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codeName="Buku_Kerja_Ini" defaultThemeVersion="166925"/>
  <mc:AlternateContent xmlns:mc="http://schemas.openxmlformats.org/markup-compatibility/2006">
    <mc:Choice Requires="x15">
      <x15ac:absPath xmlns:x15ac="http://schemas.microsoft.com/office/spreadsheetml/2010/11/ac" url="C:\Users\zzida\Downloads\"/>
    </mc:Choice>
  </mc:AlternateContent>
  <xr:revisionPtr revIDLastSave="0" documentId="8_{99E1FFF6-292F-473C-B8D7-6D171E3C9D8A}" xr6:coauthVersionLast="47" xr6:coauthVersionMax="47" xr10:uidLastSave="{00000000-0000-0000-0000-000000000000}"/>
  <bookViews>
    <workbookView xWindow="-120" yWindow="-120" windowWidth="29040" windowHeight="16440" xr2:uid="{3E3B75A0-81AD-47A0-815A-7AD0546FD6A8}"/>
  </bookViews>
  <sheets>
    <sheet name="Lembar1" sheetId="1" r:id="rId1"/>
    <sheet name="Lembar2" sheetId="2" r:id="rId2"/>
    <sheet name="DATA PRODUK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0" i="1" l="1"/>
  <c r="Q9" i="1" s="1"/>
  <c r="Q11" i="1"/>
  <c r="Q12" i="1"/>
  <c r="Q17" i="1"/>
  <c r="Q16" i="1" s="1"/>
  <c r="AF10" i="1" s="1"/>
  <c r="AH10" i="1" s="1"/>
  <c r="V17" i="1"/>
  <c r="V16" i="1" s="1"/>
  <c r="AF12" i="1" s="1"/>
  <c r="AH12" i="1" s="1"/>
  <c r="Q18" i="1"/>
  <c r="V18" i="1"/>
  <c r="Q21" i="1"/>
  <c r="AF11" i="1" s="1"/>
  <c r="AH11" i="1" s="1"/>
  <c r="Q22" i="1"/>
  <c r="V22" i="1"/>
  <c r="V21" i="1" s="1"/>
  <c r="Q23" i="1"/>
  <c r="V23" i="1"/>
  <c r="I60" i="1"/>
  <c r="K60" i="1"/>
  <c r="L21" i="1"/>
  <c r="A21" i="2"/>
  <c r="AG11" i="1"/>
  <c r="AG12" i="1"/>
  <c r="AG13" i="1"/>
  <c r="AG14" i="1"/>
  <c r="C8" i="2" s="1"/>
  <c r="AG15" i="1"/>
  <c r="AG16" i="1"/>
  <c r="C10" i="2" s="1"/>
  <c r="AG17" i="1"/>
  <c r="C11" i="2" s="1"/>
  <c r="AG18" i="1"/>
  <c r="C12" i="2" s="1"/>
  <c r="AG19" i="1"/>
  <c r="C13" i="2" s="1"/>
  <c r="AG20" i="1"/>
  <c r="C14" i="2" s="1"/>
  <c r="AG21" i="1"/>
  <c r="C15" i="2" s="1"/>
  <c r="AG22" i="1"/>
  <c r="C16" i="2" s="1"/>
  <c r="AG23" i="1"/>
  <c r="C17" i="2" s="1"/>
  <c r="AG24" i="1"/>
  <c r="C18" i="2" s="1"/>
  <c r="AG8" i="1"/>
  <c r="C2" i="2" s="1"/>
  <c r="AG9" i="1"/>
  <c r="C3" i="2" s="1"/>
  <c r="AG10" i="1"/>
  <c r="A19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20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22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23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24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25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26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27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28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29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30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31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32" i="2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33" i="2"/>
  <c r="B33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34" i="2"/>
  <c r="B34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35" i="2"/>
  <c r="B35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36" i="2"/>
  <c r="B36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37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38" i="2"/>
  <c r="B38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39" i="2"/>
  <c r="B39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A40" i="2"/>
  <c r="B40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A41" i="2"/>
  <c r="B41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AF41" i="2"/>
  <c r="AG41" i="2"/>
  <c r="A42" i="2"/>
  <c r="B42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43" i="2"/>
  <c r="B43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AF43" i="2"/>
  <c r="AG43" i="2"/>
  <c r="A44" i="2"/>
  <c r="B44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A45" i="2"/>
  <c r="B45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AF45" i="2"/>
  <c r="AG45" i="2"/>
  <c r="A46" i="2"/>
  <c r="B46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AE46" i="2"/>
  <c r="AF46" i="2"/>
  <c r="AG46" i="2"/>
  <c r="A47" i="2"/>
  <c r="B47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AE47" i="2"/>
  <c r="AF47" i="2"/>
  <c r="AG47" i="2"/>
  <c r="A48" i="2"/>
  <c r="B48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AE48" i="2"/>
  <c r="AF48" i="2"/>
  <c r="AG48" i="2"/>
  <c r="A49" i="2"/>
  <c r="B49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AE49" i="2"/>
  <c r="AF49" i="2"/>
  <c r="AG49" i="2"/>
  <c r="A50" i="2"/>
  <c r="B50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AE50" i="2"/>
  <c r="AF50" i="2"/>
  <c r="AG50" i="2"/>
  <c r="A51" i="2"/>
  <c r="B51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C51" i="2"/>
  <c r="AD51" i="2"/>
  <c r="AE51" i="2"/>
  <c r="AF51" i="2"/>
  <c r="AG51" i="2"/>
  <c r="A52" i="2"/>
  <c r="B52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AC52" i="2"/>
  <c r="AD52" i="2"/>
  <c r="AE52" i="2"/>
  <c r="AF52" i="2"/>
  <c r="AG52" i="2"/>
  <c r="A53" i="2"/>
  <c r="B53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Y53" i="2"/>
  <c r="Z53" i="2"/>
  <c r="AA53" i="2"/>
  <c r="AB53" i="2"/>
  <c r="AC53" i="2"/>
  <c r="AD53" i="2"/>
  <c r="AE53" i="2"/>
  <c r="AF53" i="2"/>
  <c r="AG53" i="2"/>
  <c r="A54" i="2"/>
  <c r="B54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Y54" i="2"/>
  <c r="Z54" i="2"/>
  <c r="AA54" i="2"/>
  <c r="AB54" i="2"/>
  <c r="AC54" i="2"/>
  <c r="AD54" i="2"/>
  <c r="AE54" i="2"/>
  <c r="AF54" i="2"/>
  <c r="AG54" i="2"/>
  <c r="A55" i="2"/>
  <c r="B55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Y55" i="2"/>
  <c r="Z55" i="2"/>
  <c r="AA55" i="2"/>
  <c r="AB55" i="2"/>
  <c r="AC55" i="2"/>
  <c r="AD55" i="2"/>
  <c r="AE55" i="2"/>
  <c r="AF55" i="2"/>
  <c r="AG55" i="2"/>
  <c r="A56" i="2"/>
  <c r="B56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AC56" i="2"/>
  <c r="AD56" i="2"/>
  <c r="AE56" i="2"/>
  <c r="AF56" i="2"/>
  <c r="AG56" i="2"/>
  <c r="A57" i="2"/>
  <c r="B57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AC57" i="2"/>
  <c r="AD57" i="2"/>
  <c r="AE57" i="2"/>
  <c r="AF57" i="2"/>
  <c r="AG57" i="2"/>
  <c r="A58" i="2"/>
  <c r="B58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Y58" i="2"/>
  <c r="Z58" i="2"/>
  <c r="AA58" i="2"/>
  <c r="AB58" i="2"/>
  <c r="AC58" i="2"/>
  <c r="AD58" i="2"/>
  <c r="AE58" i="2"/>
  <c r="AF58" i="2"/>
  <c r="AG58" i="2"/>
  <c r="A59" i="2"/>
  <c r="B59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X59" i="2"/>
  <c r="Y59" i="2"/>
  <c r="Z59" i="2"/>
  <c r="AA59" i="2"/>
  <c r="AB59" i="2"/>
  <c r="AC59" i="2"/>
  <c r="AD59" i="2"/>
  <c r="AE59" i="2"/>
  <c r="AF59" i="2"/>
  <c r="AG59" i="2"/>
  <c r="A60" i="2"/>
  <c r="B60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X60" i="2"/>
  <c r="Y60" i="2"/>
  <c r="Z60" i="2"/>
  <c r="AA60" i="2"/>
  <c r="AB60" i="2"/>
  <c r="AC60" i="2"/>
  <c r="AD60" i="2"/>
  <c r="AE60" i="2"/>
  <c r="AF60" i="2"/>
  <c r="AG60" i="2"/>
  <c r="A61" i="2"/>
  <c r="B61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C61" i="2"/>
  <c r="AD61" i="2"/>
  <c r="AE61" i="2"/>
  <c r="AF61" i="2"/>
  <c r="AG61" i="2"/>
  <c r="A62" i="2"/>
  <c r="B62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AA62" i="2"/>
  <c r="AB62" i="2"/>
  <c r="AC62" i="2"/>
  <c r="AD62" i="2"/>
  <c r="AE62" i="2"/>
  <c r="AF62" i="2"/>
  <c r="AG62" i="2"/>
  <c r="A63" i="2"/>
  <c r="B63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AA63" i="2"/>
  <c r="AB63" i="2"/>
  <c r="AC63" i="2"/>
  <c r="AD63" i="2"/>
  <c r="AE63" i="2"/>
  <c r="AF63" i="2"/>
  <c r="AG63" i="2"/>
  <c r="A64" i="2"/>
  <c r="B64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X64" i="2"/>
  <c r="Y64" i="2"/>
  <c r="Z64" i="2"/>
  <c r="AA64" i="2"/>
  <c r="AB64" i="2"/>
  <c r="AC64" i="2"/>
  <c r="AD64" i="2"/>
  <c r="AE64" i="2"/>
  <c r="AF64" i="2"/>
  <c r="AG64" i="2"/>
  <c r="A65" i="2"/>
  <c r="B65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W65" i="2"/>
  <c r="X65" i="2"/>
  <c r="Y65" i="2"/>
  <c r="Z65" i="2"/>
  <c r="AA65" i="2"/>
  <c r="AB65" i="2"/>
  <c r="AC65" i="2"/>
  <c r="AD65" i="2"/>
  <c r="AE65" i="2"/>
  <c r="AF65" i="2"/>
  <c r="AG65" i="2"/>
  <c r="A66" i="2"/>
  <c r="B66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V66" i="2"/>
  <c r="W66" i="2"/>
  <c r="X66" i="2"/>
  <c r="Y66" i="2"/>
  <c r="Z66" i="2"/>
  <c r="AA66" i="2"/>
  <c r="AB66" i="2"/>
  <c r="AC66" i="2"/>
  <c r="AD66" i="2"/>
  <c r="AE66" i="2"/>
  <c r="AF66" i="2"/>
  <c r="AG66" i="2"/>
  <c r="A67" i="2"/>
  <c r="B67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/>
  <c r="U67" i="2"/>
  <c r="V67" i="2"/>
  <c r="W67" i="2"/>
  <c r="X67" i="2"/>
  <c r="Y67" i="2"/>
  <c r="Z67" i="2"/>
  <c r="AA67" i="2"/>
  <c r="AB67" i="2"/>
  <c r="AC67" i="2"/>
  <c r="AD67" i="2"/>
  <c r="AE67" i="2"/>
  <c r="AF67" i="2"/>
  <c r="AG67" i="2"/>
  <c r="A68" i="2"/>
  <c r="B68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U68" i="2"/>
  <c r="V68" i="2"/>
  <c r="W68" i="2"/>
  <c r="X68" i="2"/>
  <c r="Y68" i="2"/>
  <c r="Z68" i="2"/>
  <c r="AA68" i="2"/>
  <c r="AB68" i="2"/>
  <c r="AC68" i="2"/>
  <c r="AD68" i="2"/>
  <c r="AE68" i="2"/>
  <c r="AF68" i="2"/>
  <c r="AG68" i="2"/>
  <c r="A69" i="2"/>
  <c r="B69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U69" i="2"/>
  <c r="V69" i="2"/>
  <c r="W69" i="2"/>
  <c r="X69" i="2"/>
  <c r="Y69" i="2"/>
  <c r="Z69" i="2"/>
  <c r="AA69" i="2"/>
  <c r="AB69" i="2"/>
  <c r="AC69" i="2"/>
  <c r="AD69" i="2"/>
  <c r="AE69" i="2"/>
  <c r="AF69" i="2"/>
  <c r="AG69" i="2"/>
  <c r="A70" i="2"/>
  <c r="B70" i="2"/>
  <c r="C70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S70" i="2"/>
  <c r="T70" i="2"/>
  <c r="U70" i="2"/>
  <c r="V70" i="2"/>
  <c r="W70" i="2"/>
  <c r="X70" i="2"/>
  <c r="Y70" i="2"/>
  <c r="Z70" i="2"/>
  <c r="AA70" i="2"/>
  <c r="AB70" i="2"/>
  <c r="AC70" i="2"/>
  <c r="AD70" i="2"/>
  <c r="AE70" i="2"/>
  <c r="AF70" i="2"/>
  <c r="AG70" i="2"/>
  <c r="A71" i="2"/>
  <c r="B71" i="2"/>
  <c r="C71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T71" i="2"/>
  <c r="U71" i="2"/>
  <c r="V71" i="2"/>
  <c r="W71" i="2"/>
  <c r="X71" i="2"/>
  <c r="Y71" i="2"/>
  <c r="Z71" i="2"/>
  <c r="AA71" i="2"/>
  <c r="AB71" i="2"/>
  <c r="AC71" i="2"/>
  <c r="AD71" i="2"/>
  <c r="AE71" i="2"/>
  <c r="AF71" i="2"/>
  <c r="AG71" i="2"/>
  <c r="A72" i="2"/>
  <c r="B72" i="2"/>
  <c r="C72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S72" i="2"/>
  <c r="T72" i="2"/>
  <c r="U72" i="2"/>
  <c r="V72" i="2"/>
  <c r="W72" i="2"/>
  <c r="X72" i="2"/>
  <c r="Y72" i="2"/>
  <c r="Z72" i="2"/>
  <c r="AA72" i="2"/>
  <c r="AB72" i="2"/>
  <c r="AC72" i="2"/>
  <c r="AD72" i="2"/>
  <c r="AE72" i="2"/>
  <c r="AF72" i="2"/>
  <c r="AG72" i="2"/>
  <c r="A73" i="2"/>
  <c r="B73" i="2"/>
  <c r="C73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S73" i="2"/>
  <c r="T73" i="2"/>
  <c r="U73" i="2"/>
  <c r="V73" i="2"/>
  <c r="W73" i="2"/>
  <c r="X73" i="2"/>
  <c r="Y73" i="2"/>
  <c r="Z73" i="2"/>
  <c r="AA73" i="2"/>
  <c r="AB73" i="2"/>
  <c r="AC73" i="2"/>
  <c r="AD73" i="2"/>
  <c r="AE73" i="2"/>
  <c r="AF73" i="2"/>
  <c r="AG73" i="2"/>
  <c r="A74" i="2"/>
  <c r="B74" i="2"/>
  <c r="C74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S74" i="2"/>
  <c r="T74" i="2"/>
  <c r="U74" i="2"/>
  <c r="V74" i="2"/>
  <c r="W74" i="2"/>
  <c r="X74" i="2"/>
  <c r="Y74" i="2"/>
  <c r="Z74" i="2"/>
  <c r="AA74" i="2"/>
  <c r="AB74" i="2"/>
  <c r="AC74" i="2"/>
  <c r="AD74" i="2"/>
  <c r="AE74" i="2"/>
  <c r="AF74" i="2"/>
  <c r="AG74" i="2"/>
  <c r="A75" i="2"/>
  <c r="B75" i="2"/>
  <c r="C75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S75" i="2"/>
  <c r="T75" i="2"/>
  <c r="U75" i="2"/>
  <c r="V75" i="2"/>
  <c r="W75" i="2"/>
  <c r="X75" i="2"/>
  <c r="Y75" i="2"/>
  <c r="Z75" i="2"/>
  <c r="AA75" i="2"/>
  <c r="AB75" i="2"/>
  <c r="AC75" i="2"/>
  <c r="AD75" i="2"/>
  <c r="AE75" i="2"/>
  <c r="AF75" i="2"/>
  <c r="AG75" i="2"/>
  <c r="A76" i="2"/>
  <c r="B76" i="2"/>
  <c r="C76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T76" i="2"/>
  <c r="U76" i="2"/>
  <c r="V76" i="2"/>
  <c r="W76" i="2"/>
  <c r="X76" i="2"/>
  <c r="Y76" i="2"/>
  <c r="Z76" i="2"/>
  <c r="AA76" i="2"/>
  <c r="AB76" i="2"/>
  <c r="AC76" i="2"/>
  <c r="AD76" i="2"/>
  <c r="AE76" i="2"/>
  <c r="AF76" i="2"/>
  <c r="AG76" i="2"/>
  <c r="A77" i="2"/>
  <c r="B77" i="2"/>
  <c r="C77" i="2"/>
  <c r="D77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S77" i="2"/>
  <c r="T77" i="2"/>
  <c r="U77" i="2"/>
  <c r="V77" i="2"/>
  <c r="W77" i="2"/>
  <c r="X77" i="2"/>
  <c r="Y77" i="2"/>
  <c r="Z77" i="2"/>
  <c r="AA77" i="2"/>
  <c r="AB77" i="2"/>
  <c r="AC77" i="2"/>
  <c r="AD77" i="2"/>
  <c r="AE77" i="2"/>
  <c r="AF77" i="2"/>
  <c r="AG77" i="2"/>
  <c r="A78" i="2"/>
  <c r="B78" i="2"/>
  <c r="C78" i="2"/>
  <c r="D78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S78" i="2"/>
  <c r="T78" i="2"/>
  <c r="U78" i="2"/>
  <c r="V78" i="2"/>
  <c r="W78" i="2"/>
  <c r="X78" i="2"/>
  <c r="Y78" i="2"/>
  <c r="Z78" i="2"/>
  <c r="AA78" i="2"/>
  <c r="AB78" i="2"/>
  <c r="AC78" i="2"/>
  <c r="AD78" i="2"/>
  <c r="AE78" i="2"/>
  <c r="AF78" i="2"/>
  <c r="AG78" i="2"/>
  <c r="A79" i="2"/>
  <c r="B79" i="2"/>
  <c r="C79" i="2"/>
  <c r="D79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S79" i="2"/>
  <c r="T79" i="2"/>
  <c r="U79" i="2"/>
  <c r="V79" i="2"/>
  <c r="W79" i="2"/>
  <c r="X79" i="2"/>
  <c r="Y79" i="2"/>
  <c r="Z79" i="2"/>
  <c r="AA79" i="2"/>
  <c r="AB79" i="2"/>
  <c r="AC79" i="2"/>
  <c r="AD79" i="2"/>
  <c r="AE79" i="2"/>
  <c r="AF79" i="2"/>
  <c r="AG79" i="2"/>
  <c r="A80" i="2"/>
  <c r="B80" i="2"/>
  <c r="C80" i="2"/>
  <c r="D80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S80" i="2"/>
  <c r="T80" i="2"/>
  <c r="U80" i="2"/>
  <c r="V80" i="2"/>
  <c r="W80" i="2"/>
  <c r="X80" i="2"/>
  <c r="Y80" i="2"/>
  <c r="Z80" i="2"/>
  <c r="AA80" i="2"/>
  <c r="AB80" i="2"/>
  <c r="AC80" i="2"/>
  <c r="AD80" i="2"/>
  <c r="AE80" i="2"/>
  <c r="AF80" i="2"/>
  <c r="AG80" i="2"/>
  <c r="A81" i="2"/>
  <c r="B81" i="2"/>
  <c r="C81" i="2"/>
  <c r="D81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S81" i="2"/>
  <c r="T81" i="2"/>
  <c r="U81" i="2"/>
  <c r="V81" i="2"/>
  <c r="W81" i="2"/>
  <c r="X81" i="2"/>
  <c r="Y81" i="2"/>
  <c r="Z81" i="2"/>
  <c r="AA81" i="2"/>
  <c r="AB81" i="2"/>
  <c r="AC81" i="2"/>
  <c r="AD81" i="2"/>
  <c r="AE81" i="2"/>
  <c r="AF81" i="2"/>
  <c r="AG81" i="2"/>
  <c r="A82" i="2"/>
  <c r="B82" i="2"/>
  <c r="C82" i="2"/>
  <c r="D82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S82" i="2"/>
  <c r="T82" i="2"/>
  <c r="U82" i="2"/>
  <c r="V82" i="2"/>
  <c r="W82" i="2"/>
  <c r="X82" i="2"/>
  <c r="Y82" i="2"/>
  <c r="Z82" i="2"/>
  <c r="AA82" i="2"/>
  <c r="AB82" i="2"/>
  <c r="AC82" i="2"/>
  <c r="AD82" i="2"/>
  <c r="AE82" i="2"/>
  <c r="AF82" i="2"/>
  <c r="AG82" i="2"/>
  <c r="A83" i="2"/>
  <c r="B83" i="2"/>
  <c r="C83" i="2"/>
  <c r="D83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R83" i="2"/>
  <c r="S83" i="2"/>
  <c r="T83" i="2"/>
  <c r="U83" i="2"/>
  <c r="V83" i="2"/>
  <c r="W83" i="2"/>
  <c r="X83" i="2"/>
  <c r="Y83" i="2"/>
  <c r="Z83" i="2"/>
  <c r="AA83" i="2"/>
  <c r="AB83" i="2"/>
  <c r="AC83" i="2"/>
  <c r="AD83" i="2"/>
  <c r="AE83" i="2"/>
  <c r="AF83" i="2"/>
  <c r="AG83" i="2"/>
  <c r="A84" i="2"/>
  <c r="B84" i="2"/>
  <c r="C84" i="2"/>
  <c r="D84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R84" i="2"/>
  <c r="S84" i="2"/>
  <c r="T84" i="2"/>
  <c r="U84" i="2"/>
  <c r="V84" i="2"/>
  <c r="W84" i="2"/>
  <c r="X84" i="2"/>
  <c r="Y84" i="2"/>
  <c r="Z84" i="2"/>
  <c r="AA84" i="2"/>
  <c r="AB84" i="2"/>
  <c r="AC84" i="2"/>
  <c r="AD84" i="2"/>
  <c r="AE84" i="2"/>
  <c r="AF84" i="2"/>
  <c r="AG84" i="2"/>
  <c r="A85" i="2"/>
  <c r="B85" i="2"/>
  <c r="C85" i="2"/>
  <c r="D85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R85" i="2"/>
  <c r="S85" i="2"/>
  <c r="T85" i="2"/>
  <c r="U85" i="2"/>
  <c r="V85" i="2"/>
  <c r="W85" i="2"/>
  <c r="X85" i="2"/>
  <c r="Y85" i="2"/>
  <c r="Z85" i="2"/>
  <c r="AA85" i="2"/>
  <c r="AB85" i="2"/>
  <c r="AC85" i="2"/>
  <c r="AD85" i="2"/>
  <c r="AE85" i="2"/>
  <c r="AF85" i="2"/>
  <c r="AG85" i="2"/>
  <c r="A86" i="2"/>
  <c r="B86" i="2"/>
  <c r="C86" i="2"/>
  <c r="D86" i="2"/>
  <c r="E86" i="2"/>
  <c r="F86" i="2"/>
  <c r="G86" i="2"/>
  <c r="H86" i="2"/>
  <c r="I86" i="2"/>
  <c r="J86" i="2"/>
  <c r="K86" i="2"/>
  <c r="L86" i="2"/>
  <c r="M86" i="2"/>
  <c r="N86" i="2"/>
  <c r="O86" i="2"/>
  <c r="P86" i="2"/>
  <c r="Q86" i="2"/>
  <c r="R86" i="2"/>
  <c r="S86" i="2"/>
  <c r="T86" i="2"/>
  <c r="U86" i="2"/>
  <c r="V86" i="2"/>
  <c r="W86" i="2"/>
  <c r="X86" i="2"/>
  <c r="Y86" i="2"/>
  <c r="Z86" i="2"/>
  <c r="AA86" i="2"/>
  <c r="AB86" i="2"/>
  <c r="AC86" i="2"/>
  <c r="AD86" i="2"/>
  <c r="AE86" i="2"/>
  <c r="AF86" i="2"/>
  <c r="AG86" i="2"/>
  <c r="A87" i="2"/>
  <c r="B87" i="2"/>
  <c r="C87" i="2"/>
  <c r="D87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R87" i="2"/>
  <c r="S87" i="2"/>
  <c r="T87" i="2"/>
  <c r="U87" i="2"/>
  <c r="V87" i="2"/>
  <c r="W87" i="2"/>
  <c r="X87" i="2"/>
  <c r="Y87" i="2"/>
  <c r="Z87" i="2"/>
  <c r="AA87" i="2"/>
  <c r="AB87" i="2"/>
  <c r="AC87" i="2"/>
  <c r="AD87" i="2"/>
  <c r="AE87" i="2"/>
  <c r="AF87" i="2"/>
  <c r="AG87" i="2"/>
  <c r="A88" i="2"/>
  <c r="B88" i="2"/>
  <c r="C88" i="2"/>
  <c r="D88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R88" i="2"/>
  <c r="S88" i="2"/>
  <c r="T88" i="2"/>
  <c r="U88" i="2"/>
  <c r="V88" i="2"/>
  <c r="W88" i="2"/>
  <c r="X88" i="2"/>
  <c r="Y88" i="2"/>
  <c r="Z88" i="2"/>
  <c r="AA88" i="2"/>
  <c r="AB88" i="2"/>
  <c r="AC88" i="2"/>
  <c r="AD88" i="2"/>
  <c r="AE88" i="2"/>
  <c r="AF88" i="2"/>
  <c r="AG88" i="2"/>
  <c r="A89" i="2"/>
  <c r="B89" i="2"/>
  <c r="C89" i="2"/>
  <c r="D89" i="2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R89" i="2"/>
  <c r="S89" i="2"/>
  <c r="T89" i="2"/>
  <c r="U89" i="2"/>
  <c r="V89" i="2"/>
  <c r="W89" i="2"/>
  <c r="X89" i="2"/>
  <c r="Y89" i="2"/>
  <c r="Z89" i="2"/>
  <c r="AA89" i="2"/>
  <c r="AB89" i="2"/>
  <c r="AC89" i="2"/>
  <c r="AD89" i="2"/>
  <c r="AE89" i="2"/>
  <c r="AF89" i="2"/>
  <c r="AG89" i="2"/>
  <c r="A90" i="2"/>
  <c r="B90" i="2"/>
  <c r="C90" i="2"/>
  <c r="D90" i="2"/>
  <c r="E90" i="2"/>
  <c r="F90" i="2"/>
  <c r="G90" i="2"/>
  <c r="H90" i="2"/>
  <c r="I90" i="2"/>
  <c r="J90" i="2"/>
  <c r="K90" i="2"/>
  <c r="L90" i="2"/>
  <c r="M90" i="2"/>
  <c r="N90" i="2"/>
  <c r="O90" i="2"/>
  <c r="P90" i="2"/>
  <c r="Q90" i="2"/>
  <c r="R90" i="2"/>
  <c r="S90" i="2"/>
  <c r="T90" i="2"/>
  <c r="U90" i="2"/>
  <c r="V90" i="2"/>
  <c r="W90" i="2"/>
  <c r="X90" i="2"/>
  <c r="Y90" i="2"/>
  <c r="Z90" i="2"/>
  <c r="AA90" i="2"/>
  <c r="AB90" i="2"/>
  <c r="AC90" i="2"/>
  <c r="AD90" i="2"/>
  <c r="AE90" i="2"/>
  <c r="AF90" i="2"/>
  <c r="AG90" i="2"/>
  <c r="A91" i="2"/>
  <c r="B91" i="2"/>
  <c r="C91" i="2"/>
  <c r="D91" i="2"/>
  <c r="E91" i="2"/>
  <c r="F91" i="2"/>
  <c r="G91" i="2"/>
  <c r="H91" i="2"/>
  <c r="I91" i="2"/>
  <c r="J91" i="2"/>
  <c r="K91" i="2"/>
  <c r="L91" i="2"/>
  <c r="M91" i="2"/>
  <c r="N91" i="2"/>
  <c r="O91" i="2"/>
  <c r="P91" i="2"/>
  <c r="Q91" i="2"/>
  <c r="R91" i="2"/>
  <c r="S91" i="2"/>
  <c r="T91" i="2"/>
  <c r="U91" i="2"/>
  <c r="V91" i="2"/>
  <c r="W91" i="2"/>
  <c r="X91" i="2"/>
  <c r="Y91" i="2"/>
  <c r="Z91" i="2"/>
  <c r="AA91" i="2"/>
  <c r="AB91" i="2"/>
  <c r="AC91" i="2"/>
  <c r="AD91" i="2"/>
  <c r="AE91" i="2"/>
  <c r="AF91" i="2"/>
  <c r="AG91" i="2"/>
  <c r="A92" i="2"/>
  <c r="B92" i="2"/>
  <c r="C92" i="2"/>
  <c r="D92" i="2"/>
  <c r="E92" i="2"/>
  <c r="F92" i="2"/>
  <c r="G92" i="2"/>
  <c r="H92" i="2"/>
  <c r="I92" i="2"/>
  <c r="J92" i="2"/>
  <c r="K92" i="2"/>
  <c r="L92" i="2"/>
  <c r="M92" i="2"/>
  <c r="N92" i="2"/>
  <c r="O92" i="2"/>
  <c r="P92" i="2"/>
  <c r="Q92" i="2"/>
  <c r="R92" i="2"/>
  <c r="S92" i="2"/>
  <c r="T92" i="2"/>
  <c r="U92" i="2"/>
  <c r="V92" i="2"/>
  <c r="W92" i="2"/>
  <c r="X92" i="2"/>
  <c r="Y92" i="2"/>
  <c r="Z92" i="2"/>
  <c r="AA92" i="2"/>
  <c r="AB92" i="2"/>
  <c r="AC92" i="2"/>
  <c r="AD92" i="2"/>
  <c r="AE92" i="2"/>
  <c r="AF92" i="2"/>
  <c r="AG92" i="2"/>
  <c r="A93" i="2"/>
  <c r="B93" i="2"/>
  <c r="C93" i="2"/>
  <c r="D93" i="2"/>
  <c r="E93" i="2"/>
  <c r="F93" i="2"/>
  <c r="G93" i="2"/>
  <c r="H93" i="2"/>
  <c r="I93" i="2"/>
  <c r="J93" i="2"/>
  <c r="K93" i="2"/>
  <c r="L93" i="2"/>
  <c r="M93" i="2"/>
  <c r="N93" i="2"/>
  <c r="O93" i="2"/>
  <c r="P93" i="2"/>
  <c r="Q93" i="2"/>
  <c r="R93" i="2"/>
  <c r="S93" i="2"/>
  <c r="T93" i="2"/>
  <c r="U93" i="2"/>
  <c r="V93" i="2"/>
  <c r="W93" i="2"/>
  <c r="X93" i="2"/>
  <c r="Y93" i="2"/>
  <c r="Z93" i="2"/>
  <c r="AA93" i="2"/>
  <c r="AB93" i="2"/>
  <c r="AC93" i="2"/>
  <c r="AD93" i="2"/>
  <c r="AE93" i="2"/>
  <c r="AF93" i="2"/>
  <c r="AG93" i="2"/>
  <c r="A94" i="2"/>
  <c r="B94" i="2"/>
  <c r="C94" i="2"/>
  <c r="D94" i="2"/>
  <c r="E94" i="2"/>
  <c r="F94" i="2"/>
  <c r="G94" i="2"/>
  <c r="H94" i="2"/>
  <c r="I94" i="2"/>
  <c r="J94" i="2"/>
  <c r="K94" i="2"/>
  <c r="L94" i="2"/>
  <c r="M94" i="2"/>
  <c r="N94" i="2"/>
  <c r="O94" i="2"/>
  <c r="P94" i="2"/>
  <c r="Q94" i="2"/>
  <c r="R94" i="2"/>
  <c r="S94" i="2"/>
  <c r="T94" i="2"/>
  <c r="U94" i="2"/>
  <c r="V94" i="2"/>
  <c r="W94" i="2"/>
  <c r="X94" i="2"/>
  <c r="Y94" i="2"/>
  <c r="Z94" i="2"/>
  <c r="AA94" i="2"/>
  <c r="AB94" i="2"/>
  <c r="AC94" i="2"/>
  <c r="AD94" i="2"/>
  <c r="AE94" i="2"/>
  <c r="AF94" i="2"/>
  <c r="AG94" i="2"/>
  <c r="A95" i="2"/>
  <c r="B95" i="2"/>
  <c r="C95" i="2"/>
  <c r="D95" i="2"/>
  <c r="E95" i="2"/>
  <c r="F95" i="2"/>
  <c r="G95" i="2"/>
  <c r="H95" i="2"/>
  <c r="I95" i="2"/>
  <c r="J95" i="2"/>
  <c r="K95" i="2"/>
  <c r="L95" i="2"/>
  <c r="M95" i="2"/>
  <c r="N95" i="2"/>
  <c r="O95" i="2"/>
  <c r="P95" i="2"/>
  <c r="Q95" i="2"/>
  <c r="R95" i="2"/>
  <c r="S95" i="2"/>
  <c r="T95" i="2"/>
  <c r="U95" i="2"/>
  <c r="V95" i="2"/>
  <c r="W95" i="2"/>
  <c r="X95" i="2"/>
  <c r="Y95" i="2"/>
  <c r="Z95" i="2"/>
  <c r="AA95" i="2"/>
  <c r="AB95" i="2"/>
  <c r="AC95" i="2"/>
  <c r="AD95" i="2"/>
  <c r="AE95" i="2"/>
  <c r="AF95" i="2"/>
  <c r="AG95" i="2"/>
  <c r="A96" i="2"/>
  <c r="B96" i="2"/>
  <c r="C96" i="2"/>
  <c r="D96" i="2"/>
  <c r="E96" i="2"/>
  <c r="F96" i="2"/>
  <c r="G96" i="2"/>
  <c r="H96" i="2"/>
  <c r="I96" i="2"/>
  <c r="J96" i="2"/>
  <c r="K96" i="2"/>
  <c r="L96" i="2"/>
  <c r="M96" i="2"/>
  <c r="N96" i="2"/>
  <c r="O96" i="2"/>
  <c r="P96" i="2"/>
  <c r="Q96" i="2"/>
  <c r="R96" i="2"/>
  <c r="S96" i="2"/>
  <c r="T96" i="2"/>
  <c r="U96" i="2"/>
  <c r="V96" i="2"/>
  <c r="W96" i="2"/>
  <c r="X96" i="2"/>
  <c r="Y96" i="2"/>
  <c r="Z96" i="2"/>
  <c r="AA96" i="2"/>
  <c r="AB96" i="2"/>
  <c r="AC96" i="2"/>
  <c r="AD96" i="2"/>
  <c r="AE96" i="2"/>
  <c r="AF96" i="2"/>
  <c r="AG96" i="2"/>
  <c r="A97" i="2"/>
  <c r="B97" i="2"/>
  <c r="C97" i="2"/>
  <c r="D97" i="2"/>
  <c r="E97" i="2"/>
  <c r="F97" i="2"/>
  <c r="G97" i="2"/>
  <c r="H97" i="2"/>
  <c r="I97" i="2"/>
  <c r="J97" i="2"/>
  <c r="K97" i="2"/>
  <c r="L97" i="2"/>
  <c r="M97" i="2"/>
  <c r="N97" i="2"/>
  <c r="O97" i="2"/>
  <c r="P97" i="2"/>
  <c r="Q97" i="2"/>
  <c r="R97" i="2"/>
  <c r="S97" i="2"/>
  <c r="T97" i="2"/>
  <c r="U97" i="2"/>
  <c r="V97" i="2"/>
  <c r="W97" i="2"/>
  <c r="X97" i="2"/>
  <c r="Y97" i="2"/>
  <c r="Z97" i="2"/>
  <c r="AA97" i="2"/>
  <c r="AB97" i="2"/>
  <c r="AC97" i="2"/>
  <c r="AD97" i="2"/>
  <c r="AE97" i="2"/>
  <c r="AF97" i="2"/>
  <c r="AG97" i="2"/>
  <c r="A98" i="2"/>
  <c r="B98" i="2"/>
  <c r="C98" i="2"/>
  <c r="D98" i="2"/>
  <c r="E98" i="2"/>
  <c r="F98" i="2"/>
  <c r="G98" i="2"/>
  <c r="H98" i="2"/>
  <c r="I98" i="2"/>
  <c r="J98" i="2"/>
  <c r="K98" i="2"/>
  <c r="L98" i="2"/>
  <c r="M98" i="2"/>
  <c r="N98" i="2"/>
  <c r="O98" i="2"/>
  <c r="P98" i="2"/>
  <c r="Q98" i="2"/>
  <c r="R98" i="2"/>
  <c r="S98" i="2"/>
  <c r="T98" i="2"/>
  <c r="U98" i="2"/>
  <c r="V98" i="2"/>
  <c r="W98" i="2"/>
  <c r="X98" i="2"/>
  <c r="Y98" i="2"/>
  <c r="Z98" i="2"/>
  <c r="AA98" i="2"/>
  <c r="AB98" i="2"/>
  <c r="AC98" i="2"/>
  <c r="AD98" i="2"/>
  <c r="AE98" i="2"/>
  <c r="AF98" i="2"/>
  <c r="AG98" i="2"/>
  <c r="A99" i="2"/>
  <c r="B99" i="2"/>
  <c r="C99" i="2"/>
  <c r="D99" i="2"/>
  <c r="E99" i="2"/>
  <c r="F99" i="2"/>
  <c r="G99" i="2"/>
  <c r="H99" i="2"/>
  <c r="I99" i="2"/>
  <c r="J99" i="2"/>
  <c r="K99" i="2"/>
  <c r="L99" i="2"/>
  <c r="M99" i="2"/>
  <c r="N99" i="2"/>
  <c r="O99" i="2"/>
  <c r="P99" i="2"/>
  <c r="Q99" i="2"/>
  <c r="R99" i="2"/>
  <c r="S99" i="2"/>
  <c r="T99" i="2"/>
  <c r="U99" i="2"/>
  <c r="V99" i="2"/>
  <c r="W99" i="2"/>
  <c r="X99" i="2"/>
  <c r="Y99" i="2"/>
  <c r="Z99" i="2"/>
  <c r="AA99" i="2"/>
  <c r="AB99" i="2"/>
  <c r="AC99" i="2"/>
  <c r="AD99" i="2"/>
  <c r="AE99" i="2"/>
  <c r="AF99" i="2"/>
  <c r="AG99" i="2"/>
  <c r="A100" i="2"/>
  <c r="B100" i="2"/>
  <c r="C100" i="2"/>
  <c r="D100" i="2"/>
  <c r="E100" i="2"/>
  <c r="F100" i="2"/>
  <c r="G100" i="2"/>
  <c r="H100" i="2"/>
  <c r="I100" i="2"/>
  <c r="J100" i="2"/>
  <c r="K100" i="2"/>
  <c r="L100" i="2"/>
  <c r="M100" i="2"/>
  <c r="N100" i="2"/>
  <c r="O100" i="2"/>
  <c r="P100" i="2"/>
  <c r="Q100" i="2"/>
  <c r="R100" i="2"/>
  <c r="S100" i="2"/>
  <c r="T100" i="2"/>
  <c r="U100" i="2"/>
  <c r="V100" i="2"/>
  <c r="W100" i="2"/>
  <c r="X100" i="2"/>
  <c r="Y100" i="2"/>
  <c r="Z100" i="2"/>
  <c r="AA100" i="2"/>
  <c r="AB100" i="2"/>
  <c r="AC100" i="2"/>
  <c r="AD100" i="2"/>
  <c r="AE100" i="2"/>
  <c r="AF100" i="2"/>
  <c r="AG100" i="2"/>
  <c r="A101" i="2"/>
  <c r="B101" i="2"/>
  <c r="C101" i="2"/>
  <c r="D101" i="2"/>
  <c r="E101" i="2"/>
  <c r="F101" i="2"/>
  <c r="G101" i="2"/>
  <c r="H101" i="2"/>
  <c r="I101" i="2"/>
  <c r="J101" i="2"/>
  <c r="K101" i="2"/>
  <c r="L101" i="2"/>
  <c r="M101" i="2"/>
  <c r="N101" i="2"/>
  <c r="O101" i="2"/>
  <c r="P101" i="2"/>
  <c r="Q101" i="2"/>
  <c r="R101" i="2"/>
  <c r="S101" i="2"/>
  <c r="T101" i="2"/>
  <c r="U101" i="2"/>
  <c r="V101" i="2"/>
  <c r="W101" i="2"/>
  <c r="X101" i="2"/>
  <c r="Y101" i="2"/>
  <c r="Z101" i="2"/>
  <c r="AA101" i="2"/>
  <c r="AB101" i="2"/>
  <c r="AC101" i="2"/>
  <c r="AD101" i="2"/>
  <c r="AE101" i="2"/>
  <c r="AF101" i="2"/>
  <c r="AG101" i="2"/>
  <c r="A102" i="2"/>
  <c r="B102" i="2"/>
  <c r="C102" i="2"/>
  <c r="D102" i="2"/>
  <c r="E102" i="2"/>
  <c r="F102" i="2"/>
  <c r="G102" i="2"/>
  <c r="H102" i="2"/>
  <c r="I102" i="2"/>
  <c r="J102" i="2"/>
  <c r="K102" i="2"/>
  <c r="L102" i="2"/>
  <c r="M102" i="2"/>
  <c r="N102" i="2"/>
  <c r="O102" i="2"/>
  <c r="P102" i="2"/>
  <c r="Q102" i="2"/>
  <c r="R102" i="2"/>
  <c r="S102" i="2"/>
  <c r="T102" i="2"/>
  <c r="U102" i="2"/>
  <c r="V102" i="2"/>
  <c r="W102" i="2"/>
  <c r="X102" i="2"/>
  <c r="Y102" i="2"/>
  <c r="Z102" i="2"/>
  <c r="AA102" i="2"/>
  <c r="AB102" i="2"/>
  <c r="AC102" i="2"/>
  <c r="AD102" i="2"/>
  <c r="AE102" i="2"/>
  <c r="AF102" i="2"/>
  <c r="AG102" i="2"/>
  <c r="A103" i="2"/>
  <c r="B103" i="2"/>
  <c r="C103" i="2"/>
  <c r="D103" i="2"/>
  <c r="E103" i="2"/>
  <c r="F103" i="2"/>
  <c r="G103" i="2"/>
  <c r="H103" i="2"/>
  <c r="I103" i="2"/>
  <c r="J103" i="2"/>
  <c r="K103" i="2"/>
  <c r="L103" i="2"/>
  <c r="M103" i="2"/>
  <c r="N103" i="2"/>
  <c r="O103" i="2"/>
  <c r="P103" i="2"/>
  <c r="Q103" i="2"/>
  <c r="R103" i="2"/>
  <c r="S103" i="2"/>
  <c r="T103" i="2"/>
  <c r="U103" i="2"/>
  <c r="V103" i="2"/>
  <c r="W103" i="2"/>
  <c r="X103" i="2"/>
  <c r="Y103" i="2"/>
  <c r="Z103" i="2"/>
  <c r="AA103" i="2"/>
  <c r="AB103" i="2"/>
  <c r="AC103" i="2"/>
  <c r="AD103" i="2"/>
  <c r="AE103" i="2"/>
  <c r="AF103" i="2"/>
  <c r="AG103" i="2"/>
  <c r="A104" i="2"/>
  <c r="B104" i="2"/>
  <c r="C104" i="2"/>
  <c r="D104" i="2"/>
  <c r="E104" i="2"/>
  <c r="F104" i="2"/>
  <c r="G104" i="2"/>
  <c r="H104" i="2"/>
  <c r="I104" i="2"/>
  <c r="J104" i="2"/>
  <c r="K104" i="2"/>
  <c r="L104" i="2"/>
  <c r="M104" i="2"/>
  <c r="N104" i="2"/>
  <c r="O104" i="2"/>
  <c r="P104" i="2"/>
  <c r="Q104" i="2"/>
  <c r="R104" i="2"/>
  <c r="S104" i="2"/>
  <c r="T104" i="2"/>
  <c r="U104" i="2"/>
  <c r="V104" i="2"/>
  <c r="W104" i="2"/>
  <c r="X104" i="2"/>
  <c r="Y104" i="2"/>
  <c r="Z104" i="2"/>
  <c r="AA104" i="2"/>
  <c r="AB104" i="2"/>
  <c r="AC104" i="2"/>
  <c r="AD104" i="2"/>
  <c r="AE104" i="2"/>
  <c r="AF104" i="2"/>
  <c r="AG104" i="2"/>
  <c r="A105" i="2"/>
  <c r="B105" i="2"/>
  <c r="C105" i="2"/>
  <c r="D105" i="2"/>
  <c r="E105" i="2"/>
  <c r="F105" i="2"/>
  <c r="G105" i="2"/>
  <c r="H105" i="2"/>
  <c r="I105" i="2"/>
  <c r="J105" i="2"/>
  <c r="K105" i="2"/>
  <c r="L105" i="2"/>
  <c r="M105" i="2"/>
  <c r="N105" i="2"/>
  <c r="O105" i="2"/>
  <c r="P105" i="2"/>
  <c r="Q105" i="2"/>
  <c r="R105" i="2"/>
  <c r="S105" i="2"/>
  <c r="T105" i="2"/>
  <c r="U105" i="2"/>
  <c r="V105" i="2"/>
  <c r="W105" i="2"/>
  <c r="X105" i="2"/>
  <c r="Y105" i="2"/>
  <c r="Z105" i="2"/>
  <c r="AA105" i="2"/>
  <c r="AB105" i="2"/>
  <c r="AC105" i="2"/>
  <c r="AD105" i="2"/>
  <c r="AE105" i="2"/>
  <c r="AF105" i="2"/>
  <c r="AG105" i="2"/>
  <c r="A106" i="2"/>
  <c r="B106" i="2"/>
  <c r="C106" i="2"/>
  <c r="D106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S106" i="2"/>
  <c r="T106" i="2"/>
  <c r="U106" i="2"/>
  <c r="V106" i="2"/>
  <c r="W106" i="2"/>
  <c r="X106" i="2"/>
  <c r="Y106" i="2"/>
  <c r="Z106" i="2"/>
  <c r="AA106" i="2"/>
  <c r="AB106" i="2"/>
  <c r="AC106" i="2"/>
  <c r="AD106" i="2"/>
  <c r="AE106" i="2"/>
  <c r="AF106" i="2"/>
  <c r="AG106" i="2"/>
  <c r="A107" i="2"/>
  <c r="B107" i="2"/>
  <c r="C107" i="2"/>
  <c r="D107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S107" i="2"/>
  <c r="T107" i="2"/>
  <c r="U107" i="2"/>
  <c r="V107" i="2"/>
  <c r="W107" i="2"/>
  <c r="X107" i="2"/>
  <c r="Y107" i="2"/>
  <c r="Z107" i="2"/>
  <c r="AA107" i="2"/>
  <c r="AB107" i="2"/>
  <c r="AC107" i="2"/>
  <c r="AD107" i="2"/>
  <c r="AE107" i="2"/>
  <c r="AF107" i="2"/>
  <c r="AG107" i="2"/>
  <c r="A108" i="2"/>
  <c r="B108" i="2"/>
  <c r="C108" i="2"/>
  <c r="D108" i="2"/>
  <c r="E108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R108" i="2"/>
  <c r="S108" i="2"/>
  <c r="T108" i="2"/>
  <c r="U108" i="2"/>
  <c r="V108" i="2"/>
  <c r="W108" i="2"/>
  <c r="X108" i="2"/>
  <c r="Y108" i="2"/>
  <c r="Z108" i="2"/>
  <c r="AA108" i="2"/>
  <c r="AB108" i="2"/>
  <c r="AC108" i="2"/>
  <c r="AD108" i="2"/>
  <c r="AE108" i="2"/>
  <c r="AF108" i="2"/>
  <c r="AG108" i="2"/>
  <c r="A109" i="2"/>
  <c r="B109" i="2"/>
  <c r="C109" i="2"/>
  <c r="D109" i="2"/>
  <c r="E109" i="2"/>
  <c r="F109" i="2"/>
  <c r="G109" i="2"/>
  <c r="H109" i="2"/>
  <c r="I109" i="2"/>
  <c r="J109" i="2"/>
  <c r="K109" i="2"/>
  <c r="L109" i="2"/>
  <c r="M109" i="2"/>
  <c r="N109" i="2"/>
  <c r="O109" i="2"/>
  <c r="P109" i="2"/>
  <c r="Q109" i="2"/>
  <c r="R109" i="2"/>
  <c r="S109" i="2"/>
  <c r="T109" i="2"/>
  <c r="U109" i="2"/>
  <c r="V109" i="2"/>
  <c r="W109" i="2"/>
  <c r="X109" i="2"/>
  <c r="Y109" i="2"/>
  <c r="Z109" i="2"/>
  <c r="AA109" i="2"/>
  <c r="AB109" i="2"/>
  <c r="AC109" i="2"/>
  <c r="AD109" i="2"/>
  <c r="AE109" i="2"/>
  <c r="AF109" i="2"/>
  <c r="AG109" i="2"/>
  <c r="A110" i="2"/>
  <c r="B110" i="2"/>
  <c r="C110" i="2"/>
  <c r="D110" i="2"/>
  <c r="E110" i="2"/>
  <c r="F110" i="2"/>
  <c r="G110" i="2"/>
  <c r="H110" i="2"/>
  <c r="I110" i="2"/>
  <c r="J110" i="2"/>
  <c r="K110" i="2"/>
  <c r="L110" i="2"/>
  <c r="M110" i="2"/>
  <c r="N110" i="2"/>
  <c r="O110" i="2"/>
  <c r="P110" i="2"/>
  <c r="Q110" i="2"/>
  <c r="R110" i="2"/>
  <c r="S110" i="2"/>
  <c r="T110" i="2"/>
  <c r="U110" i="2"/>
  <c r="V110" i="2"/>
  <c r="W110" i="2"/>
  <c r="X110" i="2"/>
  <c r="Y110" i="2"/>
  <c r="Z110" i="2"/>
  <c r="AA110" i="2"/>
  <c r="AB110" i="2"/>
  <c r="AC110" i="2"/>
  <c r="AD110" i="2"/>
  <c r="AE110" i="2"/>
  <c r="AF110" i="2"/>
  <c r="AG110" i="2"/>
  <c r="A111" i="2"/>
  <c r="B111" i="2"/>
  <c r="C111" i="2"/>
  <c r="D111" i="2"/>
  <c r="E111" i="2"/>
  <c r="F111" i="2"/>
  <c r="G111" i="2"/>
  <c r="H111" i="2"/>
  <c r="I111" i="2"/>
  <c r="J111" i="2"/>
  <c r="K111" i="2"/>
  <c r="L111" i="2"/>
  <c r="M111" i="2"/>
  <c r="N111" i="2"/>
  <c r="O111" i="2"/>
  <c r="P111" i="2"/>
  <c r="Q111" i="2"/>
  <c r="R111" i="2"/>
  <c r="S111" i="2"/>
  <c r="T111" i="2"/>
  <c r="U111" i="2"/>
  <c r="V111" i="2"/>
  <c r="W111" i="2"/>
  <c r="X111" i="2"/>
  <c r="Y111" i="2"/>
  <c r="Z111" i="2"/>
  <c r="AA111" i="2"/>
  <c r="AB111" i="2"/>
  <c r="AC111" i="2"/>
  <c r="AD111" i="2"/>
  <c r="AE111" i="2"/>
  <c r="AF111" i="2"/>
  <c r="AG111" i="2"/>
  <c r="A112" i="2"/>
  <c r="B112" i="2"/>
  <c r="C112" i="2"/>
  <c r="D112" i="2"/>
  <c r="E112" i="2"/>
  <c r="F112" i="2"/>
  <c r="G112" i="2"/>
  <c r="H112" i="2"/>
  <c r="I112" i="2"/>
  <c r="J112" i="2"/>
  <c r="K112" i="2"/>
  <c r="L112" i="2"/>
  <c r="M112" i="2"/>
  <c r="N112" i="2"/>
  <c r="O112" i="2"/>
  <c r="P112" i="2"/>
  <c r="Q112" i="2"/>
  <c r="R112" i="2"/>
  <c r="S112" i="2"/>
  <c r="T112" i="2"/>
  <c r="U112" i="2"/>
  <c r="V112" i="2"/>
  <c r="W112" i="2"/>
  <c r="X112" i="2"/>
  <c r="Y112" i="2"/>
  <c r="Z112" i="2"/>
  <c r="AA112" i="2"/>
  <c r="AB112" i="2"/>
  <c r="AC112" i="2"/>
  <c r="AD112" i="2"/>
  <c r="AE112" i="2"/>
  <c r="AF112" i="2"/>
  <c r="AG112" i="2"/>
  <c r="A113" i="2"/>
  <c r="B113" i="2"/>
  <c r="C113" i="2"/>
  <c r="D113" i="2"/>
  <c r="E113" i="2"/>
  <c r="F113" i="2"/>
  <c r="G113" i="2"/>
  <c r="H113" i="2"/>
  <c r="I113" i="2"/>
  <c r="J113" i="2"/>
  <c r="K113" i="2"/>
  <c r="L113" i="2"/>
  <c r="M113" i="2"/>
  <c r="N113" i="2"/>
  <c r="O113" i="2"/>
  <c r="P113" i="2"/>
  <c r="Q113" i="2"/>
  <c r="R113" i="2"/>
  <c r="S113" i="2"/>
  <c r="T113" i="2"/>
  <c r="U113" i="2"/>
  <c r="V113" i="2"/>
  <c r="W113" i="2"/>
  <c r="X113" i="2"/>
  <c r="Y113" i="2"/>
  <c r="Z113" i="2"/>
  <c r="AA113" i="2"/>
  <c r="AB113" i="2"/>
  <c r="AC113" i="2"/>
  <c r="AD113" i="2"/>
  <c r="AE113" i="2"/>
  <c r="AF113" i="2"/>
  <c r="AG113" i="2"/>
  <c r="A114" i="2"/>
  <c r="B114" i="2"/>
  <c r="C114" i="2"/>
  <c r="D114" i="2"/>
  <c r="E114" i="2"/>
  <c r="F114" i="2"/>
  <c r="G114" i="2"/>
  <c r="H114" i="2"/>
  <c r="I114" i="2"/>
  <c r="J114" i="2"/>
  <c r="K114" i="2"/>
  <c r="L114" i="2"/>
  <c r="M114" i="2"/>
  <c r="N114" i="2"/>
  <c r="O114" i="2"/>
  <c r="P114" i="2"/>
  <c r="Q114" i="2"/>
  <c r="R114" i="2"/>
  <c r="S114" i="2"/>
  <c r="T114" i="2"/>
  <c r="U114" i="2"/>
  <c r="V114" i="2"/>
  <c r="W114" i="2"/>
  <c r="X114" i="2"/>
  <c r="Y114" i="2"/>
  <c r="Z114" i="2"/>
  <c r="AA114" i="2"/>
  <c r="AB114" i="2"/>
  <c r="AC114" i="2"/>
  <c r="AD114" i="2"/>
  <c r="AE114" i="2"/>
  <c r="AF114" i="2"/>
  <c r="AG114" i="2"/>
  <c r="A115" i="2"/>
  <c r="B115" i="2"/>
  <c r="C115" i="2"/>
  <c r="D115" i="2"/>
  <c r="E115" i="2"/>
  <c r="F115" i="2"/>
  <c r="G115" i="2"/>
  <c r="H115" i="2"/>
  <c r="I115" i="2"/>
  <c r="J115" i="2"/>
  <c r="K115" i="2"/>
  <c r="L115" i="2"/>
  <c r="M115" i="2"/>
  <c r="N115" i="2"/>
  <c r="O115" i="2"/>
  <c r="P115" i="2"/>
  <c r="Q115" i="2"/>
  <c r="R115" i="2"/>
  <c r="S115" i="2"/>
  <c r="T115" i="2"/>
  <c r="U115" i="2"/>
  <c r="V115" i="2"/>
  <c r="W115" i="2"/>
  <c r="X115" i="2"/>
  <c r="Y115" i="2"/>
  <c r="Z115" i="2"/>
  <c r="AA115" i="2"/>
  <c r="AB115" i="2"/>
  <c r="AC115" i="2"/>
  <c r="AD115" i="2"/>
  <c r="AE115" i="2"/>
  <c r="AF115" i="2"/>
  <c r="AG115" i="2"/>
  <c r="A116" i="2"/>
  <c r="B116" i="2"/>
  <c r="C116" i="2"/>
  <c r="D116" i="2"/>
  <c r="E116" i="2"/>
  <c r="F116" i="2"/>
  <c r="G116" i="2"/>
  <c r="H116" i="2"/>
  <c r="I116" i="2"/>
  <c r="J116" i="2"/>
  <c r="K116" i="2"/>
  <c r="L116" i="2"/>
  <c r="M116" i="2"/>
  <c r="N116" i="2"/>
  <c r="O116" i="2"/>
  <c r="P116" i="2"/>
  <c r="Q116" i="2"/>
  <c r="R116" i="2"/>
  <c r="S116" i="2"/>
  <c r="T116" i="2"/>
  <c r="U116" i="2"/>
  <c r="V116" i="2"/>
  <c r="W116" i="2"/>
  <c r="X116" i="2"/>
  <c r="Y116" i="2"/>
  <c r="Z116" i="2"/>
  <c r="AA116" i="2"/>
  <c r="AB116" i="2"/>
  <c r="AC116" i="2"/>
  <c r="AD116" i="2"/>
  <c r="AE116" i="2"/>
  <c r="AF116" i="2"/>
  <c r="AG116" i="2"/>
  <c r="A117" i="2"/>
  <c r="B117" i="2"/>
  <c r="C117" i="2"/>
  <c r="D117" i="2"/>
  <c r="E117" i="2"/>
  <c r="F117" i="2"/>
  <c r="G117" i="2"/>
  <c r="H117" i="2"/>
  <c r="I117" i="2"/>
  <c r="J117" i="2"/>
  <c r="K117" i="2"/>
  <c r="L117" i="2"/>
  <c r="M117" i="2"/>
  <c r="N117" i="2"/>
  <c r="O117" i="2"/>
  <c r="P117" i="2"/>
  <c r="Q117" i="2"/>
  <c r="R117" i="2"/>
  <c r="S117" i="2"/>
  <c r="T117" i="2"/>
  <c r="U117" i="2"/>
  <c r="V117" i="2"/>
  <c r="W117" i="2"/>
  <c r="X117" i="2"/>
  <c r="Y117" i="2"/>
  <c r="Z117" i="2"/>
  <c r="AA117" i="2"/>
  <c r="AB117" i="2"/>
  <c r="AC117" i="2"/>
  <c r="AD117" i="2"/>
  <c r="AE117" i="2"/>
  <c r="AF117" i="2"/>
  <c r="AG117" i="2"/>
  <c r="A118" i="2"/>
  <c r="B118" i="2"/>
  <c r="C118" i="2"/>
  <c r="D118" i="2"/>
  <c r="E118" i="2"/>
  <c r="F118" i="2"/>
  <c r="G118" i="2"/>
  <c r="H118" i="2"/>
  <c r="I118" i="2"/>
  <c r="J118" i="2"/>
  <c r="K118" i="2"/>
  <c r="L118" i="2"/>
  <c r="M118" i="2"/>
  <c r="N118" i="2"/>
  <c r="O118" i="2"/>
  <c r="P118" i="2"/>
  <c r="Q118" i="2"/>
  <c r="R118" i="2"/>
  <c r="S118" i="2"/>
  <c r="T118" i="2"/>
  <c r="U118" i="2"/>
  <c r="V118" i="2"/>
  <c r="W118" i="2"/>
  <c r="X118" i="2"/>
  <c r="Y118" i="2"/>
  <c r="Z118" i="2"/>
  <c r="AA118" i="2"/>
  <c r="AB118" i="2"/>
  <c r="AC118" i="2"/>
  <c r="AD118" i="2"/>
  <c r="AE118" i="2"/>
  <c r="AF118" i="2"/>
  <c r="AG118" i="2"/>
  <c r="A119" i="2"/>
  <c r="B119" i="2"/>
  <c r="C119" i="2"/>
  <c r="D119" i="2"/>
  <c r="E119" i="2"/>
  <c r="F119" i="2"/>
  <c r="G119" i="2"/>
  <c r="H119" i="2"/>
  <c r="I119" i="2"/>
  <c r="J119" i="2"/>
  <c r="K119" i="2"/>
  <c r="L119" i="2"/>
  <c r="M119" i="2"/>
  <c r="N119" i="2"/>
  <c r="O119" i="2"/>
  <c r="P119" i="2"/>
  <c r="Q119" i="2"/>
  <c r="R119" i="2"/>
  <c r="S119" i="2"/>
  <c r="T119" i="2"/>
  <c r="U119" i="2"/>
  <c r="V119" i="2"/>
  <c r="W119" i="2"/>
  <c r="X119" i="2"/>
  <c r="Y119" i="2"/>
  <c r="Z119" i="2"/>
  <c r="AA119" i="2"/>
  <c r="AB119" i="2"/>
  <c r="AC119" i="2"/>
  <c r="AD119" i="2"/>
  <c r="AE119" i="2"/>
  <c r="AF119" i="2"/>
  <c r="AG119" i="2"/>
  <c r="A120" i="2"/>
  <c r="B120" i="2"/>
  <c r="C120" i="2"/>
  <c r="D120" i="2"/>
  <c r="E120" i="2"/>
  <c r="F120" i="2"/>
  <c r="G120" i="2"/>
  <c r="H120" i="2"/>
  <c r="I120" i="2"/>
  <c r="J120" i="2"/>
  <c r="K120" i="2"/>
  <c r="L120" i="2"/>
  <c r="M120" i="2"/>
  <c r="N120" i="2"/>
  <c r="O120" i="2"/>
  <c r="P120" i="2"/>
  <c r="Q120" i="2"/>
  <c r="R120" i="2"/>
  <c r="S120" i="2"/>
  <c r="T120" i="2"/>
  <c r="U120" i="2"/>
  <c r="V120" i="2"/>
  <c r="W120" i="2"/>
  <c r="X120" i="2"/>
  <c r="Y120" i="2"/>
  <c r="Z120" i="2"/>
  <c r="AA120" i="2"/>
  <c r="AB120" i="2"/>
  <c r="AC120" i="2"/>
  <c r="AD120" i="2"/>
  <c r="AE120" i="2"/>
  <c r="AF120" i="2"/>
  <c r="AG120" i="2"/>
  <c r="A121" i="2"/>
  <c r="B121" i="2"/>
  <c r="C121" i="2"/>
  <c r="D121" i="2"/>
  <c r="E121" i="2"/>
  <c r="F121" i="2"/>
  <c r="G121" i="2"/>
  <c r="H121" i="2"/>
  <c r="I121" i="2"/>
  <c r="J121" i="2"/>
  <c r="K121" i="2"/>
  <c r="L121" i="2"/>
  <c r="M121" i="2"/>
  <c r="N121" i="2"/>
  <c r="O121" i="2"/>
  <c r="P121" i="2"/>
  <c r="Q121" i="2"/>
  <c r="R121" i="2"/>
  <c r="S121" i="2"/>
  <c r="T121" i="2"/>
  <c r="U121" i="2"/>
  <c r="V121" i="2"/>
  <c r="W121" i="2"/>
  <c r="X121" i="2"/>
  <c r="Y121" i="2"/>
  <c r="Z121" i="2"/>
  <c r="AA121" i="2"/>
  <c r="AB121" i="2"/>
  <c r="AC121" i="2"/>
  <c r="AD121" i="2"/>
  <c r="AE121" i="2"/>
  <c r="AF121" i="2"/>
  <c r="AG121" i="2"/>
  <c r="A122" i="2"/>
  <c r="B122" i="2"/>
  <c r="C122" i="2"/>
  <c r="D122" i="2"/>
  <c r="E122" i="2"/>
  <c r="F122" i="2"/>
  <c r="G122" i="2"/>
  <c r="H122" i="2"/>
  <c r="I122" i="2"/>
  <c r="J122" i="2"/>
  <c r="K122" i="2"/>
  <c r="L122" i="2"/>
  <c r="M122" i="2"/>
  <c r="N122" i="2"/>
  <c r="O122" i="2"/>
  <c r="P122" i="2"/>
  <c r="Q122" i="2"/>
  <c r="R122" i="2"/>
  <c r="S122" i="2"/>
  <c r="T122" i="2"/>
  <c r="U122" i="2"/>
  <c r="V122" i="2"/>
  <c r="W122" i="2"/>
  <c r="X122" i="2"/>
  <c r="Y122" i="2"/>
  <c r="Z122" i="2"/>
  <c r="AA122" i="2"/>
  <c r="AB122" i="2"/>
  <c r="AC122" i="2"/>
  <c r="AD122" i="2"/>
  <c r="AE122" i="2"/>
  <c r="AF122" i="2"/>
  <c r="AG122" i="2"/>
  <c r="A123" i="2"/>
  <c r="B123" i="2"/>
  <c r="C123" i="2"/>
  <c r="D123" i="2"/>
  <c r="E123" i="2"/>
  <c r="F123" i="2"/>
  <c r="G123" i="2"/>
  <c r="H123" i="2"/>
  <c r="I123" i="2"/>
  <c r="J123" i="2"/>
  <c r="K123" i="2"/>
  <c r="L123" i="2"/>
  <c r="M123" i="2"/>
  <c r="N123" i="2"/>
  <c r="O123" i="2"/>
  <c r="P123" i="2"/>
  <c r="Q123" i="2"/>
  <c r="R123" i="2"/>
  <c r="S123" i="2"/>
  <c r="T123" i="2"/>
  <c r="U123" i="2"/>
  <c r="V123" i="2"/>
  <c r="W123" i="2"/>
  <c r="X123" i="2"/>
  <c r="Y123" i="2"/>
  <c r="Z123" i="2"/>
  <c r="AA123" i="2"/>
  <c r="AB123" i="2"/>
  <c r="AC123" i="2"/>
  <c r="AD123" i="2"/>
  <c r="AE123" i="2"/>
  <c r="AF123" i="2"/>
  <c r="AG123" i="2"/>
  <c r="A124" i="2"/>
  <c r="B124" i="2"/>
  <c r="C124" i="2"/>
  <c r="D124" i="2"/>
  <c r="E124" i="2"/>
  <c r="F124" i="2"/>
  <c r="G124" i="2"/>
  <c r="H124" i="2"/>
  <c r="I124" i="2"/>
  <c r="J124" i="2"/>
  <c r="K124" i="2"/>
  <c r="L124" i="2"/>
  <c r="M124" i="2"/>
  <c r="N124" i="2"/>
  <c r="O124" i="2"/>
  <c r="P124" i="2"/>
  <c r="Q124" i="2"/>
  <c r="R124" i="2"/>
  <c r="S124" i="2"/>
  <c r="T124" i="2"/>
  <c r="U124" i="2"/>
  <c r="V124" i="2"/>
  <c r="W124" i="2"/>
  <c r="X124" i="2"/>
  <c r="Y124" i="2"/>
  <c r="Z124" i="2"/>
  <c r="AA124" i="2"/>
  <c r="AB124" i="2"/>
  <c r="AC124" i="2"/>
  <c r="AD124" i="2"/>
  <c r="AE124" i="2"/>
  <c r="AF124" i="2"/>
  <c r="AG124" i="2"/>
  <c r="A125" i="2"/>
  <c r="B125" i="2"/>
  <c r="C125" i="2"/>
  <c r="D125" i="2"/>
  <c r="E125" i="2"/>
  <c r="F125" i="2"/>
  <c r="G125" i="2"/>
  <c r="H125" i="2"/>
  <c r="I125" i="2"/>
  <c r="J125" i="2"/>
  <c r="K125" i="2"/>
  <c r="L125" i="2"/>
  <c r="M125" i="2"/>
  <c r="N125" i="2"/>
  <c r="O125" i="2"/>
  <c r="P125" i="2"/>
  <c r="Q125" i="2"/>
  <c r="R125" i="2"/>
  <c r="S125" i="2"/>
  <c r="T125" i="2"/>
  <c r="U125" i="2"/>
  <c r="V125" i="2"/>
  <c r="W125" i="2"/>
  <c r="X125" i="2"/>
  <c r="Y125" i="2"/>
  <c r="Z125" i="2"/>
  <c r="AA125" i="2"/>
  <c r="AB125" i="2"/>
  <c r="AC125" i="2"/>
  <c r="AD125" i="2"/>
  <c r="AE125" i="2"/>
  <c r="AF125" i="2"/>
  <c r="AG125" i="2"/>
  <c r="A126" i="2"/>
  <c r="B126" i="2"/>
  <c r="C126" i="2"/>
  <c r="D126" i="2"/>
  <c r="E126" i="2"/>
  <c r="F126" i="2"/>
  <c r="G126" i="2"/>
  <c r="H126" i="2"/>
  <c r="I126" i="2"/>
  <c r="J126" i="2"/>
  <c r="K126" i="2"/>
  <c r="L126" i="2"/>
  <c r="M126" i="2"/>
  <c r="N126" i="2"/>
  <c r="O126" i="2"/>
  <c r="P126" i="2"/>
  <c r="Q126" i="2"/>
  <c r="R126" i="2"/>
  <c r="S126" i="2"/>
  <c r="T126" i="2"/>
  <c r="U126" i="2"/>
  <c r="V126" i="2"/>
  <c r="W126" i="2"/>
  <c r="X126" i="2"/>
  <c r="Y126" i="2"/>
  <c r="Z126" i="2"/>
  <c r="AA126" i="2"/>
  <c r="AB126" i="2"/>
  <c r="AC126" i="2"/>
  <c r="AD126" i="2"/>
  <c r="AE126" i="2"/>
  <c r="AF126" i="2"/>
  <c r="AG126" i="2"/>
  <c r="A127" i="2"/>
  <c r="B127" i="2"/>
  <c r="C127" i="2"/>
  <c r="D127" i="2"/>
  <c r="E127" i="2"/>
  <c r="F127" i="2"/>
  <c r="G127" i="2"/>
  <c r="H127" i="2"/>
  <c r="I127" i="2"/>
  <c r="J127" i="2"/>
  <c r="K127" i="2"/>
  <c r="L127" i="2"/>
  <c r="M127" i="2"/>
  <c r="N127" i="2"/>
  <c r="O127" i="2"/>
  <c r="P127" i="2"/>
  <c r="Q127" i="2"/>
  <c r="R127" i="2"/>
  <c r="S127" i="2"/>
  <c r="T127" i="2"/>
  <c r="U127" i="2"/>
  <c r="V127" i="2"/>
  <c r="W127" i="2"/>
  <c r="X127" i="2"/>
  <c r="Y127" i="2"/>
  <c r="Z127" i="2"/>
  <c r="AA127" i="2"/>
  <c r="AB127" i="2"/>
  <c r="AC127" i="2"/>
  <c r="AD127" i="2"/>
  <c r="AE127" i="2"/>
  <c r="AF127" i="2"/>
  <c r="AG127" i="2"/>
  <c r="A128" i="2"/>
  <c r="B128" i="2"/>
  <c r="C128" i="2"/>
  <c r="D128" i="2"/>
  <c r="E128" i="2"/>
  <c r="F128" i="2"/>
  <c r="G128" i="2"/>
  <c r="H128" i="2"/>
  <c r="I128" i="2"/>
  <c r="J128" i="2"/>
  <c r="K128" i="2"/>
  <c r="L128" i="2"/>
  <c r="M128" i="2"/>
  <c r="N128" i="2"/>
  <c r="O128" i="2"/>
  <c r="P128" i="2"/>
  <c r="Q128" i="2"/>
  <c r="R128" i="2"/>
  <c r="S128" i="2"/>
  <c r="T128" i="2"/>
  <c r="U128" i="2"/>
  <c r="V128" i="2"/>
  <c r="W128" i="2"/>
  <c r="X128" i="2"/>
  <c r="Y128" i="2"/>
  <c r="Z128" i="2"/>
  <c r="AA128" i="2"/>
  <c r="AB128" i="2"/>
  <c r="AC128" i="2"/>
  <c r="AD128" i="2"/>
  <c r="AE128" i="2"/>
  <c r="AF128" i="2"/>
  <c r="AG128" i="2"/>
  <c r="A129" i="2"/>
  <c r="B129" i="2"/>
  <c r="C129" i="2"/>
  <c r="D129" i="2"/>
  <c r="E129" i="2"/>
  <c r="F129" i="2"/>
  <c r="G129" i="2"/>
  <c r="H129" i="2"/>
  <c r="I129" i="2"/>
  <c r="J129" i="2"/>
  <c r="K129" i="2"/>
  <c r="L129" i="2"/>
  <c r="M129" i="2"/>
  <c r="N129" i="2"/>
  <c r="O129" i="2"/>
  <c r="P129" i="2"/>
  <c r="Q129" i="2"/>
  <c r="R129" i="2"/>
  <c r="S129" i="2"/>
  <c r="T129" i="2"/>
  <c r="U129" i="2"/>
  <c r="V129" i="2"/>
  <c r="W129" i="2"/>
  <c r="X129" i="2"/>
  <c r="Y129" i="2"/>
  <c r="Z129" i="2"/>
  <c r="AA129" i="2"/>
  <c r="AB129" i="2"/>
  <c r="AC129" i="2"/>
  <c r="AD129" i="2"/>
  <c r="AE129" i="2"/>
  <c r="AF129" i="2"/>
  <c r="AG129" i="2"/>
  <c r="A130" i="2"/>
  <c r="B130" i="2"/>
  <c r="C130" i="2"/>
  <c r="D130" i="2"/>
  <c r="E130" i="2"/>
  <c r="F130" i="2"/>
  <c r="G130" i="2"/>
  <c r="H130" i="2"/>
  <c r="I130" i="2"/>
  <c r="J130" i="2"/>
  <c r="K130" i="2"/>
  <c r="L130" i="2"/>
  <c r="M130" i="2"/>
  <c r="N130" i="2"/>
  <c r="O130" i="2"/>
  <c r="P130" i="2"/>
  <c r="Q130" i="2"/>
  <c r="R130" i="2"/>
  <c r="S130" i="2"/>
  <c r="T130" i="2"/>
  <c r="U130" i="2"/>
  <c r="V130" i="2"/>
  <c r="W130" i="2"/>
  <c r="X130" i="2"/>
  <c r="Y130" i="2"/>
  <c r="Z130" i="2"/>
  <c r="AA130" i="2"/>
  <c r="AB130" i="2"/>
  <c r="AC130" i="2"/>
  <c r="AD130" i="2"/>
  <c r="AE130" i="2"/>
  <c r="AF130" i="2"/>
  <c r="AG130" i="2"/>
  <c r="A131" i="2"/>
  <c r="B131" i="2"/>
  <c r="C131" i="2"/>
  <c r="D131" i="2"/>
  <c r="E131" i="2"/>
  <c r="F131" i="2"/>
  <c r="G131" i="2"/>
  <c r="H131" i="2"/>
  <c r="I131" i="2"/>
  <c r="J131" i="2"/>
  <c r="K131" i="2"/>
  <c r="L131" i="2"/>
  <c r="M131" i="2"/>
  <c r="N131" i="2"/>
  <c r="O131" i="2"/>
  <c r="P131" i="2"/>
  <c r="Q131" i="2"/>
  <c r="R131" i="2"/>
  <c r="S131" i="2"/>
  <c r="T131" i="2"/>
  <c r="U131" i="2"/>
  <c r="V131" i="2"/>
  <c r="W131" i="2"/>
  <c r="X131" i="2"/>
  <c r="Y131" i="2"/>
  <c r="Z131" i="2"/>
  <c r="AA131" i="2"/>
  <c r="AB131" i="2"/>
  <c r="AC131" i="2"/>
  <c r="AD131" i="2"/>
  <c r="AE131" i="2"/>
  <c r="AF131" i="2"/>
  <c r="AG131" i="2"/>
  <c r="A132" i="2"/>
  <c r="B132" i="2"/>
  <c r="C132" i="2"/>
  <c r="D132" i="2"/>
  <c r="E132" i="2"/>
  <c r="F132" i="2"/>
  <c r="G132" i="2"/>
  <c r="H132" i="2"/>
  <c r="I132" i="2"/>
  <c r="J132" i="2"/>
  <c r="K132" i="2"/>
  <c r="L132" i="2"/>
  <c r="M132" i="2"/>
  <c r="N132" i="2"/>
  <c r="O132" i="2"/>
  <c r="P132" i="2"/>
  <c r="Q132" i="2"/>
  <c r="R132" i="2"/>
  <c r="S132" i="2"/>
  <c r="T132" i="2"/>
  <c r="U132" i="2"/>
  <c r="V132" i="2"/>
  <c r="W132" i="2"/>
  <c r="X132" i="2"/>
  <c r="Y132" i="2"/>
  <c r="Z132" i="2"/>
  <c r="AA132" i="2"/>
  <c r="AB132" i="2"/>
  <c r="AC132" i="2"/>
  <c r="AD132" i="2"/>
  <c r="AE132" i="2"/>
  <c r="AF132" i="2"/>
  <c r="AG132" i="2"/>
  <c r="A133" i="2"/>
  <c r="B133" i="2"/>
  <c r="C133" i="2"/>
  <c r="D133" i="2"/>
  <c r="E133" i="2"/>
  <c r="F133" i="2"/>
  <c r="G133" i="2"/>
  <c r="H133" i="2"/>
  <c r="I133" i="2"/>
  <c r="J133" i="2"/>
  <c r="K133" i="2"/>
  <c r="L133" i="2"/>
  <c r="M133" i="2"/>
  <c r="N133" i="2"/>
  <c r="O133" i="2"/>
  <c r="P133" i="2"/>
  <c r="Q133" i="2"/>
  <c r="R133" i="2"/>
  <c r="S133" i="2"/>
  <c r="T133" i="2"/>
  <c r="U133" i="2"/>
  <c r="V133" i="2"/>
  <c r="W133" i="2"/>
  <c r="X133" i="2"/>
  <c r="Y133" i="2"/>
  <c r="Z133" i="2"/>
  <c r="AA133" i="2"/>
  <c r="AB133" i="2"/>
  <c r="AC133" i="2"/>
  <c r="AD133" i="2"/>
  <c r="AE133" i="2"/>
  <c r="AF133" i="2"/>
  <c r="AG133" i="2"/>
  <c r="A134" i="2"/>
  <c r="B134" i="2"/>
  <c r="C134" i="2"/>
  <c r="D134" i="2"/>
  <c r="E134" i="2"/>
  <c r="F134" i="2"/>
  <c r="G134" i="2"/>
  <c r="H134" i="2"/>
  <c r="I134" i="2"/>
  <c r="J134" i="2"/>
  <c r="K134" i="2"/>
  <c r="L134" i="2"/>
  <c r="M134" i="2"/>
  <c r="N134" i="2"/>
  <c r="O134" i="2"/>
  <c r="P134" i="2"/>
  <c r="Q134" i="2"/>
  <c r="R134" i="2"/>
  <c r="S134" i="2"/>
  <c r="T134" i="2"/>
  <c r="U134" i="2"/>
  <c r="V134" i="2"/>
  <c r="W134" i="2"/>
  <c r="X134" i="2"/>
  <c r="Y134" i="2"/>
  <c r="Z134" i="2"/>
  <c r="AA134" i="2"/>
  <c r="AB134" i="2"/>
  <c r="AC134" i="2"/>
  <c r="AD134" i="2"/>
  <c r="AE134" i="2"/>
  <c r="AF134" i="2"/>
  <c r="AG134" i="2"/>
  <c r="A135" i="2"/>
  <c r="B135" i="2"/>
  <c r="C135" i="2"/>
  <c r="D135" i="2"/>
  <c r="E135" i="2"/>
  <c r="F135" i="2"/>
  <c r="G135" i="2"/>
  <c r="H135" i="2"/>
  <c r="I135" i="2"/>
  <c r="J135" i="2"/>
  <c r="K135" i="2"/>
  <c r="L135" i="2"/>
  <c r="M135" i="2"/>
  <c r="N135" i="2"/>
  <c r="O135" i="2"/>
  <c r="P135" i="2"/>
  <c r="Q135" i="2"/>
  <c r="R135" i="2"/>
  <c r="S135" i="2"/>
  <c r="T135" i="2"/>
  <c r="U135" i="2"/>
  <c r="V135" i="2"/>
  <c r="W135" i="2"/>
  <c r="X135" i="2"/>
  <c r="Y135" i="2"/>
  <c r="Z135" i="2"/>
  <c r="AA135" i="2"/>
  <c r="AB135" i="2"/>
  <c r="AC135" i="2"/>
  <c r="AD135" i="2"/>
  <c r="AE135" i="2"/>
  <c r="AF135" i="2"/>
  <c r="AG135" i="2"/>
  <c r="A136" i="2"/>
  <c r="B136" i="2"/>
  <c r="C136" i="2"/>
  <c r="D136" i="2"/>
  <c r="E136" i="2"/>
  <c r="F136" i="2"/>
  <c r="G136" i="2"/>
  <c r="H136" i="2"/>
  <c r="I136" i="2"/>
  <c r="J136" i="2"/>
  <c r="K136" i="2"/>
  <c r="L136" i="2"/>
  <c r="M136" i="2"/>
  <c r="N136" i="2"/>
  <c r="O136" i="2"/>
  <c r="P136" i="2"/>
  <c r="Q136" i="2"/>
  <c r="R136" i="2"/>
  <c r="S136" i="2"/>
  <c r="T136" i="2"/>
  <c r="U136" i="2"/>
  <c r="V136" i="2"/>
  <c r="W136" i="2"/>
  <c r="X136" i="2"/>
  <c r="Y136" i="2"/>
  <c r="Z136" i="2"/>
  <c r="AA136" i="2"/>
  <c r="AB136" i="2"/>
  <c r="AC136" i="2"/>
  <c r="AD136" i="2"/>
  <c r="AE136" i="2"/>
  <c r="AF136" i="2"/>
  <c r="AG136" i="2"/>
  <c r="A137" i="2"/>
  <c r="B137" i="2"/>
  <c r="C137" i="2"/>
  <c r="D137" i="2"/>
  <c r="E137" i="2"/>
  <c r="F137" i="2"/>
  <c r="G137" i="2"/>
  <c r="H137" i="2"/>
  <c r="I137" i="2"/>
  <c r="J137" i="2"/>
  <c r="K137" i="2"/>
  <c r="L137" i="2"/>
  <c r="M137" i="2"/>
  <c r="N137" i="2"/>
  <c r="O137" i="2"/>
  <c r="P137" i="2"/>
  <c r="Q137" i="2"/>
  <c r="R137" i="2"/>
  <c r="S137" i="2"/>
  <c r="T137" i="2"/>
  <c r="U137" i="2"/>
  <c r="V137" i="2"/>
  <c r="W137" i="2"/>
  <c r="X137" i="2"/>
  <c r="Y137" i="2"/>
  <c r="Z137" i="2"/>
  <c r="AA137" i="2"/>
  <c r="AB137" i="2"/>
  <c r="AC137" i="2"/>
  <c r="AD137" i="2"/>
  <c r="AE137" i="2"/>
  <c r="AF137" i="2"/>
  <c r="AG137" i="2"/>
  <c r="A138" i="2"/>
  <c r="B138" i="2"/>
  <c r="C138" i="2"/>
  <c r="D138" i="2"/>
  <c r="E138" i="2"/>
  <c r="F138" i="2"/>
  <c r="G138" i="2"/>
  <c r="H138" i="2"/>
  <c r="I138" i="2"/>
  <c r="J138" i="2"/>
  <c r="K138" i="2"/>
  <c r="L138" i="2"/>
  <c r="M138" i="2"/>
  <c r="N138" i="2"/>
  <c r="O138" i="2"/>
  <c r="P138" i="2"/>
  <c r="Q138" i="2"/>
  <c r="R138" i="2"/>
  <c r="S138" i="2"/>
  <c r="T138" i="2"/>
  <c r="U138" i="2"/>
  <c r="V138" i="2"/>
  <c r="W138" i="2"/>
  <c r="X138" i="2"/>
  <c r="Y138" i="2"/>
  <c r="Z138" i="2"/>
  <c r="AA138" i="2"/>
  <c r="AB138" i="2"/>
  <c r="AC138" i="2"/>
  <c r="AD138" i="2"/>
  <c r="AE138" i="2"/>
  <c r="AF138" i="2"/>
  <c r="AG138" i="2"/>
  <c r="A139" i="2"/>
  <c r="B139" i="2"/>
  <c r="C139" i="2"/>
  <c r="D139" i="2"/>
  <c r="E139" i="2"/>
  <c r="F139" i="2"/>
  <c r="G139" i="2"/>
  <c r="H139" i="2"/>
  <c r="I139" i="2"/>
  <c r="J139" i="2"/>
  <c r="K139" i="2"/>
  <c r="L139" i="2"/>
  <c r="M139" i="2"/>
  <c r="N139" i="2"/>
  <c r="O139" i="2"/>
  <c r="P139" i="2"/>
  <c r="Q139" i="2"/>
  <c r="R139" i="2"/>
  <c r="S139" i="2"/>
  <c r="T139" i="2"/>
  <c r="U139" i="2"/>
  <c r="V139" i="2"/>
  <c r="W139" i="2"/>
  <c r="X139" i="2"/>
  <c r="Y139" i="2"/>
  <c r="Z139" i="2"/>
  <c r="AA139" i="2"/>
  <c r="AB139" i="2"/>
  <c r="AC139" i="2"/>
  <c r="AD139" i="2"/>
  <c r="AE139" i="2"/>
  <c r="AF139" i="2"/>
  <c r="AG139" i="2"/>
  <c r="A140" i="2"/>
  <c r="B140" i="2"/>
  <c r="C140" i="2"/>
  <c r="D140" i="2"/>
  <c r="E140" i="2"/>
  <c r="F140" i="2"/>
  <c r="G140" i="2"/>
  <c r="H140" i="2"/>
  <c r="I140" i="2"/>
  <c r="J140" i="2"/>
  <c r="K140" i="2"/>
  <c r="L140" i="2"/>
  <c r="M140" i="2"/>
  <c r="N140" i="2"/>
  <c r="O140" i="2"/>
  <c r="P140" i="2"/>
  <c r="Q140" i="2"/>
  <c r="R140" i="2"/>
  <c r="S140" i="2"/>
  <c r="T140" i="2"/>
  <c r="U140" i="2"/>
  <c r="V140" i="2"/>
  <c r="W140" i="2"/>
  <c r="X140" i="2"/>
  <c r="Y140" i="2"/>
  <c r="Z140" i="2"/>
  <c r="AA140" i="2"/>
  <c r="AB140" i="2"/>
  <c r="AC140" i="2"/>
  <c r="AD140" i="2"/>
  <c r="AE140" i="2"/>
  <c r="AF140" i="2"/>
  <c r="AG140" i="2"/>
  <c r="A141" i="2"/>
  <c r="B141" i="2"/>
  <c r="C141" i="2"/>
  <c r="D141" i="2"/>
  <c r="E141" i="2"/>
  <c r="F141" i="2"/>
  <c r="G141" i="2"/>
  <c r="H141" i="2"/>
  <c r="I141" i="2"/>
  <c r="J141" i="2"/>
  <c r="K141" i="2"/>
  <c r="L141" i="2"/>
  <c r="M141" i="2"/>
  <c r="N141" i="2"/>
  <c r="O141" i="2"/>
  <c r="P141" i="2"/>
  <c r="Q141" i="2"/>
  <c r="R141" i="2"/>
  <c r="S141" i="2"/>
  <c r="T141" i="2"/>
  <c r="U141" i="2"/>
  <c r="V141" i="2"/>
  <c r="W141" i="2"/>
  <c r="X141" i="2"/>
  <c r="Y141" i="2"/>
  <c r="Z141" i="2"/>
  <c r="AA141" i="2"/>
  <c r="AB141" i="2"/>
  <c r="AC141" i="2"/>
  <c r="AD141" i="2"/>
  <c r="AE141" i="2"/>
  <c r="AF141" i="2"/>
  <c r="AG141" i="2"/>
  <c r="A142" i="2"/>
  <c r="B142" i="2"/>
  <c r="C142" i="2"/>
  <c r="D142" i="2"/>
  <c r="E142" i="2"/>
  <c r="F142" i="2"/>
  <c r="G142" i="2"/>
  <c r="H142" i="2"/>
  <c r="I142" i="2"/>
  <c r="J142" i="2"/>
  <c r="K142" i="2"/>
  <c r="L142" i="2"/>
  <c r="M142" i="2"/>
  <c r="N142" i="2"/>
  <c r="O142" i="2"/>
  <c r="P142" i="2"/>
  <c r="Q142" i="2"/>
  <c r="R142" i="2"/>
  <c r="S142" i="2"/>
  <c r="T142" i="2"/>
  <c r="U142" i="2"/>
  <c r="V142" i="2"/>
  <c r="W142" i="2"/>
  <c r="X142" i="2"/>
  <c r="Y142" i="2"/>
  <c r="Z142" i="2"/>
  <c r="AA142" i="2"/>
  <c r="AB142" i="2"/>
  <c r="AC142" i="2"/>
  <c r="AD142" i="2"/>
  <c r="AE142" i="2"/>
  <c r="AF142" i="2"/>
  <c r="AG142" i="2"/>
  <c r="A143" i="2"/>
  <c r="B143" i="2"/>
  <c r="C143" i="2"/>
  <c r="D143" i="2"/>
  <c r="E143" i="2"/>
  <c r="F143" i="2"/>
  <c r="G143" i="2"/>
  <c r="H143" i="2"/>
  <c r="I143" i="2"/>
  <c r="J143" i="2"/>
  <c r="K143" i="2"/>
  <c r="L143" i="2"/>
  <c r="M143" i="2"/>
  <c r="N143" i="2"/>
  <c r="O143" i="2"/>
  <c r="P143" i="2"/>
  <c r="Q143" i="2"/>
  <c r="R143" i="2"/>
  <c r="S143" i="2"/>
  <c r="T143" i="2"/>
  <c r="U143" i="2"/>
  <c r="V143" i="2"/>
  <c r="W143" i="2"/>
  <c r="X143" i="2"/>
  <c r="Y143" i="2"/>
  <c r="Z143" i="2"/>
  <c r="AA143" i="2"/>
  <c r="AB143" i="2"/>
  <c r="AC143" i="2"/>
  <c r="AD143" i="2"/>
  <c r="AE143" i="2"/>
  <c r="AF143" i="2"/>
  <c r="AG143" i="2"/>
  <c r="A144" i="2"/>
  <c r="B144" i="2"/>
  <c r="C144" i="2"/>
  <c r="D144" i="2"/>
  <c r="E144" i="2"/>
  <c r="F144" i="2"/>
  <c r="G144" i="2"/>
  <c r="H144" i="2"/>
  <c r="I144" i="2"/>
  <c r="J144" i="2"/>
  <c r="K144" i="2"/>
  <c r="L144" i="2"/>
  <c r="M144" i="2"/>
  <c r="N144" i="2"/>
  <c r="O144" i="2"/>
  <c r="P144" i="2"/>
  <c r="Q144" i="2"/>
  <c r="R144" i="2"/>
  <c r="S144" i="2"/>
  <c r="T144" i="2"/>
  <c r="U144" i="2"/>
  <c r="V144" i="2"/>
  <c r="W144" i="2"/>
  <c r="X144" i="2"/>
  <c r="Y144" i="2"/>
  <c r="Z144" i="2"/>
  <c r="AA144" i="2"/>
  <c r="AB144" i="2"/>
  <c r="AC144" i="2"/>
  <c r="AD144" i="2"/>
  <c r="AE144" i="2"/>
  <c r="AF144" i="2"/>
  <c r="AG144" i="2"/>
  <c r="A145" i="2"/>
  <c r="B145" i="2"/>
  <c r="C145" i="2"/>
  <c r="D145" i="2"/>
  <c r="E145" i="2"/>
  <c r="F145" i="2"/>
  <c r="G145" i="2"/>
  <c r="H145" i="2"/>
  <c r="I145" i="2"/>
  <c r="J145" i="2"/>
  <c r="K145" i="2"/>
  <c r="L145" i="2"/>
  <c r="M145" i="2"/>
  <c r="N145" i="2"/>
  <c r="O145" i="2"/>
  <c r="P145" i="2"/>
  <c r="Q145" i="2"/>
  <c r="R145" i="2"/>
  <c r="S145" i="2"/>
  <c r="T145" i="2"/>
  <c r="U145" i="2"/>
  <c r="V145" i="2"/>
  <c r="W145" i="2"/>
  <c r="X145" i="2"/>
  <c r="Y145" i="2"/>
  <c r="Z145" i="2"/>
  <c r="AA145" i="2"/>
  <c r="AB145" i="2"/>
  <c r="AC145" i="2"/>
  <c r="AD145" i="2"/>
  <c r="AE145" i="2"/>
  <c r="AF145" i="2"/>
  <c r="AG145" i="2"/>
  <c r="A146" i="2"/>
  <c r="B146" i="2"/>
  <c r="C146" i="2"/>
  <c r="D146" i="2"/>
  <c r="E146" i="2"/>
  <c r="F146" i="2"/>
  <c r="G146" i="2"/>
  <c r="H146" i="2"/>
  <c r="I146" i="2"/>
  <c r="J146" i="2"/>
  <c r="K146" i="2"/>
  <c r="L146" i="2"/>
  <c r="M146" i="2"/>
  <c r="N146" i="2"/>
  <c r="O146" i="2"/>
  <c r="P146" i="2"/>
  <c r="Q146" i="2"/>
  <c r="R146" i="2"/>
  <c r="S146" i="2"/>
  <c r="T146" i="2"/>
  <c r="U146" i="2"/>
  <c r="V146" i="2"/>
  <c r="W146" i="2"/>
  <c r="X146" i="2"/>
  <c r="Y146" i="2"/>
  <c r="Z146" i="2"/>
  <c r="AA146" i="2"/>
  <c r="AB146" i="2"/>
  <c r="AC146" i="2"/>
  <c r="AD146" i="2"/>
  <c r="AE146" i="2"/>
  <c r="AF146" i="2"/>
  <c r="AG146" i="2"/>
  <c r="A147" i="2"/>
  <c r="B147" i="2"/>
  <c r="C147" i="2"/>
  <c r="D147" i="2"/>
  <c r="E147" i="2"/>
  <c r="F147" i="2"/>
  <c r="G147" i="2"/>
  <c r="H147" i="2"/>
  <c r="I147" i="2"/>
  <c r="J147" i="2"/>
  <c r="K147" i="2"/>
  <c r="L147" i="2"/>
  <c r="M147" i="2"/>
  <c r="N147" i="2"/>
  <c r="O147" i="2"/>
  <c r="P147" i="2"/>
  <c r="Q147" i="2"/>
  <c r="R147" i="2"/>
  <c r="S147" i="2"/>
  <c r="T147" i="2"/>
  <c r="U147" i="2"/>
  <c r="V147" i="2"/>
  <c r="W147" i="2"/>
  <c r="X147" i="2"/>
  <c r="Y147" i="2"/>
  <c r="Z147" i="2"/>
  <c r="AA147" i="2"/>
  <c r="AB147" i="2"/>
  <c r="AC147" i="2"/>
  <c r="AD147" i="2"/>
  <c r="AE147" i="2"/>
  <c r="AF147" i="2"/>
  <c r="AG147" i="2"/>
  <c r="A148" i="2"/>
  <c r="B148" i="2"/>
  <c r="C148" i="2"/>
  <c r="D148" i="2"/>
  <c r="E148" i="2"/>
  <c r="F148" i="2"/>
  <c r="G148" i="2"/>
  <c r="H148" i="2"/>
  <c r="I148" i="2"/>
  <c r="J148" i="2"/>
  <c r="K148" i="2"/>
  <c r="L148" i="2"/>
  <c r="M148" i="2"/>
  <c r="N148" i="2"/>
  <c r="O148" i="2"/>
  <c r="P148" i="2"/>
  <c r="Q148" i="2"/>
  <c r="R148" i="2"/>
  <c r="S148" i="2"/>
  <c r="T148" i="2"/>
  <c r="U148" i="2"/>
  <c r="V148" i="2"/>
  <c r="W148" i="2"/>
  <c r="X148" i="2"/>
  <c r="Y148" i="2"/>
  <c r="Z148" i="2"/>
  <c r="AA148" i="2"/>
  <c r="AB148" i="2"/>
  <c r="AC148" i="2"/>
  <c r="AD148" i="2"/>
  <c r="AE148" i="2"/>
  <c r="AF148" i="2"/>
  <c r="AG148" i="2"/>
  <c r="A149" i="2"/>
  <c r="B149" i="2"/>
  <c r="C149" i="2"/>
  <c r="D149" i="2"/>
  <c r="E149" i="2"/>
  <c r="F149" i="2"/>
  <c r="G149" i="2"/>
  <c r="H149" i="2"/>
  <c r="I149" i="2"/>
  <c r="J149" i="2"/>
  <c r="K149" i="2"/>
  <c r="L149" i="2"/>
  <c r="M149" i="2"/>
  <c r="N149" i="2"/>
  <c r="O149" i="2"/>
  <c r="P149" i="2"/>
  <c r="Q149" i="2"/>
  <c r="R149" i="2"/>
  <c r="S149" i="2"/>
  <c r="T149" i="2"/>
  <c r="U149" i="2"/>
  <c r="V149" i="2"/>
  <c r="W149" i="2"/>
  <c r="X149" i="2"/>
  <c r="Y149" i="2"/>
  <c r="Z149" i="2"/>
  <c r="AA149" i="2"/>
  <c r="AB149" i="2"/>
  <c r="AC149" i="2"/>
  <c r="AD149" i="2"/>
  <c r="AE149" i="2"/>
  <c r="AF149" i="2"/>
  <c r="AG149" i="2"/>
  <c r="A150" i="2"/>
  <c r="B150" i="2"/>
  <c r="C150" i="2"/>
  <c r="D150" i="2"/>
  <c r="E150" i="2"/>
  <c r="F150" i="2"/>
  <c r="G150" i="2"/>
  <c r="H150" i="2"/>
  <c r="I150" i="2"/>
  <c r="J150" i="2"/>
  <c r="K150" i="2"/>
  <c r="L150" i="2"/>
  <c r="M150" i="2"/>
  <c r="N150" i="2"/>
  <c r="O150" i="2"/>
  <c r="P150" i="2"/>
  <c r="Q150" i="2"/>
  <c r="R150" i="2"/>
  <c r="S150" i="2"/>
  <c r="T150" i="2"/>
  <c r="U150" i="2"/>
  <c r="V150" i="2"/>
  <c r="W150" i="2"/>
  <c r="X150" i="2"/>
  <c r="Y150" i="2"/>
  <c r="Z150" i="2"/>
  <c r="AA150" i="2"/>
  <c r="AB150" i="2"/>
  <c r="AC150" i="2"/>
  <c r="AD150" i="2"/>
  <c r="AE150" i="2"/>
  <c r="AF150" i="2"/>
  <c r="AG150" i="2"/>
  <c r="A151" i="2"/>
  <c r="B151" i="2"/>
  <c r="C151" i="2"/>
  <c r="D151" i="2"/>
  <c r="E151" i="2"/>
  <c r="F151" i="2"/>
  <c r="G151" i="2"/>
  <c r="H151" i="2"/>
  <c r="I151" i="2"/>
  <c r="J151" i="2"/>
  <c r="K151" i="2"/>
  <c r="L151" i="2"/>
  <c r="M151" i="2"/>
  <c r="N151" i="2"/>
  <c r="O151" i="2"/>
  <c r="P151" i="2"/>
  <c r="Q151" i="2"/>
  <c r="R151" i="2"/>
  <c r="S151" i="2"/>
  <c r="T151" i="2"/>
  <c r="U151" i="2"/>
  <c r="V151" i="2"/>
  <c r="W151" i="2"/>
  <c r="X151" i="2"/>
  <c r="Y151" i="2"/>
  <c r="Z151" i="2"/>
  <c r="AA151" i="2"/>
  <c r="AB151" i="2"/>
  <c r="AC151" i="2"/>
  <c r="AD151" i="2"/>
  <c r="AE151" i="2"/>
  <c r="AF151" i="2"/>
  <c r="AG151" i="2"/>
  <c r="A152" i="2"/>
  <c r="B152" i="2"/>
  <c r="C152" i="2"/>
  <c r="D152" i="2"/>
  <c r="E152" i="2"/>
  <c r="F152" i="2"/>
  <c r="G152" i="2"/>
  <c r="H152" i="2"/>
  <c r="I152" i="2"/>
  <c r="J152" i="2"/>
  <c r="K152" i="2"/>
  <c r="L152" i="2"/>
  <c r="M152" i="2"/>
  <c r="N152" i="2"/>
  <c r="O152" i="2"/>
  <c r="P152" i="2"/>
  <c r="Q152" i="2"/>
  <c r="R152" i="2"/>
  <c r="S152" i="2"/>
  <c r="T152" i="2"/>
  <c r="U152" i="2"/>
  <c r="V152" i="2"/>
  <c r="W152" i="2"/>
  <c r="X152" i="2"/>
  <c r="Y152" i="2"/>
  <c r="Z152" i="2"/>
  <c r="AA152" i="2"/>
  <c r="AB152" i="2"/>
  <c r="AC152" i="2"/>
  <c r="AD152" i="2"/>
  <c r="AE152" i="2"/>
  <c r="AF152" i="2"/>
  <c r="AG152" i="2"/>
  <c r="A153" i="2"/>
  <c r="B153" i="2"/>
  <c r="C153" i="2"/>
  <c r="D153" i="2"/>
  <c r="E153" i="2"/>
  <c r="F153" i="2"/>
  <c r="G153" i="2"/>
  <c r="H153" i="2"/>
  <c r="I153" i="2"/>
  <c r="J153" i="2"/>
  <c r="K153" i="2"/>
  <c r="L153" i="2"/>
  <c r="M153" i="2"/>
  <c r="N153" i="2"/>
  <c r="O153" i="2"/>
  <c r="P153" i="2"/>
  <c r="Q153" i="2"/>
  <c r="R153" i="2"/>
  <c r="S153" i="2"/>
  <c r="T153" i="2"/>
  <c r="U153" i="2"/>
  <c r="V153" i="2"/>
  <c r="W153" i="2"/>
  <c r="X153" i="2"/>
  <c r="Y153" i="2"/>
  <c r="Z153" i="2"/>
  <c r="AA153" i="2"/>
  <c r="AB153" i="2"/>
  <c r="AC153" i="2"/>
  <c r="AD153" i="2"/>
  <c r="AE153" i="2"/>
  <c r="AF153" i="2"/>
  <c r="AG153" i="2"/>
  <c r="A154" i="2"/>
  <c r="B154" i="2"/>
  <c r="C154" i="2"/>
  <c r="D154" i="2"/>
  <c r="E154" i="2"/>
  <c r="F154" i="2"/>
  <c r="G154" i="2"/>
  <c r="H154" i="2"/>
  <c r="I154" i="2"/>
  <c r="J154" i="2"/>
  <c r="K154" i="2"/>
  <c r="L154" i="2"/>
  <c r="M154" i="2"/>
  <c r="N154" i="2"/>
  <c r="O154" i="2"/>
  <c r="P154" i="2"/>
  <c r="Q154" i="2"/>
  <c r="R154" i="2"/>
  <c r="S154" i="2"/>
  <c r="T154" i="2"/>
  <c r="U154" i="2"/>
  <c r="V154" i="2"/>
  <c r="W154" i="2"/>
  <c r="X154" i="2"/>
  <c r="Y154" i="2"/>
  <c r="Z154" i="2"/>
  <c r="AA154" i="2"/>
  <c r="AB154" i="2"/>
  <c r="AC154" i="2"/>
  <c r="AD154" i="2"/>
  <c r="AE154" i="2"/>
  <c r="AF154" i="2"/>
  <c r="AG154" i="2"/>
  <c r="A155" i="2"/>
  <c r="B155" i="2"/>
  <c r="C155" i="2"/>
  <c r="D155" i="2"/>
  <c r="E155" i="2"/>
  <c r="F155" i="2"/>
  <c r="G155" i="2"/>
  <c r="H155" i="2"/>
  <c r="I155" i="2"/>
  <c r="J155" i="2"/>
  <c r="K155" i="2"/>
  <c r="L155" i="2"/>
  <c r="M155" i="2"/>
  <c r="N155" i="2"/>
  <c r="O155" i="2"/>
  <c r="P155" i="2"/>
  <c r="Q155" i="2"/>
  <c r="R155" i="2"/>
  <c r="S155" i="2"/>
  <c r="T155" i="2"/>
  <c r="U155" i="2"/>
  <c r="V155" i="2"/>
  <c r="W155" i="2"/>
  <c r="X155" i="2"/>
  <c r="Y155" i="2"/>
  <c r="Z155" i="2"/>
  <c r="AA155" i="2"/>
  <c r="AB155" i="2"/>
  <c r="AC155" i="2"/>
  <c r="AD155" i="2"/>
  <c r="AE155" i="2"/>
  <c r="AF155" i="2"/>
  <c r="AG155" i="2"/>
  <c r="A156" i="2"/>
  <c r="B156" i="2"/>
  <c r="C156" i="2"/>
  <c r="D156" i="2"/>
  <c r="E156" i="2"/>
  <c r="F156" i="2"/>
  <c r="G156" i="2"/>
  <c r="H156" i="2"/>
  <c r="I156" i="2"/>
  <c r="J156" i="2"/>
  <c r="K156" i="2"/>
  <c r="L156" i="2"/>
  <c r="M156" i="2"/>
  <c r="N156" i="2"/>
  <c r="O156" i="2"/>
  <c r="P156" i="2"/>
  <c r="Q156" i="2"/>
  <c r="R156" i="2"/>
  <c r="S156" i="2"/>
  <c r="T156" i="2"/>
  <c r="U156" i="2"/>
  <c r="V156" i="2"/>
  <c r="W156" i="2"/>
  <c r="X156" i="2"/>
  <c r="Y156" i="2"/>
  <c r="Z156" i="2"/>
  <c r="AA156" i="2"/>
  <c r="AB156" i="2"/>
  <c r="AC156" i="2"/>
  <c r="AD156" i="2"/>
  <c r="AE156" i="2"/>
  <c r="AF156" i="2"/>
  <c r="AG156" i="2"/>
  <c r="A157" i="2"/>
  <c r="B157" i="2"/>
  <c r="C157" i="2"/>
  <c r="D157" i="2"/>
  <c r="E157" i="2"/>
  <c r="F157" i="2"/>
  <c r="G157" i="2"/>
  <c r="H157" i="2"/>
  <c r="I157" i="2"/>
  <c r="J157" i="2"/>
  <c r="K157" i="2"/>
  <c r="L157" i="2"/>
  <c r="M157" i="2"/>
  <c r="N157" i="2"/>
  <c r="O157" i="2"/>
  <c r="P157" i="2"/>
  <c r="Q157" i="2"/>
  <c r="R157" i="2"/>
  <c r="S157" i="2"/>
  <c r="T157" i="2"/>
  <c r="U157" i="2"/>
  <c r="V157" i="2"/>
  <c r="W157" i="2"/>
  <c r="X157" i="2"/>
  <c r="Y157" i="2"/>
  <c r="Z157" i="2"/>
  <c r="AA157" i="2"/>
  <c r="AB157" i="2"/>
  <c r="AC157" i="2"/>
  <c r="AD157" i="2"/>
  <c r="AE157" i="2"/>
  <c r="AF157" i="2"/>
  <c r="AG157" i="2"/>
  <c r="A158" i="2"/>
  <c r="B158" i="2"/>
  <c r="C158" i="2"/>
  <c r="D158" i="2"/>
  <c r="E158" i="2"/>
  <c r="F158" i="2"/>
  <c r="G158" i="2"/>
  <c r="H158" i="2"/>
  <c r="I158" i="2"/>
  <c r="J158" i="2"/>
  <c r="K158" i="2"/>
  <c r="L158" i="2"/>
  <c r="M158" i="2"/>
  <c r="N158" i="2"/>
  <c r="O158" i="2"/>
  <c r="P158" i="2"/>
  <c r="Q158" i="2"/>
  <c r="R158" i="2"/>
  <c r="S158" i="2"/>
  <c r="T158" i="2"/>
  <c r="U158" i="2"/>
  <c r="V158" i="2"/>
  <c r="W158" i="2"/>
  <c r="X158" i="2"/>
  <c r="Y158" i="2"/>
  <c r="Z158" i="2"/>
  <c r="AA158" i="2"/>
  <c r="AB158" i="2"/>
  <c r="AC158" i="2"/>
  <c r="AD158" i="2"/>
  <c r="AE158" i="2"/>
  <c r="AF158" i="2"/>
  <c r="AG158" i="2"/>
  <c r="A159" i="2"/>
  <c r="B159" i="2"/>
  <c r="C159" i="2"/>
  <c r="D159" i="2"/>
  <c r="E159" i="2"/>
  <c r="F159" i="2"/>
  <c r="G159" i="2"/>
  <c r="H159" i="2"/>
  <c r="I159" i="2"/>
  <c r="J159" i="2"/>
  <c r="K159" i="2"/>
  <c r="L159" i="2"/>
  <c r="M159" i="2"/>
  <c r="N159" i="2"/>
  <c r="O159" i="2"/>
  <c r="P159" i="2"/>
  <c r="Q159" i="2"/>
  <c r="R159" i="2"/>
  <c r="S159" i="2"/>
  <c r="T159" i="2"/>
  <c r="U159" i="2"/>
  <c r="V159" i="2"/>
  <c r="W159" i="2"/>
  <c r="X159" i="2"/>
  <c r="Y159" i="2"/>
  <c r="Z159" i="2"/>
  <c r="AA159" i="2"/>
  <c r="AB159" i="2"/>
  <c r="AC159" i="2"/>
  <c r="AD159" i="2"/>
  <c r="AE159" i="2"/>
  <c r="AF159" i="2"/>
  <c r="AG159" i="2"/>
  <c r="A160" i="2"/>
  <c r="B160" i="2"/>
  <c r="C160" i="2"/>
  <c r="D160" i="2"/>
  <c r="E160" i="2"/>
  <c r="F160" i="2"/>
  <c r="G160" i="2"/>
  <c r="H160" i="2"/>
  <c r="I160" i="2"/>
  <c r="J160" i="2"/>
  <c r="K160" i="2"/>
  <c r="L160" i="2"/>
  <c r="M160" i="2"/>
  <c r="N160" i="2"/>
  <c r="O160" i="2"/>
  <c r="P160" i="2"/>
  <c r="Q160" i="2"/>
  <c r="R160" i="2"/>
  <c r="S160" i="2"/>
  <c r="T160" i="2"/>
  <c r="U160" i="2"/>
  <c r="V160" i="2"/>
  <c r="W160" i="2"/>
  <c r="X160" i="2"/>
  <c r="Y160" i="2"/>
  <c r="Z160" i="2"/>
  <c r="AA160" i="2"/>
  <c r="AB160" i="2"/>
  <c r="AC160" i="2"/>
  <c r="AD160" i="2"/>
  <c r="AE160" i="2"/>
  <c r="AF160" i="2"/>
  <c r="AG160" i="2"/>
  <c r="A161" i="2"/>
  <c r="B161" i="2"/>
  <c r="C161" i="2"/>
  <c r="D161" i="2"/>
  <c r="E161" i="2"/>
  <c r="F161" i="2"/>
  <c r="G161" i="2"/>
  <c r="H161" i="2"/>
  <c r="I161" i="2"/>
  <c r="J161" i="2"/>
  <c r="K161" i="2"/>
  <c r="L161" i="2"/>
  <c r="M161" i="2"/>
  <c r="N161" i="2"/>
  <c r="O161" i="2"/>
  <c r="P161" i="2"/>
  <c r="Q161" i="2"/>
  <c r="R161" i="2"/>
  <c r="S161" i="2"/>
  <c r="T161" i="2"/>
  <c r="U161" i="2"/>
  <c r="V161" i="2"/>
  <c r="W161" i="2"/>
  <c r="X161" i="2"/>
  <c r="Y161" i="2"/>
  <c r="Z161" i="2"/>
  <c r="AA161" i="2"/>
  <c r="AB161" i="2"/>
  <c r="AC161" i="2"/>
  <c r="AD161" i="2"/>
  <c r="AE161" i="2"/>
  <c r="AF161" i="2"/>
  <c r="AG161" i="2"/>
  <c r="A162" i="2"/>
  <c r="B162" i="2"/>
  <c r="C162" i="2"/>
  <c r="D162" i="2"/>
  <c r="E162" i="2"/>
  <c r="F162" i="2"/>
  <c r="G162" i="2"/>
  <c r="H162" i="2"/>
  <c r="I162" i="2"/>
  <c r="J162" i="2"/>
  <c r="K162" i="2"/>
  <c r="L162" i="2"/>
  <c r="M162" i="2"/>
  <c r="N162" i="2"/>
  <c r="O162" i="2"/>
  <c r="P162" i="2"/>
  <c r="Q162" i="2"/>
  <c r="R162" i="2"/>
  <c r="S162" i="2"/>
  <c r="T162" i="2"/>
  <c r="U162" i="2"/>
  <c r="V162" i="2"/>
  <c r="W162" i="2"/>
  <c r="X162" i="2"/>
  <c r="Y162" i="2"/>
  <c r="Z162" i="2"/>
  <c r="AA162" i="2"/>
  <c r="AB162" i="2"/>
  <c r="AC162" i="2"/>
  <c r="AD162" i="2"/>
  <c r="AE162" i="2"/>
  <c r="AF162" i="2"/>
  <c r="AG162" i="2"/>
  <c r="A163" i="2"/>
  <c r="B163" i="2"/>
  <c r="C163" i="2"/>
  <c r="D163" i="2"/>
  <c r="E163" i="2"/>
  <c r="F163" i="2"/>
  <c r="G163" i="2"/>
  <c r="H163" i="2"/>
  <c r="I163" i="2"/>
  <c r="J163" i="2"/>
  <c r="K163" i="2"/>
  <c r="L163" i="2"/>
  <c r="M163" i="2"/>
  <c r="N163" i="2"/>
  <c r="O163" i="2"/>
  <c r="P163" i="2"/>
  <c r="Q163" i="2"/>
  <c r="R163" i="2"/>
  <c r="S163" i="2"/>
  <c r="T163" i="2"/>
  <c r="U163" i="2"/>
  <c r="V163" i="2"/>
  <c r="W163" i="2"/>
  <c r="X163" i="2"/>
  <c r="Y163" i="2"/>
  <c r="Z163" i="2"/>
  <c r="AA163" i="2"/>
  <c r="AB163" i="2"/>
  <c r="AC163" i="2"/>
  <c r="AD163" i="2"/>
  <c r="AE163" i="2"/>
  <c r="AF163" i="2"/>
  <c r="AG163" i="2"/>
  <c r="A164" i="2"/>
  <c r="B164" i="2"/>
  <c r="C164" i="2"/>
  <c r="D164" i="2"/>
  <c r="E164" i="2"/>
  <c r="F164" i="2"/>
  <c r="G164" i="2"/>
  <c r="H164" i="2"/>
  <c r="I164" i="2"/>
  <c r="J164" i="2"/>
  <c r="K164" i="2"/>
  <c r="L164" i="2"/>
  <c r="M164" i="2"/>
  <c r="N164" i="2"/>
  <c r="O164" i="2"/>
  <c r="P164" i="2"/>
  <c r="Q164" i="2"/>
  <c r="R164" i="2"/>
  <c r="S164" i="2"/>
  <c r="T164" i="2"/>
  <c r="U164" i="2"/>
  <c r="V164" i="2"/>
  <c r="W164" i="2"/>
  <c r="X164" i="2"/>
  <c r="Y164" i="2"/>
  <c r="Z164" i="2"/>
  <c r="AA164" i="2"/>
  <c r="AB164" i="2"/>
  <c r="AC164" i="2"/>
  <c r="AD164" i="2"/>
  <c r="AE164" i="2"/>
  <c r="AF164" i="2"/>
  <c r="AG164" i="2"/>
  <c r="A165" i="2"/>
  <c r="B165" i="2"/>
  <c r="C165" i="2"/>
  <c r="D165" i="2"/>
  <c r="E165" i="2"/>
  <c r="F165" i="2"/>
  <c r="G165" i="2"/>
  <c r="H165" i="2"/>
  <c r="I165" i="2"/>
  <c r="J165" i="2"/>
  <c r="K165" i="2"/>
  <c r="L165" i="2"/>
  <c r="M165" i="2"/>
  <c r="N165" i="2"/>
  <c r="O165" i="2"/>
  <c r="P165" i="2"/>
  <c r="Q165" i="2"/>
  <c r="R165" i="2"/>
  <c r="S165" i="2"/>
  <c r="T165" i="2"/>
  <c r="U165" i="2"/>
  <c r="V165" i="2"/>
  <c r="W165" i="2"/>
  <c r="X165" i="2"/>
  <c r="Y165" i="2"/>
  <c r="Z165" i="2"/>
  <c r="AA165" i="2"/>
  <c r="AB165" i="2"/>
  <c r="AC165" i="2"/>
  <c r="AD165" i="2"/>
  <c r="AE165" i="2"/>
  <c r="AF165" i="2"/>
  <c r="AG165" i="2"/>
  <c r="A166" i="2"/>
  <c r="B166" i="2"/>
  <c r="C166" i="2"/>
  <c r="D166" i="2"/>
  <c r="E166" i="2"/>
  <c r="F166" i="2"/>
  <c r="G166" i="2"/>
  <c r="H166" i="2"/>
  <c r="I166" i="2"/>
  <c r="J166" i="2"/>
  <c r="K166" i="2"/>
  <c r="L166" i="2"/>
  <c r="M166" i="2"/>
  <c r="N166" i="2"/>
  <c r="O166" i="2"/>
  <c r="P166" i="2"/>
  <c r="Q166" i="2"/>
  <c r="R166" i="2"/>
  <c r="S166" i="2"/>
  <c r="T166" i="2"/>
  <c r="U166" i="2"/>
  <c r="V166" i="2"/>
  <c r="W166" i="2"/>
  <c r="X166" i="2"/>
  <c r="Y166" i="2"/>
  <c r="Z166" i="2"/>
  <c r="AA166" i="2"/>
  <c r="AB166" i="2"/>
  <c r="AC166" i="2"/>
  <c r="AD166" i="2"/>
  <c r="AE166" i="2"/>
  <c r="AF166" i="2"/>
  <c r="AG166" i="2"/>
  <c r="A167" i="2"/>
  <c r="B167" i="2"/>
  <c r="C167" i="2"/>
  <c r="D167" i="2"/>
  <c r="E167" i="2"/>
  <c r="F167" i="2"/>
  <c r="G167" i="2"/>
  <c r="H167" i="2"/>
  <c r="I167" i="2"/>
  <c r="J167" i="2"/>
  <c r="K167" i="2"/>
  <c r="L167" i="2"/>
  <c r="M167" i="2"/>
  <c r="N167" i="2"/>
  <c r="O167" i="2"/>
  <c r="P167" i="2"/>
  <c r="Q167" i="2"/>
  <c r="R167" i="2"/>
  <c r="S167" i="2"/>
  <c r="T167" i="2"/>
  <c r="U167" i="2"/>
  <c r="V167" i="2"/>
  <c r="W167" i="2"/>
  <c r="X167" i="2"/>
  <c r="Y167" i="2"/>
  <c r="Z167" i="2"/>
  <c r="AA167" i="2"/>
  <c r="AB167" i="2"/>
  <c r="AC167" i="2"/>
  <c r="AD167" i="2"/>
  <c r="AE167" i="2"/>
  <c r="AF167" i="2"/>
  <c r="AG167" i="2"/>
  <c r="A168" i="2"/>
  <c r="B168" i="2"/>
  <c r="C168" i="2"/>
  <c r="D168" i="2"/>
  <c r="E168" i="2"/>
  <c r="F168" i="2"/>
  <c r="G168" i="2"/>
  <c r="H168" i="2"/>
  <c r="I168" i="2"/>
  <c r="J168" i="2"/>
  <c r="K168" i="2"/>
  <c r="L168" i="2"/>
  <c r="M168" i="2"/>
  <c r="N168" i="2"/>
  <c r="O168" i="2"/>
  <c r="P168" i="2"/>
  <c r="Q168" i="2"/>
  <c r="R168" i="2"/>
  <c r="S168" i="2"/>
  <c r="T168" i="2"/>
  <c r="U168" i="2"/>
  <c r="V168" i="2"/>
  <c r="W168" i="2"/>
  <c r="X168" i="2"/>
  <c r="Y168" i="2"/>
  <c r="Z168" i="2"/>
  <c r="AA168" i="2"/>
  <c r="AB168" i="2"/>
  <c r="AC168" i="2"/>
  <c r="AD168" i="2"/>
  <c r="AE168" i="2"/>
  <c r="AF168" i="2"/>
  <c r="AG168" i="2"/>
  <c r="A169" i="2"/>
  <c r="B169" i="2"/>
  <c r="C169" i="2"/>
  <c r="D169" i="2"/>
  <c r="E169" i="2"/>
  <c r="F169" i="2"/>
  <c r="G169" i="2"/>
  <c r="H169" i="2"/>
  <c r="I169" i="2"/>
  <c r="J169" i="2"/>
  <c r="K169" i="2"/>
  <c r="L169" i="2"/>
  <c r="M169" i="2"/>
  <c r="N169" i="2"/>
  <c r="O169" i="2"/>
  <c r="P169" i="2"/>
  <c r="Q169" i="2"/>
  <c r="R169" i="2"/>
  <c r="S169" i="2"/>
  <c r="T169" i="2"/>
  <c r="U169" i="2"/>
  <c r="V169" i="2"/>
  <c r="W169" i="2"/>
  <c r="X169" i="2"/>
  <c r="Y169" i="2"/>
  <c r="Z169" i="2"/>
  <c r="AA169" i="2"/>
  <c r="AB169" i="2"/>
  <c r="AC169" i="2"/>
  <c r="AD169" i="2"/>
  <c r="AE169" i="2"/>
  <c r="AF169" i="2"/>
  <c r="AG169" i="2"/>
  <c r="A170" i="2"/>
  <c r="B170" i="2"/>
  <c r="C170" i="2"/>
  <c r="D170" i="2"/>
  <c r="E170" i="2"/>
  <c r="F170" i="2"/>
  <c r="G170" i="2"/>
  <c r="H170" i="2"/>
  <c r="I170" i="2"/>
  <c r="J170" i="2"/>
  <c r="K170" i="2"/>
  <c r="L170" i="2"/>
  <c r="M170" i="2"/>
  <c r="N170" i="2"/>
  <c r="O170" i="2"/>
  <c r="P170" i="2"/>
  <c r="Q170" i="2"/>
  <c r="R170" i="2"/>
  <c r="S170" i="2"/>
  <c r="T170" i="2"/>
  <c r="U170" i="2"/>
  <c r="V170" i="2"/>
  <c r="W170" i="2"/>
  <c r="X170" i="2"/>
  <c r="Y170" i="2"/>
  <c r="Z170" i="2"/>
  <c r="AA170" i="2"/>
  <c r="AB170" i="2"/>
  <c r="AC170" i="2"/>
  <c r="AD170" i="2"/>
  <c r="AE170" i="2"/>
  <c r="AF170" i="2"/>
  <c r="AG170" i="2"/>
  <c r="A171" i="2"/>
  <c r="B171" i="2"/>
  <c r="C171" i="2"/>
  <c r="D171" i="2"/>
  <c r="E171" i="2"/>
  <c r="F171" i="2"/>
  <c r="G171" i="2"/>
  <c r="H171" i="2"/>
  <c r="I171" i="2"/>
  <c r="J171" i="2"/>
  <c r="K171" i="2"/>
  <c r="L171" i="2"/>
  <c r="M171" i="2"/>
  <c r="N171" i="2"/>
  <c r="O171" i="2"/>
  <c r="P171" i="2"/>
  <c r="Q171" i="2"/>
  <c r="R171" i="2"/>
  <c r="S171" i="2"/>
  <c r="T171" i="2"/>
  <c r="U171" i="2"/>
  <c r="V171" i="2"/>
  <c r="W171" i="2"/>
  <c r="X171" i="2"/>
  <c r="Y171" i="2"/>
  <c r="Z171" i="2"/>
  <c r="AA171" i="2"/>
  <c r="AB171" i="2"/>
  <c r="AC171" i="2"/>
  <c r="AD171" i="2"/>
  <c r="AE171" i="2"/>
  <c r="AF171" i="2"/>
  <c r="AG171" i="2"/>
  <c r="A172" i="2"/>
  <c r="B172" i="2"/>
  <c r="C172" i="2"/>
  <c r="D172" i="2"/>
  <c r="E172" i="2"/>
  <c r="F172" i="2"/>
  <c r="G172" i="2"/>
  <c r="H172" i="2"/>
  <c r="I172" i="2"/>
  <c r="J172" i="2"/>
  <c r="K172" i="2"/>
  <c r="L172" i="2"/>
  <c r="M172" i="2"/>
  <c r="N172" i="2"/>
  <c r="O172" i="2"/>
  <c r="P172" i="2"/>
  <c r="Q172" i="2"/>
  <c r="R172" i="2"/>
  <c r="S172" i="2"/>
  <c r="T172" i="2"/>
  <c r="U172" i="2"/>
  <c r="V172" i="2"/>
  <c r="W172" i="2"/>
  <c r="X172" i="2"/>
  <c r="Y172" i="2"/>
  <c r="Z172" i="2"/>
  <c r="AA172" i="2"/>
  <c r="AB172" i="2"/>
  <c r="AC172" i="2"/>
  <c r="AD172" i="2"/>
  <c r="AE172" i="2"/>
  <c r="AF172" i="2"/>
  <c r="AG172" i="2"/>
  <c r="A173" i="2"/>
  <c r="B173" i="2"/>
  <c r="C173" i="2"/>
  <c r="D173" i="2"/>
  <c r="E173" i="2"/>
  <c r="F173" i="2"/>
  <c r="G173" i="2"/>
  <c r="H173" i="2"/>
  <c r="I173" i="2"/>
  <c r="J173" i="2"/>
  <c r="K173" i="2"/>
  <c r="L173" i="2"/>
  <c r="M173" i="2"/>
  <c r="N173" i="2"/>
  <c r="O173" i="2"/>
  <c r="P173" i="2"/>
  <c r="Q173" i="2"/>
  <c r="R173" i="2"/>
  <c r="S173" i="2"/>
  <c r="T173" i="2"/>
  <c r="U173" i="2"/>
  <c r="V173" i="2"/>
  <c r="W173" i="2"/>
  <c r="X173" i="2"/>
  <c r="Y173" i="2"/>
  <c r="Z173" i="2"/>
  <c r="AA173" i="2"/>
  <c r="AB173" i="2"/>
  <c r="AC173" i="2"/>
  <c r="AD173" i="2"/>
  <c r="AE173" i="2"/>
  <c r="AF173" i="2"/>
  <c r="AG173" i="2"/>
  <c r="A174" i="2"/>
  <c r="B174" i="2"/>
  <c r="C174" i="2"/>
  <c r="D174" i="2"/>
  <c r="E174" i="2"/>
  <c r="F174" i="2"/>
  <c r="G174" i="2"/>
  <c r="H174" i="2"/>
  <c r="I174" i="2"/>
  <c r="J174" i="2"/>
  <c r="K174" i="2"/>
  <c r="L174" i="2"/>
  <c r="M174" i="2"/>
  <c r="N174" i="2"/>
  <c r="O174" i="2"/>
  <c r="P174" i="2"/>
  <c r="Q174" i="2"/>
  <c r="R174" i="2"/>
  <c r="S174" i="2"/>
  <c r="T174" i="2"/>
  <c r="U174" i="2"/>
  <c r="V174" i="2"/>
  <c r="W174" i="2"/>
  <c r="X174" i="2"/>
  <c r="Y174" i="2"/>
  <c r="Z174" i="2"/>
  <c r="AA174" i="2"/>
  <c r="AB174" i="2"/>
  <c r="AC174" i="2"/>
  <c r="AD174" i="2"/>
  <c r="AE174" i="2"/>
  <c r="AF174" i="2"/>
  <c r="AG174" i="2"/>
  <c r="A175" i="2"/>
  <c r="B175" i="2"/>
  <c r="C175" i="2"/>
  <c r="D175" i="2"/>
  <c r="E175" i="2"/>
  <c r="F175" i="2"/>
  <c r="G175" i="2"/>
  <c r="H175" i="2"/>
  <c r="I175" i="2"/>
  <c r="J175" i="2"/>
  <c r="K175" i="2"/>
  <c r="L175" i="2"/>
  <c r="M175" i="2"/>
  <c r="N175" i="2"/>
  <c r="O175" i="2"/>
  <c r="P175" i="2"/>
  <c r="Q175" i="2"/>
  <c r="R175" i="2"/>
  <c r="S175" i="2"/>
  <c r="T175" i="2"/>
  <c r="U175" i="2"/>
  <c r="V175" i="2"/>
  <c r="W175" i="2"/>
  <c r="X175" i="2"/>
  <c r="Y175" i="2"/>
  <c r="Z175" i="2"/>
  <c r="AA175" i="2"/>
  <c r="AB175" i="2"/>
  <c r="AC175" i="2"/>
  <c r="AD175" i="2"/>
  <c r="AE175" i="2"/>
  <c r="AF175" i="2"/>
  <c r="AG175" i="2"/>
  <c r="A176" i="2"/>
  <c r="B176" i="2"/>
  <c r="C176" i="2"/>
  <c r="D176" i="2"/>
  <c r="E176" i="2"/>
  <c r="F176" i="2"/>
  <c r="G176" i="2"/>
  <c r="H176" i="2"/>
  <c r="I176" i="2"/>
  <c r="J176" i="2"/>
  <c r="K176" i="2"/>
  <c r="L176" i="2"/>
  <c r="M176" i="2"/>
  <c r="N176" i="2"/>
  <c r="O176" i="2"/>
  <c r="P176" i="2"/>
  <c r="Q176" i="2"/>
  <c r="R176" i="2"/>
  <c r="S176" i="2"/>
  <c r="T176" i="2"/>
  <c r="U176" i="2"/>
  <c r="V176" i="2"/>
  <c r="W176" i="2"/>
  <c r="X176" i="2"/>
  <c r="Y176" i="2"/>
  <c r="Z176" i="2"/>
  <c r="AA176" i="2"/>
  <c r="AB176" i="2"/>
  <c r="AC176" i="2"/>
  <c r="AD176" i="2"/>
  <c r="AE176" i="2"/>
  <c r="AF176" i="2"/>
  <c r="AG176" i="2"/>
  <c r="A177" i="2"/>
  <c r="B177" i="2"/>
  <c r="C177" i="2"/>
  <c r="D177" i="2"/>
  <c r="E177" i="2"/>
  <c r="F177" i="2"/>
  <c r="G177" i="2"/>
  <c r="H177" i="2"/>
  <c r="I177" i="2"/>
  <c r="J177" i="2"/>
  <c r="K177" i="2"/>
  <c r="L177" i="2"/>
  <c r="M177" i="2"/>
  <c r="N177" i="2"/>
  <c r="O177" i="2"/>
  <c r="P177" i="2"/>
  <c r="Q177" i="2"/>
  <c r="R177" i="2"/>
  <c r="S177" i="2"/>
  <c r="T177" i="2"/>
  <c r="U177" i="2"/>
  <c r="V177" i="2"/>
  <c r="W177" i="2"/>
  <c r="X177" i="2"/>
  <c r="Y177" i="2"/>
  <c r="Z177" i="2"/>
  <c r="AA177" i="2"/>
  <c r="AB177" i="2"/>
  <c r="AC177" i="2"/>
  <c r="AD177" i="2"/>
  <c r="AE177" i="2"/>
  <c r="AF177" i="2"/>
  <c r="AG177" i="2"/>
  <c r="A178" i="2"/>
  <c r="B178" i="2"/>
  <c r="C178" i="2"/>
  <c r="D178" i="2"/>
  <c r="E178" i="2"/>
  <c r="F178" i="2"/>
  <c r="G178" i="2"/>
  <c r="H178" i="2"/>
  <c r="I178" i="2"/>
  <c r="J178" i="2"/>
  <c r="K178" i="2"/>
  <c r="L178" i="2"/>
  <c r="M178" i="2"/>
  <c r="N178" i="2"/>
  <c r="O178" i="2"/>
  <c r="P178" i="2"/>
  <c r="Q178" i="2"/>
  <c r="R178" i="2"/>
  <c r="S178" i="2"/>
  <c r="T178" i="2"/>
  <c r="U178" i="2"/>
  <c r="V178" i="2"/>
  <c r="W178" i="2"/>
  <c r="X178" i="2"/>
  <c r="Y178" i="2"/>
  <c r="Z178" i="2"/>
  <c r="AA178" i="2"/>
  <c r="AB178" i="2"/>
  <c r="AC178" i="2"/>
  <c r="AD178" i="2"/>
  <c r="AE178" i="2"/>
  <c r="AF178" i="2"/>
  <c r="AG178" i="2"/>
  <c r="A179" i="2"/>
  <c r="B179" i="2"/>
  <c r="C179" i="2"/>
  <c r="D179" i="2"/>
  <c r="E179" i="2"/>
  <c r="F179" i="2"/>
  <c r="G179" i="2"/>
  <c r="H179" i="2"/>
  <c r="I179" i="2"/>
  <c r="J179" i="2"/>
  <c r="K179" i="2"/>
  <c r="L179" i="2"/>
  <c r="M179" i="2"/>
  <c r="N179" i="2"/>
  <c r="O179" i="2"/>
  <c r="P179" i="2"/>
  <c r="Q179" i="2"/>
  <c r="R179" i="2"/>
  <c r="S179" i="2"/>
  <c r="T179" i="2"/>
  <c r="U179" i="2"/>
  <c r="V179" i="2"/>
  <c r="W179" i="2"/>
  <c r="X179" i="2"/>
  <c r="Y179" i="2"/>
  <c r="Z179" i="2"/>
  <c r="AA179" i="2"/>
  <c r="AB179" i="2"/>
  <c r="AC179" i="2"/>
  <c r="AD179" i="2"/>
  <c r="AE179" i="2"/>
  <c r="AF179" i="2"/>
  <c r="AG179" i="2"/>
  <c r="A180" i="2"/>
  <c r="B180" i="2"/>
  <c r="C180" i="2"/>
  <c r="D180" i="2"/>
  <c r="E180" i="2"/>
  <c r="F180" i="2"/>
  <c r="G180" i="2"/>
  <c r="H180" i="2"/>
  <c r="I180" i="2"/>
  <c r="J180" i="2"/>
  <c r="K180" i="2"/>
  <c r="L180" i="2"/>
  <c r="M180" i="2"/>
  <c r="N180" i="2"/>
  <c r="O180" i="2"/>
  <c r="P180" i="2"/>
  <c r="Q180" i="2"/>
  <c r="R180" i="2"/>
  <c r="S180" i="2"/>
  <c r="T180" i="2"/>
  <c r="U180" i="2"/>
  <c r="V180" i="2"/>
  <c r="W180" i="2"/>
  <c r="X180" i="2"/>
  <c r="Y180" i="2"/>
  <c r="Z180" i="2"/>
  <c r="AA180" i="2"/>
  <c r="AB180" i="2"/>
  <c r="AC180" i="2"/>
  <c r="AD180" i="2"/>
  <c r="AE180" i="2"/>
  <c r="AF180" i="2"/>
  <c r="AG180" i="2"/>
  <c r="A181" i="2"/>
  <c r="B181" i="2"/>
  <c r="C181" i="2"/>
  <c r="D181" i="2"/>
  <c r="E181" i="2"/>
  <c r="F181" i="2"/>
  <c r="G181" i="2"/>
  <c r="H181" i="2"/>
  <c r="I181" i="2"/>
  <c r="J181" i="2"/>
  <c r="K181" i="2"/>
  <c r="L181" i="2"/>
  <c r="M181" i="2"/>
  <c r="N181" i="2"/>
  <c r="O181" i="2"/>
  <c r="P181" i="2"/>
  <c r="Q181" i="2"/>
  <c r="R181" i="2"/>
  <c r="S181" i="2"/>
  <c r="T181" i="2"/>
  <c r="U181" i="2"/>
  <c r="V181" i="2"/>
  <c r="W181" i="2"/>
  <c r="X181" i="2"/>
  <c r="Y181" i="2"/>
  <c r="Z181" i="2"/>
  <c r="AA181" i="2"/>
  <c r="AB181" i="2"/>
  <c r="AC181" i="2"/>
  <c r="AD181" i="2"/>
  <c r="AE181" i="2"/>
  <c r="AF181" i="2"/>
  <c r="AG181" i="2"/>
  <c r="A182" i="2"/>
  <c r="B182" i="2"/>
  <c r="C182" i="2"/>
  <c r="D182" i="2"/>
  <c r="E182" i="2"/>
  <c r="F182" i="2"/>
  <c r="G182" i="2"/>
  <c r="H182" i="2"/>
  <c r="I182" i="2"/>
  <c r="J182" i="2"/>
  <c r="K182" i="2"/>
  <c r="L182" i="2"/>
  <c r="M182" i="2"/>
  <c r="N182" i="2"/>
  <c r="O182" i="2"/>
  <c r="P182" i="2"/>
  <c r="Q182" i="2"/>
  <c r="R182" i="2"/>
  <c r="S182" i="2"/>
  <c r="T182" i="2"/>
  <c r="U182" i="2"/>
  <c r="V182" i="2"/>
  <c r="W182" i="2"/>
  <c r="X182" i="2"/>
  <c r="Y182" i="2"/>
  <c r="Z182" i="2"/>
  <c r="AA182" i="2"/>
  <c r="AB182" i="2"/>
  <c r="AC182" i="2"/>
  <c r="AD182" i="2"/>
  <c r="AE182" i="2"/>
  <c r="AF182" i="2"/>
  <c r="AG182" i="2"/>
  <c r="A183" i="2"/>
  <c r="B183" i="2"/>
  <c r="C183" i="2"/>
  <c r="D183" i="2"/>
  <c r="E183" i="2"/>
  <c r="F183" i="2"/>
  <c r="G183" i="2"/>
  <c r="H183" i="2"/>
  <c r="I183" i="2"/>
  <c r="J183" i="2"/>
  <c r="K183" i="2"/>
  <c r="L183" i="2"/>
  <c r="M183" i="2"/>
  <c r="N183" i="2"/>
  <c r="O183" i="2"/>
  <c r="P183" i="2"/>
  <c r="Q183" i="2"/>
  <c r="R183" i="2"/>
  <c r="S183" i="2"/>
  <c r="T183" i="2"/>
  <c r="U183" i="2"/>
  <c r="V183" i="2"/>
  <c r="W183" i="2"/>
  <c r="X183" i="2"/>
  <c r="Y183" i="2"/>
  <c r="Z183" i="2"/>
  <c r="AA183" i="2"/>
  <c r="AB183" i="2"/>
  <c r="AC183" i="2"/>
  <c r="AD183" i="2"/>
  <c r="AE183" i="2"/>
  <c r="AF183" i="2"/>
  <c r="AG183" i="2"/>
  <c r="A184" i="2"/>
  <c r="B184" i="2"/>
  <c r="C184" i="2"/>
  <c r="D184" i="2"/>
  <c r="E184" i="2"/>
  <c r="F184" i="2"/>
  <c r="G184" i="2"/>
  <c r="H184" i="2"/>
  <c r="I184" i="2"/>
  <c r="J184" i="2"/>
  <c r="K184" i="2"/>
  <c r="L184" i="2"/>
  <c r="M184" i="2"/>
  <c r="N184" i="2"/>
  <c r="O184" i="2"/>
  <c r="P184" i="2"/>
  <c r="Q184" i="2"/>
  <c r="R184" i="2"/>
  <c r="S184" i="2"/>
  <c r="T184" i="2"/>
  <c r="U184" i="2"/>
  <c r="V184" i="2"/>
  <c r="W184" i="2"/>
  <c r="X184" i="2"/>
  <c r="Y184" i="2"/>
  <c r="Z184" i="2"/>
  <c r="AA184" i="2"/>
  <c r="AB184" i="2"/>
  <c r="AC184" i="2"/>
  <c r="AD184" i="2"/>
  <c r="AE184" i="2"/>
  <c r="AF184" i="2"/>
  <c r="AG184" i="2"/>
  <c r="A185" i="2"/>
  <c r="B185" i="2"/>
  <c r="C185" i="2"/>
  <c r="D185" i="2"/>
  <c r="E185" i="2"/>
  <c r="F185" i="2"/>
  <c r="G185" i="2"/>
  <c r="H185" i="2"/>
  <c r="I185" i="2"/>
  <c r="J185" i="2"/>
  <c r="K185" i="2"/>
  <c r="L185" i="2"/>
  <c r="M185" i="2"/>
  <c r="N185" i="2"/>
  <c r="O185" i="2"/>
  <c r="P185" i="2"/>
  <c r="Q185" i="2"/>
  <c r="R185" i="2"/>
  <c r="S185" i="2"/>
  <c r="T185" i="2"/>
  <c r="U185" i="2"/>
  <c r="V185" i="2"/>
  <c r="W185" i="2"/>
  <c r="X185" i="2"/>
  <c r="Y185" i="2"/>
  <c r="Z185" i="2"/>
  <c r="AA185" i="2"/>
  <c r="AB185" i="2"/>
  <c r="AC185" i="2"/>
  <c r="AD185" i="2"/>
  <c r="AE185" i="2"/>
  <c r="AF185" i="2"/>
  <c r="AG185" i="2"/>
  <c r="A186" i="2"/>
  <c r="B186" i="2"/>
  <c r="C186" i="2"/>
  <c r="D186" i="2"/>
  <c r="E186" i="2"/>
  <c r="F186" i="2"/>
  <c r="G186" i="2"/>
  <c r="H186" i="2"/>
  <c r="I186" i="2"/>
  <c r="J186" i="2"/>
  <c r="K186" i="2"/>
  <c r="L186" i="2"/>
  <c r="M186" i="2"/>
  <c r="N186" i="2"/>
  <c r="O186" i="2"/>
  <c r="P186" i="2"/>
  <c r="Q186" i="2"/>
  <c r="R186" i="2"/>
  <c r="S186" i="2"/>
  <c r="T186" i="2"/>
  <c r="U186" i="2"/>
  <c r="V186" i="2"/>
  <c r="W186" i="2"/>
  <c r="X186" i="2"/>
  <c r="Y186" i="2"/>
  <c r="Z186" i="2"/>
  <c r="AA186" i="2"/>
  <c r="AB186" i="2"/>
  <c r="AC186" i="2"/>
  <c r="AD186" i="2"/>
  <c r="AE186" i="2"/>
  <c r="AF186" i="2"/>
  <c r="AG186" i="2"/>
  <c r="A187" i="2"/>
  <c r="B187" i="2"/>
  <c r="C187" i="2"/>
  <c r="D187" i="2"/>
  <c r="E187" i="2"/>
  <c r="F187" i="2"/>
  <c r="G187" i="2"/>
  <c r="H187" i="2"/>
  <c r="I187" i="2"/>
  <c r="J187" i="2"/>
  <c r="K187" i="2"/>
  <c r="L187" i="2"/>
  <c r="M187" i="2"/>
  <c r="N187" i="2"/>
  <c r="O187" i="2"/>
  <c r="P187" i="2"/>
  <c r="Q187" i="2"/>
  <c r="R187" i="2"/>
  <c r="S187" i="2"/>
  <c r="T187" i="2"/>
  <c r="U187" i="2"/>
  <c r="V187" i="2"/>
  <c r="W187" i="2"/>
  <c r="X187" i="2"/>
  <c r="Y187" i="2"/>
  <c r="Z187" i="2"/>
  <c r="AA187" i="2"/>
  <c r="AB187" i="2"/>
  <c r="AC187" i="2"/>
  <c r="AD187" i="2"/>
  <c r="AE187" i="2"/>
  <c r="AF187" i="2"/>
  <c r="AG187" i="2"/>
  <c r="A188" i="2"/>
  <c r="B188" i="2"/>
  <c r="C188" i="2"/>
  <c r="D188" i="2"/>
  <c r="E188" i="2"/>
  <c r="F188" i="2"/>
  <c r="G188" i="2"/>
  <c r="H188" i="2"/>
  <c r="I188" i="2"/>
  <c r="J188" i="2"/>
  <c r="K188" i="2"/>
  <c r="L188" i="2"/>
  <c r="M188" i="2"/>
  <c r="N188" i="2"/>
  <c r="O188" i="2"/>
  <c r="P188" i="2"/>
  <c r="Q188" i="2"/>
  <c r="R188" i="2"/>
  <c r="S188" i="2"/>
  <c r="T188" i="2"/>
  <c r="U188" i="2"/>
  <c r="V188" i="2"/>
  <c r="W188" i="2"/>
  <c r="X188" i="2"/>
  <c r="Y188" i="2"/>
  <c r="Z188" i="2"/>
  <c r="AA188" i="2"/>
  <c r="AB188" i="2"/>
  <c r="AC188" i="2"/>
  <c r="AD188" i="2"/>
  <c r="AE188" i="2"/>
  <c r="AF188" i="2"/>
  <c r="AG188" i="2"/>
  <c r="A189" i="2"/>
  <c r="B189" i="2"/>
  <c r="C189" i="2"/>
  <c r="D189" i="2"/>
  <c r="E189" i="2"/>
  <c r="F189" i="2"/>
  <c r="G189" i="2"/>
  <c r="H189" i="2"/>
  <c r="I189" i="2"/>
  <c r="J189" i="2"/>
  <c r="K189" i="2"/>
  <c r="L189" i="2"/>
  <c r="M189" i="2"/>
  <c r="N189" i="2"/>
  <c r="O189" i="2"/>
  <c r="P189" i="2"/>
  <c r="Q189" i="2"/>
  <c r="R189" i="2"/>
  <c r="S189" i="2"/>
  <c r="T189" i="2"/>
  <c r="U189" i="2"/>
  <c r="V189" i="2"/>
  <c r="W189" i="2"/>
  <c r="X189" i="2"/>
  <c r="Y189" i="2"/>
  <c r="Z189" i="2"/>
  <c r="AA189" i="2"/>
  <c r="AB189" i="2"/>
  <c r="AC189" i="2"/>
  <c r="AD189" i="2"/>
  <c r="AE189" i="2"/>
  <c r="AF189" i="2"/>
  <c r="AG189" i="2"/>
  <c r="A190" i="2"/>
  <c r="B190" i="2"/>
  <c r="C190" i="2"/>
  <c r="D190" i="2"/>
  <c r="E190" i="2"/>
  <c r="F190" i="2"/>
  <c r="G190" i="2"/>
  <c r="H190" i="2"/>
  <c r="I190" i="2"/>
  <c r="J190" i="2"/>
  <c r="K190" i="2"/>
  <c r="L190" i="2"/>
  <c r="M190" i="2"/>
  <c r="N190" i="2"/>
  <c r="O190" i="2"/>
  <c r="P190" i="2"/>
  <c r="Q190" i="2"/>
  <c r="R190" i="2"/>
  <c r="S190" i="2"/>
  <c r="T190" i="2"/>
  <c r="U190" i="2"/>
  <c r="V190" i="2"/>
  <c r="W190" i="2"/>
  <c r="X190" i="2"/>
  <c r="Y190" i="2"/>
  <c r="Z190" i="2"/>
  <c r="AA190" i="2"/>
  <c r="AB190" i="2"/>
  <c r="AC190" i="2"/>
  <c r="AD190" i="2"/>
  <c r="AE190" i="2"/>
  <c r="AF190" i="2"/>
  <c r="AG190" i="2"/>
  <c r="A191" i="2"/>
  <c r="B191" i="2"/>
  <c r="C191" i="2"/>
  <c r="D191" i="2"/>
  <c r="E191" i="2"/>
  <c r="F191" i="2"/>
  <c r="G191" i="2"/>
  <c r="H191" i="2"/>
  <c r="I191" i="2"/>
  <c r="J191" i="2"/>
  <c r="K191" i="2"/>
  <c r="L191" i="2"/>
  <c r="M191" i="2"/>
  <c r="N191" i="2"/>
  <c r="O191" i="2"/>
  <c r="P191" i="2"/>
  <c r="Q191" i="2"/>
  <c r="R191" i="2"/>
  <c r="S191" i="2"/>
  <c r="T191" i="2"/>
  <c r="U191" i="2"/>
  <c r="V191" i="2"/>
  <c r="W191" i="2"/>
  <c r="X191" i="2"/>
  <c r="Y191" i="2"/>
  <c r="Z191" i="2"/>
  <c r="AA191" i="2"/>
  <c r="AB191" i="2"/>
  <c r="AC191" i="2"/>
  <c r="AD191" i="2"/>
  <c r="AE191" i="2"/>
  <c r="AF191" i="2"/>
  <c r="AG191" i="2"/>
  <c r="A192" i="2"/>
  <c r="B192" i="2"/>
  <c r="C192" i="2"/>
  <c r="D192" i="2"/>
  <c r="E192" i="2"/>
  <c r="F192" i="2"/>
  <c r="G192" i="2"/>
  <c r="H192" i="2"/>
  <c r="I192" i="2"/>
  <c r="J192" i="2"/>
  <c r="K192" i="2"/>
  <c r="L192" i="2"/>
  <c r="M192" i="2"/>
  <c r="N192" i="2"/>
  <c r="O192" i="2"/>
  <c r="P192" i="2"/>
  <c r="Q192" i="2"/>
  <c r="R192" i="2"/>
  <c r="S192" i="2"/>
  <c r="T192" i="2"/>
  <c r="U192" i="2"/>
  <c r="V192" i="2"/>
  <c r="W192" i="2"/>
  <c r="X192" i="2"/>
  <c r="Y192" i="2"/>
  <c r="Z192" i="2"/>
  <c r="AA192" i="2"/>
  <c r="AB192" i="2"/>
  <c r="AC192" i="2"/>
  <c r="AD192" i="2"/>
  <c r="AE192" i="2"/>
  <c r="AF192" i="2"/>
  <c r="AG192" i="2"/>
  <c r="A193" i="2"/>
  <c r="B193" i="2"/>
  <c r="C193" i="2"/>
  <c r="D193" i="2"/>
  <c r="E193" i="2"/>
  <c r="F193" i="2"/>
  <c r="G193" i="2"/>
  <c r="H193" i="2"/>
  <c r="I193" i="2"/>
  <c r="J193" i="2"/>
  <c r="K193" i="2"/>
  <c r="L193" i="2"/>
  <c r="M193" i="2"/>
  <c r="N193" i="2"/>
  <c r="O193" i="2"/>
  <c r="P193" i="2"/>
  <c r="Q193" i="2"/>
  <c r="R193" i="2"/>
  <c r="S193" i="2"/>
  <c r="T193" i="2"/>
  <c r="U193" i="2"/>
  <c r="V193" i="2"/>
  <c r="W193" i="2"/>
  <c r="X193" i="2"/>
  <c r="Y193" i="2"/>
  <c r="Z193" i="2"/>
  <c r="AA193" i="2"/>
  <c r="AB193" i="2"/>
  <c r="AC193" i="2"/>
  <c r="AD193" i="2"/>
  <c r="AE193" i="2"/>
  <c r="AF193" i="2"/>
  <c r="AG193" i="2"/>
  <c r="A194" i="2"/>
  <c r="B194" i="2"/>
  <c r="C194" i="2"/>
  <c r="D194" i="2"/>
  <c r="E194" i="2"/>
  <c r="F194" i="2"/>
  <c r="G194" i="2"/>
  <c r="H194" i="2"/>
  <c r="I194" i="2"/>
  <c r="J194" i="2"/>
  <c r="K194" i="2"/>
  <c r="L194" i="2"/>
  <c r="M194" i="2"/>
  <c r="N194" i="2"/>
  <c r="O194" i="2"/>
  <c r="P194" i="2"/>
  <c r="Q194" i="2"/>
  <c r="R194" i="2"/>
  <c r="S194" i="2"/>
  <c r="T194" i="2"/>
  <c r="U194" i="2"/>
  <c r="V194" i="2"/>
  <c r="W194" i="2"/>
  <c r="X194" i="2"/>
  <c r="Y194" i="2"/>
  <c r="Z194" i="2"/>
  <c r="AA194" i="2"/>
  <c r="AB194" i="2"/>
  <c r="AC194" i="2"/>
  <c r="AD194" i="2"/>
  <c r="AE194" i="2"/>
  <c r="AF194" i="2"/>
  <c r="AG194" i="2"/>
  <c r="A195" i="2"/>
  <c r="B195" i="2"/>
  <c r="C195" i="2"/>
  <c r="D195" i="2"/>
  <c r="E195" i="2"/>
  <c r="F195" i="2"/>
  <c r="G195" i="2"/>
  <c r="H195" i="2"/>
  <c r="I195" i="2"/>
  <c r="J195" i="2"/>
  <c r="K195" i="2"/>
  <c r="L195" i="2"/>
  <c r="M195" i="2"/>
  <c r="N195" i="2"/>
  <c r="O195" i="2"/>
  <c r="P195" i="2"/>
  <c r="Q195" i="2"/>
  <c r="R195" i="2"/>
  <c r="S195" i="2"/>
  <c r="T195" i="2"/>
  <c r="U195" i="2"/>
  <c r="V195" i="2"/>
  <c r="W195" i="2"/>
  <c r="X195" i="2"/>
  <c r="Y195" i="2"/>
  <c r="Z195" i="2"/>
  <c r="AA195" i="2"/>
  <c r="AB195" i="2"/>
  <c r="AC195" i="2"/>
  <c r="AD195" i="2"/>
  <c r="AE195" i="2"/>
  <c r="AF195" i="2"/>
  <c r="AG195" i="2"/>
  <c r="A196" i="2"/>
  <c r="B196" i="2"/>
  <c r="C196" i="2"/>
  <c r="D196" i="2"/>
  <c r="E196" i="2"/>
  <c r="F196" i="2"/>
  <c r="G196" i="2"/>
  <c r="H196" i="2"/>
  <c r="I196" i="2"/>
  <c r="J196" i="2"/>
  <c r="K196" i="2"/>
  <c r="L196" i="2"/>
  <c r="M196" i="2"/>
  <c r="N196" i="2"/>
  <c r="O196" i="2"/>
  <c r="P196" i="2"/>
  <c r="Q196" i="2"/>
  <c r="R196" i="2"/>
  <c r="S196" i="2"/>
  <c r="T196" i="2"/>
  <c r="U196" i="2"/>
  <c r="V196" i="2"/>
  <c r="W196" i="2"/>
  <c r="X196" i="2"/>
  <c r="Y196" i="2"/>
  <c r="Z196" i="2"/>
  <c r="AA196" i="2"/>
  <c r="AB196" i="2"/>
  <c r="AC196" i="2"/>
  <c r="AD196" i="2"/>
  <c r="AE196" i="2"/>
  <c r="AF196" i="2"/>
  <c r="AG196" i="2"/>
  <c r="A197" i="2"/>
  <c r="B197" i="2"/>
  <c r="C197" i="2"/>
  <c r="D197" i="2"/>
  <c r="E197" i="2"/>
  <c r="F197" i="2"/>
  <c r="G197" i="2"/>
  <c r="H197" i="2"/>
  <c r="I197" i="2"/>
  <c r="J197" i="2"/>
  <c r="K197" i="2"/>
  <c r="L197" i="2"/>
  <c r="M197" i="2"/>
  <c r="N197" i="2"/>
  <c r="O197" i="2"/>
  <c r="P197" i="2"/>
  <c r="Q197" i="2"/>
  <c r="R197" i="2"/>
  <c r="S197" i="2"/>
  <c r="T197" i="2"/>
  <c r="U197" i="2"/>
  <c r="V197" i="2"/>
  <c r="W197" i="2"/>
  <c r="X197" i="2"/>
  <c r="Y197" i="2"/>
  <c r="Z197" i="2"/>
  <c r="AA197" i="2"/>
  <c r="AB197" i="2"/>
  <c r="AC197" i="2"/>
  <c r="AD197" i="2"/>
  <c r="AE197" i="2"/>
  <c r="AF197" i="2"/>
  <c r="AG197" i="2"/>
  <c r="A198" i="2"/>
  <c r="B198" i="2"/>
  <c r="C198" i="2"/>
  <c r="D198" i="2"/>
  <c r="E198" i="2"/>
  <c r="F198" i="2"/>
  <c r="G198" i="2"/>
  <c r="H198" i="2"/>
  <c r="I198" i="2"/>
  <c r="J198" i="2"/>
  <c r="K198" i="2"/>
  <c r="L198" i="2"/>
  <c r="M198" i="2"/>
  <c r="N198" i="2"/>
  <c r="O198" i="2"/>
  <c r="P198" i="2"/>
  <c r="Q198" i="2"/>
  <c r="R198" i="2"/>
  <c r="S198" i="2"/>
  <c r="T198" i="2"/>
  <c r="U198" i="2"/>
  <c r="V198" i="2"/>
  <c r="W198" i="2"/>
  <c r="X198" i="2"/>
  <c r="Y198" i="2"/>
  <c r="Z198" i="2"/>
  <c r="AA198" i="2"/>
  <c r="AB198" i="2"/>
  <c r="AC198" i="2"/>
  <c r="AD198" i="2"/>
  <c r="AE198" i="2"/>
  <c r="AF198" i="2"/>
  <c r="AG198" i="2"/>
  <c r="A199" i="2"/>
  <c r="B199" i="2"/>
  <c r="C199" i="2"/>
  <c r="D199" i="2"/>
  <c r="E199" i="2"/>
  <c r="F199" i="2"/>
  <c r="G199" i="2"/>
  <c r="H199" i="2"/>
  <c r="I199" i="2"/>
  <c r="J199" i="2"/>
  <c r="K199" i="2"/>
  <c r="L199" i="2"/>
  <c r="M199" i="2"/>
  <c r="N199" i="2"/>
  <c r="O199" i="2"/>
  <c r="P199" i="2"/>
  <c r="Q199" i="2"/>
  <c r="R199" i="2"/>
  <c r="S199" i="2"/>
  <c r="T199" i="2"/>
  <c r="U199" i="2"/>
  <c r="V199" i="2"/>
  <c r="W199" i="2"/>
  <c r="X199" i="2"/>
  <c r="Y199" i="2"/>
  <c r="Z199" i="2"/>
  <c r="AA199" i="2"/>
  <c r="AB199" i="2"/>
  <c r="AC199" i="2"/>
  <c r="AD199" i="2"/>
  <c r="AE199" i="2"/>
  <c r="AF199" i="2"/>
  <c r="AG199" i="2"/>
  <c r="A200" i="2"/>
  <c r="B200" i="2"/>
  <c r="C200" i="2"/>
  <c r="D200" i="2"/>
  <c r="E200" i="2"/>
  <c r="F200" i="2"/>
  <c r="G200" i="2"/>
  <c r="H200" i="2"/>
  <c r="I200" i="2"/>
  <c r="J200" i="2"/>
  <c r="K200" i="2"/>
  <c r="L200" i="2"/>
  <c r="M200" i="2"/>
  <c r="N200" i="2"/>
  <c r="O200" i="2"/>
  <c r="P200" i="2"/>
  <c r="Q200" i="2"/>
  <c r="R200" i="2"/>
  <c r="S200" i="2"/>
  <c r="T200" i="2"/>
  <c r="U200" i="2"/>
  <c r="V200" i="2"/>
  <c r="W200" i="2"/>
  <c r="X200" i="2"/>
  <c r="Y200" i="2"/>
  <c r="Z200" i="2"/>
  <c r="AA200" i="2"/>
  <c r="AB200" i="2"/>
  <c r="AC200" i="2"/>
  <c r="AD200" i="2"/>
  <c r="AE200" i="2"/>
  <c r="AF200" i="2"/>
  <c r="AG200" i="2"/>
  <c r="A201" i="2"/>
  <c r="B201" i="2"/>
  <c r="C201" i="2"/>
  <c r="D201" i="2"/>
  <c r="E201" i="2"/>
  <c r="F201" i="2"/>
  <c r="G201" i="2"/>
  <c r="H201" i="2"/>
  <c r="I201" i="2"/>
  <c r="J201" i="2"/>
  <c r="K201" i="2"/>
  <c r="L201" i="2"/>
  <c r="M201" i="2"/>
  <c r="N201" i="2"/>
  <c r="O201" i="2"/>
  <c r="P201" i="2"/>
  <c r="Q201" i="2"/>
  <c r="R201" i="2"/>
  <c r="S201" i="2"/>
  <c r="T201" i="2"/>
  <c r="U201" i="2"/>
  <c r="V201" i="2"/>
  <c r="W201" i="2"/>
  <c r="X201" i="2"/>
  <c r="Y201" i="2"/>
  <c r="Z201" i="2"/>
  <c r="AA201" i="2"/>
  <c r="AB201" i="2"/>
  <c r="AC201" i="2"/>
  <c r="AD201" i="2"/>
  <c r="AE201" i="2"/>
  <c r="AF201" i="2"/>
  <c r="AG201" i="2"/>
  <c r="A202" i="2"/>
  <c r="B202" i="2"/>
  <c r="C202" i="2"/>
  <c r="D202" i="2"/>
  <c r="E202" i="2"/>
  <c r="F202" i="2"/>
  <c r="G202" i="2"/>
  <c r="H202" i="2"/>
  <c r="I202" i="2"/>
  <c r="J202" i="2"/>
  <c r="K202" i="2"/>
  <c r="L202" i="2"/>
  <c r="M202" i="2"/>
  <c r="N202" i="2"/>
  <c r="O202" i="2"/>
  <c r="P202" i="2"/>
  <c r="Q202" i="2"/>
  <c r="R202" i="2"/>
  <c r="S202" i="2"/>
  <c r="T202" i="2"/>
  <c r="U202" i="2"/>
  <c r="V202" i="2"/>
  <c r="W202" i="2"/>
  <c r="X202" i="2"/>
  <c r="Y202" i="2"/>
  <c r="Z202" i="2"/>
  <c r="AA202" i="2"/>
  <c r="AB202" i="2"/>
  <c r="AC202" i="2"/>
  <c r="AD202" i="2"/>
  <c r="AE202" i="2"/>
  <c r="AF202" i="2"/>
  <c r="AG202" i="2"/>
  <c r="A203" i="2"/>
  <c r="B203" i="2"/>
  <c r="C203" i="2"/>
  <c r="D203" i="2"/>
  <c r="E203" i="2"/>
  <c r="F203" i="2"/>
  <c r="G203" i="2"/>
  <c r="H203" i="2"/>
  <c r="I203" i="2"/>
  <c r="J203" i="2"/>
  <c r="K203" i="2"/>
  <c r="L203" i="2"/>
  <c r="M203" i="2"/>
  <c r="N203" i="2"/>
  <c r="O203" i="2"/>
  <c r="P203" i="2"/>
  <c r="Q203" i="2"/>
  <c r="R203" i="2"/>
  <c r="S203" i="2"/>
  <c r="T203" i="2"/>
  <c r="U203" i="2"/>
  <c r="V203" i="2"/>
  <c r="W203" i="2"/>
  <c r="X203" i="2"/>
  <c r="Y203" i="2"/>
  <c r="Z203" i="2"/>
  <c r="AA203" i="2"/>
  <c r="AB203" i="2"/>
  <c r="AC203" i="2"/>
  <c r="AD203" i="2"/>
  <c r="AE203" i="2"/>
  <c r="AF203" i="2"/>
  <c r="AG203" i="2"/>
  <c r="A204" i="2"/>
  <c r="B204" i="2"/>
  <c r="C204" i="2"/>
  <c r="D204" i="2"/>
  <c r="E204" i="2"/>
  <c r="F204" i="2"/>
  <c r="G204" i="2"/>
  <c r="H204" i="2"/>
  <c r="I204" i="2"/>
  <c r="J204" i="2"/>
  <c r="K204" i="2"/>
  <c r="L204" i="2"/>
  <c r="M204" i="2"/>
  <c r="N204" i="2"/>
  <c r="O204" i="2"/>
  <c r="P204" i="2"/>
  <c r="Q204" i="2"/>
  <c r="R204" i="2"/>
  <c r="S204" i="2"/>
  <c r="T204" i="2"/>
  <c r="U204" i="2"/>
  <c r="V204" i="2"/>
  <c r="W204" i="2"/>
  <c r="X204" i="2"/>
  <c r="Y204" i="2"/>
  <c r="Z204" i="2"/>
  <c r="AA204" i="2"/>
  <c r="AB204" i="2"/>
  <c r="AC204" i="2"/>
  <c r="AD204" i="2"/>
  <c r="AE204" i="2"/>
  <c r="AF204" i="2"/>
  <c r="AG204" i="2"/>
  <c r="A205" i="2"/>
  <c r="B205" i="2"/>
  <c r="C205" i="2"/>
  <c r="D205" i="2"/>
  <c r="E205" i="2"/>
  <c r="F205" i="2"/>
  <c r="G205" i="2"/>
  <c r="H205" i="2"/>
  <c r="I205" i="2"/>
  <c r="J205" i="2"/>
  <c r="K205" i="2"/>
  <c r="L205" i="2"/>
  <c r="M205" i="2"/>
  <c r="N205" i="2"/>
  <c r="O205" i="2"/>
  <c r="P205" i="2"/>
  <c r="Q205" i="2"/>
  <c r="R205" i="2"/>
  <c r="S205" i="2"/>
  <c r="T205" i="2"/>
  <c r="U205" i="2"/>
  <c r="V205" i="2"/>
  <c r="W205" i="2"/>
  <c r="X205" i="2"/>
  <c r="Y205" i="2"/>
  <c r="Z205" i="2"/>
  <c r="AA205" i="2"/>
  <c r="AB205" i="2"/>
  <c r="AC205" i="2"/>
  <c r="AD205" i="2"/>
  <c r="AE205" i="2"/>
  <c r="AF205" i="2"/>
  <c r="AG205" i="2"/>
  <c r="A206" i="2"/>
  <c r="B206" i="2"/>
  <c r="C206" i="2"/>
  <c r="D206" i="2"/>
  <c r="E206" i="2"/>
  <c r="F206" i="2"/>
  <c r="G206" i="2"/>
  <c r="H206" i="2"/>
  <c r="I206" i="2"/>
  <c r="J206" i="2"/>
  <c r="K206" i="2"/>
  <c r="L206" i="2"/>
  <c r="M206" i="2"/>
  <c r="N206" i="2"/>
  <c r="O206" i="2"/>
  <c r="P206" i="2"/>
  <c r="Q206" i="2"/>
  <c r="R206" i="2"/>
  <c r="S206" i="2"/>
  <c r="T206" i="2"/>
  <c r="U206" i="2"/>
  <c r="V206" i="2"/>
  <c r="W206" i="2"/>
  <c r="X206" i="2"/>
  <c r="Y206" i="2"/>
  <c r="Z206" i="2"/>
  <c r="AA206" i="2"/>
  <c r="AB206" i="2"/>
  <c r="AC206" i="2"/>
  <c r="AD206" i="2"/>
  <c r="AE206" i="2"/>
  <c r="AF206" i="2"/>
  <c r="AG206" i="2"/>
  <c r="A207" i="2"/>
  <c r="B207" i="2"/>
  <c r="C207" i="2"/>
  <c r="D207" i="2"/>
  <c r="E207" i="2"/>
  <c r="F207" i="2"/>
  <c r="G207" i="2"/>
  <c r="H207" i="2"/>
  <c r="I207" i="2"/>
  <c r="J207" i="2"/>
  <c r="K207" i="2"/>
  <c r="L207" i="2"/>
  <c r="M207" i="2"/>
  <c r="N207" i="2"/>
  <c r="O207" i="2"/>
  <c r="P207" i="2"/>
  <c r="Q207" i="2"/>
  <c r="R207" i="2"/>
  <c r="S207" i="2"/>
  <c r="T207" i="2"/>
  <c r="U207" i="2"/>
  <c r="V207" i="2"/>
  <c r="W207" i="2"/>
  <c r="X207" i="2"/>
  <c r="Y207" i="2"/>
  <c r="Z207" i="2"/>
  <c r="AA207" i="2"/>
  <c r="AB207" i="2"/>
  <c r="AC207" i="2"/>
  <c r="AD207" i="2"/>
  <c r="AE207" i="2"/>
  <c r="AF207" i="2"/>
  <c r="AG207" i="2"/>
  <c r="A208" i="2"/>
  <c r="B208" i="2"/>
  <c r="C208" i="2"/>
  <c r="D208" i="2"/>
  <c r="E208" i="2"/>
  <c r="F208" i="2"/>
  <c r="G208" i="2"/>
  <c r="H208" i="2"/>
  <c r="I208" i="2"/>
  <c r="J208" i="2"/>
  <c r="K208" i="2"/>
  <c r="L208" i="2"/>
  <c r="M208" i="2"/>
  <c r="N208" i="2"/>
  <c r="O208" i="2"/>
  <c r="P208" i="2"/>
  <c r="Q208" i="2"/>
  <c r="R208" i="2"/>
  <c r="S208" i="2"/>
  <c r="T208" i="2"/>
  <c r="U208" i="2"/>
  <c r="V208" i="2"/>
  <c r="W208" i="2"/>
  <c r="X208" i="2"/>
  <c r="Y208" i="2"/>
  <c r="Z208" i="2"/>
  <c r="AA208" i="2"/>
  <c r="AB208" i="2"/>
  <c r="AC208" i="2"/>
  <c r="AD208" i="2"/>
  <c r="AE208" i="2"/>
  <c r="AF208" i="2"/>
  <c r="AG208" i="2"/>
  <c r="A209" i="2"/>
  <c r="B209" i="2"/>
  <c r="C209" i="2"/>
  <c r="D209" i="2"/>
  <c r="E209" i="2"/>
  <c r="F209" i="2"/>
  <c r="G209" i="2"/>
  <c r="H209" i="2"/>
  <c r="I209" i="2"/>
  <c r="J209" i="2"/>
  <c r="K209" i="2"/>
  <c r="L209" i="2"/>
  <c r="M209" i="2"/>
  <c r="N209" i="2"/>
  <c r="O209" i="2"/>
  <c r="P209" i="2"/>
  <c r="Q209" i="2"/>
  <c r="R209" i="2"/>
  <c r="S209" i="2"/>
  <c r="T209" i="2"/>
  <c r="U209" i="2"/>
  <c r="V209" i="2"/>
  <c r="W209" i="2"/>
  <c r="X209" i="2"/>
  <c r="Y209" i="2"/>
  <c r="Z209" i="2"/>
  <c r="AA209" i="2"/>
  <c r="AB209" i="2"/>
  <c r="AC209" i="2"/>
  <c r="AD209" i="2"/>
  <c r="AE209" i="2"/>
  <c r="AF209" i="2"/>
  <c r="AG209" i="2"/>
  <c r="A210" i="2"/>
  <c r="B210" i="2"/>
  <c r="C210" i="2"/>
  <c r="D210" i="2"/>
  <c r="E210" i="2"/>
  <c r="F210" i="2"/>
  <c r="G210" i="2"/>
  <c r="H210" i="2"/>
  <c r="I210" i="2"/>
  <c r="J210" i="2"/>
  <c r="K210" i="2"/>
  <c r="L210" i="2"/>
  <c r="M210" i="2"/>
  <c r="N210" i="2"/>
  <c r="O210" i="2"/>
  <c r="P210" i="2"/>
  <c r="Q210" i="2"/>
  <c r="R210" i="2"/>
  <c r="S210" i="2"/>
  <c r="T210" i="2"/>
  <c r="U210" i="2"/>
  <c r="V210" i="2"/>
  <c r="W210" i="2"/>
  <c r="X210" i="2"/>
  <c r="Y210" i="2"/>
  <c r="Z210" i="2"/>
  <c r="AA210" i="2"/>
  <c r="AB210" i="2"/>
  <c r="AC210" i="2"/>
  <c r="AD210" i="2"/>
  <c r="AE210" i="2"/>
  <c r="AF210" i="2"/>
  <c r="AG210" i="2"/>
  <c r="A211" i="2"/>
  <c r="B211" i="2"/>
  <c r="C211" i="2"/>
  <c r="D211" i="2"/>
  <c r="E211" i="2"/>
  <c r="F211" i="2"/>
  <c r="G211" i="2"/>
  <c r="H211" i="2"/>
  <c r="I211" i="2"/>
  <c r="J211" i="2"/>
  <c r="K211" i="2"/>
  <c r="L211" i="2"/>
  <c r="M211" i="2"/>
  <c r="N211" i="2"/>
  <c r="O211" i="2"/>
  <c r="P211" i="2"/>
  <c r="Q211" i="2"/>
  <c r="R211" i="2"/>
  <c r="S211" i="2"/>
  <c r="T211" i="2"/>
  <c r="U211" i="2"/>
  <c r="V211" i="2"/>
  <c r="W211" i="2"/>
  <c r="X211" i="2"/>
  <c r="Y211" i="2"/>
  <c r="Z211" i="2"/>
  <c r="AA211" i="2"/>
  <c r="AB211" i="2"/>
  <c r="AC211" i="2"/>
  <c r="AD211" i="2"/>
  <c r="AE211" i="2"/>
  <c r="AF211" i="2"/>
  <c r="AG211" i="2"/>
  <c r="A212" i="2"/>
  <c r="B212" i="2"/>
  <c r="C212" i="2"/>
  <c r="D212" i="2"/>
  <c r="E212" i="2"/>
  <c r="F212" i="2"/>
  <c r="G212" i="2"/>
  <c r="H212" i="2"/>
  <c r="I212" i="2"/>
  <c r="J212" i="2"/>
  <c r="K212" i="2"/>
  <c r="L212" i="2"/>
  <c r="M212" i="2"/>
  <c r="N212" i="2"/>
  <c r="O212" i="2"/>
  <c r="P212" i="2"/>
  <c r="Q212" i="2"/>
  <c r="R212" i="2"/>
  <c r="S212" i="2"/>
  <c r="T212" i="2"/>
  <c r="U212" i="2"/>
  <c r="V212" i="2"/>
  <c r="W212" i="2"/>
  <c r="X212" i="2"/>
  <c r="Y212" i="2"/>
  <c r="Z212" i="2"/>
  <c r="AA212" i="2"/>
  <c r="AB212" i="2"/>
  <c r="AC212" i="2"/>
  <c r="AD212" i="2"/>
  <c r="AE212" i="2"/>
  <c r="AF212" i="2"/>
  <c r="AG212" i="2"/>
  <c r="A213" i="2"/>
  <c r="B213" i="2"/>
  <c r="C213" i="2"/>
  <c r="D213" i="2"/>
  <c r="E213" i="2"/>
  <c r="F213" i="2"/>
  <c r="G213" i="2"/>
  <c r="H213" i="2"/>
  <c r="I213" i="2"/>
  <c r="J213" i="2"/>
  <c r="K213" i="2"/>
  <c r="L213" i="2"/>
  <c r="M213" i="2"/>
  <c r="N213" i="2"/>
  <c r="O213" i="2"/>
  <c r="P213" i="2"/>
  <c r="Q213" i="2"/>
  <c r="R213" i="2"/>
  <c r="S213" i="2"/>
  <c r="T213" i="2"/>
  <c r="U213" i="2"/>
  <c r="V213" i="2"/>
  <c r="W213" i="2"/>
  <c r="X213" i="2"/>
  <c r="Y213" i="2"/>
  <c r="Z213" i="2"/>
  <c r="AA213" i="2"/>
  <c r="AB213" i="2"/>
  <c r="AC213" i="2"/>
  <c r="AD213" i="2"/>
  <c r="AE213" i="2"/>
  <c r="AF213" i="2"/>
  <c r="AG213" i="2"/>
  <c r="A214" i="2"/>
  <c r="B214" i="2"/>
  <c r="C214" i="2"/>
  <c r="D214" i="2"/>
  <c r="E214" i="2"/>
  <c r="F214" i="2"/>
  <c r="G214" i="2"/>
  <c r="H214" i="2"/>
  <c r="I214" i="2"/>
  <c r="J214" i="2"/>
  <c r="K214" i="2"/>
  <c r="L214" i="2"/>
  <c r="M214" i="2"/>
  <c r="N214" i="2"/>
  <c r="O214" i="2"/>
  <c r="P214" i="2"/>
  <c r="Q214" i="2"/>
  <c r="R214" i="2"/>
  <c r="S214" i="2"/>
  <c r="T214" i="2"/>
  <c r="U214" i="2"/>
  <c r="V214" i="2"/>
  <c r="W214" i="2"/>
  <c r="X214" i="2"/>
  <c r="Y214" i="2"/>
  <c r="Z214" i="2"/>
  <c r="AA214" i="2"/>
  <c r="AB214" i="2"/>
  <c r="AC214" i="2"/>
  <c r="AD214" i="2"/>
  <c r="AE214" i="2"/>
  <c r="AF214" i="2"/>
  <c r="AG214" i="2"/>
  <c r="A215" i="2"/>
  <c r="B215" i="2"/>
  <c r="C215" i="2"/>
  <c r="D215" i="2"/>
  <c r="E215" i="2"/>
  <c r="F215" i="2"/>
  <c r="G215" i="2"/>
  <c r="H215" i="2"/>
  <c r="I215" i="2"/>
  <c r="J215" i="2"/>
  <c r="K215" i="2"/>
  <c r="L215" i="2"/>
  <c r="M215" i="2"/>
  <c r="N215" i="2"/>
  <c r="O215" i="2"/>
  <c r="P215" i="2"/>
  <c r="Q215" i="2"/>
  <c r="R215" i="2"/>
  <c r="S215" i="2"/>
  <c r="T215" i="2"/>
  <c r="U215" i="2"/>
  <c r="V215" i="2"/>
  <c r="W215" i="2"/>
  <c r="X215" i="2"/>
  <c r="Y215" i="2"/>
  <c r="Z215" i="2"/>
  <c r="AA215" i="2"/>
  <c r="AB215" i="2"/>
  <c r="AC215" i="2"/>
  <c r="AD215" i="2"/>
  <c r="AE215" i="2"/>
  <c r="AF215" i="2"/>
  <c r="AG215" i="2"/>
  <c r="A216" i="2"/>
  <c r="B216" i="2"/>
  <c r="C216" i="2"/>
  <c r="D216" i="2"/>
  <c r="E216" i="2"/>
  <c r="F216" i="2"/>
  <c r="G216" i="2"/>
  <c r="H216" i="2"/>
  <c r="I216" i="2"/>
  <c r="J216" i="2"/>
  <c r="K216" i="2"/>
  <c r="L216" i="2"/>
  <c r="M216" i="2"/>
  <c r="N216" i="2"/>
  <c r="O216" i="2"/>
  <c r="P216" i="2"/>
  <c r="Q216" i="2"/>
  <c r="R216" i="2"/>
  <c r="S216" i="2"/>
  <c r="T216" i="2"/>
  <c r="U216" i="2"/>
  <c r="V216" i="2"/>
  <c r="W216" i="2"/>
  <c r="X216" i="2"/>
  <c r="Y216" i="2"/>
  <c r="Z216" i="2"/>
  <c r="AA216" i="2"/>
  <c r="AB216" i="2"/>
  <c r="AC216" i="2"/>
  <c r="AD216" i="2"/>
  <c r="AE216" i="2"/>
  <c r="AF216" i="2"/>
  <c r="AG216" i="2"/>
  <c r="A217" i="2"/>
  <c r="B217" i="2"/>
  <c r="C217" i="2"/>
  <c r="D217" i="2"/>
  <c r="E217" i="2"/>
  <c r="F217" i="2"/>
  <c r="G217" i="2"/>
  <c r="H217" i="2"/>
  <c r="I217" i="2"/>
  <c r="J217" i="2"/>
  <c r="K217" i="2"/>
  <c r="L217" i="2"/>
  <c r="M217" i="2"/>
  <c r="N217" i="2"/>
  <c r="O217" i="2"/>
  <c r="P217" i="2"/>
  <c r="Q217" i="2"/>
  <c r="R217" i="2"/>
  <c r="S217" i="2"/>
  <c r="T217" i="2"/>
  <c r="U217" i="2"/>
  <c r="V217" i="2"/>
  <c r="W217" i="2"/>
  <c r="X217" i="2"/>
  <c r="Y217" i="2"/>
  <c r="Z217" i="2"/>
  <c r="AA217" i="2"/>
  <c r="AB217" i="2"/>
  <c r="AC217" i="2"/>
  <c r="AD217" i="2"/>
  <c r="AE217" i="2"/>
  <c r="AF217" i="2"/>
  <c r="AG217" i="2"/>
  <c r="A218" i="2"/>
  <c r="B218" i="2"/>
  <c r="C218" i="2"/>
  <c r="D218" i="2"/>
  <c r="E218" i="2"/>
  <c r="F218" i="2"/>
  <c r="G218" i="2"/>
  <c r="H218" i="2"/>
  <c r="I218" i="2"/>
  <c r="J218" i="2"/>
  <c r="K218" i="2"/>
  <c r="L218" i="2"/>
  <c r="M218" i="2"/>
  <c r="N218" i="2"/>
  <c r="O218" i="2"/>
  <c r="P218" i="2"/>
  <c r="Q218" i="2"/>
  <c r="R218" i="2"/>
  <c r="S218" i="2"/>
  <c r="T218" i="2"/>
  <c r="U218" i="2"/>
  <c r="V218" i="2"/>
  <c r="W218" i="2"/>
  <c r="X218" i="2"/>
  <c r="Y218" i="2"/>
  <c r="Z218" i="2"/>
  <c r="AA218" i="2"/>
  <c r="AB218" i="2"/>
  <c r="AC218" i="2"/>
  <c r="AD218" i="2"/>
  <c r="AE218" i="2"/>
  <c r="AF218" i="2"/>
  <c r="AG218" i="2"/>
  <c r="A219" i="2"/>
  <c r="B219" i="2"/>
  <c r="C219" i="2"/>
  <c r="D219" i="2"/>
  <c r="E219" i="2"/>
  <c r="F219" i="2"/>
  <c r="G219" i="2"/>
  <c r="H219" i="2"/>
  <c r="I219" i="2"/>
  <c r="J219" i="2"/>
  <c r="K219" i="2"/>
  <c r="L219" i="2"/>
  <c r="M219" i="2"/>
  <c r="N219" i="2"/>
  <c r="O219" i="2"/>
  <c r="P219" i="2"/>
  <c r="Q219" i="2"/>
  <c r="R219" i="2"/>
  <c r="S219" i="2"/>
  <c r="T219" i="2"/>
  <c r="U219" i="2"/>
  <c r="V219" i="2"/>
  <c r="W219" i="2"/>
  <c r="X219" i="2"/>
  <c r="Y219" i="2"/>
  <c r="Z219" i="2"/>
  <c r="AA219" i="2"/>
  <c r="AB219" i="2"/>
  <c r="AC219" i="2"/>
  <c r="AD219" i="2"/>
  <c r="AE219" i="2"/>
  <c r="AF219" i="2"/>
  <c r="AG219" i="2"/>
  <c r="A220" i="2"/>
  <c r="B220" i="2"/>
  <c r="C220" i="2"/>
  <c r="D220" i="2"/>
  <c r="E220" i="2"/>
  <c r="F220" i="2"/>
  <c r="G220" i="2"/>
  <c r="H220" i="2"/>
  <c r="I220" i="2"/>
  <c r="J220" i="2"/>
  <c r="K220" i="2"/>
  <c r="L220" i="2"/>
  <c r="M220" i="2"/>
  <c r="N220" i="2"/>
  <c r="O220" i="2"/>
  <c r="P220" i="2"/>
  <c r="Q220" i="2"/>
  <c r="R220" i="2"/>
  <c r="S220" i="2"/>
  <c r="T220" i="2"/>
  <c r="U220" i="2"/>
  <c r="V220" i="2"/>
  <c r="W220" i="2"/>
  <c r="X220" i="2"/>
  <c r="Y220" i="2"/>
  <c r="Z220" i="2"/>
  <c r="AA220" i="2"/>
  <c r="AB220" i="2"/>
  <c r="AC220" i="2"/>
  <c r="AD220" i="2"/>
  <c r="AE220" i="2"/>
  <c r="AF220" i="2"/>
  <c r="AG220" i="2"/>
  <c r="A221" i="2"/>
  <c r="B221" i="2"/>
  <c r="C221" i="2"/>
  <c r="D221" i="2"/>
  <c r="E221" i="2"/>
  <c r="F221" i="2"/>
  <c r="G221" i="2"/>
  <c r="H221" i="2"/>
  <c r="I221" i="2"/>
  <c r="J221" i="2"/>
  <c r="K221" i="2"/>
  <c r="L221" i="2"/>
  <c r="M221" i="2"/>
  <c r="N221" i="2"/>
  <c r="O221" i="2"/>
  <c r="P221" i="2"/>
  <c r="Q221" i="2"/>
  <c r="R221" i="2"/>
  <c r="S221" i="2"/>
  <c r="T221" i="2"/>
  <c r="U221" i="2"/>
  <c r="V221" i="2"/>
  <c r="W221" i="2"/>
  <c r="X221" i="2"/>
  <c r="Y221" i="2"/>
  <c r="Z221" i="2"/>
  <c r="AA221" i="2"/>
  <c r="AB221" i="2"/>
  <c r="AC221" i="2"/>
  <c r="AD221" i="2"/>
  <c r="AE221" i="2"/>
  <c r="AF221" i="2"/>
  <c r="AG221" i="2"/>
  <c r="A222" i="2"/>
  <c r="B222" i="2"/>
  <c r="C222" i="2"/>
  <c r="D222" i="2"/>
  <c r="E222" i="2"/>
  <c r="F222" i="2"/>
  <c r="G222" i="2"/>
  <c r="H222" i="2"/>
  <c r="I222" i="2"/>
  <c r="J222" i="2"/>
  <c r="K222" i="2"/>
  <c r="L222" i="2"/>
  <c r="M222" i="2"/>
  <c r="N222" i="2"/>
  <c r="O222" i="2"/>
  <c r="P222" i="2"/>
  <c r="Q222" i="2"/>
  <c r="R222" i="2"/>
  <c r="S222" i="2"/>
  <c r="T222" i="2"/>
  <c r="U222" i="2"/>
  <c r="V222" i="2"/>
  <c r="W222" i="2"/>
  <c r="X222" i="2"/>
  <c r="Y222" i="2"/>
  <c r="Z222" i="2"/>
  <c r="AA222" i="2"/>
  <c r="AB222" i="2"/>
  <c r="AC222" i="2"/>
  <c r="AD222" i="2"/>
  <c r="AE222" i="2"/>
  <c r="AF222" i="2"/>
  <c r="AG222" i="2"/>
  <c r="A223" i="2"/>
  <c r="B223" i="2"/>
  <c r="C223" i="2"/>
  <c r="D223" i="2"/>
  <c r="E223" i="2"/>
  <c r="F223" i="2"/>
  <c r="G223" i="2"/>
  <c r="H223" i="2"/>
  <c r="I223" i="2"/>
  <c r="J223" i="2"/>
  <c r="K223" i="2"/>
  <c r="L223" i="2"/>
  <c r="M223" i="2"/>
  <c r="N223" i="2"/>
  <c r="O223" i="2"/>
  <c r="P223" i="2"/>
  <c r="Q223" i="2"/>
  <c r="R223" i="2"/>
  <c r="S223" i="2"/>
  <c r="T223" i="2"/>
  <c r="U223" i="2"/>
  <c r="V223" i="2"/>
  <c r="W223" i="2"/>
  <c r="X223" i="2"/>
  <c r="Y223" i="2"/>
  <c r="Z223" i="2"/>
  <c r="AA223" i="2"/>
  <c r="AB223" i="2"/>
  <c r="AC223" i="2"/>
  <c r="AD223" i="2"/>
  <c r="AE223" i="2"/>
  <c r="AF223" i="2"/>
  <c r="AG223" i="2"/>
  <c r="A224" i="2"/>
  <c r="B224" i="2"/>
  <c r="C224" i="2"/>
  <c r="D224" i="2"/>
  <c r="E224" i="2"/>
  <c r="F224" i="2"/>
  <c r="G224" i="2"/>
  <c r="H224" i="2"/>
  <c r="I224" i="2"/>
  <c r="J224" i="2"/>
  <c r="K224" i="2"/>
  <c r="L224" i="2"/>
  <c r="M224" i="2"/>
  <c r="N224" i="2"/>
  <c r="O224" i="2"/>
  <c r="P224" i="2"/>
  <c r="Q224" i="2"/>
  <c r="R224" i="2"/>
  <c r="S224" i="2"/>
  <c r="T224" i="2"/>
  <c r="U224" i="2"/>
  <c r="V224" i="2"/>
  <c r="W224" i="2"/>
  <c r="X224" i="2"/>
  <c r="Y224" i="2"/>
  <c r="Z224" i="2"/>
  <c r="AA224" i="2"/>
  <c r="AB224" i="2"/>
  <c r="AC224" i="2"/>
  <c r="AD224" i="2"/>
  <c r="AE224" i="2"/>
  <c r="AF224" i="2"/>
  <c r="AG224" i="2"/>
  <c r="A225" i="2"/>
  <c r="B225" i="2"/>
  <c r="C225" i="2"/>
  <c r="D225" i="2"/>
  <c r="E225" i="2"/>
  <c r="F225" i="2"/>
  <c r="G225" i="2"/>
  <c r="H225" i="2"/>
  <c r="I225" i="2"/>
  <c r="J225" i="2"/>
  <c r="K225" i="2"/>
  <c r="L225" i="2"/>
  <c r="M225" i="2"/>
  <c r="N225" i="2"/>
  <c r="O225" i="2"/>
  <c r="P225" i="2"/>
  <c r="Q225" i="2"/>
  <c r="R225" i="2"/>
  <c r="S225" i="2"/>
  <c r="T225" i="2"/>
  <c r="U225" i="2"/>
  <c r="V225" i="2"/>
  <c r="W225" i="2"/>
  <c r="X225" i="2"/>
  <c r="Y225" i="2"/>
  <c r="Z225" i="2"/>
  <c r="AA225" i="2"/>
  <c r="AB225" i="2"/>
  <c r="AC225" i="2"/>
  <c r="AD225" i="2"/>
  <c r="AE225" i="2"/>
  <c r="AF225" i="2"/>
  <c r="AG225" i="2"/>
  <c r="A226" i="2"/>
  <c r="B226" i="2"/>
  <c r="C226" i="2"/>
  <c r="D226" i="2"/>
  <c r="E226" i="2"/>
  <c r="F226" i="2"/>
  <c r="G226" i="2"/>
  <c r="H226" i="2"/>
  <c r="I226" i="2"/>
  <c r="J226" i="2"/>
  <c r="K226" i="2"/>
  <c r="L226" i="2"/>
  <c r="M226" i="2"/>
  <c r="N226" i="2"/>
  <c r="O226" i="2"/>
  <c r="P226" i="2"/>
  <c r="Q226" i="2"/>
  <c r="R226" i="2"/>
  <c r="S226" i="2"/>
  <c r="T226" i="2"/>
  <c r="U226" i="2"/>
  <c r="V226" i="2"/>
  <c r="W226" i="2"/>
  <c r="X226" i="2"/>
  <c r="Y226" i="2"/>
  <c r="Z226" i="2"/>
  <c r="AA226" i="2"/>
  <c r="AB226" i="2"/>
  <c r="AC226" i="2"/>
  <c r="AD226" i="2"/>
  <c r="AE226" i="2"/>
  <c r="AF226" i="2"/>
  <c r="AG226" i="2"/>
  <c r="A227" i="2"/>
  <c r="B227" i="2"/>
  <c r="C227" i="2"/>
  <c r="D227" i="2"/>
  <c r="E227" i="2"/>
  <c r="F227" i="2"/>
  <c r="G227" i="2"/>
  <c r="H227" i="2"/>
  <c r="I227" i="2"/>
  <c r="J227" i="2"/>
  <c r="K227" i="2"/>
  <c r="L227" i="2"/>
  <c r="M227" i="2"/>
  <c r="N227" i="2"/>
  <c r="O227" i="2"/>
  <c r="P227" i="2"/>
  <c r="Q227" i="2"/>
  <c r="R227" i="2"/>
  <c r="S227" i="2"/>
  <c r="T227" i="2"/>
  <c r="U227" i="2"/>
  <c r="V227" i="2"/>
  <c r="W227" i="2"/>
  <c r="X227" i="2"/>
  <c r="Y227" i="2"/>
  <c r="Z227" i="2"/>
  <c r="AA227" i="2"/>
  <c r="AB227" i="2"/>
  <c r="AC227" i="2"/>
  <c r="AD227" i="2"/>
  <c r="AE227" i="2"/>
  <c r="AF227" i="2"/>
  <c r="AG227" i="2"/>
  <c r="A228" i="2"/>
  <c r="B228" i="2"/>
  <c r="C228" i="2"/>
  <c r="D228" i="2"/>
  <c r="E228" i="2"/>
  <c r="F228" i="2"/>
  <c r="G228" i="2"/>
  <c r="H228" i="2"/>
  <c r="I228" i="2"/>
  <c r="J228" i="2"/>
  <c r="K228" i="2"/>
  <c r="L228" i="2"/>
  <c r="M228" i="2"/>
  <c r="N228" i="2"/>
  <c r="O228" i="2"/>
  <c r="P228" i="2"/>
  <c r="Q228" i="2"/>
  <c r="R228" i="2"/>
  <c r="S228" i="2"/>
  <c r="T228" i="2"/>
  <c r="U228" i="2"/>
  <c r="V228" i="2"/>
  <c r="W228" i="2"/>
  <c r="X228" i="2"/>
  <c r="Y228" i="2"/>
  <c r="Z228" i="2"/>
  <c r="AA228" i="2"/>
  <c r="AB228" i="2"/>
  <c r="AC228" i="2"/>
  <c r="AD228" i="2"/>
  <c r="AE228" i="2"/>
  <c r="AF228" i="2"/>
  <c r="AG228" i="2"/>
  <c r="A229" i="2"/>
  <c r="B229" i="2"/>
  <c r="C229" i="2"/>
  <c r="D229" i="2"/>
  <c r="E229" i="2"/>
  <c r="F229" i="2"/>
  <c r="G229" i="2"/>
  <c r="H229" i="2"/>
  <c r="I229" i="2"/>
  <c r="J229" i="2"/>
  <c r="K229" i="2"/>
  <c r="L229" i="2"/>
  <c r="M229" i="2"/>
  <c r="N229" i="2"/>
  <c r="O229" i="2"/>
  <c r="P229" i="2"/>
  <c r="Q229" i="2"/>
  <c r="R229" i="2"/>
  <c r="S229" i="2"/>
  <c r="T229" i="2"/>
  <c r="U229" i="2"/>
  <c r="V229" i="2"/>
  <c r="W229" i="2"/>
  <c r="X229" i="2"/>
  <c r="Y229" i="2"/>
  <c r="Z229" i="2"/>
  <c r="AA229" i="2"/>
  <c r="AB229" i="2"/>
  <c r="AC229" i="2"/>
  <c r="AD229" i="2"/>
  <c r="AE229" i="2"/>
  <c r="AF229" i="2"/>
  <c r="AG229" i="2"/>
  <c r="A230" i="2"/>
  <c r="B230" i="2"/>
  <c r="C230" i="2"/>
  <c r="D230" i="2"/>
  <c r="E230" i="2"/>
  <c r="F230" i="2"/>
  <c r="G230" i="2"/>
  <c r="H230" i="2"/>
  <c r="I230" i="2"/>
  <c r="J230" i="2"/>
  <c r="K230" i="2"/>
  <c r="L230" i="2"/>
  <c r="M230" i="2"/>
  <c r="N230" i="2"/>
  <c r="O230" i="2"/>
  <c r="P230" i="2"/>
  <c r="Q230" i="2"/>
  <c r="R230" i="2"/>
  <c r="S230" i="2"/>
  <c r="T230" i="2"/>
  <c r="U230" i="2"/>
  <c r="V230" i="2"/>
  <c r="W230" i="2"/>
  <c r="X230" i="2"/>
  <c r="Y230" i="2"/>
  <c r="Z230" i="2"/>
  <c r="AA230" i="2"/>
  <c r="AB230" i="2"/>
  <c r="AC230" i="2"/>
  <c r="AD230" i="2"/>
  <c r="AE230" i="2"/>
  <c r="AF230" i="2"/>
  <c r="AG230" i="2"/>
  <c r="A231" i="2"/>
  <c r="B231" i="2"/>
  <c r="C231" i="2"/>
  <c r="D231" i="2"/>
  <c r="E231" i="2"/>
  <c r="F231" i="2"/>
  <c r="G231" i="2"/>
  <c r="H231" i="2"/>
  <c r="I231" i="2"/>
  <c r="J231" i="2"/>
  <c r="K231" i="2"/>
  <c r="L231" i="2"/>
  <c r="M231" i="2"/>
  <c r="N231" i="2"/>
  <c r="O231" i="2"/>
  <c r="P231" i="2"/>
  <c r="Q231" i="2"/>
  <c r="R231" i="2"/>
  <c r="S231" i="2"/>
  <c r="T231" i="2"/>
  <c r="U231" i="2"/>
  <c r="V231" i="2"/>
  <c r="W231" i="2"/>
  <c r="X231" i="2"/>
  <c r="Y231" i="2"/>
  <c r="Z231" i="2"/>
  <c r="AA231" i="2"/>
  <c r="AB231" i="2"/>
  <c r="AC231" i="2"/>
  <c r="AD231" i="2"/>
  <c r="AE231" i="2"/>
  <c r="AF231" i="2"/>
  <c r="AG231" i="2"/>
  <c r="A232" i="2"/>
  <c r="B232" i="2"/>
  <c r="C232" i="2"/>
  <c r="D232" i="2"/>
  <c r="E232" i="2"/>
  <c r="F232" i="2"/>
  <c r="G232" i="2"/>
  <c r="H232" i="2"/>
  <c r="I232" i="2"/>
  <c r="J232" i="2"/>
  <c r="K232" i="2"/>
  <c r="L232" i="2"/>
  <c r="M232" i="2"/>
  <c r="N232" i="2"/>
  <c r="O232" i="2"/>
  <c r="P232" i="2"/>
  <c r="Q232" i="2"/>
  <c r="R232" i="2"/>
  <c r="S232" i="2"/>
  <c r="T232" i="2"/>
  <c r="U232" i="2"/>
  <c r="V232" i="2"/>
  <c r="W232" i="2"/>
  <c r="X232" i="2"/>
  <c r="Y232" i="2"/>
  <c r="Z232" i="2"/>
  <c r="AA232" i="2"/>
  <c r="AB232" i="2"/>
  <c r="AC232" i="2"/>
  <c r="AD232" i="2"/>
  <c r="AE232" i="2"/>
  <c r="AF232" i="2"/>
  <c r="AG232" i="2"/>
  <c r="A233" i="2"/>
  <c r="B233" i="2"/>
  <c r="C233" i="2"/>
  <c r="D233" i="2"/>
  <c r="E233" i="2"/>
  <c r="F233" i="2"/>
  <c r="G233" i="2"/>
  <c r="H233" i="2"/>
  <c r="I233" i="2"/>
  <c r="J233" i="2"/>
  <c r="K233" i="2"/>
  <c r="L233" i="2"/>
  <c r="M233" i="2"/>
  <c r="N233" i="2"/>
  <c r="O233" i="2"/>
  <c r="P233" i="2"/>
  <c r="Q233" i="2"/>
  <c r="R233" i="2"/>
  <c r="S233" i="2"/>
  <c r="T233" i="2"/>
  <c r="U233" i="2"/>
  <c r="V233" i="2"/>
  <c r="W233" i="2"/>
  <c r="X233" i="2"/>
  <c r="Y233" i="2"/>
  <c r="Z233" i="2"/>
  <c r="AA233" i="2"/>
  <c r="AB233" i="2"/>
  <c r="AC233" i="2"/>
  <c r="AD233" i="2"/>
  <c r="AE233" i="2"/>
  <c r="AF233" i="2"/>
  <c r="AG233" i="2"/>
  <c r="A234" i="2"/>
  <c r="B234" i="2"/>
  <c r="C234" i="2"/>
  <c r="D234" i="2"/>
  <c r="E234" i="2"/>
  <c r="F234" i="2"/>
  <c r="G234" i="2"/>
  <c r="H234" i="2"/>
  <c r="I234" i="2"/>
  <c r="J234" i="2"/>
  <c r="K234" i="2"/>
  <c r="L234" i="2"/>
  <c r="M234" i="2"/>
  <c r="N234" i="2"/>
  <c r="O234" i="2"/>
  <c r="P234" i="2"/>
  <c r="Q234" i="2"/>
  <c r="R234" i="2"/>
  <c r="S234" i="2"/>
  <c r="T234" i="2"/>
  <c r="U234" i="2"/>
  <c r="V234" i="2"/>
  <c r="W234" i="2"/>
  <c r="X234" i="2"/>
  <c r="Y234" i="2"/>
  <c r="Z234" i="2"/>
  <c r="AA234" i="2"/>
  <c r="AB234" i="2"/>
  <c r="AC234" i="2"/>
  <c r="AD234" i="2"/>
  <c r="AE234" i="2"/>
  <c r="AF234" i="2"/>
  <c r="AG234" i="2"/>
  <c r="A235" i="2"/>
  <c r="B235" i="2"/>
  <c r="C235" i="2"/>
  <c r="D235" i="2"/>
  <c r="E235" i="2"/>
  <c r="F235" i="2"/>
  <c r="G235" i="2"/>
  <c r="H235" i="2"/>
  <c r="I235" i="2"/>
  <c r="J235" i="2"/>
  <c r="K235" i="2"/>
  <c r="L235" i="2"/>
  <c r="M235" i="2"/>
  <c r="N235" i="2"/>
  <c r="O235" i="2"/>
  <c r="P235" i="2"/>
  <c r="Q235" i="2"/>
  <c r="R235" i="2"/>
  <c r="S235" i="2"/>
  <c r="T235" i="2"/>
  <c r="U235" i="2"/>
  <c r="V235" i="2"/>
  <c r="W235" i="2"/>
  <c r="X235" i="2"/>
  <c r="Y235" i="2"/>
  <c r="Z235" i="2"/>
  <c r="AA235" i="2"/>
  <c r="AB235" i="2"/>
  <c r="AC235" i="2"/>
  <c r="AD235" i="2"/>
  <c r="AE235" i="2"/>
  <c r="AF235" i="2"/>
  <c r="AG235" i="2"/>
  <c r="A236" i="2"/>
  <c r="B236" i="2"/>
  <c r="C236" i="2"/>
  <c r="D236" i="2"/>
  <c r="E236" i="2"/>
  <c r="F236" i="2"/>
  <c r="G236" i="2"/>
  <c r="H236" i="2"/>
  <c r="I236" i="2"/>
  <c r="J236" i="2"/>
  <c r="K236" i="2"/>
  <c r="L236" i="2"/>
  <c r="M236" i="2"/>
  <c r="N236" i="2"/>
  <c r="O236" i="2"/>
  <c r="P236" i="2"/>
  <c r="Q236" i="2"/>
  <c r="R236" i="2"/>
  <c r="S236" i="2"/>
  <c r="T236" i="2"/>
  <c r="U236" i="2"/>
  <c r="V236" i="2"/>
  <c r="W236" i="2"/>
  <c r="X236" i="2"/>
  <c r="Y236" i="2"/>
  <c r="Z236" i="2"/>
  <c r="AA236" i="2"/>
  <c r="AB236" i="2"/>
  <c r="AC236" i="2"/>
  <c r="AD236" i="2"/>
  <c r="AE236" i="2"/>
  <c r="AF236" i="2"/>
  <c r="AG236" i="2"/>
  <c r="A237" i="2"/>
  <c r="B237" i="2"/>
  <c r="C237" i="2"/>
  <c r="D237" i="2"/>
  <c r="E237" i="2"/>
  <c r="F237" i="2"/>
  <c r="G237" i="2"/>
  <c r="H237" i="2"/>
  <c r="I237" i="2"/>
  <c r="J237" i="2"/>
  <c r="K237" i="2"/>
  <c r="L237" i="2"/>
  <c r="M237" i="2"/>
  <c r="N237" i="2"/>
  <c r="O237" i="2"/>
  <c r="P237" i="2"/>
  <c r="Q237" i="2"/>
  <c r="R237" i="2"/>
  <c r="S237" i="2"/>
  <c r="T237" i="2"/>
  <c r="U237" i="2"/>
  <c r="V237" i="2"/>
  <c r="W237" i="2"/>
  <c r="X237" i="2"/>
  <c r="Y237" i="2"/>
  <c r="Z237" i="2"/>
  <c r="AA237" i="2"/>
  <c r="AB237" i="2"/>
  <c r="AC237" i="2"/>
  <c r="AD237" i="2"/>
  <c r="AE237" i="2"/>
  <c r="AF237" i="2"/>
  <c r="AG237" i="2"/>
  <c r="A238" i="2"/>
  <c r="B238" i="2"/>
  <c r="C238" i="2"/>
  <c r="D238" i="2"/>
  <c r="E238" i="2"/>
  <c r="F238" i="2"/>
  <c r="G238" i="2"/>
  <c r="H238" i="2"/>
  <c r="I238" i="2"/>
  <c r="J238" i="2"/>
  <c r="K238" i="2"/>
  <c r="L238" i="2"/>
  <c r="M238" i="2"/>
  <c r="N238" i="2"/>
  <c r="O238" i="2"/>
  <c r="P238" i="2"/>
  <c r="Q238" i="2"/>
  <c r="R238" i="2"/>
  <c r="S238" i="2"/>
  <c r="T238" i="2"/>
  <c r="U238" i="2"/>
  <c r="V238" i="2"/>
  <c r="W238" i="2"/>
  <c r="X238" i="2"/>
  <c r="Y238" i="2"/>
  <c r="Z238" i="2"/>
  <c r="AA238" i="2"/>
  <c r="AB238" i="2"/>
  <c r="AC238" i="2"/>
  <c r="AD238" i="2"/>
  <c r="AE238" i="2"/>
  <c r="AF238" i="2"/>
  <c r="AG238" i="2"/>
  <c r="A239" i="2"/>
  <c r="B239" i="2"/>
  <c r="C239" i="2"/>
  <c r="D239" i="2"/>
  <c r="E239" i="2"/>
  <c r="F239" i="2"/>
  <c r="G239" i="2"/>
  <c r="H239" i="2"/>
  <c r="I239" i="2"/>
  <c r="J239" i="2"/>
  <c r="K239" i="2"/>
  <c r="L239" i="2"/>
  <c r="M239" i="2"/>
  <c r="N239" i="2"/>
  <c r="O239" i="2"/>
  <c r="P239" i="2"/>
  <c r="Q239" i="2"/>
  <c r="R239" i="2"/>
  <c r="S239" i="2"/>
  <c r="T239" i="2"/>
  <c r="U239" i="2"/>
  <c r="V239" i="2"/>
  <c r="W239" i="2"/>
  <c r="X239" i="2"/>
  <c r="Y239" i="2"/>
  <c r="Z239" i="2"/>
  <c r="AA239" i="2"/>
  <c r="AB239" i="2"/>
  <c r="AC239" i="2"/>
  <c r="AD239" i="2"/>
  <c r="AE239" i="2"/>
  <c r="AF239" i="2"/>
  <c r="AG239" i="2"/>
  <c r="A240" i="2"/>
  <c r="B240" i="2"/>
  <c r="C240" i="2"/>
  <c r="D240" i="2"/>
  <c r="E240" i="2"/>
  <c r="F240" i="2"/>
  <c r="G240" i="2"/>
  <c r="H240" i="2"/>
  <c r="I240" i="2"/>
  <c r="J240" i="2"/>
  <c r="K240" i="2"/>
  <c r="L240" i="2"/>
  <c r="M240" i="2"/>
  <c r="N240" i="2"/>
  <c r="O240" i="2"/>
  <c r="P240" i="2"/>
  <c r="Q240" i="2"/>
  <c r="R240" i="2"/>
  <c r="S240" i="2"/>
  <c r="T240" i="2"/>
  <c r="U240" i="2"/>
  <c r="V240" i="2"/>
  <c r="W240" i="2"/>
  <c r="X240" i="2"/>
  <c r="Y240" i="2"/>
  <c r="Z240" i="2"/>
  <c r="AA240" i="2"/>
  <c r="AB240" i="2"/>
  <c r="AC240" i="2"/>
  <c r="AD240" i="2"/>
  <c r="AE240" i="2"/>
  <c r="AF240" i="2"/>
  <c r="AG240" i="2"/>
  <c r="A241" i="2"/>
  <c r="B241" i="2"/>
  <c r="C241" i="2"/>
  <c r="D241" i="2"/>
  <c r="E241" i="2"/>
  <c r="F241" i="2"/>
  <c r="G241" i="2"/>
  <c r="H241" i="2"/>
  <c r="I241" i="2"/>
  <c r="J241" i="2"/>
  <c r="K241" i="2"/>
  <c r="L241" i="2"/>
  <c r="M241" i="2"/>
  <c r="N241" i="2"/>
  <c r="O241" i="2"/>
  <c r="P241" i="2"/>
  <c r="Q241" i="2"/>
  <c r="R241" i="2"/>
  <c r="S241" i="2"/>
  <c r="T241" i="2"/>
  <c r="U241" i="2"/>
  <c r="V241" i="2"/>
  <c r="W241" i="2"/>
  <c r="X241" i="2"/>
  <c r="Y241" i="2"/>
  <c r="Z241" i="2"/>
  <c r="AA241" i="2"/>
  <c r="AB241" i="2"/>
  <c r="AC241" i="2"/>
  <c r="AD241" i="2"/>
  <c r="AE241" i="2"/>
  <c r="AF241" i="2"/>
  <c r="AG241" i="2"/>
  <c r="A242" i="2"/>
  <c r="B242" i="2"/>
  <c r="C242" i="2"/>
  <c r="D242" i="2"/>
  <c r="E242" i="2"/>
  <c r="F242" i="2"/>
  <c r="G242" i="2"/>
  <c r="H242" i="2"/>
  <c r="I242" i="2"/>
  <c r="J242" i="2"/>
  <c r="K242" i="2"/>
  <c r="L242" i="2"/>
  <c r="M242" i="2"/>
  <c r="N242" i="2"/>
  <c r="O242" i="2"/>
  <c r="P242" i="2"/>
  <c r="Q242" i="2"/>
  <c r="R242" i="2"/>
  <c r="S242" i="2"/>
  <c r="T242" i="2"/>
  <c r="U242" i="2"/>
  <c r="V242" i="2"/>
  <c r="W242" i="2"/>
  <c r="X242" i="2"/>
  <c r="Y242" i="2"/>
  <c r="Z242" i="2"/>
  <c r="AA242" i="2"/>
  <c r="AB242" i="2"/>
  <c r="AC242" i="2"/>
  <c r="AD242" i="2"/>
  <c r="AE242" i="2"/>
  <c r="AF242" i="2"/>
  <c r="AG242" i="2"/>
  <c r="A243" i="2"/>
  <c r="B243" i="2"/>
  <c r="C243" i="2"/>
  <c r="D243" i="2"/>
  <c r="E243" i="2"/>
  <c r="F243" i="2"/>
  <c r="G243" i="2"/>
  <c r="H243" i="2"/>
  <c r="I243" i="2"/>
  <c r="J243" i="2"/>
  <c r="K243" i="2"/>
  <c r="L243" i="2"/>
  <c r="M243" i="2"/>
  <c r="N243" i="2"/>
  <c r="O243" i="2"/>
  <c r="P243" i="2"/>
  <c r="Q243" i="2"/>
  <c r="R243" i="2"/>
  <c r="S243" i="2"/>
  <c r="T243" i="2"/>
  <c r="U243" i="2"/>
  <c r="V243" i="2"/>
  <c r="W243" i="2"/>
  <c r="X243" i="2"/>
  <c r="Y243" i="2"/>
  <c r="Z243" i="2"/>
  <c r="AA243" i="2"/>
  <c r="AB243" i="2"/>
  <c r="AC243" i="2"/>
  <c r="AD243" i="2"/>
  <c r="AE243" i="2"/>
  <c r="AF243" i="2"/>
  <c r="AG243" i="2"/>
  <c r="A244" i="2"/>
  <c r="B244" i="2"/>
  <c r="C244" i="2"/>
  <c r="D244" i="2"/>
  <c r="E244" i="2"/>
  <c r="F244" i="2"/>
  <c r="G244" i="2"/>
  <c r="H244" i="2"/>
  <c r="I244" i="2"/>
  <c r="J244" i="2"/>
  <c r="K244" i="2"/>
  <c r="L244" i="2"/>
  <c r="M244" i="2"/>
  <c r="N244" i="2"/>
  <c r="O244" i="2"/>
  <c r="P244" i="2"/>
  <c r="Q244" i="2"/>
  <c r="R244" i="2"/>
  <c r="S244" i="2"/>
  <c r="T244" i="2"/>
  <c r="U244" i="2"/>
  <c r="V244" i="2"/>
  <c r="W244" i="2"/>
  <c r="X244" i="2"/>
  <c r="Y244" i="2"/>
  <c r="Z244" i="2"/>
  <c r="AA244" i="2"/>
  <c r="AB244" i="2"/>
  <c r="AC244" i="2"/>
  <c r="AD244" i="2"/>
  <c r="AE244" i="2"/>
  <c r="AF244" i="2"/>
  <c r="AG244" i="2"/>
  <c r="A245" i="2"/>
  <c r="B245" i="2"/>
  <c r="C245" i="2"/>
  <c r="D245" i="2"/>
  <c r="E245" i="2"/>
  <c r="F245" i="2"/>
  <c r="G245" i="2"/>
  <c r="H245" i="2"/>
  <c r="I245" i="2"/>
  <c r="J245" i="2"/>
  <c r="K245" i="2"/>
  <c r="L245" i="2"/>
  <c r="M245" i="2"/>
  <c r="N245" i="2"/>
  <c r="O245" i="2"/>
  <c r="P245" i="2"/>
  <c r="Q245" i="2"/>
  <c r="R245" i="2"/>
  <c r="S245" i="2"/>
  <c r="T245" i="2"/>
  <c r="U245" i="2"/>
  <c r="V245" i="2"/>
  <c r="W245" i="2"/>
  <c r="X245" i="2"/>
  <c r="Y245" i="2"/>
  <c r="Z245" i="2"/>
  <c r="AA245" i="2"/>
  <c r="AB245" i="2"/>
  <c r="AC245" i="2"/>
  <c r="AD245" i="2"/>
  <c r="AE245" i="2"/>
  <c r="AF245" i="2"/>
  <c r="AG245" i="2"/>
  <c r="A246" i="2"/>
  <c r="B246" i="2"/>
  <c r="C246" i="2"/>
  <c r="D246" i="2"/>
  <c r="E246" i="2"/>
  <c r="F246" i="2"/>
  <c r="G246" i="2"/>
  <c r="H246" i="2"/>
  <c r="I246" i="2"/>
  <c r="J246" i="2"/>
  <c r="K246" i="2"/>
  <c r="L246" i="2"/>
  <c r="M246" i="2"/>
  <c r="N246" i="2"/>
  <c r="O246" i="2"/>
  <c r="P246" i="2"/>
  <c r="Q246" i="2"/>
  <c r="R246" i="2"/>
  <c r="S246" i="2"/>
  <c r="T246" i="2"/>
  <c r="U246" i="2"/>
  <c r="V246" i="2"/>
  <c r="W246" i="2"/>
  <c r="X246" i="2"/>
  <c r="Y246" i="2"/>
  <c r="Z246" i="2"/>
  <c r="AA246" i="2"/>
  <c r="AB246" i="2"/>
  <c r="AC246" i="2"/>
  <c r="AD246" i="2"/>
  <c r="AE246" i="2"/>
  <c r="AF246" i="2"/>
  <c r="AG246" i="2"/>
  <c r="A247" i="2"/>
  <c r="B247" i="2"/>
  <c r="C247" i="2"/>
  <c r="D247" i="2"/>
  <c r="E247" i="2"/>
  <c r="F247" i="2"/>
  <c r="G247" i="2"/>
  <c r="H247" i="2"/>
  <c r="I247" i="2"/>
  <c r="J247" i="2"/>
  <c r="K247" i="2"/>
  <c r="L247" i="2"/>
  <c r="M247" i="2"/>
  <c r="N247" i="2"/>
  <c r="O247" i="2"/>
  <c r="P247" i="2"/>
  <c r="Q247" i="2"/>
  <c r="R247" i="2"/>
  <c r="S247" i="2"/>
  <c r="T247" i="2"/>
  <c r="U247" i="2"/>
  <c r="V247" i="2"/>
  <c r="W247" i="2"/>
  <c r="X247" i="2"/>
  <c r="Y247" i="2"/>
  <c r="Z247" i="2"/>
  <c r="AA247" i="2"/>
  <c r="AB247" i="2"/>
  <c r="AC247" i="2"/>
  <c r="AD247" i="2"/>
  <c r="AE247" i="2"/>
  <c r="AF247" i="2"/>
  <c r="AG247" i="2"/>
  <c r="A248" i="2"/>
  <c r="B248" i="2"/>
  <c r="C248" i="2"/>
  <c r="D248" i="2"/>
  <c r="E248" i="2"/>
  <c r="F248" i="2"/>
  <c r="G248" i="2"/>
  <c r="H248" i="2"/>
  <c r="I248" i="2"/>
  <c r="J248" i="2"/>
  <c r="K248" i="2"/>
  <c r="L248" i="2"/>
  <c r="M248" i="2"/>
  <c r="N248" i="2"/>
  <c r="O248" i="2"/>
  <c r="P248" i="2"/>
  <c r="Q248" i="2"/>
  <c r="R248" i="2"/>
  <c r="S248" i="2"/>
  <c r="T248" i="2"/>
  <c r="U248" i="2"/>
  <c r="V248" i="2"/>
  <c r="W248" i="2"/>
  <c r="X248" i="2"/>
  <c r="Y248" i="2"/>
  <c r="Z248" i="2"/>
  <c r="AA248" i="2"/>
  <c r="AB248" i="2"/>
  <c r="AC248" i="2"/>
  <c r="AD248" i="2"/>
  <c r="AE248" i="2"/>
  <c r="AF248" i="2"/>
  <c r="AG248" i="2"/>
  <c r="A249" i="2"/>
  <c r="B249" i="2"/>
  <c r="C249" i="2"/>
  <c r="D249" i="2"/>
  <c r="E249" i="2"/>
  <c r="F249" i="2"/>
  <c r="G249" i="2"/>
  <c r="H249" i="2"/>
  <c r="I249" i="2"/>
  <c r="J249" i="2"/>
  <c r="K249" i="2"/>
  <c r="L249" i="2"/>
  <c r="M249" i="2"/>
  <c r="N249" i="2"/>
  <c r="O249" i="2"/>
  <c r="P249" i="2"/>
  <c r="Q249" i="2"/>
  <c r="R249" i="2"/>
  <c r="S249" i="2"/>
  <c r="T249" i="2"/>
  <c r="U249" i="2"/>
  <c r="V249" i="2"/>
  <c r="W249" i="2"/>
  <c r="X249" i="2"/>
  <c r="Y249" i="2"/>
  <c r="Z249" i="2"/>
  <c r="AA249" i="2"/>
  <c r="AB249" i="2"/>
  <c r="AC249" i="2"/>
  <c r="AD249" i="2"/>
  <c r="AE249" i="2"/>
  <c r="AF249" i="2"/>
  <c r="AG249" i="2"/>
  <c r="A250" i="2"/>
  <c r="B250" i="2"/>
  <c r="C250" i="2"/>
  <c r="D250" i="2"/>
  <c r="E250" i="2"/>
  <c r="F250" i="2"/>
  <c r="G250" i="2"/>
  <c r="H250" i="2"/>
  <c r="I250" i="2"/>
  <c r="J250" i="2"/>
  <c r="K250" i="2"/>
  <c r="L250" i="2"/>
  <c r="M250" i="2"/>
  <c r="N250" i="2"/>
  <c r="O250" i="2"/>
  <c r="P250" i="2"/>
  <c r="Q250" i="2"/>
  <c r="R250" i="2"/>
  <c r="S250" i="2"/>
  <c r="T250" i="2"/>
  <c r="U250" i="2"/>
  <c r="V250" i="2"/>
  <c r="W250" i="2"/>
  <c r="X250" i="2"/>
  <c r="Y250" i="2"/>
  <c r="Z250" i="2"/>
  <c r="AA250" i="2"/>
  <c r="AB250" i="2"/>
  <c r="AC250" i="2"/>
  <c r="AD250" i="2"/>
  <c r="AE250" i="2"/>
  <c r="AF250" i="2"/>
  <c r="AG250" i="2"/>
  <c r="A251" i="2"/>
  <c r="B251" i="2"/>
  <c r="C251" i="2"/>
  <c r="D251" i="2"/>
  <c r="E251" i="2"/>
  <c r="F251" i="2"/>
  <c r="G251" i="2"/>
  <c r="H251" i="2"/>
  <c r="I251" i="2"/>
  <c r="J251" i="2"/>
  <c r="K251" i="2"/>
  <c r="L251" i="2"/>
  <c r="M251" i="2"/>
  <c r="N251" i="2"/>
  <c r="O251" i="2"/>
  <c r="P251" i="2"/>
  <c r="Q251" i="2"/>
  <c r="R251" i="2"/>
  <c r="S251" i="2"/>
  <c r="T251" i="2"/>
  <c r="U251" i="2"/>
  <c r="V251" i="2"/>
  <c r="W251" i="2"/>
  <c r="X251" i="2"/>
  <c r="Y251" i="2"/>
  <c r="Z251" i="2"/>
  <c r="AA251" i="2"/>
  <c r="AB251" i="2"/>
  <c r="AC251" i="2"/>
  <c r="AD251" i="2"/>
  <c r="AE251" i="2"/>
  <c r="AF251" i="2"/>
  <c r="AG251" i="2"/>
  <c r="A252" i="2"/>
  <c r="B252" i="2"/>
  <c r="C252" i="2"/>
  <c r="D252" i="2"/>
  <c r="E252" i="2"/>
  <c r="F252" i="2"/>
  <c r="G252" i="2"/>
  <c r="H252" i="2"/>
  <c r="I252" i="2"/>
  <c r="J252" i="2"/>
  <c r="K252" i="2"/>
  <c r="L252" i="2"/>
  <c r="M252" i="2"/>
  <c r="N252" i="2"/>
  <c r="O252" i="2"/>
  <c r="P252" i="2"/>
  <c r="Q252" i="2"/>
  <c r="R252" i="2"/>
  <c r="S252" i="2"/>
  <c r="T252" i="2"/>
  <c r="U252" i="2"/>
  <c r="V252" i="2"/>
  <c r="W252" i="2"/>
  <c r="X252" i="2"/>
  <c r="Y252" i="2"/>
  <c r="Z252" i="2"/>
  <c r="AA252" i="2"/>
  <c r="AB252" i="2"/>
  <c r="AC252" i="2"/>
  <c r="AD252" i="2"/>
  <c r="AE252" i="2"/>
  <c r="AF252" i="2"/>
  <c r="AG252" i="2"/>
  <c r="A253" i="2"/>
  <c r="B253" i="2"/>
  <c r="C253" i="2"/>
  <c r="D253" i="2"/>
  <c r="E253" i="2"/>
  <c r="F253" i="2"/>
  <c r="G253" i="2"/>
  <c r="H253" i="2"/>
  <c r="I253" i="2"/>
  <c r="J253" i="2"/>
  <c r="K253" i="2"/>
  <c r="L253" i="2"/>
  <c r="M253" i="2"/>
  <c r="N253" i="2"/>
  <c r="O253" i="2"/>
  <c r="P253" i="2"/>
  <c r="Q253" i="2"/>
  <c r="R253" i="2"/>
  <c r="S253" i="2"/>
  <c r="T253" i="2"/>
  <c r="U253" i="2"/>
  <c r="V253" i="2"/>
  <c r="W253" i="2"/>
  <c r="X253" i="2"/>
  <c r="Y253" i="2"/>
  <c r="Z253" i="2"/>
  <c r="AA253" i="2"/>
  <c r="AB253" i="2"/>
  <c r="AC253" i="2"/>
  <c r="AD253" i="2"/>
  <c r="AE253" i="2"/>
  <c r="AF253" i="2"/>
  <c r="AG253" i="2"/>
  <c r="A254" i="2"/>
  <c r="B254" i="2"/>
  <c r="C254" i="2"/>
  <c r="D254" i="2"/>
  <c r="E254" i="2"/>
  <c r="F254" i="2"/>
  <c r="G254" i="2"/>
  <c r="H254" i="2"/>
  <c r="I254" i="2"/>
  <c r="J254" i="2"/>
  <c r="K254" i="2"/>
  <c r="L254" i="2"/>
  <c r="M254" i="2"/>
  <c r="N254" i="2"/>
  <c r="O254" i="2"/>
  <c r="P254" i="2"/>
  <c r="Q254" i="2"/>
  <c r="R254" i="2"/>
  <c r="S254" i="2"/>
  <c r="T254" i="2"/>
  <c r="U254" i="2"/>
  <c r="V254" i="2"/>
  <c r="W254" i="2"/>
  <c r="X254" i="2"/>
  <c r="Y254" i="2"/>
  <c r="Z254" i="2"/>
  <c r="AA254" i="2"/>
  <c r="AB254" i="2"/>
  <c r="AC254" i="2"/>
  <c r="AD254" i="2"/>
  <c r="AE254" i="2"/>
  <c r="AF254" i="2"/>
  <c r="AG254" i="2"/>
  <c r="A255" i="2"/>
  <c r="B255" i="2"/>
  <c r="C255" i="2"/>
  <c r="D255" i="2"/>
  <c r="E255" i="2"/>
  <c r="F255" i="2"/>
  <c r="G255" i="2"/>
  <c r="H255" i="2"/>
  <c r="I255" i="2"/>
  <c r="J255" i="2"/>
  <c r="K255" i="2"/>
  <c r="L255" i="2"/>
  <c r="M255" i="2"/>
  <c r="N255" i="2"/>
  <c r="O255" i="2"/>
  <c r="P255" i="2"/>
  <c r="Q255" i="2"/>
  <c r="R255" i="2"/>
  <c r="S255" i="2"/>
  <c r="T255" i="2"/>
  <c r="U255" i="2"/>
  <c r="V255" i="2"/>
  <c r="W255" i="2"/>
  <c r="X255" i="2"/>
  <c r="Y255" i="2"/>
  <c r="Z255" i="2"/>
  <c r="AA255" i="2"/>
  <c r="AB255" i="2"/>
  <c r="AC255" i="2"/>
  <c r="AD255" i="2"/>
  <c r="AE255" i="2"/>
  <c r="AF255" i="2"/>
  <c r="AG255" i="2"/>
  <c r="A256" i="2"/>
  <c r="B256" i="2"/>
  <c r="C256" i="2"/>
  <c r="D256" i="2"/>
  <c r="E256" i="2"/>
  <c r="F256" i="2"/>
  <c r="G256" i="2"/>
  <c r="H256" i="2"/>
  <c r="I256" i="2"/>
  <c r="J256" i="2"/>
  <c r="K256" i="2"/>
  <c r="L256" i="2"/>
  <c r="M256" i="2"/>
  <c r="N256" i="2"/>
  <c r="O256" i="2"/>
  <c r="P256" i="2"/>
  <c r="Q256" i="2"/>
  <c r="R256" i="2"/>
  <c r="S256" i="2"/>
  <c r="T256" i="2"/>
  <c r="U256" i="2"/>
  <c r="V256" i="2"/>
  <c r="W256" i="2"/>
  <c r="X256" i="2"/>
  <c r="Y256" i="2"/>
  <c r="Z256" i="2"/>
  <c r="AA256" i="2"/>
  <c r="AB256" i="2"/>
  <c r="AC256" i="2"/>
  <c r="AD256" i="2"/>
  <c r="AE256" i="2"/>
  <c r="AF256" i="2"/>
  <c r="AG256" i="2"/>
  <c r="A257" i="2"/>
  <c r="B257" i="2"/>
  <c r="C257" i="2"/>
  <c r="D257" i="2"/>
  <c r="E257" i="2"/>
  <c r="F257" i="2"/>
  <c r="G257" i="2"/>
  <c r="H257" i="2"/>
  <c r="I257" i="2"/>
  <c r="J257" i="2"/>
  <c r="K257" i="2"/>
  <c r="L257" i="2"/>
  <c r="M257" i="2"/>
  <c r="N257" i="2"/>
  <c r="O257" i="2"/>
  <c r="P257" i="2"/>
  <c r="Q257" i="2"/>
  <c r="R257" i="2"/>
  <c r="S257" i="2"/>
  <c r="T257" i="2"/>
  <c r="U257" i="2"/>
  <c r="V257" i="2"/>
  <c r="W257" i="2"/>
  <c r="X257" i="2"/>
  <c r="Y257" i="2"/>
  <c r="Z257" i="2"/>
  <c r="AA257" i="2"/>
  <c r="AB257" i="2"/>
  <c r="AC257" i="2"/>
  <c r="AD257" i="2"/>
  <c r="AE257" i="2"/>
  <c r="AF257" i="2"/>
  <c r="AG257" i="2"/>
  <c r="A258" i="2"/>
  <c r="B258" i="2"/>
  <c r="C258" i="2"/>
  <c r="D258" i="2"/>
  <c r="E258" i="2"/>
  <c r="F258" i="2"/>
  <c r="G258" i="2"/>
  <c r="H258" i="2"/>
  <c r="I258" i="2"/>
  <c r="J258" i="2"/>
  <c r="K258" i="2"/>
  <c r="L258" i="2"/>
  <c r="M258" i="2"/>
  <c r="N258" i="2"/>
  <c r="O258" i="2"/>
  <c r="P258" i="2"/>
  <c r="Q258" i="2"/>
  <c r="R258" i="2"/>
  <c r="S258" i="2"/>
  <c r="T258" i="2"/>
  <c r="U258" i="2"/>
  <c r="V258" i="2"/>
  <c r="W258" i="2"/>
  <c r="X258" i="2"/>
  <c r="Y258" i="2"/>
  <c r="Z258" i="2"/>
  <c r="AA258" i="2"/>
  <c r="AB258" i="2"/>
  <c r="AC258" i="2"/>
  <c r="AD258" i="2"/>
  <c r="AE258" i="2"/>
  <c r="AF258" i="2"/>
  <c r="AG258" i="2"/>
  <c r="A259" i="2"/>
  <c r="B259" i="2"/>
  <c r="C259" i="2"/>
  <c r="D259" i="2"/>
  <c r="E259" i="2"/>
  <c r="F259" i="2"/>
  <c r="G259" i="2"/>
  <c r="H259" i="2"/>
  <c r="I259" i="2"/>
  <c r="J259" i="2"/>
  <c r="K259" i="2"/>
  <c r="L259" i="2"/>
  <c r="M259" i="2"/>
  <c r="N259" i="2"/>
  <c r="O259" i="2"/>
  <c r="P259" i="2"/>
  <c r="Q259" i="2"/>
  <c r="R259" i="2"/>
  <c r="S259" i="2"/>
  <c r="T259" i="2"/>
  <c r="U259" i="2"/>
  <c r="V259" i="2"/>
  <c r="W259" i="2"/>
  <c r="X259" i="2"/>
  <c r="Y259" i="2"/>
  <c r="Z259" i="2"/>
  <c r="AA259" i="2"/>
  <c r="AB259" i="2"/>
  <c r="AC259" i="2"/>
  <c r="AD259" i="2"/>
  <c r="AE259" i="2"/>
  <c r="AF259" i="2"/>
  <c r="AG259" i="2"/>
  <c r="A260" i="2"/>
  <c r="B260" i="2"/>
  <c r="C260" i="2"/>
  <c r="D260" i="2"/>
  <c r="E260" i="2"/>
  <c r="F260" i="2"/>
  <c r="G260" i="2"/>
  <c r="H260" i="2"/>
  <c r="I260" i="2"/>
  <c r="J260" i="2"/>
  <c r="K260" i="2"/>
  <c r="L260" i="2"/>
  <c r="M260" i="2"/>
  <c r="N260" i="2"/>
  <c r="O260" i="2"/>
  <c r="P260" i="2"/>
  <c r="Q260" i="2"/>
  <c r="R260" i="2"/>
  <c r="S260" i="2"/>
  <c r="T260" i="2"/>
  <c r="U260" i="2"/>
  <c r="V260" i="2"/>
  <c r="W260" i="2"/>
  <c r="X260" i="2"/>
  <c r="Y260" i="2"/>
  <c r="Z260" i="2"/>
  <c r="AA260" i="2"/>
  <c r="AB260" i="2"/>
  <c r="AC260" i="2"/>
  <c r="AD260" i="2"/>
  <c r="AE260" i="2"/>
  <c r="AF260" i="2"/>
  <c r="AG260" i="2"/>
  <c r="A261" i="2"/>
  <c r="B261" i="2"/>
  <c r="C261" i="2"/>
  <c r="D261" i="2"/>
  <c r="E261" i="2"/>
  <c r="F261" i="2"/>
  <c r="G261" i="2"/>
  <c r="H261" i="2"/>
  <c r="I261" i="2"/>
  <c r="J261" i="2"/>
  <c r="K261" i="2"/>
  <c r="L261" i="2"/>
  <c r="M261" i="2"/>
  <c r="N261" i="2"/>
  <c r="O261" i="2"/>
  <c r="P261" i="2"/>
  <c r="Q261" i="2"/>
  <c r="R261" i="2"/>
  <c r="S261" i="2"/>
  <c r="T261" i="2"/>
  <c r="U261" i="2"/>
  <c r="V261" i="2"/>
  <c r="W261" i="2"/>
  <c r="X261" i="2"/>
  <c r="Y261" i="2"/>
  <c r="Z261" i="2"/>
  <c r="AA261" i="2"/>
  <c r="AB261" i="2"/>
  <c r="AC261" i="2"/>
  <c r="AD261" i="2"/>
  <c r="AE261" i="2"/>
  <c r="AF261" i="2"/>
  <c r="AG261" i="2"/>
  <c r="A262" i="2"/>
  <c r="B262" i="2"/>
  <c r="C262" i="2"/>
  <c r="D262" i="2"/>
  <c r="E262" i="2"/>
  <c r="F262" i="2"/>
  <c r="G262" i="2"/>
  <c r="H262" i="2"/>
  <c r="I262" i="2"/>
  <c r="J262" i="2"/>
  <c r="K262" i="2"/>
  <c r="L262" i="2"/>
  <c r="M262" i="2"/>
  <c r="N262" i="2"/>
  <c r="O262" i="2"/>
  <c r="P262" i="2"/>
  <c r="Q262" i="2"/>
  <c r="R262" i="2"/>
  <c r="S262" i="2"/>
  <c r="T262" i="2"/>
  <c r="U262" i="2"/>
  <c r="V262" i="2"/>
  <c r="W262" i="2"/>
  <c r="X262" i="2"/>
  <c r="Y262" i="2"/>
  <c r="Z262" i="2"/>
  <c r="AA262" i="2"/>
  <c r="AB262" i="2"/>
  <c r="AC262" i="2"/>
  <c r="AD262" i="2"/>
  <c r="AE262" i="2"/>
  <c r="AF262" i="2"/>
  <c r="AG262" i="2"/>
  <c r="A263" i="2"/>
  <c r="B263" i="2"/>
  <c r="C263" i="2"/>
  <c r="D263" i="2"/>
  <c r="E263" i="2"/>
  <c r="F263" i="2"/>
  <c r="G263" i="2"/>
  <c r="H263" i="2"/>
  <c r="I263" i="2"/>
  <c r="J263" i="2"/>
  <c r="K263" i="2"/>
  <c r="L263" i="2"/>
  <c r="M263" i="2"/>
  <c r="N263" i="2"/>
  <c r="O263" i="2"/>
  <c r="P263" i="2"/>
  <c r="Q263" i="2"/>
  <c r="R263" i="2"/>
  <c r="S263" i="2"/>
  <c r="T263" i="2"/>
  <c r="U263" i="2"/>
  <c r="V263" i="2"/>
  <c r="W263" i="2"/>
  <c r="X263" i="2"/>
  <c r="Y263" i="2"/>
  <c r="Z263" i="2"/>
  <c r="AA263" i="2"/>
  <c r="AB263" i="2"/>
  <c r="AC263" i="2"/>
  <c r="AD263" i="2"/>
  <c r="AE263" i="2"/>
  <c r="AF263" i="2"/>
  <c r="AG263" i="2"/>
  <c r="A264" i="2"/>
  <c r="B264" i="2"/>
  <c r="C264" i="2"/>
  <c r="D264" i="2"/>
  <c r="E264" i="2"/>
  <c r="F264" i="2"/>
  <c r="G264" i="2"/>
  <c r="H264" i="2"/>
  <c r="I264" i="2"/>
  <c r="J264" i="2"/>
  <c r="K264" i="2"/>
  <c r="L264" i="2"/>
  <c r="M264" i="2"/>
  <c r="N264" i="2"/>
  <c r="O264" i="2"/>
  <c r="P264" i="2"/>
  <c r="Q264" i="2"/>
  <c r="R264" i="2"/>
  <c r="S264" i="2"/>
  <c r="T264" i="2"/>
  <c r="U264" i="2"/>
  <c r="V264" i="2"/>
  <c r="W264" i="2"/>
  <c r="X264" i="2"/>
  <c r="Y264" i="2"/>
  <c r="Z264" i="2"/>
  <c r="AA264" i="2"/>
  <c r="AB264" i="2"/>
  <c r="AC264" i="2"/>
  <c r="AD264" i="2"/>
  <c r="AE264" i="2"/>
  <c r="AF264" i="2"/>
  <c r="AG264" i="2"/>
  <c r="A265" i="2"/>
  <c r="B265" i="2"/>
  <c r="C265" i="2"/>
  <c r="D265" i="2"/>
  <c r="E265" i="2"/>
  <c r="F265" i="2"/>
  <c r="G265" i="2"/>
  <c r="H265" i="2"/>
  <c r="I265" i="2"/>
  <c r="J265" i="2"/>
  <c r="K265" i="2"/>
  <c r="L265" i="2"/>
  <c r="M265" i="2"/>
  <c r="N265" i="2"/>
  <c r="O265" i="2"/>
  <c r="P265" i="2"/>
  <c r="Q265" i="2"/>
  <c r="R265" i="2"/>
  <c r="S265" i="2"/>
  <c r="T265" i="2"/>
  <c r="U265" i="2"/>
  <c r="V265" i="2"/>
  <c r="W265" i="2"/>
  <c r="X265" i="2"/>
  <c r="Y265" i="2"/>
  <c r="Z265" i="2"/>
  <c r="AA265" i="2"/>
  <c r="AB265" i="2"/>
  <c r="AC265" i="2"/>
  <c r="AD265" i="2"/>
  <c r="AE265" i="2"/>
  <c r="AF265" i="2"/>
  <c r="AG265" i="2"/>
  <c r="A266" i="2"/>
  <c r="B266" i="2"/>
  <c r="C266" i="2"/>
  <c r="D266" i="2"/>
  <c r="E266" i="2"/>
  <c r="F266" i="2"/>
  <c r="G266" i="2"/>
  <c r="H266" i="2"/>
  <c r="I266" i="2"/>
  <c r="J266" i="2"/>
  <c r="K266" i="2"/>
  <c r="L266" i="2"/>
  <c r="M266" i="2"/>
  <c r="N266" i="2"/>
  <c r="O266" i="2"/>
  <c r="P266" i="2"/>
  <c r="Q266" i="2"/>
  <c r="R266" i="2"/>
  <c r="S266" i="2"/>
  <c r="T266" i="2"/>
  <c r="U266" i="2"/>
  <c r="V266" i="2"/>
  <c r="W266" i="2"/>
  <c r="X266" i="2"/>
  <c r="Y266" i="2"/>
  <c r="Z266" i="2"/>
  <c r="AA266" i="2"/>
  <c r="AB266" i="2"/>
  <c r="AC266" i="2"/>
  <c r="AD266" i="2"/>
  <c r="AE266" i="2"/>
  <c r="AF266" i="2"/>
  <c r="AG266" i="2"/>
  <c r="A267" i="2"/>
  <c r="B267" i="2"/>
  <c r="C267" i="2"/>
  <c r="D267" i="2"/>
  <c r="E267" i="2"/>
  <c r="F267" i="2"/>
  <c r="G267" i="2"/>
  <c r="H267" i="2"/>
  <c r="I267" i="2"/>
  <c r="J267" i="2"/>
  <c r="K267" i="2"/>
  <c r="L267" i="2"/>
  <c r="M267" i="2"/>
  <c r="N267" i="2"/>
  <c r="O267" i="2"/>
  <c r="P267" i="2"/>
  <c r="Q267" i="2"/>
  <c r="R267" i="2"/>
  <c r="S267" i="2"/>
  <c r="T267" i="2"/>
  <c r="U267" i="2"/>
  <c r="V267" i="2"/>
  <c r="W267" i="2"/>
  <c r="X267" i="2"/>
  <c r="Y267" i="2"/>
  <c r="Z267" i="2"/>
  <c r="AA267" i="2"/>
  <c r="AB267" i="2"/>
  <c r="AC267" i="2"/>
  <c r="AD267" i="2"/>
  <c r="AE267" i="2"/>
  <c r="AF267" i="2"/>
  <c r="AG267" i="2"/>
  <c r="A268" i="2"/>
  <c r="B268" i="2"/>
  <c r="C268" i="2"/>
  <c r="D268" i="2"/>
  <c r="E268" i="2"/>
  <c r="F268" i="2"/>
  <c r="G268" i="2"/>
  <c r="H268" i="2"/>
  <c r="I268" i="2"/>
  <c r="J268" i="2"/>
  <c r="K268" i="2"/>
  <c r="L268" i="2"/>
  <c r="M268" i="2"/>
  <c r="N268" i="2"/>
  <c r="O268" i="2"/>
  <c r="P268" i="2"/>
  <c r="Q268" i="2"/>
  <c r="R268" i="2"/>
  <c r="S268" i="2"/>
  <c r="T268" i="2"/>
  <c r="U268" i="2"/>
  <c r="V268" i="2"/>
  <c r="W268" i="2"/>
  <c r="X268" i="2"/>
  <c r="Y268" i="2"/>
  <c r="Z268" i="2"/>
  <c r="AA268" i="2"/>
  <c r="AB268" i="2"/>
  <c r="AC268" i="2"/>
  <c r="AD268" i="2"/>
  <c r="AE268" i="2"/>
  <c r="AF268" i="2"/>
  <c r="AG268" i="2"/>
  <c r="A269" i="2"/>
  <c r="B269" i="2"/>
  <c r="C269" i="2"/>
  <c r="D269" i="2"/>
  <c r="E269" i="2"/>
  <c r="F269" i="2"/>
  <c r="G269" i="2"/>
  <c r="H269" i="2"/>
  <c r="I269" i="2"/>
  <c r="J269" i="2"/>
  <c r="K269" i="2"/>
  <c r="L269" i="2"/>
  <c r="M269" i="2"/>
  <c r="N269" i="2"/>
  <c r="O269" i="2"/>
  <c r="P269" i="2"/>
  <c r="Q269" i="2"/>
  <c r="R269" i="2"/>
  <c r="S269" i="2"/>
  <c r="T269" i="2"/>
  <c r="U269" i="2"/>
  <c r="V269" i="2"/>
  <c r="W269" i="2"/>
  <c r="X269" i="2"/>
  <c r="Y269" i="2"/>
  <c r="Z269" i="2"/>
  <c r="AA269" i="2"/>
  <c r="AB269" i="2"/>
  <c r="AC269" i="2"/>
  <c r="AD269" i="2"/>
  <c r="AE269" i="2"/>
  <c r="AF269" i="2"/>
  <c r="AG269" i="2"/>
  <c r="A270" i="2"/>
  <c r="B270" i="2"/>
  <c r="C270" i="2"/>
  <c r="D270" i="2"/>
  <c r="E270" i="2"/>
  <c r="F270" i="2"/>
  <c r="G270" i="2"/>
  <c r="H270" i="2"/>
  <c r="I270" i="2"/>
  <c r="J270" i="2"/>
  <c r="K270" i="2"/>
  <c r="L270" i="2"/>
  <c r="M270" i="2"/>
  <c r="N270" i="2"/>
  <c r="O270" i="2"/>
  <c r="P270" i="2"/>
  <c r="Q270" i="2"/>
  <c r="R270" i="2"/>
  <c r="S270" i="2"/>
  <c r="T270" i="2"/>
  <c r="U270" i="2"/>
  <c r="V270" i="2"/>
  <c r="W270" i="2"/>
  <c r="X270" i="2"/>
  <c r="Y270" i="2"/>
  <c r="Z270" i="2"/>
  <c r="AA270" i="2"/>
  <c r="AB270" i="2"/>
  <c r="AC270" i="2"/>
  <c r="AD270" i="2"/>
  <c r="AE270" i="2"/>
  <c r="AF270" i="2"/>
  <c r="AG270" i="2"/>
  <c r="A271" i="2"/>
  <c r="B271" i="2"/>
  <c r="C271" i="2"/>
  <c r="D271" i="2"/>
  <c r="E271" i="2"/>
  <c r="F271" i="2"/>
  <c r="G271" i="2"/>
  <c r="H271" i="2"/>
  <c r="I271" i="2"/>
  <c r="J271" i="2"/>
  <c r="K271" i="2"/>
  <c r="L271" i="2"/>
  <c r="M271" i="2"/>
  <c r="N271" i="2"/>
  <c r="O271" i="2"/>
  <c r="P271" i="2"/>
  <c r="Q271" i="2"/>
  <c r="R271" i="2"/>
  <c r="S271" i="2"/>
  <c r="T271" i="2"/>
  <c r="U271" i="2"/>
  <c r="V271" i="2"/>
  <c r="W271" i="2"/>
  <c r="X271" i="2"/>
  <c r="Y271" i="2"/>
  <c r="Z271" i="2"/>
  <c r="AA271" i="2"/>
  <c r="AB271" i="2"/>
  <c r="AC271" i="2"/>
  <c r="AD271" i="2"/>
  <c r="AE271" i="2"/>
  <c r="AF271" i="2"/>
  <c r="AG271" i="2"/>
  <c r="A272" i="2"/>
  <c r="B272" i="2"/>
  <c r="C272" i="2"/>
  <c r="D272" i="2"/>
  <c r="E272" i="2"/>
  <c r="F272" i="2"/>
  <c r="G272" i="2"/>
  <c r="H272" i="2"/>
  <c r="I272" i="2"/>
  <c r="J272" i="2"/>
  <c r="K272" i="2"/>
  <c r="L272" i="2"/>
  <c r="M272" i="2"/>
  <c r="N272" i="2"/>
  <c r="O272" i="2"/>
  <c r="P272" i="2"/>
  <c r="Q272" i="2"/>
  <c r="R272" i="2"/>
  <c r="S272" i="2"/>
  <c r="T272" i="2"/>
  <c r="U272" i="2"/>
  <c r="V272" i="2"/>
  <c r="W272" i="2"/>
  <c r="X272" i="2"/>
  <c r="Y272" i="2"/>
  <c r="Z272" i="2"/>
  <c r="AA272" i="2"/>
  <c r="AB272" i="2"/>
  <c r="AC272" i="2"/>
  <c r="AD272" i="2"/>
  <c r="AE272" i="2"/>
  <c r="AF272" i="2"/>
  <c r="AG272" i="2"/>
  <c r="A273" i="2"/>
  <c r="B273" i="2"/>
  <c r="C273" i="2"/>
  <c r="D273" i="2"/>
  <c r="E273" i="2"/>
  <c r="F273" i="2"/>
  <c r="G273" i="2"/>
  <c r="H273" i="2"/>
  <c r="I273" i="2"/>
  <c r="J273" i="2"/>
  <c r="K273" i="2"/>
  <c r="L273" i="2"/>
  <c r="M273" i="2"/>
  <c r="N273" i="2"/>
  <c r="O273" i="2"/>
  <c r="P273" i="2"/>
  <c r="Q273" i="2"/>
  <c r="R273" i="2"/>
  <c r="S273" i="2"/>
  <c r="T273" i="2"/>
  <c r="U273" i="2"/>
  <c r="V273" i="2"/>
  <c r="W273" i="2"/>
  <c r="X273" i="2"/>
  <c r="Y273" i="2"/>
  <c r="Z273" i="2"/>
  <c r="AA273" i="2"/>
  <c r="AB273" i="2"/>
  <c r="AC273" i="2"/>
  <c r="AD273" i="2"/>
  <c r="AE273" i="2"/>
  <c r="AF273" i="2"/>
  <c r="AG273" i="2"/>
  <c r="A274" i="2"/>
  <c r="B274" i="2"/>
  <c r="C274" i="2"/>
  <c r="D274" i="2"/>
  <c r="E274" i="2"/>
  <c r="F274" i="2"/>
  <c r="G274" i="2"/>
  <c r="H274" i="2"/>
  <c r="I274" i="2"/>
  <c r="J274" i="2"/>
  <c r="K274" i="2"/>
  <c r="L274" i="2"/>
  <c r="M274" i="2"/>
  <c r="N274" i="2"/>
  <c r="O274" i="2"/>
  <c r="P274" i="2"/>
  <c r="Q274" i="2"/>
  <c r="R274" i="2"/>
  <c r="S274" i="2"/>
  <c r="T274" i="2"/>
  <c r="U274" i="2"/>
  <c r="V274" i="2"/>
  <c r="W274" i="2"/>
  <c r="X274" i="2"/>
  <c r="Y274" i="2"/>
  <c r="Z274" i="2"/>
  <c r="AA274" i="2"/>
  <c r="AB274" i="2"/>
  <c r="AC274" i="2"/>
  <c r="AD274" i="2"/>
  <c r="AE274" i="2"/>
  <c r="AF274" i="2"/>
  <c r="AG274" i="2"/>
  <c r="A275" i="2"/>
  <c r="B275" i="2"/>
  <c r="C275" i="2"/>
  <c r="D275" i="2"/>
  <c r="E275" i="2"/>
  <c r="F275" i="2"/>
  <c r="G275" i="2"/>
  <c r="H275" i="2"/>
  <c r="I275" i="2"/>
  <c r="J275" i="2"/>
  <c r="K275" i="2"/>
  <c r="L275" i="2"/>
  <c r="M275" i="2"/>
  <c r="N275" i="2"/>
  <c r="O275" i="2"/>
  <c r="P275" i="2"/>
  <c r="Q275" i="2"/>
  <c r="R275" i="2"/>
  <c r="S275" i="2"/>
  <c r="T275" i="2"/>
  <c r="U275" i="2"/>
  <c r="V275" i="2"/>
  <c r="W275" i="2"/>
  <c r="X275" i="2"/>
  <c r="Y275" i="2"/>
  <c r="Z275" i="2"/>
  <c r="AA275" i="2"/>
  <c r="AB275" i="2"/>
  <c r="AC275" i="2"/>
  <c r="AD275" i="2"/>
  <c r="AE275" i="2"/>
  <c r="AF275" i="2"/>
  <c r="AG275" i="2"/>
  <c r="A276" i="2"/>
  <c r="B276" i="2"/>
  <c r="C276" i="2"/>
  <c r="D276" i="2"/>
  <c r="E276" i="2"/>
  <c r="F276" i="2"/>
  <c r="G276" i="2"/>
  <c r="H276" i="2"/>
  <c r="I276" i="2"/>
  <c r="J276" i="2"/>
  <c r="K276" i="2"/>
  <c r="L276" i="2"/>
  <c r="M276" i="2"/>
  <c r="N276" i="2"/>
  <c r="O276" i="2"/>
  <c r="P276" i="2"/>
  <c r="Q276" i="2"/>
  <c r="R276" i="2"/>
  <c r="S276" i="2"/>
  <c r="T276" i="2"/>
  <c r="U276" i="2"/>
  <c r="V276" i="2"/>
  <c r="W276" i="2"/>
  <c r="X276" i="2"/>
  <c r="Y276" i="2"/>
  <c r="Z276" i="2"/>
  <c r="AA276" i="2"/>
  <c r="AB276" i="2"/>
  <c r="AC276" i="2"/>
  <c r="AD276" i="2"/>
  <c r="AE276" i="2"/>
  <c r="AF276" i="2"/>
  <c r="AG276" i="2"/>
  <c r="A277" i="2"/>
  <c r="B277" i="2"/>
  <c r="C277" i="2"/>
  <c r="D277" i="2"/>
  <c r="E277" i="2"/>
  <c r="F277" i="2"/>
  <c r="G277" i="2"/>
  <c r="H277" i="2"/>
  <c r="I277" i="2"/>
  <c r="J277" i="2"/>
  <c r="K277" i="2"/>
  <c r="L277" i="2"/>
  <c r="M277" i="2"/>
  <c r="N277" i="2"/>
  <c r="O277" i="2"/>
  <c r="P277" i="2"/>
  <c r="Q277" i="2"/>
  <c r="R277" i="2"/>
  <c r="S277" i="2"/>
  <c r="T277" i="2"/>
  <c r="U277" i="2"/>
  <c r="V277" i="2"/>
  <c r="W277" i="2"/>
  <c r="X277" i="2"/>
  <c r="Y277" i="2"/>
  <c r="Z277" i="2"/>
  <c r="AA277" i="2"/>
  <c r="AB277" i="2"/>
  <c r="AC277" i="2"/>
  <c r="AD277" i="2"/>
  <c r="AE277" i="2"/>
  <c r="AF277" i="2"/>
  <c r="AG277" i="2"/>
  <c r="A278" i="2"/>
  <c r="B278" i="2"/>
  <c r="C278" i="2"/>
  <c r="D278" i="2"/>
  <c r="E278" i="2"/>
  <c r="F278" i="2"/>
  <c r="G278" i="2"/>
  <c r="H278" i="2"/>
  <c r="I278" i="2"/>
  <c r="J278" i="2"/>
  <c r="K278" i="2"/>
  <c r="L278" i="2"/>
  <c r="M278" i="2"/>
  <c r="N278" i="2"/>
  <c r="O278" i="2"/>
  <c r="P278" i="2"/>
  <c r="Q278" i="2"/>
  <c r="R278" i="2"/>
  <c r="S278" i="2"/>
  <c r="T278" i="2"/>
  <c r="U278" i="2"/>
  <c r="V278" i="2"/>
  <c r="W278" i="2"/>
  <c r="X278" i="2"/>
  <c r="Y278" i="2"/>
  <c r="Z278" i="2"/>
  <c r="AA278" i="2"/>
  <c r="AB278" i="2"/>
  <c r="AC278" i="2"/>
  <c r="AD278" i="2"/>
  <c r="AE278" i="2"/>
  <c r="AF278" i="2"/>
  <c r="AG278" i="2"/>
  <c r="A279" i="2"/>
  <c r="B279" i="2"/>
  <c r="C279" i="2"/>
  <c r="D279" i="2"/>
  <c r="E279" i="2"/>
  <c r="F279" i="2"/>
  <c r="G279" i="2"/>
  <c r="H279" i="2"/>
  <c r="I279" i="2"/>
  <c r="J279" i="2"/>
  <c r="K279" i="2"/>
  <c r="L279" i="2"/>
  <c r="M279" i="2"/>
  <c r="N279" i="2"/>
  <c r="O279" i="2"/>
  <c r="P279" i="2"/>
  <c r="Q279" i="2"/>
  <c r="R279" i="2"/>
  <c r="S279" i="2"/>
  <c r="T279" i="2"/>
  <c r="U279" i="2"/>
  <c r="V279" i="2"/>
  <c r="W279" i="2"/>
  <c r="X279" i="2"/>
  <c r="Y279" i="2"/>
  <c r="Z279" i="2"/>
  <c r="AA279" i="2"/>
  <c r="AB279" i="2"/>
  <c r="AC279" i="2"/>
  <c r="AD279" i="2"/>
  <c r="AE279" i="2"/>
  <c r="AF279" i="2"/>
  <c r="AG279" i="2"/>
  <c r="A280" i="2"/>
  <c r="B280" i="2"/>
  <c r="C280" i="2"/>
  <c r="D280" i="2"/>
  <c r="E280" i="2"/>
  <c r="F280" i="2"/>
  <c r="G280" i="2"/>
  <c r="H280" i="2"/>
  <c r="I280" i="2"/>
  <c r="J280" i="2"/>
  <c r="K280" i="2"/>
  <c r="L280" i="2"/>
  <c r="M280" i="2"/>
  <c r="N280" i="2"/>
  <c r="O280" i="2"/>
  <c r="P280" i="2"/>
  <c r="Q280" i="2"/>
  <c r="R280" i="2"/>
  <c r="S280" i="2"/>
  <c r="T280" i="2"/>
  <c r="U280" i="2"/>
  <c r="V280" i="2"/>
  <c r="W280" i="2"/>
  <c r="X280" i="2"/>
  <c r="Y280" i="2"/>
  <c r="Z280" i="2"/>
  <c r="AA280" i="2"/>
  <c r="AB280" i="2"/>
  <c r="AC280" i="2"/>
  <c r="AD280" i="2"/>
  <c r="AE280" i="2"/>
  <c r="AF280" i="2"/>
  <c r="AG280" i="2"/>
  <c r="A281" i="2"/>
  <c r="B281" i="2"/>
  <c r="C281" i="2"/>
  <c r="D281" i="2"/>
  <c r="E281" i="2"/>
  <c r="F281" i="2"/>
  <c r="G281" i="2"/>
  <c r="H281" i="2"/>
  <c r="I281" i="2"/>
  <c r="J281" i="2"/>
  <c r="K281" i="2"/>
  <c r="L281" i="2"/>
  <c r="M281" i="2"/>
  <c r="N281" i="2"/>
  <c r="O281" i="2"/>
  <c r="P281" i="2"/>
  <c r="Q281" i="2"/>
  <c r="R281" i="2"/>
  <c r="S281" i="2"/>
  <c r="T281" i="2"/>
  <c r="U281" i="2"/>
  <c r="V281" i="2"/>
  <c r="W281" i="2"/>
  <c r="X281" i="2"/>
  <c r="Y281" i="2"/>
  <c r="Z281" i="2"/>
  <c r="AA281" i="2"/>
  <c r="AB281" i="2"/>
  <c r="AC281" i="2"/>
  <c r="AD281" i="2"/>
  <c r="AE281" i="2"/>
  <c r="AF281" i="2"/>
  <c r="AG281" i="2"/>
  <c r="A282" i="2"/>
  <c r="B282" i="2"/>
  <c r="C282" i="2"/>
  <c r="D282" i="2"/>
  <c r="E282" i="2"/>
  <c r="F282" i="2"/>
  <c r="G282" i="2"/>
  <c r="H282" i="2"/>
  <c r="I282" i="2"/>
  <c r="J282" i="2"/>
  <c r="K282" i="2"/>
  <c r="L282" i="2"/>
  <c r="M282" i="2"/>
  <c r="N282" i="2"/>
  <c r="O282" i="2"/>
  <c r="P282" i="2"/>
  <c r="Q282" i="2"/>
  <c r="R282" i="2"/>
  <c r="S282" i="2"/>
  <c r="T282" i="2"/>
  <c r="U282" i="2"/>
  <c r="V282" i="2"/>
  <c r="W282" i="2"/>
  <c r="X282" i="2"/>
  <c r="Y282" i="2"/>
  <c r="Z282" i="2"/>
  <c r="AA282" i="2"/>
  <c r="AB282" i="2"/>
  <c r="AC282" i="2"/>
  <c r="AD282" i="2"/>
  <c r="AE282" i="2"/>
  <c r="AF282" i="2"/>
  <c r="AG282" i="2"/>
  <c r="A283" i="2"/>
  <c r="B283" i="2"/>
  <c r="C283" i="2"/>
  <c r="D283" i="2"/>
  <c r="E283" i="2"/>
  <c r="F283" i="2"/>
  <c r="G283" i="2"/>
  <c r="H283" i="2"/>
  <c r="I283" i="2"/>
  <c r="J283" i="2"/>
  <c r="K283" i="2"/>
  <c r="L283" i="2"/>
  <c r="M283" i="2"/>
  <c r="N283" i="2"/>
  <c r="O283" i="2"/>
  <c r="P283" i="2"/>
  <c r="Q283" i="2"/>
  <c r="R283" i="2"/>
  <c r="S283" i="2"/>
  <c r="T283" i="2"/>
  <c r="U283" i="2"/>
  <c r="V283" i="2"/>
  <c r="W283" i="2"/>
  <c r="X283" i="2"/>
  <c r="Y283" i="2"/>
  <c r="Z283" i="2"/>
  <c r="AA283" i="2"/>
  <c r="AB283" i="2"/>
  <c r="AC283" i="2"/>
  <c r="AD283" i="2"/>
  <c r="AE283" i="2"/>
  <c r="AF283" i="2"/>
  <c r="AG283" i="2"/>
  <c r="A284" i="2"/>
  <c r="B284" i="2"/>
  <c r="C284" i="2"/>
  <c r="D284" i="2"/>
  <c r="E284" i="2"/>
  <c r="F284" i="2"/>
  <c r="G284" i="2"/>
  <c r="H284" i="2"/>
  <c r="I284" i="2"/>
  <c r="J284" i="2"/>
  <c r="K284" i="2"/>
  <c r="L284" i="2"/>
  <c r="M284" i="2"/>
  <c r="N284" i="2"/>
  <c r="O284" i="2"/>
  <c r="P284" i="2"/>
  <c r="Q284" i="2"/>
  <c r="R284" i="2"/>
  <c r="S284" i="2"/>
  <c r="T284" i="2"/>
  <c r="U284" i="2"/>
  <c r="V284" i="2"/>
  <c r="W284" i="2"/>
  <c r="X284" i="2"/>
  <c r="Y284" i="2"/>
  <c r="Z284" i="2"/>
  <c r="AA284" i="2"/>
  <c r="AB284" i="2"/>
  <c r="AC284" i="2"/>
  <c r="AD284" i="2"/>
  <c r="AE284" i="2"/>
  <c r="AF284" i="2"/>
  <c r="AG284" i="2"/>
  <c r="A285" i="2"/>
  <c r="B285" i="2"/>
  <c r="C285" i="2"/>
  <c r="D285" i="2"/>
  <c r="E285" i="2"/>
  <c r="F285" i="2"/>
  <c r="G285" i="2"/>
  <c r="H285" i="2"/>
  <c r="I285" i="2"/>
  <c r="J285" i="2"/>
  <c r="K285" i="2"/>
  <c r="L285" i="2"/>
  <c r="M285" i="2"/>
  <c r="N285" i="2"/>
  <c r="O285" i="2"/>
  <c r="P285" i="2"/>
  <c r="Q285" i="2"/>
  <c r="R285" i="2"/>
  <c r="S285" i="2"/>
  <c r="T285" i="2"/>
  <c r="U285" i="2"/>
  <c r="V285" i="2"/>
  <c r="W285" i="2"/>
  <c r="X285" i="2"/>
  <c r="Y285" i="2"/>
  <c r="Z285" i="2"/>
  <c r="AA285" i="2"/>
  <c r="AB285" i="2"/>
  <c r="AC285" i="2"/>
  <c r="AD285" i="2"/>
  <c r="AE285" i="2"/>
  <c r="AF285" i="2"/>
  <c r="AG285" i="2"/>
  <c r="A286" i="2"/>
  <c r="B286" i="2"/>
  <c r="C286" i="2"/>
  <c r="D286" i="2"/>
  <c r="E286" i="2"/>
  <c r="F286" i="2"/>
  <c r="G286" i="2"/>
  <c r="H286" i="2"/>
  <c r="I286" i="2"/>
  <c r="J286" i="2"/>
  <c r="K286" i="2"/>
  <c r="L286" i="2"/>
  <c r="M286" i="2"/>
  <c r="N286" i="2"/>
  <c r="O286" i="2"/>
  <c r="P286" i="2"/>
  <c r="Q286" i="2"/>
  <c r="R286" i="2"/>
  <c r="S286" i="2"/>
  <c r="T286" i="2"/>
  <c r="U286" i="2"/>
  <c r="V286" i="2"/>
  <c r="W286" i="2"/>
  <c r="X286" i="2"/>
  <c r="Y286" i="2"/>
  <c r="Z286" i="2"/>
  <c r="AA286" i="2"/>
  <c r="AB286" i="2"/>
  <c r="AC286" i="2"/>
  <c r="AD286" i="2"/>
  <c r="AE286" i="2"/>
  <c r="AF286" i="2"/>
  <c r="AG286" i="2"/>
  <c r="A287" i="2"/>
  <c r="B287" i="2"/>
  <c r="C287" i="2"/>
  <c r="D287" i="2"/>
  <c r="E287" i="2"/>
  <c r="F287" i="2"/>
  <c r="G287" i="2"/>
  <c r="H287" i="2"/>
  <c r="I287" i="2"/>
  <c r="J287" i="2"/>
  <c r="K287" i="2"/>
  <c r="L287" i="2"/>
  <c r="M287" i="2"/>
  <c r="N287" i="2"/>
  <c r="O287" i="2"/>
  <c r="P287" i="2"/>
  <c r="Q287" i="2"/>
  <c r="R287" i="2"/>
  <c r="S287" i="2"/>
  <c r="T287" i="2"/>
  <c r="U287" i="2"/>
  <c r="V287" i="2"/>
  <c r="W287" i="2"/>
  <c r="X287" i="2"/>
  <c r="Y287" i="2"/>
  <c r="Z287" i="2"/>
  <c r="AA287" i="2"/>
  <c r="AB287" i="2"/>
  <c r="AC287" i="2"/>
  <c r="AD287" i="2"/>
  <c r="AE287" i="2"/>
  <c r="AF287" i="2"/>
  <c r="AG287" i="2"/>
  <c r="A288" i="2"/>
  <c r="B288" i="2"/>
  <c r="C288" i="2"/>
  <c r="D288" i="2"/>
  <c r="E288" i="2"/>
  <c r="F288" i="2"/>
  <c r="G288" i="2"/>
  <c r="H288" i="2"/>
  <c r="I288" i="2"/>
  <c r="J288" i="2"/>
  <c r="K288" i="2"/>
  <c r="L288" i="2"/>
  <c r="M288" i="2"/>
  <c r="N288" i="2"/>
  <c r="O288" i="2"/>
  <c r="P288" i="2"/>
  <c r="Q288" i="2"/>
  <c r="R288" i="2"/>
  <c r="S288" i="2"/>
  <c r="T288" i="2"/>
  <c r="U288" i="2"/>
  <c r="V288" i="2"/>
  <c r="W288" i="2"/>
  <c r="X288" i="2"/>
  <c r="Y288" i="2"/>
  <c r="Z288" i="2"/>
  <c r="AA288" i="2"/>
  <c r="AB288" i="2"/>
  <c r="AC288" i="2"/>
  <c r="AD288" i="2"/>
  <c r="AE288" i="2"/>
  <c r="AF288" i="2"/>
  <c r="AG288" i="2"/>
  <c r="A289" i="2"/>
  <c r="B289" i="2"/>
  <c r="C289" i="2"/>
  <c r="D289" i="2"/>
  <c r="E289" i="2"/>
  <c r="F289" i="2"/>
  <c r="G289" i="2"/>
  <c r="H289" i="2"/>
  <c r="I289" i="2"/>
  <c r="J289" i="2"/>
  <c r="K289" i="2"/>
  <c r="L289" i="2"/>
  <c r="M289" i="2"/>
  <c r="N289" i="2"/>
  <c r="O289" i="2"/>
  <c r="P289" i="2"/>
  <c r="Q289" i="2"/>
  <c r="R289" i="2"/>
  <c r="S289" i="2"/>
  <c r="T289" i="2"/>
  <c r="U289" i="2"/>
  <c r="V289" i="2"/>
  <c r="W289" i="2"/>
  <c r="X289" i="2"/>
  <c r="Y289" i="2"/>
  <c r="Z289" i="2"/>
  <c r="AA289" i="2"/>
  <c r="AB289" i="2"/>
  <c r="AC289" i="2"/>
  <c r="AD289" i="2"/>
  <c r="AE289" i="2"/>
  <c r="AF289" i="2"/>
  <c r="AG289" i="2"/>
  <c r="A290" i="2"/>
  <c r="B290" i="2"/>
  <c r="C290" i="2"/>
  <c r="D290" i="2"/>
  <c r="E290" i="2"/>
  <c r="F290" i="2"/>
  <c r="G290" i="2"/>
  <c r="H290" i="2"/>
  <c r="I290" i="2"/>
  <c r="J290" i="2"/>
  <c r="K290" i="2"/>
  <c r="L290" i="2"/>
  <c r="M290" i="2"/>
  <c r="N290" i="2"/>
  <c r="O290" i="2"/>
  <c r="P290" i="2"/>
  <c r="Q290" i="2"/>
  <c r="R290" i="2"/>
  <c r="S290" i="2"/>
  <c r="T290" i="2"/>
  <c r="U290" i="2"/>
  <c r="V290" i="2"/>
  <c r="W290" i="2"/>
  <c r="X290" i="2"/>
  <c r="Y290" i="2"/>
  <c r="Z290" i="2"/>
  <c r="AA290" i="2"/>
  <c r="AB290" i="2"/>
  <c r="AC290" i="2"/>
  <c r="AD290" i="2"/>
  <c r="AE290" i="2"/>
  <c r="AF290" i="2"/>
  <c r="AG290" i="2"/>
  <c r="A291" i="2"/>
  <c r="B291" i="2"/>
  <c r="C291" i="2"/>
  <c r="D291" i="2"/>
  <c r="E291" i="2"/>
  <c r="F291" i="2"/>
  <c r="G291" i="2"/>
  <c r="H291" i="2"/>
  <c r="I291" i="2"/>
  <c r="J291" i="2"/>
  <c r="K291" i="2"/>
  <c r="L291" i="2"/>
  <c r="M291" i="2"/>
  <c r="N291" i="2"/>
  <c r="O291" i="2"/>
  <c r="P291" i="2"/>
  <c r="Q291" i="2"/>
  <c r="R291" i="2"/>
  <c r="S291" i="2"/>
  <c r="T291" i="2"/>
  <c r="U291" i="2"/>
  <c r="V291" i="2"/>
  <c r="W291" i="2"/>
  <c r="X291" i="2"/>
  <c r="Y291" i="2"/>
  <c r="Z291" i="2"/>
  <c r="AA291" i="2"/>
  <c r="AB291" i="2"/>
  <c r="AC291" i="2"/>
  <c r="AD291" i="2"/>
  <c r="AE291" i="2"/>
  <c r="AF291" i="2"/>
  <c r="AG291" i="2"/>
  <c r="A292" i="2"/>
  <c r="B292" i="2"/>
  <c r="C292" i="2"/>
  <c r="D292" i="2"/>
  <c r="E292" i="2"/>
  <c r="F292" i="2"/>
  <c r="G292" i="2"/>
  <c r="H292" i="2"/>
  <c r="I292" i="2"/>
  <c r="J292" i="2"/>
  <c r="K292" i="2"/>
  <c r="L292" i="2"/>
  <c r="M292" i="2"/>
  <c r="N292" i="2"/>
  <c r="O292" i="2"/>
  <c r="P292" i="2"/>
  <c r="Q292" i="2"/>
  <c r="R292" i="2"/>
  <c r="S292" i="2"/>
  <c r="T292" i="2"/>
  <c r="U292" i="2"/>
  <c r="V292" i="2"/>
  <c r="W292" i="2"/>
  <c r="X292" i="2"/>
  <c r="Y292" i="2"/>
  <c r="Z292" i="2"/>
  <c r="AA292" i="2"/>
  <c r="AB292" i="2"/>
  <c r="AC292" i="2"/>
  <c r="AD292" i="2"/>
  <c r="AE292" i="2"/>
  <c r="AF292" i="2"/>
  <c r="AG292" i="2"/>
  <c r="A293" i="2"/>
  <c r="B293" i="2"/>
  <c r="C293" i="2"/>
  <c r="D293" i="2"/>
  <c r="E293" i="2"/>
  <c r="F293" i="2"/>
  <c r="G293" i="2"/>
  <c r="H293" i="2"/>
  <c r="I293" i="2"/>
  <c r="J293" i="2"/>
  <c r="K293" i="2"/>
  <c r="L293" i="2"/>
  <c r="M293" i="2"/>
  <c r="N293" i="2"/>
  <c r="O293" i="2"/>
  <c r="P293" i="2"/>
  <c r="Q293" i="2"/>
  <c r="R293" i="2"/>
  <c r="S293" i="2"/>
  <c r="T293" i="2"/>
  <c r="U293" i="2"/>
  <c r="V293" i="2"/>
  <c r="W293" i="2"/>
  <c r="X293" i="2"/>
  <c r="Y293" i="2"/>
  <c r="Z293" i="2"/>
  <c r="AA293" i="2"/>
  <c r="AB293" i="2"/>
  <c r="AC293" i="2"/>
  <c r="AD293" i="2"/>
  <c r="AE293" i="2"/>
  <c r="AF293" i="2"/>
  <c r="AG293" i="2"/>
  <c r="A294" i="2"/>
  <c r="B294" i="2"/>
  <c r="C294" i="2"/>
  <c r="D294" i="2"/>
  <c r="E294" i="2"/>
  <c r="F294" i="2"/>
  <c r="G294" i="2"/>
  <c r="H294" i="2"/>
  <c r="I294" i="2"/>
  <c r="J294" i="2"/>
  <c r="K294" i="2"/>
  <c r="L294" i="2"/>
  <c r="M294" i="2"/>
  <c r="N294" i="2"/>
  <c r="O294" i="2"/>
  <c r="P294" i="2"/>
  <c r="Q294" i="2"/>
  <c r="R294" i="2"/>
  <c r="S294" i="2"/>
  <c r="T294" i="2"/>
  <c r="U294" i="2"/>
  <c r="V294" i="2"/>
  <c r="W294" i="2"/>
  <c r="X294" i="2"/>
  <c r="Y294" i="2"/>
  <c r="Z294" i="2"/>
  <c r="AA294" i="2"/>
  <c r="AB294" i="2"/>
  <c r="AC294" i="2"/>
  <c r="AD294" i="2"/>
  <c r="AE294" i="2"/>
  <c r="AF294" i="2"/>
  <c r="AG294" i="2"/>
  <c r="A295" i="2"/>
  <c r="B295" i="2"/>
  <c r="C295" i="2"/>
  <c r="D295" i="2"/>
  <c r="E295" i="2"/>
  <c r="F295" i="2"/>
  <c r="G295" i="2"/>
  <c r="H295" i="2"/>
  <c r="I295" i="2"/>
  <c r="J295" i="2"/>
  <c r="K295" i="2"/>
  <c r="L295" i="2"/>
  <c r="M295" i="2"/>
  <c r="N295" i="2"/>
  <c r="O295" i="2"/>
  <c r="P295" i="2"/>
  <c r="Q295" i="2"/>
  <c r="R295" i="2"/>
  <c r="S295" i="2"/>
  <c r="T295" i="2"/>
  <c r="U295" i="2"/>
  <c r="V295" i="2"/>
  <c r="W295" i="2"/>
  <c r="X295" i="2"/>
  <c r="Y295" i="2"/>
  <c r="Z295" i="2"/>
  <c r="AA295" i="2"/>
  <c r="AB295" i="2"/>
  <c r="AC295" i="2"/>
  <c r="AD295" i="2"/>
  <c r="AE295" i="2"/>
  <c r="AF295" i="2"/>
  <c r="AG295" i="2"/>
  <c r="A296" i="2"/>
  <c r="B296" i="2"/>
  <c r="C296" i="2"/>
  <c r="D296" i="2"/>
  <c r="E296" i="2"/>
  <c r="F296" i="2"/>
  <c r="G296" i="2"/>
  <c r="H296" i="2"/>
  <c r="I296" i="2"/>
  <c r="J296" i="2"/>
  <c r="K296" i="2"/>
  <c r="L296" i="2"/>
  <c r="M296" i="2"/>
  <c r="N296" i="2"/>
  <c r="O296" i="2"/>
  <c r="P296" i="2"/>
  <c r="Q296" i="2"/>
  <c r="R296" i="2"/>
  <c r="S296" i="2"/>
  <c r="T296" i="2"/>
  <c r="U296" i="2"/>
  <c r="V296" i="2"/>
  <c r="W296" i="2"/>
  <c r="X296" i="2"/>
  <c r="Y296" i="2"/>
  <c r="Z296" i="2"/>
  <c r="AA296" i="2"/>
  <c r="AB296" i="2"/>
  <c r="AC296" i="2"/>
  <c r="AD296" i="2"/>
  <c r="AE296" i="2"/>
  <c r="AF296" i="2"/>
  <c r="AG296" i="2"/>
  <c r="A297" i="2"/>
  <c r="B297" i="2"/>
  <c r="C297" i="2"/>
  <c r="D297" i="2"/>
  <c r="E297" i="2"/>
  <c r="F297" i="2"/>
  <c r="G297" i="2"/>
  <c r="H297" i="2"/>
  <c r="I297" i="2"/>
  <c r="J297" i="2"/>
  <c r="K297" i="2"/>
  <c r="L297" i="2"/>
  <c r="M297" i="2"/>
  <c r="N297" i="2"/>
  <c r="O297" i="2"/>
  <c r="P297" i="2"/>
  <c r="Q297" i="2"/>
  <c r="R297" i="2"/>
  <c r="S297" i="2"/>
  <c r="T297" i="2"/>
  <c r="U297" i="2"/>
  <c r="V297" i="2"/>
  <c r="W297" i="2"/>
  <c r="X297" i="2"/>
  <c r="Y297" i="2"/>
  <c r="Z297" i="2"/>
  <c r="AA297" i="2"/>
  <c r="AB297" i="2"/>
  <c r="AC297" i="2"/>
  <c r="AD297" i="2"/>
  <c r="AE297" i="2"/>
  <c r="AF297" i="2"/>
  <c r="AG297" i="2"/>
  <c r="A298" i="2"/>
  <c r="B298" i="2"/>
  <c r="C298" i="2"/>
  <c r="D298" i="2"/>
  <c r="E298" i="2"/>
  <c r="F298" i="2"/>
  <c r="G298" i="2"/>
  <c r="H298" i="2"/>
  <c r="I298" i="2"/>
  <c r="J298" i="2"/>
  <c r="K298" i="2"/>
  <c r="L298" i="2"/>
  <c r="M298" i="2"/>
  <c r="N298" i="2"/>
  <c r="O298" i="2"/>
  <c r="P298" i="2"/>
  <c r="Q298" i="2"/>
  <c r="R298" i="2"/>
  <c r="S298" i="2"/>
  <c r="T298" i="2"/>
  <c r="U298" i="2"/>
  <c r="V298" i="2"/>
  <c r="W298" i="2"/>
  <c r="X298" i="2"/>
  <c r="Y298" i="2"/>
  <c r="Z298" i="2"/>
  <c r="AA298" i="2"/>
  <c r="AB298" i="2"/>
  <c r="AC298" i="2"/>
  <c r="AD298" i="2"/>
  <c r="AE298" i="2"/>
  <c r="AF298" i="2"/>
  <c r="AG298" i="2"/>
  <c r="B1" i="2"/>
  <c r="C1" i="2"/>
  <c r="D1" i="2"/>
  <c r="E1" i="2"/>
  <c r="G1" i="2"/>
  <c r="H1" i="2"/>
  <c r="I1" i="2"/>
  <c r="J1" i="2"/>
  <c r="L1" i="2"/>
  <c r="M1" i="2"/>
  <c r="N1" i="2"/>
  <c r="O1" i="2"/>
  <c r="P1" i="2"/>
  <c r="Q1" i="2"/>
  <c r="R1" i="2"/>
  <c r="S1" i="2"/>
  <c r="T1" i="2"/>
  <c r="U1" i="2"/>
  <c r="V1" i="2"/>
  <c r="W1" i="2"/>
  <c r="X1" i="2"/>
  <c r="Y1" i="2"/>
  <c r="Z1" i="2"/>
  <c r="AA1" i="2"/>
  <c r="AB1" i="2"/>
  <c r="AC1" i="2"/>
  <c r="AD1" i="2"/>
  <c r="AE1" i="2"/>
  <c r="AF1" i="2"/>
  <c r="AG1" i="2"/>
  <c r="AH1" i="2"/>
  <c r="G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E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C4" i="2"/>
  <c r="E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C5" i="2"/>
  <c r="E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C6" i="2"/>
  <c r="E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C7" i="2"/>
  <c r="E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E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C9" i="2"/>
  <c r="E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E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E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E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E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E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E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E16" i="2"/>
  <c r="H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E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E18" i="2"/>
  <c r="H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K9" i="1"/>
  <c r="AK10" i="1"/>
  <c r="AK11" i="1"/>
  <c r="AK12" i="1"/>
  <c r="AK13" i="1"/>
  <c r="H7" i="2" s="1"/>
  <c r="AK14" i="1"/>
  <c r="AL14" i="1" s="1"/>
  <c r="I8" i="2" s="1"/>
  <c r="AK15" i="1"/>
  <c r="H9" i="2" s="1"/>
  <c r="AK16" i="1"/>
  <c r="AK17" i="1"/>
  <c r="H11" i="2" s="1"/>
  <c r="AK18" i="1"/>
  <c r="H12" i="2" s="1"/>
  <c r="AK19" i="1"/>
  <c r="H13" i="2" s="1"/>
  <c r="AK20" i="1"/>
  <c r="H14" i="2" s="1"/>
  <c r="AK21" i="1"/>
  <c r="H15" i="2" s="1"/>
  <c r="AK22" i="1"/>
  <c r="AK23" i="1"/>
  <c r="H17" i="2" s="1"/>
  <c r="AK8" i="1"/>
  <c r="H2" i="2" s="1"/>
  <c r="AE24" i="1"/>
  <c r="AJ24" i="1" s="1"/>
  <c r="AE23" i="1"/>
  <c r="AJ23" i="1" s="1"/>
  <c r="AL23" i="1" s="1"/>
  <c r="I17" i="2" s="1"/>
  <c r="AE22" i="1"/>
  <c r="AJ22" i="1" s="1"/>
  <c r="AL22" i="1" s="1"/>
  <c r="I16" i="2" s="1"/>
  <c r="AE21" i="1"/>
  <c r="AJ21" i="1" s="1"/>
  <c r="AL21" i="1" s="1"/>
  <c r="I15" i="2" s="1"/>
  <c r="AE20" i="1"/>
  <c r="AJ20" i="1" s="1"/>
  <c r="AL20" i="1" s="1"/>
  <c r="I14" i="2" s="1"/>
  <c r="AE19" i="1"/>
  <c r="AJ19" i="1" s="1"/>
  <c r="G13" i="2" s="1"/>
  <c r="AE18" i="1"/>
  <c r="AJ18" i="1" s="1"/>
  <c r="AL18" i="1" s="1"/>
  <c r="I12" i="2" s="1"/>
  <c r="AE17" i="1"/>
  <c r="AJ17" i="1" s="1"/>
  <c r="AE16" i="1"/>
  <c r="AJ16" i="1" s="1"/>
  <c r="G10" i="2" s="1"/>
  <c r="AE15" i="1"/>
  <c r="AJ15" i="1" s="1"/>
  <c r="G9" i="2" s="1"/>
  <c r="AE14" i="1"/>
  <c r="AJ14" i="1" s="1"/>
  <c r="G8" i="2" s="1"/>
  <c r="AE13" i="1"/>
  <c r="AJ13" i="1" s="1"/>
  <c r="G7" i="2" s="1"/>
  <c r="AE12" i="1"/>
  <c r="AJ12" i="1" s="1"/>
  <c r="G6" i="2" s="1"/>
  <c r="AE11" i="1"/>
  <c r="AJ11" i="1" s="1"/>
  <c r="G5" i="2" s="1"/>
  <c r="AE10" i="1"/>
  <c r="AJ10" i="1" s="1"/>
  <c r="G4" i="2" s="1"/>
  <c r="AE9" i="1"/>
  <c r="AJ9" i="1" s="1"/>
  <c r="G3" i="2" s="1"/>
  <c r="AE8" i="1"/>
  <c r="AJ8" i="1" s="1"/>
  <c r="AL8" i="1" s="1"/>
  <c r="Z59" i="1"/>
  <c r="I38" i="1"/>
  <c r="L37" i="1" s="1"/>
  <c r="L63" i="1"/>
  <c r="J59" i="1"/>
  <c r="K59" i="1"/>
  <c r="I59" i="1"/>
  <c r="L58" i="1" s="1"/>
  <c r="Q47" i="1"/>
  <c r="T47" i="1"/>
  <c r="U47" i="1"/>
  <c r="S47" i="1"/>
  <c r="V46" i="1" s="1"/>
  <c r="O46" i="1"/>
  <c r="P46" i="1"/>
  <c r="N46" i="1"/>
  <c r="Q45" i="1" s="1"/>
  <c r="J52" i="1"/>
  <c r="K52" i="1"/>
  <c r="J45" i="1"/>
  <c r="K45" i="1"/>
  <c r="J46" i="1"/>
  <c r="K46" i="1"/>
  <c r="J47" i="1"/>
  <c r="K47" i="1"/>
  <c r="J48" i="1"/>
  <c r="K48" i="1"/>
  <c r="I52" i="1"/>
  <c r="L51" i="1" s="1"/>
  <c r="I48" i="1"/>
  <c r="L50" i="1" s="1"/>
  <c r="I47" i="1"/>
  <c r="L49" i="1" s="1"/>
  <c r="I46" i="1"/>
  <c r="I45" i="1"/>
  <c r="L44" i="1" s="1"/>
  <c r="Y14" i="1"/>
  <c r="Z14" i="1"/>
  <c r="Y15" i="1"/>
  <c r="Z15" i="1"/>
  <c r="Y16" i="1"/>
  <c r="Z16" i="1"/>
  <c r="Y17" i="1"/>
  <c r="Z17" i="1"/>
  <c r="Y11" i="1"/>
  <c r="Z11" i="1"/>
  <c r="L33" i="1"/>
  <c r="L34" i="1"/>
  <c r="L35" i="1"/>
  <c r="L36" i="1"/>
  <c r="L32" i="1"/>
  <c r="AA33" i="1"/>
  <c r="AA34" i="1"/>
  <c r="AA35" i="1"/>
  <c r="AA36" i="1"/>
  <c r="AA37" i="1"/>
  <c r="AA38" i="1"/>
  <c r="AA32" i="1"/>
  <c r="AA12" i="1"/>
  <c r="AA18" i="1"/>
  <c r="X17" i="1"/>
  <c r="X16" i="1"/>
  <c r="X15" i="1"/>
  <c r="X14" i="1"/>
  <c r="AA14" i="1" s="1"/>
  <c r="X11" i="1"/>
  <c r="AA13" i="1" s="1"/>
  <c r="Q59" i="1"/>
  <c r="AA45" i="1"/>
  <c r="V45" i="1"/>
  <c r="V48" i="1"/>
  <c r="Q58" i="1"/>
  <c r="AA44" i="1"/>
  <c r="V44" i="1"/>
  <c r="Q44" i="1"/>
  <c r="L16" i="1"/>
  <c r="L23" i="1"/>
  <c r="L17" i="1"/>
  <c r="L10" i="1"/>
  <c r="J60" i="1"/>
  <c r="S62" i="1"/>
  <c r="S61" i="1"/>
  <c r="S60" i="1"/>
  <c r="S59" i="1"/>
  <c r="L12" i="1" l="1"/>
  <c r="L20" i="1"/>
  <c r="L11" i="1"/>
  <c r="L13" i="1"/>
  <c r="L19" i="1"/>
  <c r="L18" i="1"/>
  <c r="AA15" i="1"/>
  <c r="G16" i="2"/>
  <c r="AL12" i="1"/>
  <c r="I6" i="2" s="1"/>
  <c r="AL11" i="1"/>
  <c r="I5" i="2" s="1"/>
  <c r="AL10" i="1"/>
  <c r="I4" i="2" s="1"/>
  <c r="AL9" i="1"/>
  <c r="I3" i="2" s="1"/>
  <c r="A6" i="2"/>
  <c r="A5" i="2"/>
  <c r="AL16" i="1"/>
  <c r="I10" i="2" s="1"/>
  <c r="A13" i="2"/>
  <c r="A9" i="2"/>
  <c r="G14" i="2"/>
  <c r="A14" i="2"/>
  <c r="A10" i="2"/>
  <c r="A8" i="2"/>
  <c r="G15" i="2"/>
  <c r="AL17" i="1"/>
  <c r="I11" i="2" s="1"/>
  <c r="D4" i="2"/>
  <c r="D5" i="2"/>
  <c r="H3" i="2"/>
  <c r="D6" i="2"/>
  <c r="H4" i="2"/>
  <c r="A7" i="2"/>
  <c r="H5" i="2"/>
  <c r="I2" i="2"/>
  <c r="G18" i="2"/>
  <c r="AL24" i="1"/>
  <c r="I18" i="2" s="1"/>
  <c r="AL13" i="1"/>
  <c r="I7" i="2" s="1"/>
  <c r="H6" i="2"/>
  <c r="H8" i="2"/>
  <c r="B5" i="2"/>
  <c r="A3" i="2"/>
  <c r="G11" i="2"/>
  <c r="AL19" i="1"/>
  <c r="I13" i="2" s="1"/>
  <c r="A17" i="2"/>
  <c r="AL15" i="1"/>
  <c r="I9" i="2" s="1"/>
  <c r="A12" i="2"/>
  <c r="A11" i="2"/>
  <c r="G17" i="2"/>
  <c r="H10" i="2"/>
  <c r="B6" i="2"/>
  <c r="B4" i="2"/>
  <c r="A4" i="2"/>
  <c r="A18" i="2"/>
  <c r="G12" i="2"/>
  <c r="A16" i="2"/>
  <c r="A2" i="2"/>
  <c r="A15" i="2"/>
  <c r="AF13" i="1"/>
  <c r="AH13" i="1" s="1"/>
  <c r="AA17" i="1"/>
  <c r="L52" i="1"/>
  <c r="AA10" i="1"/>
  <c r="AA31" i="1"/>
  <c r="AF18" i="1" s="1"/>
  <c r="AH18" i="1" s="1"/>
  <c r="AA16" i="1"/>
  <c r="L60" i="1"/>
  <c r="AA11" i="1"/>
  <c r="L38" i="1"/>
  <c r="L31" i="1" s="1"/>
  <c r="AF15" i="1" s="1"/>
  <c r="AH15" i="1" s="1"/>
  <c r="L46" i="1"/>
  <c r="AA43" i="1"/>
  <c r="AF19" i="1" s="1"/>
  <c r="AH19" i="1" s="1"/>
  <c r="L45" i="1"/>
  <c r="L48" i="1"/>
  <c r="Q46" i="1"/>
  <c r="Q43" i="1" s="1"/>
  <c r="AF21" i="1" s="1"/>
  <c r="AH21" i="1" s="1"/>
  <c r="L62" i="1"/>
  <c r="L61" i="1"/>
  <c r="L59" i="1"/>
  <c r="L47" i="1"/>
  <c r="AF9" i="1"/>
  <c r="AH9" i="1" s="1"/>
  <c r="AF17" i="1"/>
  <c r="AH17" i="1" s="1"/>
  <c r="AF16" i="1"/>
  <c r="AH16" i="1" s="1"/>
  <c r="V47" i="1"/>
  <c r="V43" i="1" s="1"/>
  <c r="AF20" i="1" s="1"/>
  <c r="AH20" i="1" s="1"/>
  <c r="Q57" i="1"/>
  <c r="AF24" i="1" s="1"/>
  <c r="AH24" i="1" s="1"/>
  <c r="L22" i="1"/>
  <c r="L15" i="1"/>
  <c r="L14" i="1"/>
  <c r="K2" i="2" l="1"/>
  <c r="AA9" i="1"/>
  <c r="AF14" i="1" s="1"/>
  <c r="D10" i="2"/>
  <c r="B10" i="2"/>
  <c r="D12" i="2"/>
  <c r="B12" i="2"/>
  <c r="D7" i="2"/>
  <c r="B7" i="2"/>
  <c r="D15" i="2"/>
  <c r="B15" i="2"/>
  <c r="D9" i="2"/>
  <c r="B9" i="2"/>
  <c r="D14" i="2"/>
  <c r="B14" i="2"/>
  <c r="D11" i="2"/>
  <c r="B11" i="2"/>
  <c r="D3" i="2"/>
  <c r="B3" i="2"/>
  <c r="D13" i="2"/>
  <c r="B13" i="2"/>
  <c r="D18" i="2"/>
  <c r="B18" i="2"/>
  <c r="AM8" i="1"/>
  <c r="J2" i="2" s="1"/>
  <c r="L43" i="1"/>
  <c r="AF22" i="1" s="1"/>
  <c r="AH22" i="1" s="1"/>
  <c r="L57" i="1"/>
  <c r="AF23" i="1" s="1"/>
  <c r="AH23" i="1" s="1"/>
  <c r="L9" i="1"/>
  <c r="AF8" i="1" s="1"/>
  <c r="AH8" i="1" s="1"/>
  <c r="AH14" i="1" l="1"/>
  <c r="D8" i="2" s="1"/>
  <c r="B8" i="2"/>
  <c r="D2" i="2"/>
  <c r="B2" i="2"/>
  <c r="D17" i="2"/>
  <c r="B17" i="2"/>
  <c r="D16" i="2"/>
  <c r="B16" i="2"/>
  <c r="X59" i="1"/>
  <c r="AI8" i="1" l="1"/>
  <c r="E2" i="2" s="1"/>
  <c r="F2" i="2" s="1"/>
</calcChain>
</file>

<file path=xl/sharedStrings.xml><?xml version="1.0" encoding="utf-8"?>
<sst xmlns="http://schemas.openxmlformats.org/spreadsheetml/2006/main" count="315" uniqueCount="184">
  <si>
    <t>TRANSAKSI</t>
  </si>
  <si>
    <t>MEREK</t>
  </si>
  <si>
    <t>WARNA</t>
  </si>
  <si>
    <t>HARGA</t>
  </si>
  <si>
    <t>STOK</t>
  </si>
  <si>
    <t>GAMBAR</t>
  </si>
  <si>
    <t>JUDUL</t>
  </si>
  <si>
    <t>USERNAME</t>
  </si>
  <si>
    <t>PASSWORD</t>
  </si>
  <si>
    <t>ADMIN</t>
  </si>
  <si>
    <t>DEVELOPER</t>
  </si>
  <si>
    <t>TOKO</t>
  </si>
  <si>
    <t>JUMLAH</t>
  </si>
  <si>
    <t>TOTAL</t>
  </si>
  <si>
    <t>TANGGAL</t>
  </si>
  <si>
    <t>BULAN</t>
  </si>
  <si>
    <t>TAHUN</t>
  </si>
  <si>
    <t>REVIEW</t>
  </si>
  <si>
    <t>DATA_GADGET</t>
  </si>
  <si>
    <t>ID_UNIT_HP</t>
  </si>
  <si>
    <t>NOMOR_MODEL</t>
  </si>
  <si>
    <t>ID_WARNA</t>
  </si>
  <si>
    <t>ID_RAM</t>
  </si>
  <si>
    <t>ID_ROM</t>
  </si>
  <si>
    <t>ID_KOLOM_DLM_TOKO_ONLINE</t>
  </si>
  <si>
    <t>BESARAN_ROM</t>
  </si>
  <si>
    <t>BESARAN_RAM</t>
  </si>
  <si>
    <t>NAMA_GADGET</t>
  </si>
  <si>
    <t>NAMA_PERUSAHAAN</t>
  </si>
  <si>
    <t>MODEL</t>
  </si>
  <si>
    <t>RAM</t>
  </si>
  <si>
    <t>ROM</t>
  </si>
  <si>
    <t>KOLOM_DI_WEB</t>
  </si>
  <si>
    <t>User_Requirements:</t>
  </si>
  <si>
    <t>1.     _4_Table_For_Database_(User,_Authenticator,_Data_Master,_Transaction)</t>
  </si>
  <si>
    <t>2.     _Data_User_dan_Master_tidak_boleh_dihapus,_</t>
  </si>
  <si>
    <t>Fitur_Utama_Perangkat_Lunak:</t>
  </si>
  <si>
    <t>-       _Menampung_Data_Penjualan_Gadget</t>
  </si>
  <si>
    <t>-       _Menampung_hasil_transaksi_yang_dilakukan</t>
  </si>
  <si>
    <t>DATA_TRANSAKSI</t>
  </si>
  <si>
    <t>JENIS_GARANSI</t>
  </si>
  <si>
    <t>-       _Menampung_data_user</t>
  </si>
  <si>
    <t>DATA_USER</t>
  </si>
  <si>
    <t>MASA_GARANSI</t>
  </si>
  <si>
    <t>-       _Menampung_feedback_dari_user</t>
  </si>
  <si>
    <t>DATA_FEEDBACK_USER</t>
  </si>
  <si>
    <t>KAPASITAS_BATERAI</t>
  </si>
  <si>
    <t>-       _Pencarian_gadget_oleh_user</t>
  </si>
  <si>
    <t>PENCARIAN_GADGET_BY_USER_/_SEO_PRODUK</t>
  </si>
  <si>
    <t>UKURAN_LAYAR</t>
  </si>
  <si>
    <t>-       _Dapat_diakses_melalui_website</t>
  </si>
  <si>
    <t>DATA_ADMIN</t>
  </si>
  <si>
    <t>Actor_:</t>
  </si>
  <si>
    <t>DATA_DEVELOPER</t>
  </si>
  <si>
    <t>-       _User</t>
  </si>
  <si>
    <t>DATA_ANONYMOUS</t>
  </si>
  <si>
    <t>-       _Admin</t>
  </si>
  <si>
    <t>-       _Developer</t>
  </si>
  <si>
    <t>-       _Anonymous</t>
  </si>
  <si>
    <t>DESKRIPSI_PRODUK</t>
  </si>
  <si>
    <t>Instance_:</t>
  </si>
  <si>
    <t>-       _Authenticator</t>
  </si>
  <si>
    <t>-       _Data_Master</t>
  </si>
  <si>
    <t>-       _Transaction</t>
  </si>
  <si>
    <t>ID_USER</t>
  </si>
  <si>
    <t>ID_TOKO</t>
  </si>
  <si>
    <t>USERNAME_TOKO</t>
  </si>
  <si>
    <t>NAMA_USER</t>
  </si>
  <si>
    <t>NAMA_TOKO</t>
  </si>
  <si>
    <t>ALAMAT_USER</t>
  </si>
  <si>
    <t>ALAMAT_TOKO</t>
  </si>
  <si>
    <t>REKAP_TRANSAKSI_HARIAN</t>
  </si>
  <si>
    <t>REKAP_TRANSAKSI_BULANAN</t>
  </si>
  <si>
    <t>JENIS_PEMBAYARAN</t>
  </si>
  <si>
    <t>ID_TRANSAKSI</t>
  </si>
  <si>
    <t>ID_REKAP_HARIAN</t>
  </si>
  <si>
    <t>ID_REKAP_BULANAN</t>
  </si>
  <si>
    <t>ID_JENIS_PEMBAYARAN</t>
  </si>
  <si>
    <t>FORM_FEEDBACK_PRODUK</t>
  </si>
  <si>
    <t>SEO_PRODUK</t>
  </si>
  <si>
    <t>ID_FEEDBACK</t>
  </si>
  <si>
    <t>RATING_TOKO</t>
  </si>
  <si>
    <t>RATING_PRODUK</t>
  </si>
  <si>
    <t>note_:_form_feedback_memunculkan_sejumlah_jenis_HP_yang_dibeli,_kalau_2_janis_ya_2_form</t>
  </si>
  <si>
    <t>INT</t>
  </si>
  <si>
    <t>NOT NULL</t>
  </si>
  <si>
    <t>PRIMARY KEY</t>
  </si>
  <si>
    <t>VARCHAR</t>
  </si>
  <si>
    <t>KODE_MEREK</t>
  </si>
  <si>
    <t>ROLE</t>
  </si>
  <si>
    <t>NAMA_ROLE</t>
  </si>
  <si>
    <t>KODE ROLE</t>
  </si>
  <si>
    <t>NAMA ROLE</t>
  </si>
  <si>
    <t>USER</t>
  </si>
  <si>
    <t>KODE_ROLE</t>
  </si>
  <si>
    <t>DATE</t>
  </si>
  <si>
    <t>NO_HP</t>
  </si>
  <si>
    <t>ALL QUERY</t>
  </si>
  <si>
    <r>
      <t>DROP</t>
    </r>
    <r>
      <rPr>
        <sz val="8"/>
        <color rgb="FFFFFFFF"/>
        <rFont val="Ubuntu Mono"/>
        <family val="3"/>
      </rPr>
      <t xml:space="preserve"> </t>
    </r>
    <r>
      <rPr>
        <sz val="8"/>
        <color rgb="FF2E95D3"/>
        <rFont val="Ubuntu Mono"/>
        <family val="3"/>
      </rPr>
      <t>TABLE</t>
    </r>
    <r>
      <rPr>
        <sz val="8"/>
        <color rgb="FFFFFFFF"/>
        <rFont val="Ubuntu Mono"/>
        <family val="3"/>
      </rPr>
      <t xml:space="preserve"> IF </t>
    </r>
    <r>
      <rPr>
        <sz val="8"/>
        <color rgb="FF2E95D3"/>
        <rFont val="Ubuntu Mono"/>
        <family val="3"/>
      </rPr>
      <t>EXISTS</t>
    </r>
    <r>
      <rPr>
        <sz val="8"/>
        <color rgb="FFFFFFFF"/>
        <rFont val="Ubuntu Mono"/>
        <family val="3"/>
      </rPr>
      <t xml:space="preserve"> table1, table2, table3, ...;</t>
    </r>
  </si>
  <si>
    <t>DELETE ALL QUERY</t>
  </si>
  <si>
    <t>NAMA TABLE</t>
  </si>
  <si>
    <t>QUERY</t>
  </si>
  <si>
    <t>DELETE TABLE</t>
  </si>
  <si>
    <t>KOMA</t>
  </si>
  <si>
    <t>GABUNG QUERY DAN KOMA</t>
  </si>
  <si>
    <t>INPUT ALL QUERY</t>
  </si>
  <si>
    <t xml:space="preserve"> </t>
  </si>
  <si>
    <t xml:space="preserve">  </t>
  </si>
  <si>
    <t>DELETE ALL TABLE</t>
  </si>
  <si>
    <t>ENTER</t>
  </si>
  <si>
    <t>GABUNG GABUNG TABLE&amp;ENTER</t>
  </si>
  <si>
    <t>DELETE SOME</t>
  </si>
  <si>
    <t>DATABASE_PBO_X_BASDAT</t>
  </si>
  <si>
    <t>CREATE DATABASE N ATRIBUT</t>
  </si>
  <si>
    <t>NAMA HP</t>
  </si>
  <si>
    <t>BACKGROUND</t>
  </si>
  <si>
    <t>ASET</t>
  </si>
  <si>
    <t>https://images.samsung.com/id/smartphones/galaxy-s23/buy/kv_group_PC_v2.jpg</t>
  </si>
  <si>
    <t>https://images.samsung.com/id/smartphones/galaxy-s23/buy/product_color_lavender.png?imwidth=480</t>
  </si>
  <si>
    <t>https://images.samsung.com/id/smartphones/galaxy-s23/buy/advantage_financing_product.jpg?$304_N_JPG$</t>
  </si>
  <si>
    <t>GALAXY S23| S23+</t>
  </si>
  <si>
    <t>https://images.samsung.com/id/smartphones/galaxy-s23/buy/advantage_instant_credit_product.jpg?$304_N_JPG$</t>
  </si>
  <si>
    <t>https://images.samsung.com/id/smartphones/galaxy-s23/buy/advantage_care_product.jpg?$304_N_JPG$</t>
  </si>
  <si>
    <t>https://images.samsung.com/id/smartphones/galaxy-s23/buy/advantage_order_online_product.jpg?$304_N_JPG$</t>
  </si>
  <si>
    <t>https://images.samsung.com/id/smartphones/galaxy-s23/buy/see_actual_size_PC.png</t>
  </si>
  <si>
    <t>https://images.samsung.com/id/smartphones/galaxy-s23-ultra/buy/kv_group_PC_v2.jpg</t>
  </si>
  <si>
    <t>GALAXY A54 5G</t>
  </si>
  <si>
    <t>https://images.samsung.com/is/image/samsung/p6pim/id/sm-a546elgdxid/gallery/id-galaxy-a54-5g-sm-a546-sm-a546elgdxid-535684162?$730_584_PNG$</t>
  </si>
  <si>
    <t>https://images.samsung.com/is/image/samsung/p6pim/id/feature/164451022/id-feature--nbsp-535684483?$FB_TYPE_A_JPG$</t>
  </si>
  <si>
    <t>https://images.samsung.com/is/image/samsung/p6pim/id/feature/164451026/id-feature-awesome-lime-535684507?$FB_TYPE_K_MO_JPG$</t>
  </si>
  <si>
    <t>https://images.samsung.com/is/image/samsung/p6pim/id/feature/164451040/id-feature-speed-will-take-you-further-535684529?$900*N_JPG$</t>
  </si>
  <si>
    <t>https://images.samsung.com/is/image/samsung/p6pim/id/feature/164451015/id-feature-go-for-more-than-2-days-535684460?$FB_TYPE_A_JPG$</t>
  </si>
  <si>
    <t>https://images.samsung.com/is/image/samsung/p6pim/id/feature/164451014/id-feature-turn-on-the-emotions-with-haptic-535684454?$900*N_JPG$</t>
  </si>
  <si>
    <t>https://images.samsung.com/is/image/samsung/p6pim/id/feature/164451013/id-feature-built-for-the-rough---tough-535684458?$900*N_JPG$</t>
  </si>
  <si>
    <t>https://images.samsung.com/is/image/samsung/p6pim/id/feature/164451012/id-feature-you-re-taken-care-of-from-here-535684456?$900*N_JPG$</t>
  </si>
  <si>
    <t>https://images.samsung.com/is/image/samsung/assets/id/smartphones/galaxy-z-flip4/buy/Samsung-CareKV-Carousel_PC_disclaimer_O_flip.jpg?$ORIGIN_JPG$</t>
  </si>
  <si>
    <t>https://images.samsung.com/id/smartphones/galaxy-z-flip4/buy/Flip4_ColorSelection_BoraPurple_PC.png</t>
  </si>
  <si>
    <t>https://images.samsung.com/id/smartphones/galaxy-z-flip4/buy/64_Flip4_Bespoke_ColorSelection_gold_red_white_PC.png</t>
  </si>
  <si>
    <t>https://images.samsung.com/is/image/samsung/assets/id/2208/buy/B4_See-Actual-Size_PC_size.jpg</t>
  </si>
  <si>
    <t>GALAXY Z FLIP 4 5G | BESPOKE EDITION</t>
  </si>
  <si>
    <t>SAMSUNG Z FOLD4</t>
  </si>
  <si>
    <t>https://images.samsung.com/is/image/samsung/assets/id/smartphones/galaxy-z-fold4/buy/Samsung-CareKV-Carousel_PC_disclaimer_O_fold.jpg?$ORIGIN_JPG$</t>
  </si>
  <si>
    <t>https://images.samsung.com/id/smartphones/galaxy-z-fold4/buy/Fold4_Carousel_GroupKV_PC.jpg</t>
  </si>
  <si>
    <t>https://images.samsung.com/id/smartphones/galaxy-z-fold4/buy/Fold4_Carousel_ProductKV_PhantomBlack_PC.jpg</t>
  </si>
  <si>
    <t>https://images.samsung.com/id/smartphones/galaxy-z-fold4/buy/Fold4_Carousel_ProductKV_GrayGreen_PC.jpg</t>
  </si>
  <si>
    <t>https://images.samsung.com/id/smartphones/galaxy-z-fold4/buy/Fold4_ColorSelection_Beige_MO.png?imwidth=480</t>
  </si>
  <si>
    <t>https://images.samsung.com/is/image/samsung/p6pim/id/2208/gallery/id-galaxy-z-fold4-f936-sm-f936bzedxid-thumb-533053076?imwidth=480</t>
  </si>
  <si>
    <t>https://images.samsung.com/is/image/samsung/assets/id/2208/buy/Q4_See-Actual-Size_PC_size.jpg</t>
  </si>
  <si>
    <t>SAMSUNG M14 5G</t>
  </si>
  <si>
    <t>https://images.samsung.com/is/image/samsung/p6pim/id/feature/164456528/id-feature-galaxy-m14-sm-m146-535818100?$FB_TYPE_K_JPG$</t>
  </si>
  <si>
    <t>https://images.samsung.com/is/image/samsung/p6pim/id/feature/164456517/id-feature-your-world-capturedin-full-with-multi-lens-camera-535723765?$FB_TYPE_K_JPG$</t>
  </si>
  <si>
    <t>https://images.samsung.com/is/image/samsung/p6pim/id/feature/164456519/id-feature-galaxy-design-thatelevates-your-look-535723773?$FB_TYPE_K_JPG$</t>
  </si>
  <si>
    <t>SAMSUNG M5S 5G</t>
  </si>
  <si>
    <t>https://images.samsung.com/is/image/samsung/p6pim/id/feature/164042374/id-feature-galaxy-m53-5g-sm-m536-534022195?$FB_TYPE_A_JPG$</t>
  </si>
  <si>
    <t>https://images.samsung.com/is/image/samsung/p6pim/id/feature/164009531/id-feature-galaxy-m53-5g-sm-m536-534022230?$FB_TYPE_A_JPG$</t>
  </si>
  <si>
    <t>https://images.samsung.com/is/image/samsung/p6pim/id/feature/164030435/id-feature-capturing-details-that-make-all-the-difference-532120531?$FB_TYPE_A_JPG$</t>
  </si>
  <si>
    <t>https://images.samsung.com/is/image/samsung/p6pim/id/feature/164030425/id-feature-your-privacy-protected-532120553</t>
  </si>
  <si>
    <t>https://images.samsung.com/is/image/samsung/p6pim/id/feature/164030421/id-feature-super-smooth-scrolling-532120519?$FB_TYPE_A_JPG$</t>
  </si>
  <si>
    <t>SAMSUNG M33 5G</t>
  </si>
  <si>
    <t>https://images.samsung.com/is/image/samsung/p6pim/id/feature/164031325/id-feature-galaxy-m33-5g-sm-m336-533434186?$FB_TYPE_A_JPG$</t>
  </si>
  <si>
    <t>https://images.samsung.com/is/image/samsung/p6pim/id/feature/164016958/id-feature-minimal-look--quality-design--532015680?$FB_TYPE_A_JPG$</t>
  </si>
  <si>
    <t>https://images.samsung.com/is/image/samsung/p6pim/id/feature/164016962/id-feature-a-rich-viewing-experience-with-super-smooth-scrolling-532015686?$FB_TYPE_A_JPG$</t>
  </si>
  <si>
    <t>https://images.samsung.com/is/image/samsung/p6pim/id/feature/164016950/id-feature-power-to-get-through-your-day-532015672?$FB_TYPE_A_JPG$</t>
  </si>
  <si>
    <t>https://images.samsung.com/is/image/samsung/p6pim/id/feature/164016965/id-feature-game-booster-gives-you-the-edge-532015705?$FB_TYPE_A_JPG$</t>
  </si>
  <si>
    <t>https://images.samsung.com/is/image/samsung/p6pim/id/feature/164016973/id-feature-unlock-your-phone-with-your-fingerprint-532015678</t>
  </si>
  <si>
    <t>GALAXY M23 5G</t>
  </si>
  <si>
    <t>https://images.samsung.com/is/image/samsung/p6pim/id/feature/163986461/id-feature-galaxy-m23-5g-sm-m236-534022273?$FB_TYPE_A_JPG$</t>
  </si>
  <si>
    <t>https://images.samsung.com/is/image/samsung/p6pim/id/feature/163986403/id-feature-speed-up-with-the-5g-ready-galaxy-m23-5g-531752711?$FB_TYPE_A_JPG$</t>
  </si>
  <si>
    <t>https://images.samsung.com/is/image/samsung/p6pim/id/feature/163986397/id-feature-minimal-look--quality-design--531752713?$FB_TYPE_A_JPG$</t>
  </si>
  <si>
    <t>https://images.samsung.com/is/image/samsung/p6pim/id/feature/163986404/id-feature-a-rich-viewing-experience-with-super-smooth-scrolling-531752722?$FB_TYPE_A_JPG$</t>
  </si>
  <si>
    <t>https://images.samsung.com/is/image/samsung/p6pim/id/feature/163986413/id-feature-power-to-get-through-your-day-531752732?$FB_TYPE_A_JPG$</t>
  </si>
  <si>
    <t>GALAXY M52 5G</t>
  </si>
  <si>
    <t>https://images.samsung.com/is/image/samsung/p6pim/id/feature/160013054/id-feature-streamlined-design-aesthetics-519572946?$FB_TYPE_A_JPG$</t>
  </si>
  <si>
    <t>https://images.samsung.com/is/image/samsung/p6pim/id/feature/160013036/id-feature-power-to-get-through-your-day-519572904?$FB_TYPE_A_JPG$</t>
  </si>
  <si>
    <t>https://images.samsung.com/is/image/samsung/p6pim/id/feature/160013050/id-feature-game-booster-gives-you-the-edge-519572914?$FB_TYPE_A_JPG$</t>
  </si>
  <si>
    <t>https://images.samsung.com/is/image/samsung/p6pim/id/feature/160013042/id-feature-optimized-for-your-ease-519572935</t>
  </si>
  <si>
    <t>GALAXY M22</t>
  </si>
  <si>
    <t>https://images.samsung.com/is/image/samsung/p6pim/id/feature/163899186/id-feature-galaxy-m22-m225-532756005?$FB_TYPE_A_JPG$</t>
  </si>
  <si>
    <t>https://images.samsung.com/is/image/samsung/p6pim/id/feature/155763438/id-feature-streamlined-design-aesthetics-507719625?$FB_TYPE_A_JPG$</t>
  </si>
  <si>
    <t>https://images.samsung.com/is/image/samsung/p6pim/id/feature/155763431/id-feature-power-that-keeps-you-going-507719663?$FB_TYPE_A_JPG$</t>
  </si>
  <si>
    <t>https://images.samsung.com/is/image/samsung/p6pim/id/feature/155763439/id-feature-galaxy-m22-m225-509287538?$FB_TYPE_A_JPG$</t>
  </si>
  <si>
    <t>GALAXY M32</t>
  </si>
  <si>
    <t>https://images.samsung.com/is/image/samsung/p6pim/id/feature/142571364/id-feature-stylish-prism-pattern-that-shines-470701907?$FB_TYPE_A_JPG$</t>
  </si>
  <si>
    <t>https://images.samsung.com/is/image/samsung/p6pim/id/feature/142571366/id-feature---470701927?$FB_TYPE_A_JPG$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</si>
</sst>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color rgb="FF2E95D3"/>
      <name val="Ubuntu Mono"/>
      <family val="3"/>
    </font>
    <font>
      <sz val="8"/>
      <color rgb="FFFFFFFF"/>
      <name val="Ubuntu Mono"/>
      <family val="3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left" vertical="center" indent="5"/>
    </xf>
    <xf numFmtId="0" fontId="1" fillId="3" borderId="1" xfId="0" applyFont="1" applyFill="1" applyBorder="1"/>
    <xf numFmtId="0" fontId="0" fillId="3" borderId="2" xfId="0" applyFill="1" applyBorder="1"/>
    <xf numFmtId="0" fontId="1" fillId="3" borderId="2" xfId="0" applyFont="1" applyFill="1" applyBorder="1"/>
    <xf numFmtId="0" fontId="0" fillId="3" borderId="3" xfId="0" applyFill="1" applyBorder="1"/>
    <xf numFmtId="0" fontId="1" fillId="4" borderId="1" xfId="0" applyFont="1" applyFill="1" applyBorder="1"/>
    <xf numFmtId="0" fontId="1" fillId="3" borderId="3" xfId="0" applyFont="1" applyFill="1" applyBorder="1"/>
    <xf numFmtId="0" fontId="0" fillId="5" borderId="9" xfId="0" applyFill="1" applyBorder="1"/>
    <xf numFmtId="0" fontId="0" fillId="5" borderId="10" xfId="0" applyFill="1" applyBorder="1"/>
    <xf numFmtId="0" fontId="0" fillId="5" borderId="11" xfId="0" applyFill="1" applyBorder="1"/>
    <xf numFmtId="0" fontId="0" fillId="5" borderId="0" xfId="0" applyFill="1"/>
    <xf numFmtId="0" fontId="0" fillId="5" borderId="8" xfId="0" applyFill="1" applyBorder="1"/>
    <xf numFmtId="0" fontId="0" fillId="5" borderId="7" xfId="0" applyFill="1" applyBorder="1"/>
    <xf numFmtId="0" fontId="0" fillId="5" borderId="4" xfId="0" applyFill="1" applyBorder="1"/>
    <xf numFmtId="0" fontId="0" fillId="5" borderId="5" xfId="0" applyFill="1" applyBorder="1"/>
    <xf numFmtId="0" fontId="0" fillId="5" borderId="6" xfId="0" applyFill="1" applyBorder="1"/>
    <xf numFmtId="0" fontId="1" fillId="3" borderId="0" xfId="0" applyFont="1" applyFill="1"/>
    <xf numFmtId="0" fontId="0" fillId="6" borderId="0" xfId="0" applyFill="1"/>
    <xf numFmtId="0" fontId="0" fillId="4" borderId="0" xfId="0" applyFill="1" applyAlignment="1">
      <alignment horizontal="center"/>
    </xf>
    <xf numFmtId="0" fontId="0" fillId="7" borderId="0" xfId="0" applyFill="1"/>
    <xf numFmtId="0" fontId="1" fillId="6" borderId="0" xfId="0" applyFont="1" applyFill="1"/>
    <xf numFmtId="0" fontId="0" fillId="4" borderId="0" xfId="0" applyFill="1"/>
    <xf numFmtId="0" fontId="0" fillId="4" borderId="0" xfId="0" applyFill="1" applyAlignment="1">
      <alignment horizontal="left"/>
    </xf>
    <xf numFmtId="0" fontId="1" fillId="4" borderId="0" xfId="0" applyFont="1" applyFill="1"/>
    <xf numFmtId="0" fontId="0" fillId="3" borderId="0" xfId="0" applyFill="1"/>
    <xf numFmtId="0" fontId="0" fillId="2" borderId="8" xfId="0" applyFill="1" applyBorder="1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/>
    <xf numFmtId="0" fontId="0" fillId="9" borderId="0" xfId="0" applyFill="1"/>
    <xf numFmtId="0" fontId="0" fillId="7" borderId="0" xfId="0" applyFill="1" applyAlignment="1">
      <alignment horizontal="left"/>
    </xf>
    <xf numFmtId="0" fontId="0" fillId="10" borderId="15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8" xfId="0" applyFill="1" applyBorder="1"/>
    <xf numFmtId="0" fontId="0" fillId="3" borderId="1" xfId="0" applyFill="1" applyBorder="1"/>
    <xf numFmtId="0" fontId="0" fillId="3" borderId="8" xfId="0" applyFill="1" applyBorder="1"/>
    <xf numFmtId="0" fontId="2" fillId="0" borderId="0" xfId="0" applyFont="1"/>
    <xf numFmtId="0" fontId="0" fillId="0" borderId="0" xfId="0" applyAlignment="1">
      <alignment horizontal="center" vertical="center"/>
    </xf>
    <xf numFmtId="0" fontId="0" fillId="7" borderId="0" xfId="0" applyFill="1" applyAlignment="1">
      <alignment horizontal="left"/>
    </xf>
    <xf numFmtId="0" fontId="1" fillId="7" borderId="0" xfId="0" applyFont="1" applyFill="1" applyAlignment="1">
      <alignment horizontal="left"/>
    </xf>
    <xf numFmtId="0" fontId="0" fillId="2" borderId="12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4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76B16C-87CA-4D14-9FFB-00480A05236D}">
  <sheetPr codeName="Lembar1"/>
  <dimension ref="D2:AN72"/>
  <sheetViews>
    <sheetView tabSelected="1" topLeftCell="D1" zoomScale="90" zoomScaleNormal="70" workbookViewId="0">
      <selection activeCell="I18" sqref="I18"/>
    </sheetView>
  </sheetViews>
  <sheetFormatPr defaultRowHeight="15" x14ac:dyDescent="0.25"/>
  <cols>
    <col min="4" max="4" width="68.7109375" bestFit="1" customWidth="1"/>
    <col min="5" max="5" width="40.28515625" bestFit="1" customWidth="1"/>
    <col min="6" max="6" width="25.7109375" customWidth="1"/>
    <col min="9" max="9" width="28.42578125" bestFit="1" customWidth="1"/>
    <col min="10" max="11" width="28.42578125" customWidth="1"/>
    <col min="12" max="12" width="40.28515625" customWidth="1"/>
    <col min="14" max="14" width="23.7109375" bestFit="1" customWidth="1"/>
    <col min="15" max="16" width="23.7109375" customWidth="1"/>
    <col min="17" max="17" width="48.42578125" customWidth="1"/>
    <col min="18" max="18" width="14.42578125" bestFit="1" customWidth="1"/>
    <col min="19" max="19" width="25.42578125" bestFit="1" customWidth="1"/>
    <col min="20" max="21" width="25.42578125" customWidth="1"/>
    <col min="22" max="22" width="30.28515625" customWidth="1"/>
    <col min="23" max="23" width="13.28515625" customWidth="1"/>
    <col min="24" max="24" width="28.42578125" bestFit="1" customWidth="1"/>
    <col min="25" max="26" width="28.42578125" customWidth="1"/>
    <col min="27" max="27" width="27.42578125" customWidth="1"/>
    <col min="31" max="31" width="33.28515625" bestFit="1" customWidth="1"/>
    <col min="32" max="32" width="106.28515625" customWidth="1"/>
    <col min="33" max="33" width="7.42578125" bestFit="1" customWidth="1"/>
    <col min="34" max="34" width="12.7109375" customWidth="1"/>
    <col min="35" max="35" width="45.7109375" customWidth="1"/>
    <col min="36" max="36" width="39.28515625" bestFit="1" customWidth="1"/>
    <col min="37" max="37" width="17.28515625" customWidth="1"/>
    <col min="38" max="38" width="9.5703125" customWidth="1"/>
  </cols>
  <sheetData>
    <row r="2" spans="4:40" x14ac:dyDescent="0.25"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</row>
    <row r="3" spans="4:40" x14ac:dyDescent="0.25">
      <c r="I3" s="21"/>
      <c r="J3" s="29" t="s">
        <v>85</v>
      </c>
      <c r="K3" s="21"/>
      <c r="L3" s="21"/>
      <c r="M3" s="21"/>
      <c r="N3" s="29" t="s">
        <v>86</v>
      </c>
      <c r="O3" s="21"/>
      <c r="P3" s="21"/>
      <c r="Q3" s="21"/>
      <c r="R3" s="21"/>
      <c r="S3" s="21"/>
    </row>
    <row r="4" spans="4:40" x14ac:dyDescent="0.25"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</row>
    <row r="6" spans="4:40" x14ac:dyDescent="0.25">
      <c r="G6" s="15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7"/>
    </row>
    <row r="7" spans="4:40" x14ac:dyDescent="0.25">
      <c r="G7" s="14"/>
      <c r="H7" s="14"/>
      <c r="I7" s="41" t="s">
        <v>18</v>
      </c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3"/>
      <c r="Y7" s="27"/>
      <c r="Z7" s="27"/>
      <c r="AA7" s="27"/>
      <c r="AB7" s="13"/>
      <c r="AE7" s="38" t="s">
        <v>100</v>
      </c>
      <c r="AF7" s="38" t="s">
        <v>101</v>
      </c>
      <c r="AG7" s="38" t="s">
        <v>103</v>
      </c>
      <c r="AH7" s="38" t="s">
        <v>104</v>
      </c>
      <c r="AI7" s="38" t="s">
        <v>105</v>
      </c>
      <c r="AJ7" s="38" t="s">
        <v>102</v>
      </c>
      <c r="AK7" s="38" t="s">
        <v>109</v>
      </c>
      <c r="AL7" s="38" t="s">
        <v>110</v>
      </c>
      <c r="AM7" s="38" t="s">
        <v>108</v>
      </c>
      <c r="AN7" s="38"/>
    </row>
    <row r="8" spans="4:40" x14ac:dyDescent="0.25">
      <c r="G8" s="14"/>
      <c r="H8" s="12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13"/>
      <c r="AE8" t="str">
        <f>I9</f>
        <v>DATA_GADGET</v>
      </c>
      <c r="AF8" t="str">
        <f>L9</f>
        <v>CREATE TABLE DATA_GADGET(
ID_UNIT_HP INT(40) NOT NULL PRIMARY KEY,
NAMA_GADGET VARCHAR(200) NOT NULL,
NOMOR_MODEL INT(15) NOT NULL,
KODE_MEREK INT(3) NOT NULL,
JENIS_GARANSI VARCHAR(5) NOT NULL,
MASA_GARANSI INT(5) NOT NULL,
KAPASITAS_BATERAI INT(255) NOT NULL,
UKURAN_LAYAR VARCHAR(100) NOT NULL,
ROM INT(3) NOT NULL,
ID_RAM INT(3) NOT NULL,
ID_WARNA VARCHAR(3) NOT NULL,
HARGA INT(255) NOT NULL,
STOK INT(13) NOT NULL,
DESKRIPSI_PRODUK VARCHAR(1000) NOT NULL)</v>
      </c>
      <c r="AG8" t="str">
        <f t="shared" ref="AG8:AG9" si="0">";"</f>
        <v>;</v>
      </c>
      <c r="AH8" t="str">
        <f>CONCATENATE(AF8,AG8,CHAR(10),CHAR(10))</f>
        <v xml:space="preserve">CREATE TABLE DATA_GADGET(
ID_UNIT_HP INT(40) NOT NULL PRIMARY KEY,
NAMA_GADGET VARCHAR(200) NOT NULL,
NOMOR_MODEL INT(15) NOT NULL,
KODE_MEREK INT(3) NOT NULL,
JENIS_GARANSI VARCHAR(5) NOT NULL,
MASA_GARANSI INT(5) NOT NULL,
KAPASITAS_BATERAI INT(255) NOT NULL,
UKURAN_LAYAR VARCHAR(100) NOT NULL,
ROM INT(3) NOT NULL,
ID_RAM INT(3) NOT NULL,
ID_WARNA VARCHAR(3) NOT NULL,
HARGA INT(255) NOT NULL,
STOK INT(13) NOT NULL,
DESKRIPSI_PRODUK VARCHAR(1000) NOT NULL);
</v>
      </c>
      <c r="AI8" t="str">
        <f>CONCATENATE(AH8,AH9,AH10,AH11,AH12,AH13,AH14,AH15,AH16,AH17,AH18,AH19,AH20,AH21,AH22,AH23,AH24)</f>
        <v xml:space="preserve">CREATE TABLE DATA_GADGET(
ID_UNIT_HP INT(40) NOT NULL PRIMARY KEY,
NAMA_GADGET VARCHAR(200) NOT NULL,
NOMOR_MODEL INT(15) NOT NULL,
KODE_MEREK INT(3) NOT NULL,
JENIS_GARANSI VARCHAR(5) NOT NULL,
MASA_GARANSI INT(5) NOT NULL,
KAPASITAS_BATERAI INT(255) NOT NULL,
UKURAN_LAYAR VARCHAR(100) NOT NULL,
ROM INT(3) NOT NULL,
ID_RAM INT(3) NOT NULL,
ID_WARNA VARCHAR(3) NOT NULL,
HARGA INT(255) NOT NULL,
STOK INT(13) NOT NULL,
DESKRIPSI_PRODUK VARCHAR(1000) NOT NULL);
CREATE TABLE MEREK(
KODE_MEREK INT(3) NOT NULL PRIMARY KEY,
MEREK VARCHAR(100) NOT NULL,
NAMA_PERUSAHAAN VARCHAR(200) NOT NULL);
CREATE TABLE MODEL(
NOMOR_MODEL INT(15) NOT NULL PRIMARY KEY,
NAMA_GADGET VARCHAR(200) NOT NULL);
CREATE TABLE WARNA(
ID_WARNA VARCHAR(3) NOT NULL PRIMARY KEY,
WARNA VARCHAR(100) NOT NULL);
CREATE TABLE RAM(
ID_RAM INT(3) NOT NULL PRIMARY KEY,
BESARAN_RAM INT(3) NOT NULL);
CREATE TABLE ROM(
ID_ROM INT(3) NOT NULL PRIMARY KEY,
BESARAN_ROM INT(3) NOT NULL);
CREATE TABLE KOLOM_DI_WEB(
ID_KOLOM_DLM_TOKO_ONLINE INT(6) NOT NULL PRIMARY KEY,
ID_UNIT_HP INT(40) NOT NULL,
GAMBAR VARCHAR(200) NOT NULL,
KODE_MEREK INT(3) NOT NULL,
ID_ROM INT(3) NOT NULL,
ID_RAM INT(3) NOT NULL,
ID_WARNA VARCHAR(3) NOT NULL);
CREATE TABLE DATA_USER(
ID_USER INT(8) NOT NULL PRIMARY KEY,
USERNAME VARCHAR(10) NOT NULL,
NAMA_USER VARCHAR(100) NOT NULL,
NO_HP VARCHAR(15) NOT NULL,
ALAMAT_USER VARCHAR(200) NOT NULL,
PASSWORD VARCHAR(12) NOT NULL,
KODE_ROLE INT(1) NOT NULL);
0;
0;
CREATE TABLE TOKO(
ID_TOKO INT(8) NOT NULL PRIMARY KEY,
USERNAME_TOKO VARCHAR(10) NOT NULL,
NAMA_TOKO VARCHAR(100) NOT NULL,
NO_HP VARCHAR(15) NOT NULL,
ALAMAT_TOKO VARCHAR(200) NOT NULL,
PASSWORD VARCHAR(12) NOT NULL);
CREATE TABLE JENIS_PEMBAYARAN(
ID_JENIS_PEMBAYARAN VARCHAR(4) NOT NULL PRIMARY KEY,
JENIS_PEMBAYARAN VARCHAR(100) NOT NULL);
CREATE TABLE REKAP_TRANSAKSI_BULANAN(
ID_REKAP_BULANAN INT(10) NOT NULL PRIMARY KEY,
BULAN VARCHAR(20) NOT NULL,
TAHUN INT(4) NOT NULL,
ID_REKAP_HARIAN INT(10) NOT NULL,
TOTAL INT(255) NOT NULL);
CREATE TABLE REKAP_TRANSAKSI_HARIAN(
ID_REKAP_HARIAN INT(10) NOT NULL PRIMARY KEY,
TANGGAL DATE NOT NULL,
ID_TRANSAKSI INT(10) NOT NULL,
TOTAL INT(255) NOT NULL);
CREATE TABLE TRANSAKSI(
ID_TRANSAKSI INT(10) NOT NULL PRIMARY KEY,
ID_TOKO INT(8) NOT NULL,
ID_USER INT(8) NOT NULL,
0 0(0) NOT NULL,
ID_UNIT_HP INT(40) NOT NULL,
JUMLAH INT(255) NOT NULL,
TOTAL INT(255) NOT NULL,
TANGGAL DATE NOT NULL,
ID_JENIS_PEMBAYARAN VARCHAR(4) NOT NULL);
CREATE TABLE FORM_FEEDBACK_PRODUK(
ID_FEEDBACK INT(5) NOT NULL PRIMARY KEY,
ID_TRANSAKSI INT(10) NOT NULL,
NOMOR_MODEL INT(15) NOT NULL,
RATING_TOKO INT(5) NOT NULL,
RATING_PRODUK INT(5) NOT NULL,
REVIEW VARCHAR(300) NOT NULL);
CREATE TABLE ROLE(
KODE_ROLE INT(1) NOT NULL PRIMARY KEY,
NAMA_ROLE VARCHAR(20) NOT NULL);
</v>
      </c>
      <c r="AJ8" t="str">
        <f t="shared" ref="AJ8:AJ24" si="1">CONCATENATE("DROP TABLE ",AE8,";")</f>
        <v>DROP TABLE DATA_GADGET;</v>
      </c>
      <c r="AK8" t="str">
        <f>CHAR(10)</f>
        <v xml:space="preserve">
</v>
      </c>
      <c r="AL8" t="str">
        <f>CONCATENATE(AJ8,AK8)</f>
        <v xml:space="preserve">DROP TABLE DATA_GADGET;
</v>
      </c>
      <c r="AM8" t="str">
        <f>CONCATENATE(AL8,AL9,AL10,AL11,AL12,AL13,AL14,AL15,AL16,AL17,AL18,AL19,AL20,AL21,AL22,AL23,AL24)</f>
        <v>DROP TABLE DATA_GADGET;
DROP TABLE MEREK;
DROP TABLE MODEL;
DROP TABLE WARNA;
DROP TABLE RAM;
DROP TABLE ROM;
DROP TABLE KOLOM_DI_WEB;
DROP TABLE DATA_USER;
DROP TABLE 0;
DROP TABLE 0;
DROP TABLE TOKO;
DROP TABLE JENIS_PEMBAYARAN;
DROP TABLE REKAP_TRANSAKSI_BULANAN;
DROP TABLE REKAP_TRANSAKSI_HARIAN;
DROP TABLE TRANSAKSI;
DROP TABLE FORM_FEEDBACK_PRODUK;
DROP TABLE ROLE;</v>
      </c>
    </row>
    <row r="9" spans="4:40" x14ac:dyDescent="0.25">
      <c r="G9" s="14"/>
      <c r="H9" s="12"/>
      <c r="I9" s="30" t="s">
        <v>18</v>
      </c>
      <c r="J9" s="23"/>
      <c r="K9" s="23"/>
      <c r="L9" s="23" t="str">
        <f>CONCATENATE("CREATE TABLE ",I9,"(",L10,L11,L12,L13,L14,L15,L16,L17,L18,L19,L20,L21,L22,L23,")")</f>
        <v>CREATE TABLE DATA_GADGET(
ID_UNIT_HP INT(40) NOT NULL PRIMARY KEY,
NAMA_GADGET VARCHAR(200) NOT NULL,
NOMOR_MODEL INT(15) NOT NULL,
KODE_MEREK INT(3) NOT NULL,
JENIS_GARANSI VARCHAR(5) NOT NULL,
MASA_GARANSI INT(5) NOT NULL,
KAPASITAS_BATERAI INT(255) NOT NULL,
UKURAN_LAYAR VARCHAR(100) NOT NULL,
ROM INT(3) NOT NULL,
ID_RAM INT(3) NOT NULL,
ID_WARNA VARCHAR(3) NOT NULL,
HARGA INT(255) NOT NULL,
STOK INT(13) NOT NULL,
DESKRIPSI_PRODUK VARCHAR(1000) NOT NULL)</v>
      </c>
      <c r="M9" s="12"/>
      <c r="N9" s="30" t="s">
        <v>1</v>
      </c>
      <c r="O9" s="12"/>
      <c r="P9" s="12"/>
      <c r="Q9" s="23" t="str">
        <f>CONCATENATE("CREATE TABLE ",N9,"(",Q10,Q11,Q12,")")</f>
        <v>CREATE TABLE MEREK(
KODE_MEREK INT(3) NOT NULL PRIMARY KEY,
MEREK VARCHAR(100) NOT NULL,
NAMA_PERUSAHAAN VARCHAR(200) NOT NULL)</v>
      </c>
      <c r="R9" s="12"/>
      <c r="S9" s="12"/>
      <c r="T9" s="12"/>
      <c r="U9" s="12"/>
      <c r="V9" s="12"/>
      <c r="W9" s="12"/>
      <c r="X9" s="30" t="s">
        <v>32</v>
      </c>
      <c r="Y9" s="12"/>
      <c r="Z9" s="12"/>
      <c r="AA9" s="23" t="str">
        <f>CONCATENATE("CREATE TABLE ",X9,"(",AA10,AA11,AA13,AA14,AA15,AA16,AA17,")")</f>
        <v>CREATE TABLE KOLOM_DI_WEB(
ID_KOLOM_DLM_TOKO_ONLINE INT(6) NOT NULL PRIMARY KEY,
ID_UNIT_HP INT(40) NOT NULL,
GAMBAR VARCHAR(200) NOT NULL,
KODE_MEREK INT(3) NOT NULL,
ID_ROM INT(3) NOT NULL,
ID_RAM INT(3) NOT NULL,
ID_WARNA VARCHAR(3) NOT NULL)</v>
      </c>
      <c r="AB9" s="13"/>
      <c r="AE9" t="str">
        <f>N9</f>
        <v>MEREK</v>
      </c>
      <c r="AF9" t="str">
        <f>Q9</f>
        <v>CREATE TABLE MEREK(
KODE_MEREK INT(3) NOT NULL PRIMARY KEY,
MEREK VARCHAR(100) NOT NULL,
NAMA_PERUSAHAAN VARCHAR(200) NOT NULL)</v>
      </c>
      <c r="AG9" t="str">
        <f t="shared" si="0"/>
        <v>;</v>
      </c>
      <c r="AH9" t="str">
        <f t="shared" ref="AH9:AH24" si="2">CONCATENATE(AF9,AG9,CHAR(10),CHAR(10))</f>
        <v xml:space="preserve">CREATE TABLE MEREK(
KODE_MEREK INT(3) NOT NULL PRIMARY KEY,
MEREK VARCHAR(100) NOT NULL,
NAMA_PERUSAHAAN VARCHAR(200) NOT NULL);
</v>
      </c>
      <c r="AI9" t="s">
        <v>106</v>
      </c>
      <c r="AJ9" t="str">
        <f t="shared" si="1"/>
        <v>DROP TABLE MEREK;</v>
      </c>
      <c r="AK9" t="str">
        <f t="shared" ref="AK9:AK23" si="3">CHAR(10)</f>
        <v xml:space="preserve">
</v>
      </c>
      <c r="AL9" t="str">
        <f t="shared" ref="AL9:AL24" si="4">CONCATENATE(AJ9,AK9)</f>
        <v xml:space="preserve">DROP TABLE MEREK;
</v>
      </c>
      <c r="AM9" t="s">
        <v>106</v>
      </c>
    </row>
    <row r="10" spans="4:40" x14ac:dyDescent="0.25">
      <c r="D10" s="1" t="s">
        <v>33</v>
      </c>
      <c r="G10" s="14"/>
      <c r="H10" s="12"/>
      <c r="I10" s="25" t="s">
        <v>19</v>
      </c>
      <c r="J10" s="23" t="s">
        <v>84</v>
      </c>
      <c r="K10" s="23">
        <v>40</v>
      </c>
      <c r="L10" s="23" t="str">
        <f>CONCATENATE(CHAR(10),I10," ",J10,"(",K10,") NOT NULL",IF(ISBLANK(I8)," PRIMARY KEY",""),IF(ISBLANK(I11),"",","))</f>
        <v xml:space="preserve">
ID_UNIT_HP INT(40) NOT NULL PRIMARY KEY,</v>
      </c>
      <c r="M10" s="12"/>
      <c r="N10" s="7" t="s">
        <v>88</v>
      </c>
      <c r="O10" s="25" t="s">
        <v>84</v>
      </c>
      <c r="P10" s="25">
        <v>3</v>
      </c>
      <c r="Q10" s="23" t="str">
        <f>CONCATENATE(CHAR(10),N10," ",O10,"(",P10,") NOT NULL",IF(ISBLANK(N8)," PRIMARY KEY",""),IF(ISBLANK(N11),"",","))</f>
        <v xml:space="preserve">
KODE_MEREK INT(3) NOT NULL PRIMARY KEY,</v>
      </c>
      <c r="R10" s="12"/>
      <c r="S10" s="12"/>
      <c r="T10" s="12"/>
      <c r="U10" s="12"/>
      <c r="V10" s="12"/>
      <c r="W10" s="12"/>
      <c r="X10" s="7" t="s">
        <v>24</v>
      </c>
      <c r="Y10" s="34" t="s">
        <v>84</v>
      </c>
      <c r="Z10" s="34">
        <v>6</v>
      </c>
      <c r="AA10" s="23" t="str">
        <f t="shared" ref="AA10:AA17" si="5">IF(ISBLANK(X10),"",CONCATENATE(CHAR(10),X10," ",Y10,"(",Z10,") NOT NULL",IF(ISBLANK(X8)," PRIMARY KEY",""),IF(ISBLANK(X11),"",",")))</f>
        <v xml:space="preserve">
ID_KOLOM_DLM_TOKO_ONLINE INT(6) NOT NULL PRIMARY KEY,</v>
      </c>
      <c r="AB10" s="13"/>
      <c r="AE10" t="str">
        <f>N16</f>
        <v>MODEL</v>
      </c>
      <c r="AF10" t="str">
        <f>Q16</f>
        <v>CREATE TABLE MODEL(
NOMOR_MODEL INT(15) NOT NULL PRIMARY KEY,
NAMA_GADGET VARCHAR(200) NOT NULL)</v>
      </c>
      <c r="AG10" t="str">
        <f>";"</f>
        <v>;</v>
      </c>
      <c r="AH10" t="str">
        <f t="shared" si="2"/>
        <v xml:space="preserve">CREATE TABLE MODEL(
NOMOR_MODEL INT(15) NOT NULL PRIMARY KEY,
NAMA_GADGET VARCHAR(200) NOT NULL);
</v>
      </c>
      <c r="AI10" t="s">
        <v>106</v>
      </c>
      <c r="AJ10" t="str">
        <f t="shared" si="1"/>
        <v>DROP TABLE MODEL;</v>
      </c>
      <c r="AK10" t="str">
        <f t="shared" si="3"/>
        <v xml:space="preserve">
</v>
      </c>
      <c r="AL10" t="str">
        <f t="shared" si="4"/>
        <v xml:space="preserve">DROP TABLE MODEL;
</v>
      </c>
      <c r="AM10" t="s">
        <v>106</v>
      </c>
    </row>
    <row r="11" spans="4:40" x14ac:dyDescent="0.25">
      <c r="D11" s="2" t="s">
        <v>34</v>
      </c>
      <c r="G11" s="14"/>
      <c r="H11" s="12"/>
      <c r="I11" s="26" t="s">
        <v>27</v>
      </c>
      <c r="J11" s="26" t="s">
        <v>87</v>
      </c>
      <c r="K11" s="26">
        <v>200</v>
      </c>
      <c r="L11" s="23" t="str">
        <f t="shared" ref="L11:L23" si="6">CONCATENATE(CHAR(10),I11," ",J11,"(",K11,") NOT NULL",IF(ISBLANK(I9)," PRIMARY KEY",""),IF(ISBLANK(I12),"",","))</f>
        <v xml:space="preserve">
NAMA_GADGET VARCHAR(200) NOT NULL,</v>
      </c>
      <c r="M11" s="12"/>
      <c r="N11" s="4" t="s">
        <v>1</v>
      </c>
      <c r="O11" s="26" t="s">
        <v>87</v>
      </c>
      <c r="P11" s="26">
        <v>100</v>
      </c>
      <c r="Q11" s="23" t="str">
        <f>CONCATENATE(CHAR(10),N11," ",O11,"(",P11,") NOT NULL",IF(ISBLANK(N9)," PRIMARY KEY",""),IF(ISBLANK(N12),"",","))</f>
        <v xml:space="preserve">
MEREK VARCHAR(100) NOT NULL,</v>
      </c>
      <c r="R11" s="12"/>
      <c r="S11" s="12"/>
      <c r="T11" s="12"/>
      <c r="U11" s="12"/>
      <c r="V11" s="12"/>
      <c r="W11" s="12"/>
      <c r="X11" s="3" t="str">
        <f>I10</f>
        <v>ID_UNIT_HP</v>
      </c>
      <c r="Y11" s="35" t="str">
        <f t="shared" ref="Y11:Z11" si="7">J10</f>
        <v>INT</v>
      </c>
      <c r="Z11" s="35">
        <f t="shared" si="7"/>
        <v>40</v>
      </c>
      <c r="AA11" s="23" t="str">
        <f t="shared" si="5"/>
        <v xml:space="preserve">
ID_UNIT_HP INT(40) NOT NULL,</v>
      </c>
      <c r="AB11" s="13"/>
      <c r="AE11" t="str">
        <f>N21</f>
        <v>WARNA</v>
      </c>
      <c r="AF11" t="str">
        <f>Q21</f>
        <v>CREATE TABLE WARNA(
ID_WARNA VARCHAR(3) NOT NULL PRIMARY KEY,
WARNA VARCHAR(100) NOT NULL)</v>
      </c>
      <c r="AG11" t="str">
        <f t="shared" ref="AG11:AG24" si="8">";"</f>
        <v>;</v>
      </c>
      <c r="AH11" t="str">
        <f t="shared" si="2"/>
        <v xml:space="preserve">CREATE TABLE WARNA(
ID_WARNA VARCHAR(3) NOT NULL PRIMARY KEY,
WARNA VARCHAR(100) NOT NULL);
</v>
      </c>
      <c r="AI11" t="s">
        <v>106</v>
      </c>
      <c r="AJ11" t="str">
        <f t="shared" si="1"/>
        <v>DROP TABLE WARNA;</v>
      </c>
      <c r="AK11" t="str">
        <f t="shared" si="3"/>
        <v xml:space="preserve">
</v>
      </c>
      <c r="AL11" t="str">
        <f t="shared" si="4"/>
        <v xml:space="preserve">DROP TABLE WARNA;
</v>
      </c>
      <c r="AM11" t="s">
        <v>106</v>
      </c>
    </row>
    <row r="12" spans="4:40" x14ac:dyDescent="0.25">
      <c r="D12" s="2" t="s">
        <v>35</v>
      </c>
      <c r="G12" s="14"/>
      <c r="H12" s="12"/>
      <c r="I12" s="18" t="s">
        <v>20</v>
      </c>
      <c r="J12" s="18" t="s">
        <v>84</v>
      </c>
      <c r="K12" s="18">
        <v>15</v>
      </c>
      <c r="L12" s="23" t="str">
        <f t="shared" si="6"/>
        <v xml:space="preserve">
NOMOR_MODEL INT(15) NOT NULL,</v>
      </c>
      <c r="M12" s="12"/>
      <c r="N12" s="6" t="s">
        <v>28</v>
      </c>
      <c r="O12" s="26" t="s">
        <v>87</v>
      </c>
      <c r="P12" s="26">
        <v>200</v>
      </c>
      <c r="Q12" s="23" t="str">
        <f t="shared" ref="Q12" si="9">CONCATENATE(CHAR(10),N12," ",O12,"(",P12,") NOT NULL",IF(ISBLANK(N10)," PRIMARY KEY",""),IF(ISBLANK(N13),"",","))</f>
        <v xml:space="preserve">
NAMA_PERUSAHAAN VARCHAR(200) NOT NULL</v>
      </c>
      <c r="R12" s="12"/>
      <c r="S12" s="12"/>
      <c r="T12" s="12"/>
      <c r="U12" s="12"/>
      <c r="V12" s="12"/>
      <c r="W12" s="12"/>
      <c r="X12" s="4" t="s">
        <v>6</v>
      </c>
      <c r="Y12" s="36" t="s">
        <v>87</v>
      </c>
      <c r="Z12" s="36">
        <v>100</v>
      </c>
      <c r="AA12" s="23" t="str">
        <f t="shared" si="5"/>
        <v xml:space="preserve">
JUDUL VARCHAR(100) NOT NULL,</v>
      </c>
      <c r="AB12" s="13"/>
      <c r="AE12" t="str">
        <f>S16</f>
        <v>RAM</v>
      </c>
      <c r="AF12" t="str">
        <f>V16</f>
        <v>CREATE TABLE RAM(
ID_RAM INT(3) NOT NULL PRIMARY KEY,
BESARAN_RAM INT(3) NOT NULL)</v>
      </c>
      <c r="AG12" t="str">
        <f t="shared" si="8"/>
        <v>;</v>
      </c>
      <c r="AH12" t="str">
        <f t="shared" si="2"/>
        <v xml:space="preserve">CREATE TABLE RAM(
ID_RAM INT(3) NOT NULL PRIMARY KEY,
BESARAN_RAM INT(3) NOT NULL);
</v>
      </c>
      <c r="AI12" t="s">
        <v>106</v>
      </c>
      <c r="AJ12" t="str">
        <f t="shared" si="1"/>
        <v>DROP TABLE RAM;</v>
      </c>
      <c r="AK12" t="str">
        <f t="shared" si="3"/>
        <v xml:space="preserve">
</v>
      </c>
      <c r="AL12" t="str">
        <f t="shared" si="4"/>
        <v xml:space="preserve">DROP TABLE RAM;
</v>
      </c>
      <c r="AM12" t="s">
        <v>106</v>
      </c>
    </row>
    <row r="13" spans="4:40" x14ac:dyDescent="0.25">
      <c r="D13" s="1" t="s">
        <v>36</v>
      </c>
      <c r="G13" s="14"/>
      <c r="H13" s="12"/>
      <c r="I13" s="18" t="s">
        <v>88</v>
      </c>
      <c r="J13" s="18" t="s">
        <v>84</v>
      </c>
      <c r="K13" s="18">
        <v>3</v>
      </c>
      <c r="L13" s="23" t="str">
        <f t="shared" si="6"/>
        <v xml:space="preserve">
KODE_MEREK INT(3) NOT NULL,</v>
      </c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4" t="s">
        <v>5</v>
      </c>
      <c r="Y13" s="36" t="s">
        <v>87</v>
      </c>
      <c r="Z13" s="36">
        <v>200</v>
      </c>
      <c r="AA13" s="23" t="str">
        <f t="shared" si="5"/>
        <v xml:space="preserve">
GAMBAR VARCHAR(200) NOT NULL,</v>
      </c>
      <c r="AB13" s="13"/>
      <c r="AE13" t="str">
        <f>S21</f>
        <v>ROM</v>
      </c>
      <c r="AF13" t="str">
        <f>V21</f>
        <v>CREATE TABLE ROM(
ID_ROM INT(3) NOT NULL PRIMARY KEY,
BESARAN_ROM INT(3) NOT NULL)</v>
      </c>
      <c r="AG13" t="str">
        <f t="shared" si="8"/>
        <v>;</v>
      </c>
      <c r="AH13" t="str">
        <f t="shared" si="2"/>
        <v xml:space="preserve">CREATE TABLE ROM(
ID_ROM INT(3) NOT NULL PRIMARY KEY,
BESARAN_ROM INT(3) NOT NULL);
</v>
      </c>
      <c r="AI13" t="s">
        <v>106</v>
      </c>
      <c r="AJ13" t="str">
        <f t="shared" si="1"/>
        <v>DROP TABLE ROM;</v>
      </c>
      <c r="AK13" t="str">
        <f t="shared" si="3"/>
        <v xml:space="preserve">
</v>
      </c>
      <c r="AL13" t="str">
        <f t="shared" si="4"/>
        <v xml:space="preserve">DROP TABLE ROM;
</v>
      </c>
      <c r="AM13" t="s">
        <v>106</v>
      </c>
    </row>
    <row r="14" spans="4:40" x14ac:dyDescent="0.25">
      <c r="D14" s="2" t="s">
        <v>37</v>
      </c>
      <c r="E14" t="s">
        <v>18</v>
      </c>
      <c r="G14" s="14"/>
      <c r="H14" s="12"/>
      <c r="I14" s="26" t="s">
        <v>40</v>
      </c>
      <c r="J14" s="26" t="s">
        <v>87</v>
      </c>
      <c r="K14" s="26">
        <v>5</v>
      </c>
      <c r="L14" s="23" t="str">
        <f>CONCATENATE(CHAR(10),I14," ",J14,"(",K14,") NOT NULL",IF(ISBLANK(I12)," PRIMARY KEY",""),IF(ISBLANK(I15),"",","))</f>
        <v xml:space="preserve">
JENIS_GARANSI VARCHAR(5) NOT NULL,</v>
      </c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5" t="str">
        <f>N10</f>
        <v>KODE_MEREK</v>
      </c>
      <c r="Y14" s="4" t="str">
        <f t="shared" ref="Y14:Z14" si="10">O10</f>
        <v>INT</v>
      </c>
      <c r="Z14" s="4">
        <f t="shared" si="10"/>
        <v>3</v>
      </c>
      <c r="AA14" s="23" t="str">
        <f t="shared" si="5"/>
        <v xml:space="preserve">
KODE_MEREK INT(3) NOT NULL,</v>
      </c>
      <c r="AB14" s="13"/>
      <c r="AE14" t="str">
        <f>X9</f>
        <v>KOLOM_DI_WEB</v>
      </c>
      <c r="AF14" t="str">
        <f>AA9</f>
        <v>CREATE TABLE KOLOM_DI_WEB(
ID_KOLOM_DLM_TOKO_ONLINE INT(6) NOT NULL PRIMARY KEY,
ID_UNIT_HP INT(40) NOT NULL,
GAMBAR VARCHAR(200) NOT NULL,
KODE_MEREK INT(3) NOT NULL,
ID_ROM INT(3) NOT NULL,
ID_RAM INT(3) NOT NULL,
ID_WARNA VARCHAR(3) NOT NULL)</v>
      </c>
      <c r="AG14" t="str">
        <f t="shared" si="8"/>
        <v>;</v>
      </c>
      <c r="AH14" t="str">
        <f t="shared" si="2"/>
        <v xml:space="preserve">CREATE TABLE KOLOM_DI_WEB(
ID_KOLOM_DLM_TOKO_ONLINE INT(6) NOT NULL PRIMARY KEY,
ID_UNIT_HP INT(40) NOT NULL,
GAMBAR VARCHAR(200) NOT NULL,
KODE_MEREK INT(3) NOT NULL,
ID_ROM INT(3) NOT NULL,
ID_RAM INT(3) NOT NULL,
ID_WARNA VARCHAR(3) NOT NULL);
</v>
      </c>
      <c r="AI14" t="s">
        <v>106</v>
      </c>
      <c r="AJ14" t="str">
        <f t="shared" si="1"/>
        <v>DROP TABLE KOLOM_DI_WEB;</v>
      </c>
      <c r="AK14" t="str">
        <f t="shared" si="3"/>
        <v xml:space="preserve">
</v>
      </c>
      <c r="AL14" t="str">
        <f t="shared" si="4"/>
        <v xml:space="preserve">DROP TABLE KOLOM_DI_WEB;
</v>
      </c>
      <c r="AM14" t="s">
        <v>106</v>
      </c>
    </row>
    <row r="15" spans="4:40" x14ac:dyDescent="0.25">
      <c r="D15" s="2" t="s">
        <v>38</v>
      </c>
      <c r="E15" t="s">
        <v>39</v>
      </c>
      <c r="G15" s="14"/>
      <c r="H15" s="12"/>
      <c r="I15" s="26" t="s">
        <v>43</v>
      </c>
      <c r="J15" s="26" t="s">
        <v>84</v>
      </c>
      <c r="K15" s="26">
        <v>5</v>
      </c>
      <c r="L15" s="23" t="str">
        <f>CONCATENATE(CHAR(10),I15," ",J15,"(",K15,") NOT NULL",IF(ISBLANK(I13)," PRIMARY KEY",""),IF(ISBLANK(I16),"",","))</f>
        <v xml:space="preserve">
MASA_GARANSI INT(5) NOT NULL,</v>
      </c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5" t="str">
        <f>S22</f>
        <v>ID_ROM</v>
      </c>
      <c r="Y15" s="4" t="str">
        <f t="shared" ref="Y15:Z15" si="11">T22</f>
        <v>INT</v>
      </c>
      <c r="Z15" s="4">
        <f t="shared" si="11"/>
        <v>3</v>
      </c>
      <c r="AA15" s="23" t="str">
        <f t="shared" si="5"/>
        <v xml:space="preserve">
ID_ROM INT(3) NOT NULL,</v>
      </c>
      <c r="AB15" s="13"/>
      <c r="AE15" t="str">
        <f>I31</f>
        <v>DATA_USER</v>
      </c>
      <c r="AF15" t="str">
        <f>L31</f>
        <v>CREATE TABLE DATA_USER(
ID_USER INT(8) NOT NULL PRIMARY KEY,
USERNAME VARCHAR(10) NOT NULL,
NAMA_USER VARCHAR(100) NOT NULL,
NO_HP VARCHAR(15) NOT NULL,
ALAMAT_USER VARCHAR(200) NOT NULL,
PASSWORD VARCHAR(12) NOT NULL,
KODE_ROLE INT(1) NOT NULL)</v>
      </c>
      <c r="AG15" t="str">
        <f t="shared" si="8"/>
        <v>;</v>
      </c>
      <c r="AH15" t="str">
        <f t="shared" si="2"/>
        <v xml:space="preserve">CREATE TABLE DATA_USER(
ID_USER INT(8) NOT NULL PRIMARY KEY,
USERNAME VARCHAR(10) NOT NULL,
NAMA_USER VARCHAR(100) NOT NULL,
NO_HP VARCHAR(15) NOT NULL,
ALAMAT_USER VARCHAR(200) NOT NULL,
PASSWORD VARCHAR(12) NOT NULL,
KODE_ROLE INT(1) NOT NULL);
</v>
      </c>
      <c r="AI15" t="s">
        <v>106</v>
      </c>
      <c r="AJ15" t="str">
        <f t="shared" si="1"/>
        <v>DROP TABLE DATA_USER;</v>
      </c>
      <c r="AK15" t="str">
        <f t="shared" si="3"/>
        <v xml:space="preserve">
</v>
      </c>
      <c r="AL15" t="str">
        <f t="shared" si="4"/>
        <v xml:space="preserve">DROP TABLE DATA_USER;
</v>
      </c>
      <c r="AM15" t="s">
        <v>106</v>
      </c>
    </row>
    <row r="16" spans="4:40" x14ac:dyDescent="0.25">
      <c r="D16" s="2" t="s">
        <v>41</v>
      </c>
      <c r="E16" t="s">
        <v>42</v>
      </c>
      <c r="G16" s="14"/>
      <c r="H16" s="12"/>
      <c r="I16" s="26" t="s">
        <v>46</v>
      </c>
      <c r="J16" s="26" t="s">
        <v>84</v>
      </c>
      <c r="K16" s="26">
        <v>255</v>
      </c>
      <c r="L16" s="23" t="str">
        <f t="shared" si="6"/>
        <v xml:space="preserve">
KAPASITAS_BATERAI INT(255) NOT NULL,</v>
      </c>
      <c r="M16" s="12"/>
      <c r="N16" s="30" t="s">
        <v>29</v>
      </c>
      <c r="O16" s="12"/>
      <c r="P16" s="12"/>
      <c r="Q16" s="23" t="str">
        <f>CONCATENATE("CREATE TABLE ",N16,"(",Q17,Q18,")")</f>
        <v>CREATE TABLE MODEL(
NOMOR_MODEL INT(15) NOT NULL PRIMARY KEY,
NAMA_GADGET VARCHAR(200) NOT NULL)</v>
      </c>
      <c r="R16" s="12"/>
      <c r="S16" s="30" t="s">
        <v>30</v>
      </c>
      <c r="T16" s="12"/>
      <c r="U16" s="12"/>
      <c r="V16" s="23" t="str">
        <f>CONCATENATE("CREATE TABLE ",S16,"(",V17,V18,")")</f>
        <v>CREATE TABLE RAM(
ID_RAM INT(3) NOT NULL PRIMARY KEY,
BESARAN_RAM INT(3) NOT NULL)</v>
      </c>
      <c r="W16" s="12"/>
      <c r="X16" s="5" t="str">
        <f>S17</f>
        <v>ID_RAM</v>
      </c>
      <c r="Y16" s="4" t="str">
        <f t="shared" ref="Y16:Z16" si="12">T17</f>
        <v>INT</v>
      </c>
      <c r="Z16" s="4">
        <f t="shared" si="12"/>
        <v>3</v>
      </c>
      <c r="AA16" s="23" t="str">
        <f t="shared" si="5"/>
        <v xml:space="preserve">
ID_RAM INT(3) NOT NULL,</v>
      </c>
      <c r="AB16" s="13"/>
      <c r="AE16">
        <f>N31</f>
        <v>0</v>
      </c>
      <c r="AF16">
        <f>Q31</f>
        <v>0</v>
      </c>
      <c r="AG16" t="str">
        <f t="shared" si="8"/>
        <v>;</v>
      </c>
      <c r="AH16" t="str">
        <f t="shared" si="2"/>
        <v xml:space="preserve">0;
</v>
      </c>
      <c r="AI16" t="s">
        <v>106</v>
      </c>
      <c r="AJ16" t="str">
        <f t="shared" si="1"/>
        <v>DROP TABLE 0;</v>
      </c>
      <c r="AK16" t="str">
        <f t="shared" si="3"/>
        <v xml:space="preserve">
</v>
      </c>
      <c r="AL16" t="str">
        <f t="shared" si="4"/>
        <v xml:space="preserve">DROP TABLE 0;
</v>
      </c>
      <c r="AM16" t="s">
        <v>106</v>
      </c>
    </row>
    <row r="17" spans="4:39" x14ac:dyDescent="0.25">
      <c r="D17" s="2" t="s">
        <v>44</v>
      </c>
      <c r="E17" t="s">
        <v>45</v>
      </c>
      <c r="G17" s="14"/>
      <c r="H17" s="12"/>
      <c r="I17" s="26" t="s">
        <v>49</v>
      </c>
      <c r="J17" s="26" t="s">
        <v>87</v>
      </c>
      <c r="K17" s="26">
        <v>100</v>
      </c>
      <c r="L17" s="23" t="str">
        <f t="shared" si="6"/>
        <v xml:space="preserve">
UKURAN_LAYAR VARCHAR(100) NOT NULL,</v>
      </c>
      <c r="M17" s="12"/>
      <c r="N17" s="7" t="s">
        <v>20</v>
      </c>
      <c r="O17" s="25" t="s">
        <v>84</v>
      </c>
      <c r="P17" s="25">
        <v>15</v>
      </c>
      <c r="Q17" s="23" t="str">
        <f>CONCATENATE(CHAR(10),N17," ",O17,"(",P17,") NOT NULL",IF(ISBLANK(N15)," PRIMARY KEY",""),IF(ISBLANK(N18),"",","))</f>
        <v xml:space="preserve">
NOMOR_MODEL INT(15) NOT NULL PRIMARY KEY,</v>
      </c>
      <c r="R17" s="12"/>
      <c r="S17" s="7" t="s">
        <v>22</v>
      </c>
      <c r="T17" s="25" t="s">
        <v>84</v>
      </c>
      <c r="U17" s="25">
        <v>3</v>
      </c>
      <c r="V17" s="23" t="str">
        <f>CONCATENATE(CHAR(10),S17," ",T17,"(",U17,") NOT NULL",IF(ISBLANK(S15)," PRIMARY KEY",""),IF(ISBLANK(S18),"",","))</f>
        <v xml:space="preserve">
ID_RAM INT(3) NOT NULL PRIMARY KEY,</v>
      </c>
      <c r="W17" s="12"/>
      <c r="X17" s="5" t="str">
        <f>N22</f>
        <v>ID_WARNA</v>
      </c>
      <c r="Y17" s="4" t="str">
        <f t="shared" ref="Y17:Z17" si="13">O22</f>
        <v>VARCHAR</v>
      </c>
      <c r="Z17" s="4">
        <f t="shared" si="13"/>
        <v>3</v>
      </c>
      <c r="AA17" s="23" t="str">
        <f t="shared" si="5"/>
        <v xml:space="preserve">
ID_WARNA VARCHAR(3) NOT NULL</v>
      </c>
      <c r="AB17" s="13"/>
      <c r="AE17">
        <f>S31</f>
        <v>0</v>
      </c>
      <c r="AF17">
        <f>V31</f>
        <v>0</v>
      </c>
      <c r="AG17" t="str">
        <f t="shared" si="8"/>
        <v>;</v>
      </c>
      <c r="AH17" t="str">
        <f t="shared" si="2"/>
        <v xml:space="preserve">0;
</v>
      </c>
      <c r="AI17" t="s">
        <v>106</v>
      </c>
      <c r="AJ17" t="str">
        <f t="shared" si="1"/>
        <v>DROP TABLE 0;</v>
      </c>
      <c r="AK17" t="str">
        <f t="shared" si="3"/>
        <v xml:space="preserve">
</v>
      </c>
      <c r="AL17" t="str">
        <f t="shared" si="4"/>
        <v xml:space="preserve">DROP TABLE 0;
</v>
      </c>
      <c r="AM17" t="s">
        <v>106</v>
      </c>
    </row>
    <row r="18" spans="4:39" x14ac:dyDescent="0.25">
      <c r="D18" s="2" t="s">
        <v>47</v>
      </c>
      <c r="E18" t="s">
        <v>48</v>
      </c>
      <c r="G18" s="14"/>
      <c r="H18" s="12"/>
      <c r="I18" s="18" t="s">
        <v>31</v>
      </c>
      <c r="J18" s="18" t="s">
        <v>84</v>
      </c>
      <c r="K18" s="18">
        <v>3</v>
      </c>
      <c r="L18" s="23" t="str">
        <f t="shared" si="6"/>
        <v xml:space="preserve">
ROM INT(3) NOT NULL,</v>
      </c>
      <c r="M18" s="12"/>
      <c r="N18" s="6" t="s">
        <v>27</v>
      </c>
      <c r="O18" s="26" t="s">
        <v>87</v>
      </c>
      <c r="P18" s="26">
        <v>200</v>
      </c>
      <c r="Q18" s="23" t="str">
        <f>CONCATENATE(CHAR(10),N18," ",O18,"(",P18,") NOT NULL",IF(ISBLANK(N16)," PRIMARY KEY",""),IF(ISBLANK(N19),"",","))</f>
        <v xml:space="preserve">
NAMA_GADGET VARCHAR(200) NOT NULL</v>
      </c>
      <c r="R18" s="12"/>
      <c r="S18" s="6" t="s">
        <v>26</v>
      </c>
      <c r="T18" s="26" t="s">
        <v>84</v>
      </c>
      <c r="U18" s="26">
        <v>3</v>
      </c>
      <c r="V18" s="23" t="str">
        <f>CONCATENATE(CHAR(10),S18," ",T18,"(",U18,") NOT NULL",IF(ISBLANK(S16)," PRIMARY KEY",""),IF(ISBLANK(S19),"",","))</f>
        <v xml:space="preserve">
BESARAN_RAM INT(3) NOT NULL</v>
      </c>
      <c r="W18" s="12"/>
      <c r="X18" s="8"/>
      <c r="Y18" s="36"/>
      <c r="Z18" s="36"/>
      <c r="AA18" s="23" t="str">
        <f>IF(ISBLANK(X18),"",CONCATENATE(CHAR(10),X18," ",Y18,"(",Z18,") NOT NULL",IF(ISBLANK(X16)," PRIMARY KEY",""),IF(ISBLANK(X19),"",",")))</f>
        <v/>
      </c>
      <c r="AB18" s="13"/>
      <c r="AE18" t="str">
        <f>X31</f>
        <v>TOKO</v>
      </c>
      <c r="AF18" t="str">
        <f>AA31</f>
        <v>CREATE TABLE TOKO(
ID_TOKO INT(8) NOT NULL PRIMARY KEY,
USERNAME_TOKO VARCHAR(10) NOT NULL,
NAMA_TOKO VARCHAR(100) NOT NULL,
NO_HP VARCHAR(15) NOT NULL,
ALAMAT_TOKO VARCHAR(200) NOT NULL,
PASSWORD VARCHAR(12) NOT NULL)</v>
      </c>
      <c r="AG18" t="str">
        <f t="shared" si="8"/>
        <v>;</v>
      </c>
      <c r="AH18" t="str">
        <f t="shared" si="2"/>
        <v xml:space="preserve">CREATE TABLE TOKO(
ID_TOKO INT(8) NOT NULL PRIMARY KEY,
USERNAME_TOKO VARCHAR(10) NOT NULL,
NAMA_TOKO VARCHAR(100) NOT NULL,
NO_HP VARCHAR(15) NOT NULL,
ALAMAT_TOKO VARCHAR(200) NOT NULL,
PASSWORD VARCHAR(12) NOT NULL);
</v>
      </c>
      <c r="AI18" t="s">
        <v>106</v>
      </c>
      <c r="AJ18" t="str">
        <f t="shared" si="1"/>
        <v>DROP TABLE TOKO;</v>
      </c>
      <c r="AK18" t="str">
        <f t="shared" si="3"/>
        <v xml:space="preserve">
</v>
      </c>
      <c r="AL18" t="str">
        <f t="shared" si="4"/>
        <v xml:space="preserve">DROP TABLE TOKO;
</v>
      </c>
      <c r="AM18" t="s">
        <v>106</v>
      </c>
    </row>
    <row r="19" spans="4:39" x14ac:dyDescent="0.25">
      <c r="D19" s="2" t="s">
        <v>50</v>
      </c>
      <c r="G19" s="14"/>
      <c r="H19" s="12"/>
      <c r="I19" s="18" t="s">
        <v>22</v>
      </c>
      <c r="J19" s="18" t="s">
        <v>84</v>
      </c>
      <c r="K19" s="18">
        <v>3</v>
      </c>
      <c r="L19" s="23" t="str">
        <f t="shared" si="6"/>
        <v xml:space="preserve">
ID_RAM INT(3) NOT NULL,</v>
      </c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3"/>
      <c r="AE19" t="str">
        <f>X43</f>
        <v>JENIS_PEMBAYARAN</v>
      </c>
      <c r="AF19" t="str">
        <f>AA43</f>
        <v>CREATE TABLE JENIS_PEMBAYARAN(
ID_JENIS_PEMBAYARAN VARCHAR(4) NOT NULL PRIMARY KEY,
JENIS_PEMBAYARAN VARCHAR(100) NOT NULL)</v>
      </c>
      <c r="AG19" t="str">
        <f t="shared" si="8"/>
        <v>;</v>
      </c>
      <c r="AH19" t="str">
        <f t="shared" si="2"/>
        <v xml:space="preserve">CREATE TABLE JENIS_PEMBAYARAN(
ID_JENIS_PEMBAYARAN VARCHAR(4) NOT NULL PRIMARY KEY,
JENIS_PEMBAYARAN VARCHAR(100) NOT NULL);
</v>
      </c>
      <c r="AI19" t="s">
        <v>107</v>
      </c>
      <c r="AJ19" t="str">
        <f t="shared" si="1"/>
        <v>DROP TABLE JENIS_PEMBAYARAN;</v>
      </c>
      <c r="AK19" t="str">
        <f t="shared" si="3"/>
        <v xml:space="preserve">
</v>
      </c>
      <c r="AL19" t="str">
        <f t="shared" si="4"/>
        <v xml:space="preserve">DROP TABLE JENIS_PEMBAYARAN;
</v>
      </c>
      <c r="AM19" t="s">
        <v>106</v>
      </c>
    </row>
    <row r="20" spans="4:39" x14ac:dyDescent="0.25">
      <c r="D20" s="1" t="s">
        <v>52</v>
      </c>
      <c r="E20" t="s">
        <v>51</v>
      </c>
      <c r="G20" s="14"/>
      <c r="H20" s="12"/>
      <c r="I20" s="18" t="s">
        <v>21</v>
      </c>
      <c r="J20" s="18" t="s">
        <v>87</v>
      </c>
      <c r="K20" s="18">
        <v>3</v>
      </c>
      <c r="L20" s="23" t="str">
        <f t="shared" si="6"/>
        <v xml:space="preserve">
ID_WARNA VARCHAR(3) NOT NULL,</v>
      </c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3"/>
      <c r="AE20" t="str">
        <f>S43</f>
        <v>REKAP_TRANSAKSI_BULANAN</v>
      </c>
      <c r="AF20" t="str">
        <f>V43</f>
        <v>CREATE TABLE REKAP_TRANSAKSI_BULANAN(
ID_REKAP_BULANAN INT(10) NOT NULL PRIMARY KEY,
BULAN VARCHAR(20) NOT NULL,
TAHUN INT(4) NOT NULL,
ID_REKAP_HARIAN INT(10) NOT NULL,
TOTAL INT(255) NOT NULL)</v>
      </c>
      <c r="AG20" t="str">
        <f t="shared" si="8"/>
        <v>;</v>
      </c>
      <c r="AH20" t="str">
        <f t="shared" si="2"/>
        <v xml:space="preserve">CREATE TABLE REKAP_TRANSAKSI_BULANAN(
ID_REKAP_BULANAN INT(10) NOT NULL PRIMARY KEY,
BULAN VARCHAR(20) NOT NULL,
TAHUN INT(4) NOT NULL,
ID_REKAP_HARIAN INT(10) NOT NULL,
TOTAL INT(255) NOT NULL);
</v>
      </c>
      <c r="AI20" t="s">
        <v>106</v>
      </c>
      <c r="AJ20" t="str">
        <f t="shared" si="1"/>
        <v>DROP TABLE REKAP_TRANSAKSI_BULANAN;</v>
      </c>
      <c r="AK20" t="str">
        <f t="shared" si="3"/>
        <v xml:space="preserve">
</v>
      </c>
      <c r="AL20" t="str">
        <f t="shared" si="4"/>
        <v xml:space="preserve">DROP TABLE REKAP_TRANSAKSI_BULANAN;
</v>
      </c>
      <c r="AM20" t="s">
        <v>106</v>
      </c>
    </row>
    <row r="21" spans="4:39" x14ac:dyDescent="0.25">
      <c r="D21" s="2" t="s">
        <v>54</v>
      </c>
      <c r="E21" t="s">
        <v>53</v>
      </c>
      <c r="G21" s="14"/>
      <c r="H21" s="12"/>
      <c r="I21" s="26" t="s">
        <v>3</v>
      </c>
      <c r="J21" s="26" t="s">
        <v>84</v>
      </c>
      <c r="K21" s="26">
        <v>255</v>
      </c>
      <c r="L21" s="23" t="str">
        <f t="shared" si="6"/>
        <v xml:space="preserve">
HARGA INT(255) NOT NULL,</v>
      </c>
      <c r="M21" s="12"/>
      <c r="N21" s="30" t="s">
        <v>2</v>
      </c>
      <c r="O21" s="12"/>
      <c r="P21" s="12"/>
      <c r="Q21" s="23" t="str">
        <f>CONCATENATE("CREATE TABLE ",N21,"(",Q22,Q23,")")</f>
        <v>CREATE TABLE WARNA(
ID_WARNA VARCHAR(3) NOT NULL PRIMARY KEY,
WARNA VARCHAR(100) NOT NULL)</v>
      </c>
      <c r="R21" s="12"/>
      <c r="S21" s="30" t="s">
        <v>31</v>
      </c>
      <c r="T21" s="12"/>
      <c r="U21" s="12"/>
      <c r="V21" s="23" t="str">
        <f>CONCATENATE("CREATE TABLE ",S21,"(",V22,V23,")")</f>
        <v>CREATE TABLE ROM(
ID_ROM INT(3) NOT NULL PRIMARY KEY,
BESARAN_ROM INT(3) NOT NULL)</v>
      </c>
      <c r="W21" s="12"/>
      <c r="X21" s="12"/>
      <c r="Y21" s="12"/>
      <c r="Z21" s="12"/>
      <c r="AA21" s="12"/>
      <c r="AB21" s="13"/>
      <c r="AE21" t="str">
        <f>N43</f>
        <v>REKAP_TRANSAKSI_HARIAN</v>
      </c>
      <c r="AF21" t="str">
        <f>Q43</f>
        <v>CREATE TABLE REKAP_TRANSAKSI_HARIAN(
ID_REKAP_HARIAN INT(10) NOT NULL PRIMARY KEY,
TANGGAL DATE NOT NULL,
ID_TRANSAKSI INT(10) NOT NULL,
TOTAL INT(255) NOT NULL)</v>
      </c>
      <c r="AG21" t="str">
        <f t="shared" si="8"/>
        <v>;</v>
      </c>
      <c r="AH21" t="str">
        <f t="shared" si="2"/>
        <v xml:space="preserve">CREATE TABLE REKAP_TRANSAKSI_HARIAN(
ID_REKAP_HARIAN INT(10) NOT NULL PRIMARY KEY,
TANGGAL DATE NOT NULL,
ID_TRANSAKSI INT(10) NOT NULL,
TOTAL INT(255) NOT NULL);
</v>
      </c>
      <c r="AI21" t="s">
        <v>106</v>
      </c>
      <c r="AJ21" t="str">
        <f t="shared" si="1"/>
        <v>DROP TABLE REKAP_TRANSAKSI_HARIAN;</v>
      </c>
      <c r="AK21" t="str">
        <f t="shared" si="3"/>
        <v xml:space="preserve">
</v>
      </c>
      <c r="AL21" t="str">
        <f t="shared" si="4"/>
        <v xml:space="preserve">DROP TABLE REKAP_TRANSAKSI_HARIAN;
</v>
      </c>
      <c r="AM21" t="s">
        <v>106</v>
      </c>
    </row>
    <row r="22" spans="4:39" x14ac:dyDescent="0.25">
      <c r="D22" s="2" t="s">
        <v>56</v>
      </c>
      <c r="E22" t="s">
        <v>55</v>
      </c>
      <c r="G22" s="14"/>
      <c r="H22" s="12"/>
      <c r="I22" s="26" t="s">
        <v>4</v>
      </c>
      <c r="J22" s="26" t="s">
        <v>84</v>
      </c>
      <c r="K22" s="26">
        <v>13</v>
      </c>
      <c r="L22" s="23" t="str">
        <f t="shared" si="6"/>
        <v xml:space="preserve">
STOK INT(13) NOT NULL,</v>
      </c>
      <c r="M22" s="12"/>
      <c r="N22" s="7" t="s">
        <v>21</v>
      </c>
      <c r="O22" s="25" t="s">
        <v>87</v>
      </c>
      <c r="P22" s="25">
        <v>3</v>
      </c>
      <c r="Q22" s="23" t="str">
        <f>CONCATENATE(CHAR(10),N22," ",O22,"(",P22,") NOT NULL",IF(ISBLANK(N20)," PRIMARY KEY",""),IF(ISBLANK(N23),"",","))</f>
        <v xml:space="preserve">
ID_WARNA VARCHAR(3) NOT NULL PRIMARY KEY,</v>
      </c>
      <c r="R22" s="12"/>
      <c r="S22" s="7" t="s">
        <v>23</v>
      </c>
      <c r="T22" s="25" t="s">
        <v>84</v>
      </c>
      <c r="U22" s="25">
        <v>3</v>
      </c>
      <c r="V22" s="23" t="str">
        <f>CONCATENATE(CHAR(10),S22," ",T22,"(",U22,") NOT NULL",IF(ISBLANK(S20)," PRIMARY KEY",""),IF(ISBLANK(S23),"",","))</f>
        <v xml:space="preserve">
ID_ROM INT(3) NOT NULL PRIMARY KEY,</v>
      </c>
      <c r="W22" s="12"/>
      <c r="X22" s="12"/>
      <c r="Y22" s="12"/>
      <c r="Z22" s="12"/>
      <c r="AA22" s="12"/>
      <c r="AB22" s="13"/>
      <c r="AE22" t="str">
        <f>I43</f>
        <v>TRANSAKSI</v>
      </c>
      <c r="AF22" t="str">
        <f>L43</f>
        <v>CREATE TABLE TRANSAKSI(
ID_TRANSAKSI INT(10) NOT NULL PRIMARY KEY,
ID_TOKO INT(8) NOT NULL,
ID_USER INT(8) NOT NULL,
0 0(0) NOT NULL,
ID_UNIT_HP INT(40) NOT NULL,
JUMLAH INT(255) NOT NULL,
TOTAL INT(255) NOT NULL,
TANGGAL DATE NOT NULL,
ID_JENIS_PEMBAYARAN VARCHAR(4) NOT NULL)</v>
      </c>
      <c r="AG22" t="str">
        <f t="shared" si="8"/>
        <v>;</v>
      </c>
      <c r="AH22" t="str">
        <f t="shared" si="2"/>
        <v xml:space="preserve">CREATE TABLE TRANSAKSI(
ID_TRANSAKSI INT(10) NOT NULL PRIMARY KEY,
ID_TOKO INT(8) NOT NULL,
ID_USER INT(8) NOT NULL,
0 0(0) NOT NULL,
ID_UNIT_HP INT(40) NOT NULL,
JUMLAH INT(255) NOT NULL,
TOTAL INT(255) NOT NULL,
TANGGAL DATE NOT NULL,
ID_JENIS_PEMBAYARAN VARCHAR(4) NOT NULL);
</v>
      </c>
      <c r="AI22" t="s">
        <v>106</v>
      </c>
      <c r="AJ22" t="str">
        <f t="shared" si="1"/>
        <v>DROP TABLE TRANSAKSI;</v>
      </c>
      <c r="AK22" t="str">
        <f t="shared" si="3"/>
        <v xml:space="preserve">
</v>
      </c>
      <c r="AL22" t="str">
        <f t="shared" si="4"/>
        <v xml:space="preserve">DROP TABLE TRANSAKSI;
</v>
      </c>
      <c r="AM22" t="s">
        <v>107</v>
      </c>
    </row>
    <row r="23" spans="4:39" x14ac:dyDescent="0.25">
      <c r="D23" s="2" t="s">
        <v>57</v>
      </c>
      <c r="G23" s="14"/>
      <c r="H23" s="12"/>
      <c r="I23" s="26" t="s">
        <v>59</v>
      </c>
      <c r="J23" s="26" t="s">
        <v>87</v>
      </c>
      <c r="K23" s="26">
        <v>1000</v>
      </c>
      <c r="L23" s="23" t="str">
        <f t="shared" si="6"/>
        <v xml:space="preserve">
DESKRIPSI_PRODUK VARCHAR(1000) NOT NULL</v>
      </c>
      <c r="M23" s="12"/>
      <c r="N23" s="6" t="s">
        <v>2</v>
      </c>
      <c r="O23" s="26" t="s">
        <v>87</v>
      </c>
      <c r="P23" s="26">
        <v>100</v>
      </c>
      <c r="Q23" s="23" t="str">
        <f>CONCATENATE(CHAR(10),N23," ",O23,"(",P23,") NOT NULL",IF(ISBLANK(N21)," PRIMARY KEY",""),IF(ISBLANK(N24),"",","))</f>
        <v xml:space="preserve">
WARNA VARCHAR(100) NOT NULL</v>
      </c>
      <c r="R23" s="12"/>
      <c r="S23" s="6" t="s">
        <v>25</v>
      </c>
      <c r="T23" s="26" t="s">
        <v>84</v>
      </c>
      <c r="U23" s="26">
        <v>3</v>
      </c>
      <c r="V23" s="23" t="str">
        <f>CONCATENATE(CHAR(10),S23," ",T23,"(",U23,") NOT NULL",IF(ISBLANK(S21)," PRIMARY KEY",""),IF(ISBLANK(S24),"",","))</f>
        <v xml:space="preserve">
BESARAN_ROM INT(3) NOT NULL</v>
      </c>
      <c r="W23" s="12"/>
      <c r="X23" s="12"/>
      <c r="Y23" s="12"/>
      <c r="Z23" s="12"/>
      <c r="AA23" s="12"/>
      <c r="AB23" s="13"/>
      <c r="AE23" t="str">
        <f>I57</f>
        <v>FORM_FEEDBACK_PRODUK</v>
      </c>
      <c r="AF23" t="str">
        <f>L57</f>
        <v>CREATE TABLE FORM_FEEDBACK_PRODUK(
ID_FEEDBACK INT(5) NOT NULL PRIMARY KEY,
ID_TRANSAKSI INT(10) NOT NULL,
NOMOR_MODEL INT(15) NOT NULL,
RATING_TOKO INT(5) NOT NULL,
RATING_PRODUK INT(5) NOT NULL,
REVIEW VARCHAR(300) NOT NULL)</v>
      </c>
      <c r="AG23" t="str">
        <f t="shared" si="8"/>
        <v>;</v>
      </c>
      <c r="AH23" t="str">
        <f t="shared" si="2"/>
        <v xml:space="preserve">CREATE TABLE FORM_FEEDBACK_PRODUK(
ID_FEEDBACK INT(5) NOT NULL PRIMARY KEY,
ID_TRANSAKSI INT(10) NOT NULL,
NOMOR_MODEL INT(15) NOT NULL,
RATING_TOKO INT(5) NOT NULL,
RATING_PRODUK INT(5) NOT NULL,
REVIEW VARCHAR(300) NOT NULL);
</v>
      </c>
      <c r="AI23" t="s">
        <v>106</v>
      </c>
      <c r="AJ23" t="str">
        <f t="shared" si="1"/>
        <v>DROP TABLE FORM_FEEDBACK_PRODUK;</v>
      </c>
      <c r="AK23" t="str">
        <f t="shared" si="3"/>
        <v xml:space="preserve">
</v>
      </c>
      <c r="AL23" t="str">
        <f t="shared" si="4"/>
        <v xml:space="preserve">DROP TABLE FORM_FEEDBACK_PRODUK;
</v>
      </c>
      <c r="AM23" t="s">
        <v>106</v>
      </c>
    </row>
    <row r="24" spans="4:39" x14ac:dyDescent="0.25">
      <c r="D24" s="2" t="s">
        <v>58</v>
      </c>
      <c r="G24" s="14"/>
      <c r="H24" s="14"/>
      <c r="I24" s="14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3"/>
      <c r="AE24" t="str">
        <f>N57</f>
        <v>ROLE</v>
      </c>
      <c r="AF24" t="str">
        <f>Q57</f>
        <v>CREATE TABLE ROLE(
KODE_ROLE INT(1) NOT NULL PRIMARY KEY,
NAMA_ROLE VARCHAR(20) NOT NULL)</v>
      </c>
      <c r="AG24" t="str">
        <f t="shared" si="8"/>
        <v>;</v>
      </c>
      <c r="AH24" t="str">
        <f t="shared" si="2"/>
        <v xml:space="preserve">CREATE TABLE ROLE(
KODE_ROLE INT(1) NOT NULL PRIMARY KEY,
NAMA_ROLE VARCHAR(20) NOT NULL);
</v>
      </c>
      <c r="AI24" t="s">
        <v>106</v>
      </c>
      <c r="AJ24" t="str">
        <f t="shared" si="1"/>
        <v>DROP TABLE ROLE;</v>
      </c>
      <c r="AL24" t="str">
        <f t="shared" si="4"/>
        <v>DROP TABLE ROLE;</v>
      </c>
      <c r="AM24" t="s">
        <v>106</v>
      </c>
    </row>
    <row r="25" spans="4:39" x14ac:dyDescent="0.25">
      <c r="D25" s="1" t="s">
        <v>60</v>
      </c>
      <c r="G25" s="14"/>
      <c r="H25" s="14"/>
      <c r="I25" s="14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3"/>
    </row>
    <row r="26" spans="4:39" x14ac:dyDescent="0.25">
      <c r="D26" s="2" t="s">
        <v>54</v>
      </c>
      <c r="G26" s="14"/>
      <c r="H26" s="14"/>
      <c r="I26" s="14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3"/>
    </row>
    <row r="27" spans="4:39" x14ac:dyDescent="0.25">
      <c r="D27" s="2" t="s">
        <v>61</v>
      </c>
      <c r="G27" s="9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1"/>
    </row>
    <row r="28" spans="4:39" x14ac:dyDescent="0.25">
      <c r="D28" s="2" t="s">
        <v>62</v>
      </c>
    </row>
    <row r="29" spans="4:39" x14ac:dyDescent="0.25">
      <c r="D29" s="2" t="s">
        <v>63</v>
      </c>
      <c r="G29" s="15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7"/>
    </row>
    <row r="30" spans="4:39" x14ac:dyDescent="0.25">
      <c r="G30" s="14"/>
      <c r="H30" s="12"/>
      <c r="I30" s="16"/>
      <c r="J30" s="16"/>
      <c r="K30" s="16"/>
      <c r="L30" s="16"/>
      <c r="M30" s="12"/>
      <c r="N30" s="16"/>
      <c r="O30" s="16"/>
      <c r="P30" s="16"/>
      <c r="Q30" s="16"/>
      <c r="R30" s="12"/>
      <c r="W30" s="12"/>
      <c r="X30" s="16"/>
      <c r="Y30" s="16"/>
      <c r="Z30" s="16"/>
      <c r="AA30" s="16"/>
      <c r="AB30" s="13"/>
    </row>
    <row r="31" spans="4:39" x14ac:dyDescent="0.25">
      <c r="G31" s="14"/>
      <c r="H31" s="12"/>
      <c r="I31" s="33" t="s">
        <v>42</v>
      </c>
      <c r="J31" s="33"/>
      <c r="K31" s="33"/>
      <c r="L31" s="23" t="str">
        <f>CONCATENATE("CREATE TABLE ",I31,"(",L32,L33,L34,L35,L36,L37,L38,")")</f>
        <v>CREATE TABLE DATA_USER(
ID_USER INT(8) NOT NULL PRIMARY KEY,
USERNAME VARCHAR(10) NOT NULL,
NAMA_USER VARCHAR(100) NOT NULL,
NO_HP VARCHAR(15) NOT NULL,
ALAMAT_USER VARCHAR(200) NOT NULL,
PASSWORD VARCHAR(12) NOT NULL,
KODE_ROLE INT(1) NOT NULL)</v>
      </c>
      <c r="M31" s="12"/>
      <c r="N31" s="24"/>
      <c r="O31" s="20"/>
      <c r="P31" s="20"/>
      <c r="Q31" s="23"/>
      <c r="R31" s="12"/>
      <c r="S31" s="20"/>
      <c r="T31" s="20"/>
      <c r="U31" s="20"/>
      <c r="V31" s="23"/>
      <c r="W31" s="12"/>
      <c r="X31" s="20" t="s">
        <v>11</v>
      </c>
      <c r="Y31" s="20"/>
      <c r="Z31" s="20"/>
      <c r="AA31" s="23" t="str">
        <f>CONCATENATE("CREATE TABLE ",X31,"(",AA32,AA33,AA34,AA35,AA36,AA37,")")</f>
        <v>CREATE TABLE TOKO(
ID_TOKO INT(8) NOT NULL PRIMARY KEY,
USERNAME_TOKO VARCHAR(10) NOT NULL,
NAMA_TOKO VARCHAR(100) NOT NULL,
NO_HP VARCHAR(15) NOT NULL,
ALAMAT_TOKO VARCHAR(200) NOT NULL,
PASSWORD VARCHAR(12) NOT NULL)</v>
      </c>
      <c r="AB31" s="13"/>
    </row>
    <row r="32" spans="4:39" x14ac:dyDescent="0.25">
      <c r="G32" s="14"/>
      <c r="H32" s="12"/>
      <c r="I32" s="18" t="s">
        <v>64</v>
      </c>
      <c r="J32" s="18" t="s">
        <v>84</v>
      </c>
      <c r="K32" s="18">
        <v>8</v>
      </c>
      <c r="L32" s="23" t="str">
        <f t="shared" ref="L32:L38" si="14">IF(ISBLANK(I32),"",CONCATENATE(CHAR(10),I32," ",J32,"(",K32,") NOT NULL",IF(ISBLANK(I30)," PRIMARY KEY",""),IF(ISBLANK(I33),"",",")))</f>
        <v xml:space="preserve">
ID_USER INT(8) NOT NULL PRIMARY KEY,</v>
      </c>
      <c r="M32" s="12"/>
      <c r="N32" s="18"/>
      <c r="O32" s="18"/>
      <c r="P32" s="18"/>
      <c r="Q32" s="23"/>
      <c r="R32" s="12"/>
      <c r="S32" s="18"/>
      <c r="T32" s="18"/>
      <c r="U32" s="18"/>
      <c r="V32" s="23"/>
      <c r="W32" s="12"/>
      <c r="X32" s="18" t="s">
        <v>65</v>
      </c>
      <c r="Y32" s="18" t="s">
        <v>84</v>
      </c>
      <c r="Z32" s="18">
        <v>8</v>
      </c>
      <c r="AA32" s="23" t="str">
        <f t="shared" ref="AA32:AA38" si="15">IF(ISBLANK(X32),"",CONCATENATE(CHAR(10),X32," ",Y32,"(",Z32,") NOT NULL",IF(ISBLANK(X30)," PRIMARY KEY",""),IF(ISBLANK(X33),"",",")))</f>
        <v xml:space="preserve">
ID_TOKO INT(8) NOT NULL PRIMARY KEY,</v>
      </c>
      <c r="AB32" s="13"/>
    </row>
    <row r="33" spans="4:28" x14ac:dyDescent="0.25">
      <c r="G33" s="14"/>
      <c r="H33" s="12"/>
      <c r="I33" s="19" t="s">
        <v>7</v>
      </c>
      <c r="J33" s="19" t="s">
        <v>87</v>
      </c>
      <c r="K33" s="19">
        <v>10</v>
      </c>
      <c r="L33" s="23" t="str">
        <f t="shared" si="14"/>
        <v xml:space="preserve">
USERNAME VARCHAR(10) NOT NULL,</v>
      </c>
      <c r="M33" s="12"/>
      <c r="N33" s="19"/>
      <c r="O33" s="19"/>
      <c r="P33" s="19"/>
      <c r="Q33" s="23"/>
      <c r="R33" s="12"/>
      <c r="S33" s="19"/>
      <c r="T33" s="19"/>
      <c r="U33" s="19"/>
      <c r="V33" s="23"/>
      <c r="W33" s="12"/>
      <c r="X33" s="19" t="s">
        <v>66</v>
      </c>
      <c r="Y33" s="19" t="s">
        <v>87</v>
      </c>
      <c r="Z33" s="19">
        <v>10</v>
      </c>
      <c r="AA33" s="23" t="str">
        <f t="shared" si="15"/>
        <v xml:space="preserve">
USERNAME_TOKO VARCHAR(10) NOT NULL,</v>
      </c>
      <c r="AB33" s="13"/>
    </row>
    <row r="34" spans="4:28" x14ac:dyDescent="0.25">
      <c r="D34" s="32" t="s">
        <v>91</v>
      </c>
      <c r="E34" s="32" t="s">
        <v>92</v>
      </c>
      <c r="G34" s="14"/>
      <c r="H34" s="12"/>
      <c r="I34" s="19" t="s">
        <v>67</v>
      </c>
      <c r="J34" s="19" t="s">
        <v>87</v>
      </c>
      <c r="K34" s="19">
        <v>100</v>
      </c>
      <c r="L34" s="23" t="str">
        <f t="shared" si="14"/>
        <v xml:space="preserve">
NAMA_USER VARCHAR(100) NOT NULL,</v>
      </c>
      <c r="M34" s="12"/>
      <c r="N34" s="19"/>
      <c r="O34" s="19"/>
      <c r="P34" s="19"/>
      <c r="Q34" s="23"/>
      <c r="R34" s="12"/>
      <c r="S34" s="19"/>
      <c r="T34" s="19"/>
      <c r="U34" s="19"/>
      <c r="V34" s="23"/>
      <c r="W34" s="12"/>
      <c r="X34" s="19" t="s">
        <v>68</v>
      </c>
      <c r="Y34" s="19" t="s">
        <v>87</v>
      </c>
      <c r="Z34" s="19">
        <v>100</v>
      </c>
      <c r="AA34" s="23" t="str">
        <f t="shared" si="15"/>
        <v xml:space="preserve">
NAMA_TOKO VARCHAR(100) NOT NULL,</v>
      </c>
      <c r="AB34" s="13"/>
    </row>
    <row r="35" spans="4:28" x14ac:dyDescent="0.25">
      <c r="D35" s="32">
        <v>1</v>
      </c>
      <c r="E35" s="32" t="s">
        <v>10</v>
      </c>
      <c r="G35" s="14"/>
      <c r="H35" s="12"/>
      <c r="I35" s="19" t="s">
        <v>96</v>
      </c>
      <c r="J35" s="19" t="s">
        <v>87</v>
      </c>
      <c r="K35" s="19">
        <v>15</v>
      </c>
      <c r="L35" s="23" t="str">
        <f t="shared" si="14"/>
        <v xml:space="preserve">
NO_HP VARCHAR(15) NOT NULL,</v>
      </c>
      <c r="M35" s="12"/>
      <c r="N35" s="19"/>
      <c r="O35" s="19"/>
      <c r="P35" s="19"/>
      <c r="Q35" s="23"/>
      <c r="R35" s="12"/>
      <c r="S35" s="19"/>
      <c r="T35" s="19"/>
      <c r="U35" s="19"/>
      <c r="V35" s="23"/>
      <c r="W35" s="12"/>
      <c r="X35" s="19" t="s">
        <v>96</v>
      </c>
      <c r="Y35" s="19" t="s">
        <v>87</v>
      </c>
      <c r="Z35" s="19">
        <v>15</v>
      </c>
      <c r="AA35" s="23" t="str">
        <f t="shared" si="15"/>
        <v xml:space="preserve">
NO_HP VARCHAR(15) NOT NULL,</v>
      </c>
      <c r="AB35" s="13"/>
    </row>
    <row r="36" spans="4:28" x14ac:dyDescent="0.25">
      <c r="D36" s="32">
        <v>2</v>
      </c>
      <c r="E36" s="32" t="s">
        <v>9</v>
      </c>
      <c r="G36" s="14"/>
      <c r="H36" s="12"/>
      <c r="I36" s="19" t="s">
        <v>69</v>
      </c>
      <c r="J36" s="19" t="s">
        <v>87</v>
      </c>
      <c r="K36" s="19">
        <v>200</v>
      </c>
      <c r="L36" s="23" t="str">
        <f t="shared" si="14"/>
        <v xml:space="preserve">
ALAMAT_USER VARCHAR(200) NOT NULL,</v>
      </c>
      <c r="M36" s="12"/>
      <c r="N36" s="19"/>
      <c r="O36" s="19"/>
      <c r="P36" s="19"/>
      <c r="Q36" s="23"/>
      <c r="R36" s="12"/>
      <c r="S36" s="19"/>
      <c r="T36" s="19"/>
      <c r="U36" s="19"/>
      <c r="V36" s="23"/>
      <c r="W36" s="12"/>
      <c r="X36" s="19" t="s">
        <v>70</v>
      </c>
      <c r="Y36" s="19" t="s">
        <v>87</v>
      </c>
      <c r="Z36" s="19">
        <v>200</v>
      </c>
      <c r="AA36" s="23" t="str">
        <f t="shared" si="15"/>
        <v xml:space="preserve">
ALAMAT_TOKO VARCHAR(200) NOT NULL,</v>
      </c>
      <c r="AB36" s="13"/>
    </row>
    <row r="37" spans="4:28" x14ac:dyDescent="0.25">
      <c r="D37" s="32">
        <v>3</v>
      </c>
      <c r="E37" s="32" t="s">
        <v>93</v>
      </c>
      <c r="G37" s="14"/>
      <c r="H37" s="12"/>
      <c r="I37" s="19" t="s">
        <v>8</v>
      </c>
      <c r="J37" s="19" t="s">
        <v>87</v>
      </c>
      <c r="K37" s="19">
        <v>12</v>
      </c>
      <c r="L37" s="23" t="str">
        <f t="shared" si="14"/>
        <v xml:space="preserve">
PASSWORD VARCHAR(12) NOT NULL,</v>
      </c>
      <c r="M37" s="12"/>
      <c r="N37" s="19"/>
      <c r="O37" s="19"/>
      <c r="P37" s="19"/>
      <c r="Q37" s="23"/>
      <c r="R37" s="12"/>
      <c r="S37" s="19"/>
      <c r="T37" s="19"/>
      <c r="U37" s="19"/>
      <c r="V37" s="23"/>
      <c r="W37" s="12"/>
      <c r="X37" s="19" t="s">
        <v>8</v>
      </c>
      <c r="Y37" s="19" t="s">
        <v>87</v>
      </c>
      <c r="Z37" s="19">
        <v>12</v>
      </c>
      <c r="AA37" s="23" t="str">
        <f t="shared" si="15"/>
        <v xml:space="preserve">
PASSWORD VARCHAR(12) NOT NULL</v>
      </c>
      <c r="AB37" s="13"/>
    </row>
    <row r="38" spans="4:28" x14ac:dyDescent="0.25">
      <c r="G38" s="14"/>
      <c r="H38" s="12"/>
      <c r="I38" s="19" t="str">
        <f>N58</f>
        <v>KODE_ROLE</v>
      </c>
      <c r="J38" s="19" t="s">
        <v>84</v>
      </c>
      <c r="K38" s="19">
        <v>1</v>
      </c>
      <c r="L38" s="23" t="str">
        <f t="shared" si="14"/>
        <v xml:space="preserve">
KODE_ROLE INT(1) NOT NULL</v>
      </c>
      <c r="M38" s="12"/>
      <c r="N38" s="19"/>
      <c r="O38" s="19"/>
      <c r="P38" s="19"/>
      <c r="Q38" s="23"/>
      <c r="R38" s="12"/>
      <c r="S38" s="19"/>
      <c r="T38" s="19"/>
      <c r="U38" s="19"/>
      <c r="V38" s="23"/>
      <c r="W38" s="12"/>
      <c r="X38" s="19"/>
      <c r="Y38" s="19"/>
      <c r="Z38" s="19"/>
      <c r="AA38" s="23" t="str">
        <f t="shared" si="15"/>
        <v/>
      </c>
      <c r="AB38" s="13"/>
    </row>
    <row r="39" spans="4:28" x14ac:dyDescent="0.25">
      <c r="G39" s="9"/>
      <c r="H39" s="9"/>
      <c r="I39" s="9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1"/>
    </row>
    <row r="41" spans="4:28" x14ac:dyDescent="0.25"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</row>
    <row r="42" spans="4:28" x14ac:dyDescent="0.25"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</row>
    <row r="43" spans="4:28" x14ac:dyDescent="0.25">
      <c r="G43" s="21"/>
      <c r="H43" s="21"/>
      <c r="I43" s="20" t="s">
        <v>0</v>
      </c>
      <c r="J43" s="20"/>
      <c r="K43" s="20"/>
      <c r="L43" s="23" t="str">
        <f>CONCATENATE("CREATE TABLE ",I43,"(",L44,L45,L46,L47,L48,L49,L50,L51,L52,")")</f>
        <v>CREATE TABLE TRANSAKSI(
ID_TRANSAKSI INT(10) NOT NULL PRIMARY KEY,
ID_TOKO INT(8) NOT NULL,
ID_USER INT(8) NOT NULL,
0 0(0) NOT NULL,
ID_UNIT_HP INT(40) NOT NULL,
JUMLAH INT(255) NOT NULL,
TOTAL INT(255) NOT NULL,
TANGGAL DATE NOT NULL,
ID_JENIS_PEMBAYARAN VARCHAR(4) NOT NULL)</v>
      </c>
      <c r="M43" s="21"/>
      <c r="N43" s="20" t="s">
        <v>71</v>
      </c>
      <c r="O43" s="20"/>
      <c r="P43" s="20"/>
      <c r="Q43" s="23" t="str">
        <f>CONCATENATE("CREATE TABLE ",N43,"(",Q44,Q45,Q46,Q47,")")</f>
        <v>CREATE TABLE REKAP_TRANSAKSI_HARIAN(
ID_REKAP_HARIAN INT(10) NOT NULL PRIMARY KEY,
TANGGAL DATE NOT NULL,
ID_TRANSAKSI INT(10) NOT NULL,
TOTAL INT(255) NOT NULL)</v>
      </c>
      <c r="R43" s="21"/>
      <c r="S43" s="20" t="s">
        <v>72</v>
      </c>
      <c r="T43" s="20"/>
      <c r="U43" s="20"/>
      <c r="V43" s="23" t="str">
        <f>CONCATENATE("CREATE TABLE ",S43,"(",V44,V45,V46,V47,V48,")")</f>
        <v>CREATE TABLE REKAP_TRANSAKSI_BULANAN(
ID_REKAP_BULANAN INT(10) NOT NULL PRIMARY KEY,
BULAN VARCHAR(20) NOT NULL,
TAHUN INT(4) NOT NULL,
ID_REKAP_HARIAN INT(10) NOT NULL,
TOTAL INT(255) NOT NULL)</v>
      </c>
      <c r="W43" s="21"/>
      <c r="X43" s="20" t="s">
        <v>73</v>
      </c>
      <c r="Y43" s="20"/>
      <c r="Z43" s="20"/>
      <c r="AA43" s="23" t="str">
        <f>CONCATENATE("CREATE TABLE ",X43,"(",AA44,AA45,")")</f>
        <v>CREATE TABLE JENIS_PEMBAYARAN(
ID_JENIS_PEMBAYARAN VARCHAR(4) NOT NULL PRIMARY KEY,
JENIS_PEMBAYARAN VARCHAR(100) NOT NULL)</v>
      </c>
      <c r="AB43" s="21"/>
    </row>
    <row r="44" spans="4:28" x14ac:dyDescent="0.25">
      <c r="G44" s="21"/>
      <c r="H44" s="21"/>
      <c r="I44" s="18" t="s">
        <v>74</v>
      </c>
      <c r="J44" s="26" t="s">
        <v>84</v>
      </c>
      <c r="K44" s="18">
        <v>10</v>
      </c>
      <c r="L44" s="23" t="str">
        <f>CONCATENATE(CHAR(10),I44," ",J44,"(",K44,") NOT NULL",IF(ISBLANK(I42)," PRIMARY KEY",""),IF(ISBLANK(I45),"",","))</f>
        <v xml:space="preserve">
ID_TRANSAKSI INT(10) NOT NULL PRIMARY KEY,</v>
      </c>
      <c r="M44" s="21"/>
      <c r="N44" s="18" t="s">
        <v>75</v>
      </c>
      <c r="O44" s="18" t="s">
        <v>84</v>
      </c>
      <c r="P44" s="18">
        <v>10</v>
      </c>
      <c r="Q44" s="23" t="str">
        <f>CONCATENATE(CHAR(10),N44," ",O44,"(",P44,") NOT NULL",IF(ISBLANK(N42)," PRIMARY KEY",""),IF(ISBLANK(N45),"",","))</f>
        <v xml:space="preserve">
ID_REKAP_HARIAN INT(10) NOT NULL PRIMARY KEY,</v>
      </c>
      <c r="R44" s="21"/>
      <c r="S44" s="18" t="s">
        <v>76</v>
      </c>
      <c r="T44" s="18" t="s">
        <v>84</v>
      </c>
      <c r="U44" s="18">
        <v>10</v>
      </c>
      <c r="V44" s="23" t="str">
        <f>CONCATENATE(CHAR(10),S44," ",T44,"(",U44,") NOT NULL",IF(ISBLANK(S42)," PRIMARY KEY",""),IF(ISBLANK(S45),"",","))</f>
        <v xml:space="preserve">
ID_REKAP_BULANAN INT(10) NOT NULL PRIMARY KEY,</v>
      </c>
      <c r="W44" s="21"/>
      <c r="X44" s="18" t="s">
        <v>77</v>
      </c>
      <c r="Y44" s="18" t="s">
        <v>87</v>
      </c>
      <c r="Z44" s="18">
        <v>4</v>
      </c>
      <c r="AA44" s="23" t="str">
        <f>CONCATENATE(CHAR(10),X44," ",Y44,"(",Z44,") NOT NULL",IF(ISBLANK(X42)," PRIMARY KEY",""),IF(ISBLANK(X45),"",","))</f>
        <v xml:space="preserve">
ID_JENIS_PEMBAYARAN VARCHAR(4) NOT NULL PRIMARY KEY,</v>
      </c>
      <c r="AB44" s="21"/>
    </row>
    <row r="45" spans="4:28" x14ac:dyDescent="0.25">
      <c r="G45" s="21"/>
      <c r="H45" s="21"/>
      <c r="I45" s="22" t="str">
        <f>X32</f>
        <v>ID_TOKO</v>
      </c>
      <c r="J45" s="22" t="str">
        <f t="shared" ref="J45:K45" si="16">Y32</f>
        <v>INT</v>
      </c>
      <c r="K45" s="22">
        <f t="shared" si="16"/>
        <v>8</v>
      </c>
      <c r="L45" s="23" t="str">
        <f t="shared" ref="L45:L52" si="17">CONCATENATE(CHAR(10),I45," ",J45,"(",K45,") NOT NULL",IF(ISBLANK(I43)," PRIMARY KEY",""),IF(ISBLANK(I46),"",","))</f>
        <v xml:space="preserve">
ID_TOKO INT(8) NOT NULL,</v>
      </c>
      <c r="M45" s="21"/>
      <c r="N45" s="19" t="s">
        <v>14</v>
      </c>
      <c r="O45" s="19" t="s">
        <v>95</v>
      </c>
      <c r="P45" s="19"/>
      <c r="Q45" s="23" t="str">
        <f>CONCATENATE(CHAR(10),N45," ",O45,IF(O45="DATE","",(CONCATENATE("(",P45,")")))," NOT NULL",IF(ISBLANK(N43)," PRIMARY KEY",""),IF(ISBLANK(N46),"",","))</f>
        <v xml:space="preserve">
TANGGAL DATE NOT NULL,</v>
      </c>
      <c r="R45" s="21"/>
      <c r="S45" s="19" t="s">
        <v>15</v>
      </c>
      <c r="T45" s="19" t="s">
        <v>87</v>
      </c>
      <c r="U45" s="19">
        <v>20</v>
      </c>
      <c r="V45" s="23" t="str">
        <f t="shared" ref="V45:V48" si="18">CONCATENATE(CHAR(10),S45," ",T45,"(",U45,") NOT NULL",IF(ISBLANK(S43)," PRIMARY KEY",""),IF(ISBLANK(S46),"",","))</f>
        <v xml:space="preserve">
BULAN VARCHAR(20) NOT NULL,</v>
      </c>
      <c r="W45" s="21"/>
      <c r="X45" s="19" t="s">
        <v>73</v>
      </c>
      <c r="Y45" s="19" t="s">
        <v>87</v>
      </c>
      <c r="Z45" s="19">
        <v>100</v>
      </c>
      <c r="AA45" s="23" t="str">
        <f>CONCATENATE(CHAR(10),X45," ",Y45,"(",Z45,") NOT NULL",IF(ISBLANK(X43)," PRIMARY KEY",""),IF(ISBLANK(X46),"",","))</f>
        <v xml:space="preserve">
JENIS_PEMBAYARAN VARCHAR(100) NOT NULL</v>
      </c>
      <c r="AB45" s="21"/>
    </row>
    <row r="46" spans="4:28" x14ac:dyDescent="0.25">
      <c r="G46" s="21"/>
      <c r="H46" s="21"/>
      <c r="I46" s="22" t="str">
        <f>I32</f>
        <v>ID_USER</v>
      </c>
      <c r="J46" s="22" t="str">
        <f t="shared" ref="J46:K46" si="19">J32</f>
        <v>INT</v>
      </c>
      <c r="K46" s="22">
        <f t="shared" si="19"/>
        <v>8</v>
      </c>
      <c r="L46" s="23" t="str">
        <f t="shared" si="17"/>
        <v xml:space="preserve">
ID_USER INT(8) NOT NULL,</v>
      </c>
      <c r="M46" s="21"/>
      <c r="N46" s="22" t="str">
        <f>I44</f>
        <v>ID_TRANSAKSI</v>
      </c>
      <c r="O46" s="22" t="str">
        <f t="shared" ref="O46:P46" si="20">J44</f>
        <v>INT</v>
      </c>
      <c r="P46" s="22">
        <f t="shared" si="20"/>
        <v>10</v>
      </c>
      <c r="Q46" s="23" t="str">
        <f t="shared" ref="Q46:Q47" si="21">CONCATENATE(CHAR(10),N46," ",O46,IF(O46="DATE","",(CONCATENATE("(",P46,")")))," NOT NULL",IF(ISBLANK(N44)," PRIMARY KEY",""),IF(ISBLANK(N47),"",","))</f>
        <v xml:space="preserve">
ID_TRANSAKSI INT(10) NOT NULL,</v>
      </c>
      <c r="R46" s="21"/>
      <c r="S46" s="19" t="s">
        <v>16</v>
      </c>
      <c r="T46" s="19" t="s">
        <v>84</v>
      </c>
      <c r="U46" s="19">
        <v>4</v>
      </c>
      <c r="V46" s="23" t="str">
        <f t="shared" si="18"/>
        <v xml:space="preserve">
TAHUN INT(4) NOT NULL,</v>
      </c>
      <c r="W46" s="21"/>
      <c r="X46" s="21"/>
      <c r="Y46" s="21"/>
      <c r="Z46" s="21"/>
      <c r="AA46" s="21"/>
      <c r="AB46" s="21"/>
    </row>
    <row r="47" spans="4:28" x14ac:dyDescent="0.25">
      <c r="G47" s="21"/>
      <c r="H47" s="21"/>
      <c r="I47" s="22">
        <f>N32</f>
        <v>0</v>
      </c>
      <c r="J47" s="22">
        <f t="shared" ref="J47:K47" si="22">O32</f>
        <v>0</v>
      </c>
      <c r="K47" s="22">
        <f t="shared" si="22"/>
        <v>0</v>
      </c>
      <c r="L47" s="23" t="str">
        <f t="shared" si="17"/>
        <v xml:space="preserve">
0 0(0) NOT NULL,</v>
      </c>
      <c r="M47" s="21"/>
      <c r="N47" s="19" t="s">
        <v>13</v>
      </c>
      <c r="O47" s="19" t="s">
        <v>84</v>
      </c>
      <c r="P47" s="19">
        <v>255</v>
      </c>
      <c r="Q47" s="23" t="str">
        <f t="shared" si="21"/>
        <v xml:space="preserve">
TOTAL INT(255) NOT NULL</v>
      </c>
      <c r="R47" s="21"/>
      <c r="S47" s="19" t="str">
        <f>N44</f>
        <v>ID_REKAP_HARIAN</v>
      </c>
      <c r="T47" s="19" t="str">
        <f t="shared" ref="T47:U47" si="23">O44</f>
        <v>INT</v>
      </c>
      <c r="U47" s="19">
        <f t="shared" si="23"/>
        <v>10</v>
      </c>
      <c r="V47" s="23" t="str">
        <f t="shared" si="18"/>
        <v xml:space="preserve">
ID_REKAP_HARIAN INT(10) NOT NULL,</v>
      </c>
      <c r="W47" s="21"/>
      <c r="X47" s="21"/>
      <c r="Y47" s="21"/>
      <c r="Z47" s="21"/>
      <c r="AA47" s="21"/>
      <c r="AB47" s="21"/>
    </row>
    <row r="48" spans="4:28" x14ac:dyDescent="0.25">
      <c r="G48" s="21"/>
      <c r="H48" s="21"/>
      <c r="I48" s="22" t="str">
        <f>I10</f>
        <v>ID_UNIT_HP</v>
      </c>
      <c r="J48" s="22" t="str">
        <f t="shared" ref="J48:K48" si="24">J10</f>
        <v>INT</v>
      </c>
      <c r="K48" s="22">
        <f t="shared" si="24"/>
        <v>40</v>
      </c>
      <c r="L48" s="23" t="str">
        <f t="shared" si="17"/>
        <v xml:space="preserve">
ID_UNIT_HP INT(40) NOT NULL,</v>
      </c>
      <c r="M48" s="21"/>
      <c r="N48" s="21"/>
      <c r="O48" s="21"/>
      <c r="P48" s="21"/>
      <c r="Q48" s="21"/>
      <c r="R48" s="21"/>
      <c r="S48" s="19" t="s">
        <v>13</v>
      </c>
      <c r="T48" s="19" t="s">
        <v>84</v>
      </c>
      <c r="U48" s="19">
        <v>255</v>
      </c>
      <c r="V48" s="23" t="str">
        <f t="shared" si="18"/>
        <v xml:space="preserve">
TOTAL INT(255) NOT NULL</v>
      </c>
      <c r="W48" s="21"/>
      <c r="X48" s="21"/>
      <c r="Y48" s="21"/>
      <c r="Z48" s="21"/>
      <c r="AA48" s="21"/>
      <c r="AB48" s="21"/>
    </row>
    <row r="49" spans="7:28" x14ac:dyDescent="0.25">
      <c r="G49" s="21"/>
      <c r="H49" s="21"/>
      <c r="I49" s="19" t="s">
        <v>12</v>
      </c>
      <c r="J49" s="19" t="s">
        <v>84</v>
      </c>
      <c r="K49" s="19">
        <v>255</v>
      </c>
      <c r="L49" s="23" t="str">
        <f t="shared" si="17"/>
        <v xml:space="preserve">
JUMLAH INT(255) NOT NULL,</v>
      </c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</row>
    <row r="50" spans="7:28" x14ac:dyDescent="0.25">
      <c r="G50" s="21"/>
      <c r="H50" s="21"/>
      <c r="I50" s="19" t="s">
        <v>13</v>
      </c>
      <c r="J50" s="19" t="s">
        <v>84</v>
      </c>
      <c r="K50" s="19">
        <v>255</v>
      </c>
      <c r="L50" s="23" t="str">
        <f t="shared" si="17"/>
        <v xml:space="preserve">
TOTAL INT(255) NOT NULL,</v>
      </c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</row>
    <row r="51" spans="7:28" x14ac:dyDescent="0.25">
      <c r="G51" s="21"/>
      <c r="H51" s="21"/>
      <c r="I51" s="19" t="s">
        <v>14</v>
      </c>
      <c r="J51" s="19" t="s">
        <v>95</v>
      </c>
      <c r="K51" s="19"/>
      <c r="L51" s="23" t="str">
        <f>CONCATENATE(CHAR(10),I51," ",J51,IF(J51="DATE","",(CONCATENATE("(",K51,")")))," NOT NULL",IF(ISBLANK(I49)," PRIMARY KEY",""),IF(ISBLANK(I52),"",","))</f>
        <v xml:space="preserve">
TANGGAL DATE NOT NULL,</v>
      </c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</row>
    <row r="52" spans="7:28" x14ac:dyDescent="0.25">
      <c r="G52" s="21"/>
      <c r="H52" s="21"/>
      <c r="I52" s="22" t="str">
        <f>X44</f>
        <v>ID_JENIS_PEMBAYARAN</v>
      </c>
      <c r="J52" s="22" t="str">
        <f t="shared" ref="J52:K52" si="25">Y44</f>
        <v>VARCHAR</v>
      </c>
      <c r="K52" s="22">
        <f t="shared" si="25"/>
        <v>4</v>
      </c>
      <c r="L52" s="23" t="str">
        <f t="shared" si="17"/>
        <v xml:space="preserve">
ID_JENIS_PEMBAYARAN VARCHAR(4) NOT NULL</v>
      </c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</row>
    <row r="53" spans="7:28" x14ac:dyDescent="0.25"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</row>
    <row r="55" spans="7:28" x14ac:dyDescent="0.25"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</row>
    <row r="56" spans="7:28" x14ac:dyDescent="0.25"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</row>
    <row r="57" spans="7:28" x14ac:dyDescent="0.25">
      <c r="G57" s="21"/>
      <c r="H57" s="21"/>
      <c r="I57" s="23" t="s">
        <v>78</v>
      </c>
      <c r="J57" s="23"/>
      <c r="K57" s="23"/>
      <c r="L57" s="23" t="str">
        <f>CONCATENATE("CREATE TABLE ",I57,"(",L58,L59,L60,L61,L62,L63,L64,")")</f>
        <v>CREATE TABLE FORM_FEEDBACK_PRODUK(
ID_FEEDBACK INT(5) NOT NULL PRIMARY KEY,
ID_TRANSAKSI INT(10) NOT NULL,
NOMOR_MODEL INT(15) NOT NULL,
RATING_TOKO INT(5) NOT NULL,
RATING_PRODUK INT(5) NOT NULL,
REVIEW VARCHAR(300) NOT NULL)</v>
      </c>
      <c r="M57" s="21"/>
      <c r="N57" s="23" t="s">
        <v>89</v>
      </c>
      <c r="O57" s="21"/>
      <c r="P57" s="21"/>
      <c r="Q57" s="23" t="str">
        <f>CONCATENATE("CREATE TABLE ",N57,"(",Q58,Q59,Q60,Q61,Q62,Q63,Q64,")")</f>
        <v>CREATE TABLE ROLE(
KODE_ROLE INT(1) NOT NULL PRIMARY KEY,
NAMA_ROLE VARCHAR(20) NOT NULL)</v>
      </c>
      <c r="R57" s="21"/>
      <c r="S57" s="21" t="s">
        <v>79</v>
      </c>
      <c r="T57" s="21"/>
      <c r="U57" s="21"/>
      <c r="V57" s="21"/>
      <c r="W57" s="21"/>
      <c r="X57" s="21"/>
      <c r="Y57" s="21"/>
      <c r="Z57" s="21"/>
      <c r="AA57" s="21"/>
      <c r="AB57" s="21"/>
    </row>
    <row r="58" spans="7:28" x14ac:dyDescent="0.25">
      <c r="G58" s="21"/>
      <c r="H58" s="21"/>
      <c r="I58" s="18" t="s">
        <v>80</v>
      </c>
      <c r="J58" s="18" t="s">
        <v>84</v>
      </c>
      <c r="K58" s="18">
        <v>5</v>
      </c>
      <c r="L58" s="23" t="str">
        <f>CONCATENATE(CHAR(10),I58," ",J58,"(",K58,") NOT NULL",IF(ISBLANK(I56)," PRIMARY KEY",""),IF(ISBLANK(I59),"",","))</f>
        <v xml:space="preserve">
ID_FEEDBACK INT(5) NOT NULL PRIMARY KEY,</v>
      </c>
      <c r="M58" s="21"/>
      <c r="N58" s="18" t="s">
        <v>94</v>
      </c>
      <c r="O58" s="18" t="s">
        <v>84</v>
      </c>
      <c r="P58" s="18">
        <v>1</v>
      </c>
      <c r="Q58" s="23" t="str">
        <f>CONCATENATE(CHAR(10),N58," ",O58,"(",P58,") NOT NULL",IF(ISBLANK(N56)," PRIMARY KEY",""),IF(ISBLANK(N59),"",","))</f>
        <v xml:space="preserve">
KODE_ROLE INT(1) NOT NULL PRIMARY KEY,</v>
      </c>
      <c r="R58" s="21"/>
      <c r="S58" s="40" t="s">
        <v>20</v>
      </c>
      <c r="T58" s="40"/>
      <c r="U58" s="40"/>
      <c r="V58" s="40"/>
      <c r="W58" s="40"/>
      <c r="X58" s="29" t="s">
        <v>97</v>
      </c>
      <c r="Y58" s="21"/>
      <c r="Z58" s="29" t="s">
        <v>99</v>
      </c>
      <c r="AA58" s="21"/>
      <c r="AB58" s="21"/>
    </row>
    <row r="59" spans="7:28" x14ac:dyDescent="0.25">
      <c r="G59" s="21"/>
      <c r="H59" s="21"/>
      <c r="I59" s="19" t="str">
        <f>I44</f>
        <v>ID_TRANSAKSI</v>
      </c>
      <c r="J59" s="19" t="str">
        <f t="shared" ref="J59:K59" si="26">J44</f>
        <v>INT</v>
      </c>
      <c r="K59" s="19">
        <f t="shared" si="26"/>
        <v>10</v>
      </c>
      <c r="L59" s="23" t="str">
        <f t="shared" ref="L59:L63" si="27">CONCATENATE(CHAR(10),I59," ",J59,"(",K59,") NOT NULL",IF(ISBLANK(I57)," PRIMARY KEY",""),IF(ISBLANK(I60),"",","))</f>
        <v xml:space="preserve">
ID_TRANSAKSI INT(10) NOT NULL,</v>
      </c>
      <c r="M59" s="21"/>
      <c r="N59" s="19" t="s">
        <v>90</v>
      </c>
      <c r="O59" s="18" t="s">
        <v>87</v>
      </c>
      <c r="P59" s="18">
        <v>20</v>
      </c>
      <c r="Q59" s="23" t="str">
        <f>CONCATENATE(CHAR(10),N59," ",O59,"(",P59,") NOT NULL",IF(ISBLANK(N57)," PRIMARY KEY",""),IF(ISBLANK(N60),"",","))</f>
        <v xml:space="preserve">
NAMA_ROLE VARCHAR(20) NOT NULL</v>
      </c>
      <c r="R59" s="21"/>
      <c r="S59" s="39" t="str">
        <f>"=NAMA_MODEL_+_RAM"</f>
        <v>=NAMA_MODEL_+_RAM</v>
      </c>
      <c r="T59" s="39"/>
      <c r="U59" s="39"/>
      <c r="V59" s="39"/>
      <c r="W59" s="39"/>
      <c r="X59" s="29" t="str">
        <f>CONCATENATE(L9,";",CHAR(10),CHAR(10),Q9,";",CHAR(10),CHAR(10),Q16,";",CHAR(10),CHAR(10),Q21,";",CHAR(10),CHAR(10),V16,";",CHAR(10),CHAR(10),V21,";",CHAR(10),CHAR(10),AA9,";",CHAR(10),CHAR(10),AA31,";",CHAR(10),CHAR(10),V31,";",CHAR(10),CHAR(10),Q31,";",CHAR(10),CHAR(10),L31,";",CHAR(10),CHAR(10),L43,";",CHAR(10),CHAR(10),L57,";",CHAR(10),CHAR(10),Q57,";",CHAR(10),CHAR(10),Q43,";",CHAR(10),CHAR(10),V43,";",CHAR(10),CHAR(10),AA43,";")</f>
        <v>CREATE TABLE DATA_GADGET(
ID_UNIT_HP INT(40) NOT NULL PRIMARY KEY,
NAMA_GADGET VARCHAR(200) NOT NULL,
NOMOR_MODEL INT(15) NOT NULL,
KODE_MEREK INT(3) NOT NULL,
JENIS_GARANSI VARCHAR(5) NOT NULL,
MASA_GARANSI INT(5) NOT NULL,
KAPASITAS_BATERAI INT(255) NOT NULL,
UKURAN_LAYAR VARCHAR(100) NOT NULL,
ROM INT(3) NOT NULL,
ID_RAM INT(3) NOT NULL,
ID_WARNA VARCHAR(3) NOT NULL,
HARGA INT(255) NOT NULL,
STOK INT(13) NOT NULL,
DESKRIPSI_PRODUK VARCHAR(1000) NOT NULL);
CREATE TABLE MEREK(
KODE_MEREK INT(3) NOT NULL PRIMARY KEY,
MEREK VARCHAR(100) NOT NULL,
NAMA_PERUSAHAAN VARCHAR(200) NOT NULL);
CREATE TABLE MODEL(
NOMOR_MODEL INT(15) NOT NULL PRIMARY KEY,
NAMA_GADGET VARCHAR(200) NOT NULL);
CREATE TABLE WARNA(
ID_WARNA VARCHAR(3) NOT NULL PRIMARY KEY,
WARNA VARCHAR(100) NOT NULL);
CREATE TABLE RAM(
ID_RAM INT(3) NOT NULL PRIMARY KEY,
BESARAN_RAM INT(3) NOT NULL);
CREATE TABLE ROM(
ID_ROM INT(3) NOT NULL PRIMARY KEY,
BESARAN_ROM INT(3) NOT NULL);
CREATE TABLE KOLOM_DI_WEB(
ID_KOLOM_DLM_TOKO_ONLINE INT(6) NOT NULL PRIMARY KEY,
ID_UNIT_HP INT(40) NOT NULL,
GAMBAR VARCHAR(200) NOT NULL,
KODE_MEREK INT(3) NOT NULL,
ID_ROM INT(3) NOT NULL,
ID_RAM INT(3) NOT NULL,
ID_WARNA VARCHAR(3) NOT NULL);
CREATE TABLE TOKO(
ID_TOKO INT(8) NOT NULL PRIMARY KEY,
USERNAME_TOKO VARCHAR(10) NOT NULL,
NAMA_TOKO VARCHAR(100) NOT NULL,
NO_HP VARCHAR(15) NOT NULL,
ALAMAT_TOKO VARCHAR(200) NOT NULL,
PASSWORD VARCHAR(12) NOT NULL);
;
;
CREATE TABLE DATA_USER(
ID_USER INT(8) NOT NULL PRIMARY KEY,
USERNAME VARCHAR(10) NOT NULL,
NAMA_USER VARCHAR(100) NOT NULL,
NO_HP VARCHAR(15) NOT NULL,
ALAMAT_USER VARCHAR(200) NOT NULL,
PASSWORD VARCHAR(12) NOT NULL,
KODE_ROLE INT(1) NOT NULL);
CREATE TABLE TRANSAKSI(
ID_TRANSAKSI INT(10) NOT NULL PRIMARY KEY,
ID_TOKO INT(8) NOT NULL,
ID_USER INT(8) NOT NULL,
0 0(0) NOT NULL,
ID_UNIT_HP INT(40) NOT NULL,
JUMLAH INT(255) NOT NULL,
TOTAL INT(255) NOT NULL,
TANGGAL DATE NOT NULL,
ID_JENIS_PEMBAYARAN VARCHAR(4) NOT NULL);
CREATE TABLE FORM_FEEDBACK_PRODUK(
ID_FEEDBACK INT(5) NOT NULL PRIMARY KEY,
ID_TRANSAKSI INT(10) NOT NULL,
NOMOR_MODEL INT(15) NOT NULL,
RATING_TOKO INT(5) NOT NULL,
RATING_PRODUK INT(5) NOT NULL,
REVIEW VARCHAR(300) NOT NULL);
CREATE TABLE ROLE(
KODE_ROLE INT(1) NOT NULL PRIMARY KEY,
NAMA_ROLE VARCHAR(20) NOT NULL);
CREATE TABLE REKAP_TRANSAKSI_HARIAN(
ID_REKAP_HARIAN INT(10) NOT NULL PRIMARY KEY,
TANGGAL DATE NOT NULL,
ID_TRANSAKSI INT(10) NOT NULL,
TOTAL INT(255) NOT NULL);
CREATE TABLE REKAP_TRANSAKSI_BULANAN(
ID_REKAP_BULANAN INT(10) NOT NULL PRIMARY KEY,
BULAN VARCHAR(20) NOT NULL,
TAHUN INT(4) NOT NULL,
ID_REKAP_HARIAN INT(10) NOT NULL,
TOTAL INT(255) NOT NULL);
CREATE TABLE JENIS_PEMBAYARAN(
ID_JENIS_PEMBAYARAN VARCHAR(4) NOT NULL PRIMARY KEY,
JENIS_PEMBAYARAN VARCHAR(100) NOT NULL);</v>
      </c>
      <c r="Y59" s="21"/>
      <c r="Z59" s="29" t="str">
        <f>CONCATENATE("DROP TABLE IF EXIXTS ",I9,",",N9,",",N16,",",N21,",",S16,",",S21,",",X9,",",X31,",",X43,",",S43,",",S31,",",N31,",",N43,",",N57,",",I57,",",I43,",",I31,";")</f>
        <v>DROP TABLE IF EXIXTS DATA_GADGET,MEREK,MODEL,WARNA,RAM,ROM,KOLOM_DI_WEB,TOKO,JENIS_PEMBAYARAN,REKAP_TRANSAKSI_BULANAN,,,REKAP_TRANSAKSI_HARIAN,ROLE,FORM_FEEDBACK_PRODUK,TRANSAKSI,DATA_USER;</v>
      </c>
      <c r="AA59" s="21"/>
      <c r="AB59" s="21"/>
    </row>
    <row r="60" spans="7:28" x14ac:dyDescent="0.25">
      <c r="G60" s="21"/>
      <c r="H60" s="21"/>
      <c r="I60" s="19" t="str">
        <f>I12</f>
        <v>NOMOR_MODEL</v>
      </c>
      <c r="J60" s="19" t="str">
        <f t="shared" ref="J60:K60" si="28">J12</f>
        <v>INT</v>
      </c>
      <c r="K60" s="19">
        <f t="shared" si="28"/>
        <v>15</v>
      </c>
      <c r="L60" s="23" t="str">
        <f t="shared" si="27"/>
        <v xml:space="preserve">
NOMOR_MODEL INT(15) NOT NULL,</v>
      </c>
      <c r="M60" s="21"/>
      <c r="N60" s="21"/>
      <c r="O60" s="21"/>
      <c r="P60" s="21"/>
      <c r="Q60" s="21"/>
      <c r="R60" s="21"/>
      <c r="S60" s="31" t="str">
        <f>"=NAMA_MODEL_+_ROM"</f>
        <v>=NAMA_MODEL_+_ROM</v>
      </c>
      <c r="T60" s="31"/>
      <c r="U60" s="31"/>
      <c r="V60" s="31"/>
      <c r="W60" s="31"/>
      <c r="X60" s="21"/>
      <c r="Y60" s="21"/>
      <c r="Z60" s="21"/>
      <c r="AA60" s="21"/>
      <c r="AB60" s="21"/>
    </row>
    <row r="61" spans="7:28" x14ac:dyDescent="0.25">
      <c r="G61" s="21"/>
      <c r="H61" s="21"/>
      <c r="I61" s="19" t="s">
        <v>81</v>
      </c>
      <c r="J61" s="19" t="s">
        <v>84</v>
      </c>
      <c r="K61" s="19">
        <v>5</v>
      </c>
      <c r="L61" s="23" t="str">
        <f t="shared" si="27"/>
        <v xml:space="preserve">
RATING_TOKO INT(5) NOT NULL,</v>
      </c>
      <c r="M61" s="21"/>
      <c r="N61" s="21"/>
      <c r="O61" s="21"/>
      <c r="P61" s="21"/>
      <c r="Q61" s="21"/>
      <c r="R61" s="21"/>
      <c r="S61" s="31" t="str">
        <f>"=NAMA_MODEL_+_RAM_+_ROM"</f>
        <v>=NAMA_MODEL_+_RAM_+_ROM</v>
      </c>
      <c r="T61" s="31"/>
      <c r="U61" s="31"/>
      <c r="V61" s="31"/>
      <c r="W61" s="31"/>
      <c r="X61" s="21"/>
      <c r="Y61" s="21"/>
      <c r="Z61" s="21"/>
      <c r="AA61" s="21"/>
      <c r="AB61" s="21"/>
    </row>
    <row r="62" spans="7:28" x14ac:dyDescent="0.25">
      <c r="G62" s="21"/>
      <c r="H62" s="21"/>
      <c r="I62" s="19" t="s">
        <v>82</v>
      </c>
      <c r="J62" s="19" t="s">
        <v>84</v>
      </c>
      <c r="K62" s="19">
        <v>5</v>
      </c>
      <c r="L62" s="23" t="str">
        <f t="shared" si="27"/>
        <v xml:space="preserve">
RATING_PRODUK INT(5) NOT NULL,</v>
      </c>
      <c r="M62" s="21"/>
      <c r="N62" s="21"/>
      <c r="O62" s="21"/>
      <c r="P62" s="21"/>
      <c r="Q62" s="21"/>
      <c r="R62" s="21"/>
      <c r="S62" s="31" t="str">
        <f>"=NAMA_MODEL_+_ROM_+_RAM"</f>
        <v>=NAMA_MODEL_+_ROM_+_RAM</v>
      </c>
      <c r="T62" s="31"/>
      <c r="U62" s="31"/>
      <c r="V62" s="31"/>
      <c r="W62" s="31"/>
      <c r="X62" s="21"/>
      <c r="Y62" s="21"/>
      <c r="Z62" s="21"/>
      <c r="AA62" s="21"/>
      <c r="AB62" s="21"/>
    </row>
    <row r="63" spans="7:28" x14ac:dyDescent="0.25">
      <c r="G63" s="21"/>
      <c r="H63" s="21"/>
      <c r="I63" s="19" t="s">
        <v>17</v>
      </c>
      <c r="J63" s="19" t="s">
        <v>87</v>
      </c>
      <c r="K63" s="19">
        <v>300</v>
      </c>
      <c r="L63" s="23" t="str">
        <f t="shared" si="27"/>
        <v xml:space="preserve">
REVIEW VARCHAR(300) NOT NULL</v>
      </c>
      <c r="M63" s="21"/>
      <c r="N63" s="21"/>
      <c r="O63" s="21"/>
      <c r="P63" s="21"/>
      <c r="Q63" s="21"/>
      <c r="R63" s="21"/>
      <c r="S63" s="39"/>
      <c r="T63" s="39"/>
      <c r="U63" s="39"/>
      <c r="V63" s="39"/>
      <c r="W63" s="39"/>
      <c r="X63" s="21"/>
      <c r="Y63" s="21"/>
      <c r="Z63" s="21"/>
      <c r="AA63" s="21"/>
      <c r="AB63" s="21"/>
    </row>
    <row r="64" spans="7:28" x14ac:dyDescent="0.25"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</row>
    <row r="65" spans="7:28" x14ac:dyDescent="0.25">
      <c r="G65" s="21"/>
      <c r="H65" s="21"/>
      <c r="I65" s="44" t="s">
        <v>83</v>
      </c>
      <c r="J65" s="44"/>
      <c r="K65" s="44"/>
      <c r="L65" s="44"/>
      <c r="M65" s="44"/>
      <c r="N65" s="44"/>
      <c r="O65" s="44"/>
      <c r="P65" s="44"/>
      <c r="Q65" s="44"/>
      <c r="R65" s="44"/>
      <c r="S65" s="44"/>
      <c r="T65" s="24"/>
      <c r="U65" s="24"/>
      <c r="V65" s="24"/>
      <c r="W65" s="21"/>
      <c r="X65" s="21"/>
      <c r="Y65" s="21"/>
      <c r="Z65" s="21"/>
      <c r="AA65" s="21"/>
      <c r="AB65" s="21"/>
    </row>
    <row r="66" spans="7:28" x14ac:dyDescent="0.25"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</row>
    <row r="72" spans="7:28" x14ac:dyDescent="0.25">
      <c r="Z72" s="37" t="s">
        <v>98</v>
      </c>
    </row>
  </sheetData>
  <mergeCells count="5">
    <mergeCell ref="S63:W63"/>
    <mergeCell ref="S58:W58"/>
    <mergeCell ref="I7:X7"/>
    <mergeCell ref="I65:S65"/>
    <mergeCell ref="S59:W5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D5454B-6DAF-4C4C-B5BA-A0B1194A6266}">
  <sheetPr codeName="Lembar2"/>
  <dimension ref="A1:AH298"/>
  <sheetViews>
    <sheetView zoomScale="78" zoomScaleNormal="100" workbookViewId="0">
      <pane xSplit="1" topLeftCell="B1" activePane="topRight" state="frozen"/>
      <selection activeCell="A9" sqref="A9"/>
      <selection pane="topRight" activeCell="E2" sqref="E2"/>
    </sheetView>
  </sheetViews>
  <sheetFormatPr defaultRowHeight="15" x14ac:dyDescent="0.25"/>
  <cols>
    <col min="1" max="1" width="25.85546875" bestFit="1" customWidth="1"/>
    <col min="4" max="4" width="15.7109375" bestFit="1" customWidth="1"/>
    <col min="5" max="5" width="19.140625" customWidth="1"/>
  </cols>
  <sheetData>
    <row r="1" spans="1:34" x14ac:dyDescent="0.25">
      <c r="A1" s="1" t="s">
        <v>112</v>
      </c>
      <c r="B1" s="38" t="str">
        <f>Lembar1!AF7</f>
        <v>QUERY</v>
      </c>
      <c r="C1" s="38" t="str">
        <f>Lembar1!AG7</f>
        <v>KOMA</v>
      </c>
      <c r="D1" s="38" t="str">
        <f>Lembar1!AH7</f>
        <v>GABUNG QUERY DAN KOMA</v>
      </c>
      <c r="E1" s="38" t="str">
        <f>Lembar1!AI7</f>
        <v>INPUT ALL QUERY</v>
      </c>
      <c r="F1" s="38" t="s">
        <v>113</v>
      </c>
      <c r="G1" s="38" t="str">
        <f>Lembar1!AJ7</f>
        <v>DELETE TABLE</v>
      </c>
      <c r="H1" s="38" t="str">
        <f>Lembar1!AK7</f>
        <v>ENTER</v>
      </c>
      <c r="I1" s="38" t="str">
        <f>Lembar1!AL7</f>
        <v>GABUNG GABUNG TABLE&amp;ENTER</v>
      </c>
      <c r="J1" s="38" t="str">
        <f>Lembar1!AM7</f>
        <v>DELETE ALL TABLE</v>
      </c>
      <c r="K1" s="38" t="s">
        <v>111</v>
      </c>
      <c r="L1" s="38">
        <f>Lembar1!AO7</f>
        <v>0</v>
      </c>
      <c r="M1" s="38">
        <f>Lembar1!AP7</f>
        <v>0</v>
      </c>
      <c r="N1" s="38">
        <f>Lembar1!AQ7</f>
        <v>0</v>
      </c>
      <c r="O1" s="38">
        <f>Lembar1!AR7</f>
        <v>0</v>
      </c>
      <c r="P1" s="38">
        <f>Lembar1!AS7</f>
        <v>0</v>
      </c>
      <c r="Q1" s="38">
        <f>Lembar1!AT7</f>
        <v>0</v>
      </c>
      <c r="R1" s="38">
        <f>Lembar1!AU7</f>
        <v>0</v>
      </c>
      <c r="S1" s="38">
        <f>Lembar1!AV7</f>
        <v>0</v>
      </c>
      <c r="T1" s="38">
        <f>Lembar1!AW7</f>
        <v>0</v>
      </c>
      <c r="U1" s="38">
        <f>Lembar1!AX7</f>
        <v>0</v>
      </c>
      <c r="V1" s="38">
        <f>Lembar1!AY7</f>
        <v>0</v>
      </c>
      <c r="W1" s="38">
        <f>Lembar1!AZ7</f>
        <v>0</v>
      </c>
      <c r="X1" s="38">
        <f>Lembar1!BA7</f>
        <v>0</v>
      </c>
      <c r="Y1" s="38">
        <f>Lembar1!BB7</f>
        <v>0</v>
      </c>
      <c r="Z1" s="38">
        <f>Lembar1!BC7</f>
        <v>0</v>
      </c>
      <c r="AA1" s="38">
        <f>Lembar1!BD7</f>
        <v>0</v>
      </c>
      <c r="AB1" s="38">
        <f>Lembar1!BE7</f>
        <v>0</v>
      </c>
      <c r="AC1" s="38">
        <f>Lembar1!BF7</f>
        <v>0</v>
      </c>
      <c r="AD1" s="38">
        <f>Lembar1!BG7</f>
        <v>0</v>
      </c>
      <c r="AE1" s="38">
        <f>Lembar1!BH7</f>
        <v>0</v>
      </c>
      <c r="AF1" s="38">
        <f>Lembar1!BI7</f>
        <v>0</v>
      </c>
      <c r="AG1" s="38">
        <f>Lembar1!BJ7</f>
        <v>0</v>
      </c>
      <c r="AH1" s="38">
        <f>Lembar1!BK7</f>
        <v>0</v>
      </c>
    </row>
    <row r="2" spans="1:34" x14ac:dyDescent="0.25">
      <c r="A2" s="1" t="str">
        <f>Lembar1!AE8</f>
        <v>DATA_GADGET</v>
      </c>
      <c r="B2" s="38" t="str">
        <f>Lembar1!AF8</f>
        <v>CREATE TABLE DATA_GADGET(
ID_UNIT_HP INT(40) NOT NULL PRIMARY KEY,
NAMA_GADGET VARCHAR(200) NOT NULL,
NOMOR_MODEL INT(15) NOT NULL,
KODE_MEREK INT(3) NOT NULL,
JENIS_GARANSI VARCHAR(5) NOT NULL,
MASA_GARANSI INT(5) NOT NULL,
KAPASITAS_BATERAI INT(255) NOT NULL,
UKURAN_LAYAR VARCHAR(100) NOT NULL,
ROM INT(3) NOT NULL,
ID_RAM INT(3) NOT NULL,
ID_WARNA VARCHAR(3) NOT NULL,
HARGA INT(255) NOT NULL,
STOK INT(13) NOT NULL,
DESKRIPSI_PRODUK VARCHAR(1000) NOT NULL)</v>
      </c>
      <c r="C2" s="38" t="str">
        <f>Lembar1!AG8</f>
        <v>;</v>
      </c>
      <c r="D2" s="38" t="str">
        <f>Lembar1!AH8</f>
        <v xml:space="preserve">CREATE TABLE DATA_GADGET(
ID_UNIT_HP INT(40) NOT NULL PRIMARY KEY,
NAMA_GADGET VARCHAR(200) NOT NULL,
NOMOR_MODEL INT(15) NOT NULL,
KODE_MEREK INT(3) NOT NULL,
JENIS_GARANSI VARCHAR(5) NOT NULL,
MASA_GARANSI INT(5) NOT NULL,
KAPASITAS_BATERAI INT(255) NOT NULL,
UKURAN_LAYAR VARCHAR(100) NOT NULL,
ROM INT(3) NOT NULL,
ID_RAM INT(3) NOT NULL,
ID_WARNA VARCHAR(3) NOT NULL,
HARGA INT(255) NOT NULL,
STOK INT(13) NOT NULL,
DESKRIPSI_PRODUK VARCHAR(1000) NOT NULL);
</v>
      </c>
      <c r="E2" s="38" t="str">
        <f>Lembar1!AI8</f>
        <v xml:space="preserve">CREATE TABLE DATA_GADGET(
ID_UNIT_HP INT(40) NOT NULL PRIMARY KEY,
NAMA_GADGET VARCHAR(200) NOT NULL,
NOMOR_MODEL INT(15) NOT NULL,
KODE_MEREK INT(3) NOT NULL,
JENIS_GARANSI VARCHAR(5) NOT NULL,
MASA_GARANSI INT(5) NOT NULL,
KAPASITAS_BATERAI INT(255) NOT NULL,
UKURAN_LAYAR VARCHAR(100) NOT NULL,
ROM INT(3) NOT NULL,
ID_RAM INT(3) NOT NULL,
ID_WARNA VARCHAR(3) NOT NULL,
HARGA INT(255) NOT NULL,
STOK INT(13) NOT NULL,
DESKRIPSI_PRODUK VARCHAR(1000) NOT NULL);
CREATE TABLE MEREK(
KODE_MEREK INT(3) NOT NULL PRIMARY KEY,
MEREK VARCHAR(100) NOT NULL,
NAMA_PERUSAHAAN VARCHAR(200) NOT NULL);
CREATE TABLE MODEL(
NOMOR_MODEL INT(15) NOT NULL PRIMARY KEY,
NAMA_GADGET VARCHAR(200) NOT NULL);
CREATE TABLE WARNA(
ID_WARNA VARCHAR(3) NOT NULL PRIMARY KEY,
WARNA VARCHAR(100) NOT NULL);
CREATE TABLE RAM(
ID_RAM INT(3) NOT NULL PRIMARY KEY,
BESARAN_RAM INT(3) NOT NULL);
CREATE TABLE ROM(
ID_ROM INT(3) NOT NULL PRIMARY KEY,
BESARAN_ROM INT(3) NOT NULL);
CREATE TABLE KOLOM_DI_WEB(
ID_KOLOM_DLM_TOKO_ONLINE INT(6) NOT NULL PRIMARY KEY,
ID_UNIT_HP INT(40) NOT NULL,
GAMBAR VARCHAR(200) NOT NULL,
KODE_MEREK INT(3) NOT NULL,
ID_ROM INT(3) NOT NULL,
ID_RAM INT(3) NOT NULL,
ID_WARNA VARCHAR(3) NOT NULL);
CREATE TABLE DATA_USER(
ID_USER INT(8) NOT NULL PRIMARY KEY,
USERNAME VARCHAR(10) NOT NULL,
NAMA_USER VARCHAR(100) NOT NULL,
NO_HP VARCHAR(15) NOT NULL,
ALAMAT_USER VARCHAR(200) NOT NULL,
PASSWORD VARCHAR(12) NOT NULL,
KODE_ROLE INT(1) NOT NULL);
0;
0;
CREATE TABLE TOKO(
ID_TOKO INT(8) NOT NULL PRIMARY KEY,
USERNAME_TOKO VARCHAR(10) NOT NULL,
NAMA_TOKO VARCHAR(100) NOT NULL,
NO_HP VARCHAR(15) NOT NULL,
ALAMAT_TOKO VARCHAR(200) NOT NULL,
PASSWORD VARCHAR(12) NOT NULL);
CREATE TABLE JENIS_PEMBAYARAN(
ID_JENIS_PEMBAYARAN VARCHAR(4) NOT NULL PRIMARY KEY,
JENIS_PEMBAYARAN VARCHAR(100) NOT NULL);
CREATE TABLE REKAP_TRANSAKSI_BULANAN(
ID_REKAP_BULANAN INT(10) NOT NULL PRIMARY KEY,
BULAN VARCHAR(20) NOT NULL,
TAHUN INT(4) NOT NULL,
ID_REKAP_HARIAN INT(10) NOT NULL,
TOTAL INT(255) NOT NULL);
CREATE TABLE REKAP_TRANSAKSI_HARIAN(
ID_REKAP_HARIAN INT(10) NOT NULL PRIMARY KEY,
TANGGAL DATE NOT NULL,
ID_TRANSAKSI INT(10) NOT NULL,
TOTAL INT(255) NOT NULL);
CREATE TABLE TRANSAKSI(
ID_TRANSAKSI INT(10) NOT NULL PRIMARY KEY,
ID_TOKO INT(8) NOT NULL,
ID_USER INT(8) NOT NULL,
0 0(0) NOT NULL,
ID_UNIT_HP INT(40) NOT NULL,
JUMLAH INT(255) NOT NULL,
TOTAL INT(255) NOT NULL,
TANGGAL DATE NOT NULL,
ID_JENIS_PEMBAYARAN VARCHAR(4) NOT NULL);
CREATE TABLE FORM_FEEDBACK_PRODUK(
ID_FEEDBACK INT(5) NOT NULL PRIMARY KEY,
ID_TRANSAKSI INT(10) NOT NULL,
NOMOR_MODEL INT(15) NOT NULL,
RATING_TOKO INT(5) NOT NULL,
RATING_PRODUK INT(5) NOT NULL,
REVIEW VARCHAR(300) NOT NULL);
CREATE TABLE ROLE(
KODE_ROLE INT(1) NOT NULL PRIMARY KEY,
NAMA_ROLE VARCHAR(20) NOT NULL);
</v>
      </c>
      <c r="F2" s="38" t="str">
        <f>CONCATENATE("CREATE DATABASE ",A1,";",CHAR(10),CHAR(10),"USE ",A1,";",CHAR(10),CHAR(10),E2)</f>
        <v xml:space="preserve">CREATE DATABASE DATABASE_PBO_X_BASDAT;
USE DATABASE_PBO_X_BASDAT;
CREATE TABLE DATA_GADGET(
ID_UNIT_HP INT(40) NOT NULL PRIMARY KEY,
NAMA_GADGET VARCHAR(200) NOT NULL,
NOMOR_MODEL INT(15) NOT NULL,
KODE_MEREK INT(3) NOT NULL,
JENIS_GARANSI VARCHAR(5) NOT NULL,
MASA_GARANSI INT(5) NOT NULL,
KAPASITAS_BATERAI INT(255) NOT NULL,
UKURAN_LAYAR VARCHAR(100) NOT NULL,
ROM INT(3) NOT NULL,
ID_RAM INT(3) NOT NULL,
ID_WARNA VARCHAR(3) NOT NULL,
HARGA INT(255) NOT NULL,
STOK INT(13) NOT NULL,
DESKRIPSI_PRODUK VARCHAR(1000) NOT NULL);
CREATE TABLE MEREK(
KODE_MEREK INT(3) NOT NULL PRIMARY KEY,
MEREK VARCHAR(100) NOT NULL,
NAMA_PERUSAHAAN VARCHAR(200) NOT NULL);
CREATE TABLE MODEL(
NOMOR_MODEL INT(15) NOT NULL PRIMARY KEY,
NAMA_GADGET VARCHAR(200) NOT NULL);
CREATE TABLE WARNA(
ID_WARNA VARCHAR(3) NOT NULL PRIMARY KEY,
WARNA VARCHAR(100) NOT NULL);
CREATE TABLE RAM(
ID_RAM INT(3) NOT NULL PRIMARY KEY,
BESARAN_RAM INT(3) NOT NULL);
CREATE TABLE ROM(
ID_ROM INT(3) NOT NULL PRIMARY KEY,
BESARAN_ROM INT(3) NOT NULL);
CREATE TABLE KOLOM_DI_WEB(
ID_KOLOM_DLM_TOKO_ONLINE INT(6) NOT NULL PRIMARY KEY,
ID_UNIT_HP INT(40) NOT NULL,
GAMBAR VARCHAR(200) NOT NULL,
KODE_MEREK INT(3) NOT NULL,
ID_ROM INT(3) NOT NULL,
ID_RAM INT(3) NOT NULL,
ID_WARNA VARCHAR(3) NOT NULL);
CREATE TABLE DATA_USER(
ID_USER INT(8) NOT NULL PRIMARY KEY,
USERNAME VARCHAR(10) NOT NULL,
NAMA_USER VARCHAR(100) NOT NULL,
NO_HP VARCHAR(15) NOT NULL,
ALAMAT_USER VARCHAR(200) NOT NULL,
PASSWORD VARCHAR(12) NOT NULL,
KODE_ROLE INT(1) NOT NULL);
0;
0;
CREATE TABLE TOKO(
ID_TOKO INT(8) NOT NULL PRIMARY KEY,
USERNAME_TOKO VARCHAR(10) NOT NULL,
NAMA_TOKO VARCHAR(100) NOT NULL,
NO_HP VARCHAR(15) NOT NULL,
ALAMAT_TOKO VARCHAR(200) NOT NULL,
PASSWORD VARCHAR(12) NOT NULL);
CREATE TABLE JENIS_PEMBAYARAN(
ID_JENIS_PEMBAYARAN VARCHAR(4) NOT NULL PRIMARY KEY,
JENIS_PEMBAYARAN VARCHAR(100) NOT NULL);
CREATE TABLE REKAP_TRANSAKSI_BULANAN(
ID_REKAP_BULANAN INT(10) NOT NULL PRIMARY KEY,
BULAN VARCHAR(20) NOT NULL,
TAHUN INT(4) NOT NULL,
ID_REKAP_HARIAN INT(10) NOT NULL,
TOTAL INT(255) NOT NULL);
CREATE TABLE REKAP_TRANSAKSI_HARIAN(
ID_REKAP_HARIAN INT(10) NOT NULL PRIMARY KEY,
TANGGAL DATE NOT NULL,
ID_TRANSAKSI INT(10) NOT NULL,
TOTAL INT(255) NOT NULL);
CREATE TABLE TRANSAKSI(
ID_TRANSAKSI INT(10) NOT NULL PRIMARY KEY,
ID_TOKO INT(8) NOT NULL,
ID_USER INT(8) NOT NULL,
0 0(0) NOT NULL,
ID_UNIT_HP INT(40) NOT NULL,
JUMLAH INT(255) NOT NULL,
TOTAL INT(255) NOT NULL,
TANGGAL DATE NOT NULL,
ID_JENIS_PEMBAYARAN VARCHAR(4) NOT NULL);
CREATE TABLE FORM_FEEDBACK_PRODUK(
ID_FEEDBACK INT(5) NOT NULL PRIMARY KEY,
ID_TRANSAKSI INT(10) NOT NULL,
NOMOR_MODEL INT(15) NOT NULL,
RATING_TOKO INT(5) NOT NULL,
RATING_PRODUK INT(5) NOT NULL,
REVIEW VARCHAR(300) NOT NULL);
CREATE TABLE ROLE(
KODE_ROLE INT(1) NOT NULL PRIMARY KEY,
NAMA_ROLE VARCHAR(20) NOT NULL);
</v>
      </c>
      <c r="G2" s="38" t="str">
        <f>Lembar1!AJ8</f>
        <v>DROP TABLE DATA_GADGET;</v>
      </c>
      <c r="H2" s="38" t="str">
        <f>Lembar1!AK8</f>
        <v xml:space="preserve">
</v>
      </c>
      <c r="I2" s="38" t="str">
        <f>Lembar1!AL8</f>
        <v xml:space="preserve">DROP TABLE DATA_GADGET;
</v>
      </c>
      <c r="J2" s="38" t="str">
        <f>Lembar1!AM8</f>
        <v>DROP TABLE DATA_GADGET;
DROP TABLE MEREK;
DROP TABLE MODEL;
DROP TABLE WARNA;
DROP TABLE RAM;
DROP TABLE ROM;
DROP TABLE KOLOM_DI_WEB;
DROP TABLE DATA_USER;
DROP TABLE 0;
DROP TABLE 0;
DROP TABLE TOKO;
DROP TABLE JENIS_PEMBAYARAN;
DROP TABLE REKAP_TRANSAKSI_BULANAN;
DROP TABLE REKAP_TRANSAKSI_HARIAN;
DROP TABLE TRANSAKSI;
DROP TABLE FORM_FEEDBACK_PRODUK;
DROP TABLE ROLE;</v>
      </c>
      <c r="K2" s="38" t="str">
        <f>CONCATENATE(I2,I3,I5,I4,I6)</f>
        <v xml:space="preserve">DROP TABLE DATA_GADGET;
DROP TABLE MEREK;
DROP TABLE WARNA;
DROP TABLE MODEL;
DROP TABLE RAM;
</v>
      </c>
      <c r="L2" s="38">
        <f>Lembar1!AO8</f>
        <v>0</v>
      </c>
      <c r="M2" s="38">
        <f>Lembar1!AP8</f>
        <v>0</v>
      </c>
      <c r="N2" s="38">
        <f>Lembar1!AQ8</f>
        <v>0</v>
      </c>
      <c r="O2" s="38">
        <f>Lembar1!AR8</f>
        <v>0</v>
      </c>
      <c r="P2" s="38">
        <f>Lembar1!AS8</f>
        <v>0</v>
      </c>
      <c r="Q2" s="38">
        <f>Lembar1!AT8</f>
        <v>0</v>
      </c>
      <c r="R2" s="38">
        <f>Lembar1!AU8</f>
        <v>0</v>
      </c>
      <c r="S2" s="38">
        <f>Lembar1!AV8</f>
        <v>0</v>
      </c>
      <c r="T2" s="38">
        <f>Lembar1!AW8</f>
        <v>0</v>
      </c>
      <c r="U2" s="38">
        <f>Lembar1!AX8</f>
        <v>0</v>
      </c>
      <c r="V2" s="38">
        <f>Lembar1!AY8</f>
        <v>0</v>
      </c>
      <c r="W2" s="38">
        <f>Lembar1!AZ8</f>
        <v>0</v>
      </c>
      <c r="X2" s="38">
        <f>Lembar1!BA8</f>
        <v>0</v>
      </c>
      <c r="Y2" s="38">
        <f>Lembar1!BB8</f>
        <v>0</v>
      </c>
      <c r="Z2" s="38">
        <f>Lembar1!BC8</f>
        <v>0</v>
      </c>
      <c r="AA2" s="38">
        <f>Lembar1!BD8</f>
        <v>0</v>
      </c>
      <c r="AB2" s="38">
        <f>Lembar1!BE8</f>
        <v>0</v>
      </c>
      <c r="AC2" s="38">
        <f>Lembar1!BF8</f>
        <v>0</v>
      </c>
      <c r="AD2" s="38">
        <f>Lembar1!BG8</f>
        <v>0</v>
      </c>
      <c r="AE2" s="38">
        <f>Lembar1!BH8</f>
        <v>0</v>
      </c>
      <c r="AF2" s="38">
        <f>Lembar1!BI8</f>
        <v>0</v>
      </c>
      <c r="AG2" s="38">
        <f>Lembar1!BJ8</f>
        <v>0</v>
      </c>
      <c r="AH2" s="38">
        <f>Lembar1!BK8</f>
        <v>0</v>
      </c>
    </row>
    <row r="3" spans="1:34" x14ac:dyDescent="0.25">
      <c r="A3" s="1" t="str">
        <f>Lembar1!AE9</f>
        <v>MEREK</v>
      </c>
      <c r="B3" s="38" t="str">
        <f>Lembar1!AF9</f>
        <v>CREATE TABLE MEREK(
KODE_MEREK INT(3) NOT NULL PRIMARY KEY,
MEREK VARCHAR(100) NOT NULL,
NAMA_PERUSAHAAN VARCHAR(200) NOT NULL)</v>
      </c>
      <c r="C3" s="38" t="str">
        <f>Lembar1!AG9</f>
        <v>;</v>
      </c>
      <c r="D3" s="38" t="str">
        <f>Lembar1!AH9</f>
        <v xml:space="preserve">CREATE TABLE MEREK(
KODE_MEREK INT(3) NOT NULL PRIMARY KEY,
MEREK VARCHAR(100) NOT NULL,
NAMA_PERUSAHAAN VARCHAR(200) NOT NULL);
</v>
      </c>
      <c r="E3" s="38" t="str">
        <f>Lembar1!AI9</f>
        <v xml:space="preserve"> </v>
      </c>
      <c r="F3" s="38" t="s">
        <v>106</v>
      </c>
      <c r="G3" s="38" t="str">
        <f>Lembar1!AJ9</f>
        <v>DROP TABLE MEREK;</v>
      </c>
      <c r="H3" s="38" t="str">
        <f>Lembar1!AK9</f>
        <v xml:space="preserve">
</v>
      </c>
      <c r="I3" s="38" t="str">
        <f>Lembar1!AL9</f>
        <v xml:space="preserve">DROP TABLE MEREK;
</v>
      </c>
      <c r="J3" s="38" t="str">
        <f>Lembar1!AM9</f>
        <v xml:space="preserve"> </v>
      </c>
      <c r="K3" s="38">
        <f>Lembar1!AN9</f>
        <v>0</v>
      </c>
      <c r="L3" s="38">
        <f>Lembar1!AO9</f>
        <v>0</v>
      </c>
      <c r="M3" s="38">
        <f>Lembar1!AP9</f>
        <v>0</v>
      </c>
      <c r="N3" s="38">
        <f>Lembar1!AQ9</f>
        <v>0</v>
      </c>
      <c r="O3" s="38">
        <f>Lembar1!AR9</f>
        <v>0</v>
      </c>
      <c r="P3" s="38">
        <f>Lembar1!AS9</f>
        <v>0</v>
      </c>
      <c r="Q3" s="38">
        <f>Lembar1!AT9</f>
        <v>0</v>
      </c>
      <c r="R3" s="38">
        <f>Lembar1!AU9</f>
        <v>0</v>
      </c>
      <c r="S3" s="38">
        <f>Lembar1!AV9</f>
        <v>0</v>
      </c>
      <c r="T3" s="38">
        <f>Lembar1!AW9</f>
        <v>0</v>
      </c>
      <c r="U3" s="38">
        <f>Lembar1!AX9</f>
        <v>0</v>
      </c>
      <c r="V3" s="38">
        <f>Lembar1!AY9</f>
        <v>0</v>
      </c>
      <c r="W3" s="38">
        <f>Lembar1!AZ9</f>
        <v>0</v>
      </c>
      <c r="X3" s="38">
        <f>Lembar1!BA9</f>
        <v>0</v>
      </c>
      <c r="Y3" s="38">
        <f>Lembar1!BB9</f>
        <v>0</v>
      </c>
      <c r="Z3" s="38">
        <f>Lembar1!BC9</f>
        <v>0</v>
      </c>
      <c r="AA3" s="38">
        <f>Lembar1!BD9</f>
        <v>0</v>
      </c>
      <c r="AB3" s="38">
        <f>Lembar1!BE9</f>
        <v>0</v>
      </c>
      <c r="AC3" s="38">
        <f>Lembar1!BF9</f>
        <v>0</v>
      </c>
      <c r="AD3" s="38">
        <f>Lembar1!BG9</f>
        <v>0</v>
      </c>
      <c r="AE3" s="38">
        <f>Lembar1!BH9</f>
        <v>0</v>
      </c>
      <c r="AF3" s="38">
        <f>Lembar1!BI9</f>
        <v>0</v>
      </c>
      <c r="AG3" s="38">
        <f>Lembar1!BJ9</f>
        <v>0</v>
      </c>
      <c r="AH3" s="38">
        <f>Lembar1!BK9</f>
        <v>0</v>
      </c>
    </row>
    <row r="4" spans="1:34" x14ac:dyDescent="0.25">
      <c r="A4" s="1" t="str">
        <f>Lembar1!AE10</f>
        <v>MODEL</v>
      </c>
      <c r="B4" s="38" t="str">
        <f>Lembar1!AF10</f>
        <v>CREATE TABLE MODEL(
NOMOR_MODEL INT(15) NOT NULL PRIMARY KEY,
NAMA_GADGET VARCHAR(200) NOT NULL)</v>
      </c>
      <c r="C4" s="38" t="str">
        <f>Lembar1!AG10</f>
        <v>;</v>
      </c>
      <c r="D4" s="38" t="str">
        <f>Lembar1!AH10</f>
        <v xml:space="preserve">CREATE TABLE MODEL(
NOMOR_MODEL INT(15) NOT NULL PRIMARY KEY,
NAMA_GADGET VARCHAR(200) NOT NULL);
</v>
      </c>
      <c r="E4" s="38" t="str">
        <f>Lembar1!AI10</f>
        <v xml:space="preserve"> </v>
      </c>
      <c r="F4" s="38" t="s">
        <v>106</v>
      </c>
      <c r="G4" s="38" t="str">
        <f>Lembar1!AJ10</f>
        <v>DROP TABLE MODEL;</v>
      </c>
      <c r="H4" s="38" t="str">
        <f>Lembar1!AK10</f>
        <v xml:space="preserve">
</v>
      </c>
      <c r="I4" s="38" t="str">
        <f>Lembar1!AL10</f>
        <v xml:space="preserve">DROP TABLE MODEL;
</v>
      </c>
      <c r="J4" s="38" t="str">
        <f>Lembar1!AM10</f>
        <v xml:space="preserve"> </v>
      </c>
      <c r="K4" s="38">
        <f>Lembar1!AN10</f>
        <v>0</v>
      </c>
      <c r="L4" s="38">
        <f>Lembar1!AO10</f>
        <v>0</v>
      </c>
      <c r="M4" s="38">
        <f>Lembar1!AP10</f>
        <v>0</v>
      </c>
      <c r="N4" s="38">
        <f>Lembar1!AQ10</f>
        <v>0</v>
      </c>
      <c r="O4" s="38">
        <f>Lembar1!AR10</f>
        <v>0</v>
      </c>
      <c r="P4" s="38">
        <f>Lembar1!AS10</f>
        <v>0</v>
      </c>
      <c r="Q4" s="38">
        <f>Lembar1!AT10</f>
        <v>0</v>
      </c>
      <c r="R4" s="38">
        <f>Lembar1!AU10</f>
        <v>0</v>
      </c>
      <c r="S4" s="38">
        <f>Lembar1!AV10</f>
        <v>0</v>
      </c>
      <c r="T4" s="38">
        <f>Lembar1!AW10</f>
        <v>0</v>
      </c>
      <c r="U4" s="38">
        <f>Lembar1!AX10</f>
        <v>0</v>
      </c>
      <c r="V4" s="38">
        <f>Lembar1!AY10</f>
        <v>0</v>
      </c>
      <c r="W4" s="38">
        <f>Lembar1!AZ10</f>
        <v>0</v>
      </c>
      <c r="X4" s="38">
        <f>Lembar1!BA10</f>
        <v>0</v>
      </c>
      <c r="Y4" s="38">
        <f>Lembar1!BB10</f>
        <v>0</v>
      </c>
      <c r="Z4" s="38">
        <f>Lembar1!BC10</f>
        <v>0</v>
      </c>
      <c r="AA4" s="38">
        <f>Lembar1!BD10</f>
        <v>0</v>
      </c>
      <c r="AB4" s="38">
        <f>Lembar1!BE10</f>
        <v>0</v>
      </c>
      <c r="AC4" s="38">
        <f>Lembar1!BF10</f>
        <v>0</v>
      </c>
      <c r="AD4" s="38">
        <f>Lembar1!BG10</f>
        <v>0</v>
      </c>
      <c r="AE4" s="38">
        <f>Lembar1!BH10</f>
        <v>0</v>
      </c>
      <c r="AF4" s="38">
        <f>Lembar1!BI10</f>
        <v>0</v>
      </c>
      <c r="AG4" s="38">
        <f>Lembar1!BJ10</f>
        <v>0</v>
      </c>
      <c r="AH4" s="38">
        <f>Lembar1!BK10</f>
        <v>0</v>
      </c>
    </row>
    <row r="5" spans="1:34" x14ac:dyDescent="0.25">
      <c r="A5" s="1" t="str">
        <f>Lembar1!AE11</f>
        <v>WARNA</v>
      </c>
      <c r="B5" s="38" t="str">
        <f>Lembar1!AF11</f>
        <v>CREATE TABLE WARNA(
ID_WARNA VARCHAR(3) NOT NULL PRIMARY KEY,
WARNA VARCHAR(100) NOT NULL)</v>
      </c>
      <c r="C5" s="38" t="str">
        <f>Lembar1!AG11</f>
        <v>;</v>
      </c>
      <c r="D5" s="38" t="str">
        <f>Lembar1!AH11</f>
        <v xml:space="preserve">CREATE TABLE WARNA(
ID_WARNA VARCHAR(3) NOT NULL PRIMARY KEY,
WARNA VARCHAR(100) NOT NULL);
</v>
      </c>
      <c r="E5" s="38" t="str">
        <f>Lembar1!AI11</f>
        <v xml:space="preserve"> </v>
      </c>
      <c r="F5" s="38" t="s">
        <v>106</v>
      </c>
      <c r="G5" s="38" t="str">
        <f>Lembar1!AJ11</f>
        <v>DROP TABLE WARNA;</v>
      </c>
      <c r="H5" s="38" t="str">
        <f>Lembar1!AK11</f>
        <v xml:space="preserve">
</v>
      </c>
      <c r="I5" s="38" t="str">
        <f>Lembar1!AL11</f>
        <v xml:space="preserve">DROP TABLE WARNA;
</v>
      </c>
      <c r="J5" s="38" t="str">
        <f>Lembar1!AM11</f>
        <v xml:space="preserve"> </v>
      </c>
      <c r="K5" s="38">
        <f>Lembar1!AN11</f>
        <v>0</v>
      </c>
      <c r="L5" s="38">
        <f>Lembar1!AO11</f>
        <v>0</v>
      </c>
      <c r="M5" s="38">
        <f>Lembar1!AP11</f>
        <v>0</v>
      </c>
      <c r="N5" s="38">
        <f>Lembar1!AQ11</f>
        <v>0</v>
      </c>
      <c r="O5" s="38">
        <f>Lembar1!AR11</f>
        <v>0</v>
      </c>
      <c r="P5" s="38">
        <f>Lembar1!AS11</f>
        <v>0</v>
      </c>
      <c r="Q5" s="38">
        <f>Lembar1!AT11</f>
        <v>0</v>
      </c>
      <c r="R5" s="38">
        <f>Lembar1!AU11</f>
        <v>0</v>
      </c>
      <c r="S5" s="38">
        <f>Lembar1!AV11</f>
        <v>0</v>
      </c>
      <c r="T5" s="38">
        <f>Lembar1!AW11</f>
        <v>0</v>
      </c>
      <c r="U5" s="38">
        <f>Lembar1!AX11</f>
        <v>0</v>
      </c>
      <c r="V5" s="38">
        <f>Lembar1!AY11</f>
        <v>0</v>
      </c>
      <c r="W5" s="38">
        <f>Lembar1!AZ11</f>
        <v>0</v>
      </c>
      <c r="X5" s="38">
        <f>Lembar1!BA11</f>
        <v>0</v>
      </c>
      <c r="Y5" s="38">
        <f>Lembar1!BB11</f>
        <v>0</v>
      </c>
      <c r="Z5" s="38">
        <f>Lembar1!BC11</f>
        <v>0</v>
      </c>
      <c r="AA5" s="38">
        <f>Lembar1!BD11</f>
        <v>0</v>
      </c>
      <c r="AB5" s="38">
        <f>Lembar1!BE11</f>
        <v>0</v>
      </c>
      <c r="AC5" s="38">
        <f>Lembar1!BF11</f>
        <v>0</v>
      </c>
      <c r="AD5" s="38">
        <f>Lembar1!BG11</f>
        <v>0</v>
      </c>
      <c r="AE5" s="38">
        <f>Lembar1!BH11</f>
        <v>0</v>
      </c>
      <c r="AF5" s="38">
        <f>Lembar1!BI11</f>
        <v>0</v>
      </c>
      <c r="AG5" s="38">
        <f>Lembar1!BJ11</f>
        <v>0</v>
      </c>
      <c r="AH5" s="38">
        <f>Lembar1!BK11</f>
        <v>0</v>
      </c>
    </row>
    <row r="6" spans="1:34" x14ac:dyDescent="0.25">
      <c r="A6" s="1" t="str">
        <f>Lembar1!AE12</f>
        <v>RAM</v>
      </c>
      <c r="B6" s="38" t="str">
        <f>Lembar1!AF12</f>
        <v>CREATE TABLE RAM(
ID_RAM INT(3) NOT NULL PRIMARY KEY,
BESARAN_RAM INT(3) NOT NULL)</v>
      </c>
      <c r="C6" s="38" t="str">
        <f>Lembar1!AG12</f>
        <v>;</v>
      </c>
      <c r="D6" s="38" t="str">
        <f>Lembar1!AH12</f>
        <v xml:space="preserve">CREATE TABLE RAM(
ID_RAM INT(3) NOT NULL PRIMARY KEY,
BESARAN_RAM INT(3) NOT NULL);
</v>
      </c>
      <c r="E6" s="38" t="str">
        <f>Lembar1!AI12</f>
        <v xml:space="preserve"> </v>
      </c>
      <c r="F6" s="38" t="s">
        <v>106</v>
      </c>
      <c r="G6" s="38" t="str">
        <f>Lembar1!AJ12</f>
        <v>DROP TABLE RAM;</v>
      </c>
      <c r="H6" s="38" t="str">
        <f>Lembar1!AK12</f>
        <v xml:space="preserve">
</v>
      </c>
      <c r="I6" s="38" t="str">
        <f>Lembar1!AL12</f>
        <v xml:space="preserve">DROP TABLE RAM;
</v>
      </c>
      <c r="J6" s="38" t="str">
        <f>Lembar1!AM12</f>
        <v xml:space="preserve"> </v>
      </c>
      <c r="K6" s="38">
        <f>Lembar1!AN12</f>
        <v>0</v>
      </c>
      <c r="L6" s="38">
        <f>Lembar1!AO12</f>
        <v>0</v>
      </c>
      <c r="M6" s="38">
        <f>Lembar1!AP12</f>
        <v>0</v>
      </c>
      <c r="N6" s="38">
        <f>Lembar1!AQ12</f>
        <v>0</v>
      </c>
      <c r="O6" s="38">
        <f>Lembar1!AR12</f>
        <v>0</v>
      </c>
      <c r="P6" s="38">
        <f>Lembar1!AS12</f>
        <v>0</v>
      </c>
      <c r="Q6" s="38">
        <f>Lembar1!AT12</f>
        <v>0</v>
      </c>
      <c r="R6" s="38">
        <f>Lembar1!AU12</f>
        <v>0</v>
      </c>
      <c r="S6" s="38">
        <f>Lembar1!AV12</f>
        <v>0</v>
      </c>
      <c r="T6" s="38">
        <f>Lembar1!AW12</f>
        <v>0</v>
      </c>
      <c r="U6" s="38">
        <f>Lembar1!AX12</f>
        <v>0</v>
      </c>
      <c r="V6" s="38">
        <f>Lembar1!AY12</f>
        <v>0</v>
      </c>
      <c r="W6" s="38">
        <f>Lembar1!AZ12</f>
        <v>0</v>
      </c>
      <c r="X6" s="38">
        <f>Lembar1!BA12</f>
        <v>0</v>
      </c>
      <c r="Y6" s="38">
        <f>Lembar1!BB12</f>
        <v>0</v>
      </c>
      <c r="Z6" s="38">
        <f>Lembar1!BC12</f>
        <v>0</v>
      </c>
      <c r="AA6" s="38">
        <f>Lembar1!BD12</f>
        <v>0</v>
      </c>
      <c r="AB6" s="38">
        <f>Lembar1!BE12</f>
        <v>0</v>
      </c>
      <c r="AC6" s="38">
        <f>Lembar1!BF12</f>
        <v>0</v>
      </c>
      <c r="AD6" s="38">
        <f>Lembar1!BG12</f>
        <v>0</v>
      </c>
      <c r="AE6" s="38">
        <f>Lembar1!BH12</f>
        <v>0</v>
      </c>
      <c r="AF6" s="38">
        <f>Lembar1!BI12</f>
        <v>0</v>
      </c>
      <c r="AG6" s="38">
        <f>Lembar1!BJ12</f>
        <v>0</v>
      </c>
      <c r="AH6" s="38">
        <f>Lembar1!BK12</f>
        <v>0</v>
      </c>
    </row>
    <row r="7" spans="1:34" x14ac:dyDescent="0.25">
      <c r="A7" s="1" t="str">
        <f>Lembar1!AE13</f>
        <v>ROM</v>
      </c>
      <c r="B7" s="38" t="str">
        <f>Lembar1!AF13</f>
        <v>CREATE TABLE ROM(
ID_ROM INT(3) NOT NULL PRIMARY KEY,
BESARAN_ROM INT(3) NOT NULL)</v>
      </c>
      <c r="C7" s="38" t="str">
        <f>Lembar1!AG13</f>
        <v>;</v>
      </c>
      <c r="D7" s="38" t="str">
        <f>Lembar1!AH13</f>
        <v xml:space="preserve">CREATE TABLE ROM(
ID_ROM INT(3) NOT NULL PRIMARY KEY,
BESARAN_ROM INT(3) NOT NULL);
</v>
      </c>
      <c r="E7" s="38" t="str">
        <f>Lembar1!AI13</f>
        <v xml:space="preserve"> </v>
      </c>
      <c r="F7" s="38" t="s">
        <v>106</v>
      </c>
      <c r="G7" s="38" t="str">
        <f>Lembar1!AJ13</f>
        <v>DROP TABLE ROM;</v>
      </c>
      <c r="H7" s="38" t="str">
        <f>Lembar1!AK13</f>
        <v xml:space="preserve">
</v>
      </c>
      <c r="I7" s="38" t="str">
        <f>Lembar1!AL13</f>
        <v xml:space="preserve">DROP TABLE ROM;
</v>
      </c>
      <c r="J7" s="38" t="str">
        <f>Lembar1!AM13</f>
        <v xml:space="preserve"> </v>
      </c>
      <c r="K7" s="38">
        <f>Lembar1!AN13</f>
        <v>0</v>
      </c>
      <c r="L7" s="38">
        <f>Lembar1!AO13</f>
        <v>0</v>
      </c>
      <c r="M7" s="38">
        <f>Lembar1!AP13</f>
        <v>0</v>
      </c>
      <c r="N7" s="38">
        <f>Lembar1!AQ13</f>
        <v>0</v>
      </c>
      <c r="O7" s="38">
        <f>Lembar1!AR13</f>
        <v>0</v>
      </c>
      <c r="P7" s="38">
        <f>Lembar1!AS13</f>
        <v>0</v>
      </c>
      <c r="Q7" s="38">
        <f>Lembar1!AT13</f>
        <v>0</v>
      </c>
      <c r="R7" s="38">
        <f>Lembar1!AU13</f>
        <v>0</v>
      </c>
      <c r="S7" s="38">
        <f>Lembar1!AV13</f>
        <v>0</v>
      </c>
      <c r="T7" s="38">
        <f>Lembar1!AW13</f>
        <v>0</v>
      </c>
      <c r="U7" s="38">
        <f>Lembar1!AX13</f>
        <v>0</v>
      </c>
      <c r="V7" s="38">
        <f>Lembar1!AY13</f>
        <v>0</v>
      </c>
      <c r="W7" s="38">
        <f>Lembar1!AZ13</f>
        <v>0</v>
      </c>
      <c r="X7" s="38">
        <f>Lembar1!BA13</f>
        <v>0</v>
      </c>
      <c r="Y7" s="38">
        <f>Lembar1!BB13</f>
        <v>0</v>
      </c>
      <c r="Z7" s="38">
        <f>Lembar1!BC13</f>
        <v>0</v>
      </c>
      <c r="AA7" s="38">
        <f>Lembar1!BD13</f>
        <v>0</v>
      </c>
      <c r="AB7" s="38">
        <f>Lembar1!BE13</f>
        <v>0</v>
      </c>
      <c r="AC7" s="38">
        <f>Lembar1!BF13</f>
        <v>0</v>
      </c>
      <c r="AD7" s="38">
        <f>Lembar1!BG13</f>
        <v>0</v>
      </c>
      <c r="AE7" s="38">
        <f>Lembar1!BH13</f>
        <v>0</v>
      </c>
      <c r="AF7" s="38">
        <f>Lembar1!BI13</f>
        <v>0</v>
      </c>
      <c r="AG7" s="38">
        <f>Lembar1!BJ13</f>
        <v>0</v>
      </c>
      <c r="AH7" s="38">
        <f>Lembar1!BK13</f>
        <v>0</v>
      </c>
    </row>
    <row r="8" spans="1:34" x14ac:dyDescent="0.25">
      <c r="A8" s="1" t="str">
        <f>Lembar1!AE14</f>
        <v>KOLOM_DI_WEB</v>
      </c>
      <c r="B8" s="38" t="str">
        <f>Lembar1!AF14</f>
        <v>CREATE TABLE KOLOM_DI_WEB(
ID_KOLOM_DLM_TOKO_ONLINE INT(6) NOT NULL PRIMARY KEY,
ID_UNIT_HP INT(40) NOT NULL,
GAMBAR VARCHAR(200) NOT NULL,
KODE_MEREK INT(3) NOT NULL,
ID_ROM INT(3) NOT NULL,
ID_RAM INT(3) NOT NULL,
ID_WARNA VARCHAR(3) NOT NULL)</v>
      </c>
      <c r="C8" s="38" t="str">
        <f>Lembar1!AG14</f>
        <v>;</v>
      </c>
      <c r="D8" s="38" t="str">
        <f>Lembar1!AH14</f>
        <v xml:space="preserve">CREATE TABLE KOLOM_DI_WEB(
ID_KOLOM_DLM_TOKO_ONLINE INT(6) NOT NULL PRIMARY KEY,
ID_UNIT_HP INT(40) NOT NULL,
GAMBAR VARCHAR(200) NOT NULL,
KODE_MEREK INT(3) NOT NULL,
ID_ROM INT(3) NOT NULL,
ID_RAM INT(3) NOT NULL,
ID_WARNA VARCHAR(3) NOT NULL);
</v>
      </c>
      <c r="E8" s="38" t="str">
        <f>Lembar1!AI14</f>
        <v xml:space="preserve"> </v>
      </c>
      <c r="F8" s="38" t="s">
        <v>106</v>
      </c>
      <c r="G8" s="38" t="str">
        <f>Lembar1!AJ14</f>
        <v>DROP TABLE KOLOM_DI_WEB;</v>
      </c>
      <c r="H8" s="38" t="str">
        <f>Lembar1!AK14</f>
        <v xml:space="preserve">
</v>
      </c>
      <c r="I8" s="38" t="str">
        <f>Lembar1!AL14</f>
        <v xml:space="preserve">DROP TABLE KOLOM_DI_WEB;
</v>
      </c>
      <c r="J8" s="38" t="str">
        <f>Lembar1!AM14</f>
        <v xml:space="preserve"> </v>
      </c>
      <c r="K8" s="38">
        <f>Lembar1!AN14</f>
        <v>0</v>
      </c>
      <c r="L8" s="38">
        <f>Lembar1!AO14</f>
        <v>0</v>
      </c>
      <c r="M8" s="38">
        <f>Lembar1!AP14</f>
        <v>0</v>
      </c>
      <c r="N8" s="38">
        <f>Lembar1!AQ14</f>
        <v>0</v>
      </c>
      <c r="O8" s="38">
        <f>Lembar1!AR14</f>
        <v>0</v>
      </c>
      <c r="P8" s="38">
        <f>Lembar1!AS14</f>
        <v>0</v>
      </c>
      <c r="Q8" s="38">
        <f>Lembar1!AT14</f>
        <v>0</v>
      </c>
      <c r="R8" s="38">
        <f>Lembar1!AU14</f>
        <v>0</v>
      </c>
      <c r="S8" s="38">
        <f>Lembar1!AV14</f>
        <v>0</v>
      </c>
      <c r="T8" s="38">
        <f>Lembar1!AW14</f>
        <v>0</v>
      </c>
      <c r="U8" s="38">
        <f>Lembar1!AX14</f>
        <v>0</v>
      </c>
      <c r="V8" s="38">
        <f>Lembar1!AY14</f>
        <v>0</v>
      </c>
      <c r="W8" s="38">
        <f>Lembar1!AZ14</f>
        <v>0</v>
      </c>
      <c r="X8" s="38">
        <f>Lembar1!BA14</f>
        <v>0</v>
      </c>
      <c r="Y8" s="38">
        <f>Lembar1!BB14</f>
        <v>0</v>
      </c>
      <c r="Z8" s="38">
        <f>Lembar1!BC14</f>
        <v>0</v>
      </c>
      <c r="AA8" s="38">
        <f>Lembar1!BD14</f>
        <v>0</v>
      </c>
      <c r="AB8" s="38">
        <f>Lembar1!BE14</f>
        <v>0</v>
      </c>
      <c r="AC8" s="38">
        <f>Lembar1!BF14</f>
        <v>0</v>
      </c>
      <c r="AD8" s="38">
        <f>Lembar1!BG14</f>
        <v>0</v>
      </c>
      <c r="AE8" s="38">
        <f>Lembar1!BH14</f>
        <v>0</v>
      </c>
      <c r="AF8" s="38">
        <f>Lembar1!BI14</f>
        <v>0</v>
      </c>
      <c r="AG8" s="38">
        <f>Lembar1!BJ14</f>
        <v>0</v>
      </c>
      <c r="AH8" s="38">
        <f>Lembar1!BK14</f>
        <v>0</v>
      </c>
    </row>
    <row r="9" spans="1:34" x14ac:dyDescent="0.25">
      <c r="A9" s="1" t="str">
        <f>Lembar1!AE15</f>
        <v>DATA_USER</v>
      </c>
      <c r="B9" s="38" t="str">
        <f>Lembar1!AF15</f>
        <v>CREATE TABLE DATA_USER(
ID_USER INT(8) NOT NULL PRIMARY KEY,
USERNAME VARCHAR(10) NOT NULL,
NAMA_USER VARCHAR(100) NOT NULL,
NO_HP VARCHAR(15) NOT NULL,
ALAMAT_USER VARCHAR(200) NOT NULL,
PASSWORD VARCHAR(12) NOT NULL,
KODE_ROLE INT(1) NOT NULL)</v>
      </c>
      <c r="C9" s="38" t="str">
        <f>Lembar1!AG15</f>
        <v>;</v>
      </c>
      <c r="D9" s="38" t="str">
        <f>Lembar1!AH15</f>
        <v xml:space="preserve">CREATE TABLE DATA_USER(
ID_USER INT(8) NOT NULL PRIMARY KEY,
USERNAME VARCHAR(10) NOT NULL,
NAMA_USER VARCHAR(100) NOT NULL,
NO_HP VARCHAR(15) NOT NULL,
ALAMAT_USER VARCHAR(200) NOT NULL,
PASSWORD VARCHAR(12) NOT NULL,
KODE_ROLE INT(1) NOT NULL);
</v>
      </c>
      <c r="E9" s="38" t="str">
        <f>Lembar1!AI15</f>
        <v xml:space="preserve"> </v>
      </c>
      <c r="F9" s="38" t="s">
        <v>106</v>
      </c>
      <c r="G9" s="38" t="str">
        <f>Lembar1!AJ15</f>
        <v>DROP TABLE DATA_USER;</v>
      </c>
      <c r="H9" s="38" t="str">
        <f>Lembar1!AK15</f>
        <v xml:space="preserve">
</v>
      </c>
      <c r="I9" s="38" t="str">
        <f>Lembar1!AL15</f>
        <v xml:space="preserve">DROP TABLE DATA_USER;
</v>
      </c>
      <c r="J9" s="38" t="str">
        <f>Lembar1!AM15</f>
        <v xml:space="preserve"> </v>
      </c>
      <c r="K9" s="38">
        <f>Lembar1!AN15</f>
        <v>0</v>
      </c>
      <c r="L9" s="38">
        <f>Lembar1!AO15</f>
        <v>0</v>
      </c>
      <c r="M9" s="38">
        <f>Lembar1!AP15</f>
        <v>0</v>
      </c>
      <c r="N9" s="38">
        <f>Lembar1!AQ15</f>
        <v>0</v>
      </c>
      <c r="O9" s="38">
        <f>Lembar1!AR15</f>
        <v>0</v>
      </c>
      <c r="P9" s="38">
        <f>Lembar1!AS15</f>
        <v>0</v>
      </c>
      <c r="Q9" s="38">
        <f>Lembar1!AT15</f>
        <v>0</v>
      </c>
      <c r="R9" s="38">
        <f>Lembar1!AU15</f>
        <v>0</v>
      </c>
      <c r="S9" s="38">
        <f>Lembar1!AV15</f>
        <v>0</v>
      </c>
      <c r="T9" s="38">
        <f>Lembar1!AW15</f>
        <v>0</v>
      </c>
      <c r="U9" s="38">
        <f>Lembar1!AX15</f>
        <v>0</v>
      </c>
      <c r="V9" s="38">
        <f>Lembar1!AY15</f>
        <v>0</v>
      </c>
      <c r="W9" s="38">
        <f>Lembar1!AZ15</f>
        <v>0</v>
      </c>
      <c r="X9" s="38">
        <f>Lembar1!BA15</f>
        <v>0</v>
      </c>
      <c r="Y9" s="38">
        <f>Lembar1!BB15</f>
        <v>0</v>
      </c>
      <c r="Z9" s="38">
        <f>Lembar1!BC15</f>
        <v>0</v>
      </c>
      <c r="AA9" s="38">
        <f>Lembar1!BD15</f>
        <v>0</v>
      </c>
      <c r="AB9" s="38">
        <f>Lembar1!BE15</f>
        <v>0</v>
      </c>
      <c r="AC9" s="38">
        <f>Lembar1!BF15</f>
        <v>0</v>
      </c>
      <c r="AD9" s="38">
        <f>Lembar1!BG15</f>
        <v>0</v>
      </c>
      <c r="AE9" s="38">
        <f>Lembar1!BH15</f>
        <v>0</v>
      </c>
      <c r="AF9" s="38">
        <f>Lembar1!BI15</f>
        <v>0</v>
      </c>
      <c r="AG9" s="38">
        <f>Lembar1!BJ15</f>
        <v>0</v>
      </c>
      <c r="AH9" s="38">
        <f>Lembar1!BK15</f>
        <v>0</v>
      </c>
    </row>
    <row r="10" spans="1:34" x14ac:dyDescent="0.25">
      <c r="A10" s="1">
        <f>Lembar1!AE16</f>
        <v>0</v>
      </c>
      <c r="B10" s="38">
        <f>Lembar1!AF16</f>
        <v>0</v>
      </c>
      <c r="C10" s="38" t="str">
        <f>Lembar1!AG16</f>
        <v>;</v>
      </c>
      <c r="D10" s="38" t="str">
        <f>Lembar1!AH16</f>
        <v xml:space="preserve">0;
</v>
      </c>
      <c r="E10" s="38" t="str">
        <f>Lembar1!AI16</f>
        <v xml:space="preserve"> </v>
      </c>
      <c r="F10" s="38" t="s">
        <v>106</v>
      </c>
      <c r="G10" s="38" t="str">
        <f>Lembar1!AJ16</f>
        <v>DROP TABLE 0;</v>
      </c>
      <c r="H10" s="38" t="str">
        <f>Lembar1!AK16</f>
        <v xml:space="preserve">
</v>
      </c>
      <c r="I10" s="38" t="str">
        <f>Lembar1!AL16</f>
        <v xml:space="preserve">DROP TABLE 0;
</v>
      </c>
      <c r="J10" s="38" t="str">
        <f>Lembar1!AM16</f>
        <v xml:space="preserve"> </v>
      </c>
      <c r="K10" s="38">
        <f>Lembar1!AN16</f>
        <v>0</v>
      </c>
      <c r="L10" s="38">
        <f>Lembar1!AO16</f>
        <v>0</v>
      </c>
      <c r="M10" s="38">
        <f>Lembar1!AP16</f>
        <v>0</v>
      </c>
      <c r="N10" s="38">
        <f>Lembar1!AQ16</f>
        <v>0</v>
      </c>
      <c r="O10" s="38">
        <f>Lembar1!AR16</f>
        <v>0</v>
      </c>
      <c r="P10" s="38">
        <f>Lembar1!AS16</f>
        <v>0</v>
      </c>
      <c r="Q10" s="38">
        <f>Lembar1!AT16</f>
        <v>0</v>
      </c>
      <c r="R10" s="38">
        <f>Lembar1!AU16</f>
        <v>0</v>
      </c>
      <c r="S10" s="38">
        <f>Lembar1!AV16</f>
        <v>0</v>
      </c>
      <c r="T10" s="38">
        <f>Lembar1!AW16</f>
        <v>0</v>
      </c>
      <c r="U10" s="38">
        <f>Lembar1!AX16</f>
        <v>0</v>
      </c>
      <c r="V10" s="38">
        <f>Lembar1!AY16</f>
        <v>0</v>
      </c>
      <c r="W10" s="38">
        <f>Lembar1!AZ16</f>
        <v>0</v>
      </c>
      <c r="X10" s="38">
        <f>Lembar1!BA16</f>
        <v>0</v>
      </c>
      <c r="Y10" s="38">
        <f>Lembar1!BB16</f>
        <v>0</v>
      </c>
      <c r="Z10" s="38">
        <f>Lembar1!BC16</f>
        <v>0</v>
      </c>
      <c r="AA10" s="38">
        <f>Lembar1!BD16</f>
        <v>0</v>
      </c>
      <c r="AB10" s="38">
        <f>Lembar1!BE16</f>
        <v>0</v>
      </c>
      <c r="AC10" s="38">
        <f>Lembar1!BF16</f>
        <v>0</v>
      </c>
      <c r="AD10" s="38">
        <f>Lembar1!BG16</f>
        <v>0</v>
      </c>
      <c r="AE10" s="38">
        <f>Lembar1!BH16</f>
        <v>0</v>
      </c>
      <c r="AF10" s="38">
        <f>Lembar1!BI16</f>
        <v>0</v>
      </c>
      <c r="AG10" s="38">
        <f>Lembar1!BJ16</f>
        <v>0</v>
      </c>
      <c r="AH10" s="38">
        <f>Lembar1!BK16</f>
        <v>0</v>
      </c>
    </row>
    <row r="11" spans="1:34" x14ac:dyDescent="0.25">
      <c r="A11" s="1">
        <f>Lembar1!AE17</f>
        <v>0</v>
      </c>
      <c r="B11" s="38">
        <f>Lembar1!AF17</f>
        <v>0</v>
      </c>
      <c r="C11" s="38" t="str">
        <f>Lembar1!AG17</f>
        <v>;</v>
      </c>
      <c r="D11" s="38" t="str">
        <f>Lembar1!AH17</f>
        <v xml:space="preserve">0;
</v>
      </c>
      <c r="E11" s="38" t="str">
        <f>Lembar1!AI17</f>
        <v xml:space="preserve"> </v>
      </c>
      <c r="F11" s="38" t="s">
        <v>107</v>
      </c>
      <c r="G11" s="38" t="str">
        <f>Lembar1!AJ17</f>
        <v>DROP TABLE 0;</v>
      </c>
      <c r="H11" s="38" t="str">
        <f>Lembar1!AK17</f>
        <v xml:space="preserve">
</v>
      </c>
      <c r="I11" s="38" t="str">
        <f>Lembar1!AL17</f>
        <v xml:space="preserve">DROP TABLE 0;
</v>
      </c>
      <c r="J11" s="38" t="str">
        <f>Lembar1!AM17</f>
        <v xml:space="preserve"> </v>
      </c>
      <c r="K11" s="38">
        <f>Lembar1!AN17</f>
        <v>0</v>
      </c>
      <c r="L11" s="38">
        <f>Lembar1!AO17</f>
        <v>0</v>
      </c>
      <c r="M11" s="38">
        <f>Lembar1!AP17</f>
        <v>0</v>
      </c>
      <c r="N11" s="38">
        <f>Lembar1!AQ17</f>
        <v>0</v>
      </c>
      <c r="O11" s="38">
        <f>Lembar1!AR17</f>
        <v>0</v>
      </c>
      <c r="P11" s="38">
        <f>Lembar1!AS17</f>
        <v>0</v>
      </c>
      <c r="Q11" s="38">
        <f>Lembar1!AT17</f>
        <v>0</v>
      </c>
      <c r="R11" s="38">
        <f>Lembar1!AU17</f>
        <v>0</v>
      </c>
      <c r="S11" s="38">
        <f>Lembar1!AV17</f>
        <v>0</v>
      </c>
      <c r="T11" s="38">
        <f>Lembar1!AW17</f>
        <v>0</v>
      </c>
      <c r="U11" s="38">
        <f>Lembar1!AX17</f>
        <v>0</v>
      </c>
      <c r="V11" s="38">
        <f>Lembar1!AY17</f>
        <v>0</v>
      </c>
      <c r="W11" s="38">
        <f>Lembar1!AZ17</f>
        <v>0</v>
      </c>
      <c r="X11" s="38">
        <f>Lembar1!BA17</f>
        <v>0</v>
      </c>
      <c r="Y11" s="38">
        <f>Lembar1!BB17</f>
        <v>0</v>
      </c>
      <c r="Z11" s="38">
        <f>Lembar1!BC17</f>
        <v>0</v>
      </c>
      <c r="AA11" s="38">
        <f>Lembar1!BD17</f>
        <v>0</v>
      </c>
      <c r="AB11" s="38">
        <f>Lembar1!BE17</f>
        <v>0</v>
      </c>
      <c r="AC11" s="38">
        <f>Lembar1!BF17</f>
        <v>0</v>
      </c>
      <c r="AD11" s="38">
        <f>Lembar1!BG17</f>
        <v>0</v>
      </c>
      <c r="AE11" s="38">
        <f>Lembar1!BH17</f>
        <v>0</v>
      </c>
      <c r="AF11" s="38">
        <f>Lembar1!BI17</f>
        <v>0</v>
      </c>
      <c r="AG11" s="38">
        <f>Lembar1!BJ17</f>
        <v>0</v>
      </c>
      <c r="AH11" s="38">
        <f>Lembar1!BK17</f>
        <v>0</v>
      </c>
    </row>
    <row r="12" spans="1:34" x14ac:dyDescent="0.25">
      <c r="A12" s="1" t="str">
        <f>Lembar1!AE18</f>
        <v>TOKO</v>
      </c>
      <c r="B12" s="38" t="str">
        <f>Lembar1!AF18</f>
        <v>CREATE TABLE TOKO(
ID_TOKO INT(8) NOT NULL PRIMARY KEY,
USERNAME_TOKO VARCHAR(10) NOT NULL,
NAMA_TOKO VARCHAR(100) NOT NULL,
NO_HP VARCHAR(15) NOT NULL,
ALAMAT_TOKO VARCHAR(200) NOT NULL,
PASSWORD VARCHAR(12) NOT NULL)</v>
      </c>
      <c r="C12" s="38" t="str">
        <f>Lembar1!AG18</f>
        <v>;</v>
      </c>
      <c r="D12" s="38" t="str">
        <f>Lembar1!AH18</f>
        <v xml:space="preserve">CREATE TABLE TOKO(
ID_TOKO INT(8) NOT NULL PRIMARY KEY,
USERNAME_TOKO VARCHAR(10) NOT NULL,
NAMA_TOKO VARCHAR(100) NOT NULL,
NO_HP VARCHAR(15) NOT NULL,
ALAMAT_TOKO VARCHAR(200) NOT NULL,
PASSWORD VARCHAR(12) NOT NULL);
</v>
      </c>
      <c r="E12" s="38" t="str">
        <f>Lembar1!AI18</f>
        <v xml:space="preserve"> </v>
      </c>
      <c r="F12" s="38" t="s">
        <v>106</v>
      </c>
      <c r="G12" s="38" t="str">
        <f>Lembar1!AJ18</f>
        <v>DROP TABLE TOKO;</v>
      </c>
      <c r="H12" s="38" t="str">
        <f>Lembar1!AK18</f>
        <v xml:space="preserve">
</v>
      </c>
      <c r="I12" s="38" t="str">
        <f>Lembar1!AL18</f>
        <v xml:space="preserve">DROP TABLE TOKO;
</v>
      </c>
      <c r="J12" s="38" t="str">
        <f>Lembar1!AM18</f>
        <v xml:space="preserve"> </v>
      </c>
      <c r="K12" s="38">
        <f>Lembar1!AN18</f>
        <v>0</v>
      </c>
      <c r="L12" s="38">
        <f>Lembar1!AO18</f>
        <v>0</v>
      </c>
      <c r="M12" s="38">
        <f>Lembar1!AP18</f>
        <v>0</v>
      </c>
      <c r="N12" s="38">
        <f>Lembar1!AQ18</f>
        <v>0</v>
      </c>
      <c r="O12" s="38">
        <f>Lembar1!AR18</f>
        <v>0</v>
      </c>
      <c r="P12" s="38">
        <f>Lembar1!AS18</f>
        <v>0</v>
      </c>
      <c r="Q12" s="38">
        <f>Lembar1!AT18</f>
        <v>0</v>
      </c>
      <c r="R12" s="38">
        <f>Lembar1!AU18</f>
        <v>0</v>
      </c>
      <c r="S12" s="38">
        <f>Lembar1!AV18</f>
        <v>0</v>
      </c>
      <c r="T12" s="38">
        <f>Lembar1!AW18</f>
        <v>0</v>
      </c>
      <c r="U12" s="38">
        <f>Lembar1!AX18</f>
        <v>0</v>
      </c>
      <c r="V12" s="38">
        <f>Lembar1!AY18</f>
        <v>0</v>
      </c>
      <c r="W12" s="38">
        <f>Lembar1!AZ18</f>
        <v>0</v>
      </c>
      <c r="X12" s="38">
        <f>Lembar1!BA18</f>
        <v>0</v>
      </c>
      <c r="Y12" s="38">
        <f>Lembar1!BB18</f>
        <v>0</v>
      </c>
      <c r="Z12" s="38">
        <f>Lembar1!BC18</f>
        <v>0</v>
      </c>
      <c r="AA12" s="38">
        <f>Lembar1!BD18</f>
        <v>0</v>
      </c>
      <c r="AB12" s="38">
        <f>Lembar1!BE18</f>
        <v>0</v>
      </c>
      <c r="AC12" s="38">
        <f>Lembar1!BF18</f>
        <v>0</v>
      </c>
      <c r="AD12" s="38">
        <f>Lembar1!BG18</f>
        <v>0</v>
      </c>
      <c r="AE12" s="38">
        <f>Lembar1!BH18</f>
        <v>0</v>
      </c>
      <c r="AF12" s="38">
        <f>Lembar1!BI18</f>
        <v>0</v>
      </c>
      <c r="AG12" s="38">
        <f>Lembar1!BJ18</f>
        <v>0</v>
      </c>
      <c r="AH12" s="38">
        <f>Lembar1!BK18</f>
        <v>0</v>
      </c>
    </row>
    <row r="13" spans="1:34" x14ac:dyDescent="0.25">
      <c r="A13" s="1" t="str">
        <f>Lembar1!AE19</f>
        <v>JENIS_PEMBAYARAN</v>
      </c>
      <c r="B13" s="38" t="str">
        <f>Lembar1!AF19</f>
        <v>CREATE TABLE JENIS_PEMBAYARAN(
ID_JENIS_PEMBAYARAN VARCHAR(4) NOT NULL PRIMARY KEY,
JENIS_PEMBAYARAN VARCHAR(100) NOT NULL)</v>
      </c>
      <c r="C13" s="38" t="str">
        <f>Lembar1!AG19</f>
        <v>;</v>
      </c>
      <c r="D13" s="38" t="str">
        <f>Lembar1!AH19</f>
        <v xml:space="preserve">CREATE TABLE JENIS_PEMBAYARAN(
ID_JENIS_PEMBAYARAN VARCHAR(4) NOT NULL PRIMARY KEY,
JENIS_PEMBAYARAN VARCHAR(100) NOT NULL);
</v>
      </c>
      <c r="E13" s="38" t="str">
        <f>Lembar1!AI19</f>
        <v xml:space="preserve">  </v>
      </c>
      <c r="F13" s="38" t="s">
        <v>106</v>
      </c>
      <c r="G13" s="38" t="str">
        <f>Lembar1!AJ19</f>
        <v>DROP TABLE JENIS_PEMBAYARAN;</v>
      </c>
      <c r="H13" s="38" t="str">
        <f>Lembar1!AK19</f>
        <v xml:space="preserve">
</v>
      </c>
      <c r="I13" s="38" t="str">
        <f>Lembar1!AL19</f>
        <v xml:space="preserve">DROP TABLE JENIS_PEMBAYARAN;
</v>
      </c>
      <c r="J13" s="38" t="str">
        <f>Lembar1!AM19</f>
        <v xml:space="preserve"> </v>
      </c>
      <c r="K13" s="38">
        <f>Lembar1!AN19</f>
        <v>0</v>
      </c>
      <c r="L13" s="38">
        <f>Lembar1!AO19</f>
        <v>0</v>
      </c>
      <c r="M13" s="38">
        <f>Lembar1!AP19</f>
        <v>0</v>
      </c>
      <c r="N13" s="38">
        <f>Lembar1!AQ19</f>
        <v>0</v>
      </c>
      <c r="O13" s="38">
        <f>Lembar1!AR19</f>
        <v>0</v>
      </c>
      <c r="P13" s="38">
        <f>Lembar1!AS19</f>
        <v>0</v>
      </c>
      <c r="Q13" s="38">
        <f>Lembar1!AT19</f>
        <v>0</v>
      </c>
      <c r="R13" s="38">
        <f>Lembar1!AU19</f>
        <v>0</v>
      </c>
      <c r="S13" s="38">
        <f>Lembar1!AV19</f>
        <v>0</v>
      </c>
      <c r="T13" s="38">
        <f>Lembar1!AW19</f>
        <v>0</v>
      </c>
      <c r="U13" s="38">
        <f>Lembar1!AX19</f>
        <v>0</v>
      </c>
      <c r="V13" s="38">
        <f>Lembar1!AY19</f>
        <v>0</v>
      </c>
      <c r="W13" s="38">
        <f>Lembar1!AZ19</f>
        <v>0</v>
      </c>
      <c r="X13" s="38">
        <f>Lembar1!BA19</f>
        <v>0</v>
      </c>
      <c r="Y13" s="38">
        <f>Lembar1!BB19</f>
        <v>0</v>
      </c>
      <c r="Z13" s="38">
        <f>Lembar1!BC19</f>
        <v>0</v>
      </c>
      <c r="AA13" s="38">
        <f>Lembar1!BD19</f>
        <v>0</v>
      </c>
      <c r="AB13" s="38">
        <f>Lembar1!BE19</f>
        <v>0</v>
      </c>
      <c r="AC13" s="38">
        <f>Lembar1!BF19</f>
        <v>0</v>
      </c>
      <c r="AD13" s="38">
        <f>Lembar1!BG19</f>
        <v>0</v>
      </c>
      <c r="AE13" s="38">
        <f>Lembar1!BH19</f>
        <v>0</v>
      </c>
      <c r="AF13" s="38">
        <f>Lembar1!BI19</f>
        <v>0</v>
      </c>
      <c r="AG13" s="38">
        <f>Lembar1!BJ19</f>
        <v>0</v>
      </c>
      <c r="AH13" s="38">
        <f>Lembar1!BK19</f>
        <v>0</v>
      </c>
    </row>
    <row r="14" spans="1:34" x14ac:dyDescent="0.25">
      <c r="A14" s="1" t="str">
        <f>Lembar1!AE20</f>
        <v>REKAP_TRANSAKSI_BULANAN</v>
      </c>
      <c r="B14" s="38" t="str">
        <f>Lembar1!AF20</f>
        <v>CREATE TABLE REKAP_TRANSAKSI_BULANAN(
ID_REKAP_BULANAN INT(10) NOT NULL PRIMARY KEY,
BULAN VARCHAR(20) NOT NULL,
TAHUN INT(4) NOT NULL,
ID_REKAP_HARIAN INT(10) NOT NULL,
TOTAL INT(255) NOT NULL)</v>
      </c>
      <c r="C14" s="38" t="str">
        <f>Lembar1!AG20</f>
        <v>;</v>
      </c>
      <c r="D14" s="38" t="str">
        <f>Lembar1!AH20</f>
        <v xml:space="preserve">CREATE TABLE REKAP_TRANSAKSI_BULANAN(
ID_REKAP_BULANAN INT(10) NOT NULL PRIMARY KEY,
BULAN VARCHAR(20) NOT NULL,
TAHUN INT(4) NOT NULL,
ID_REKAP_HARIAN INT(10) NOT NULL,
TOTAL INT(255) NOT NULL);
</v>
      </c>
      <c r="E14" s="38" t="str">
        <f>Lembar1!AI20</f>
        <v xml:space="preserve"> </v>
      </c>
      <c r="F14" s="38" t="s">
        <v>106</v>
      </c>
      <c r="G14" s="38" t="str">
        <f>Lembar1!AJ20</f>
        <v>DROP TABLE REKAP_TRANSAKSI_BULANAN;</v>
      </c>
      <c r="H14" s="38" t="str">
        <f>Lembar1!AK20</f>
        <v xml:space="preserve">
</v>
      </c>
      <c r="I14" s="38" t="str">
        <f>Lembar1!AL20</f>
        <v xml:space="preserve">DROP TABLE REKAP_TRANSAKSI_BULANAN;
</v>
      </c>
      <c r="J14" s="38" t="str">
        <f>Lembar1!AM20</f>
        <v xml:space="preserve"> </v>
      </c>
      <c r="K14" s="38">
        <f>Lembar1!AN20</f>
        <v>0</v>
      </c>
      <c r="L14" s="38">
        <f>Lembar1!AO20</f>
        <v>0</v>
      </c>
      <c r="M14" s="38">
        <f>Lembar1!AP20</f>
        <v>0</v>
      </c>
      <c r="N14" s="38">
        <f>Lembar1!AQ20</f>
        <v>0</v>
      </c>
      <c r="O14" s="38">
        <f>Lembar1!AR20</f>
        <v>0</v>
      </c>
      <c r="P14" s="38">
        <f>Lembar1!AS20</f>
        <v>0</v>
      </c>
      <c r="Q14" s="38">
        <f>Lembar1!AT20</f>
        <v>0</v>
      </c>
      <c r="R14" s="38">
        <f>Lembar1!AU20</f>
        <v>0</v>
      </c>
      <c r="S14" s="38">
        <f>Lembar1!AV20</f>
        <v>0</v>
      </c>
      <c r="T14" s="38">
        <f>Lembar1!AW20</f>
        <v>0</v>
      </c>
      <c r="U14" s="38">
        <f>Lembar1!AX20</f>
        <v>0</v>
      </c>
      <c r="V14" s="38">
        <f>Lembar1!AY20</f>
        <v>0</v>
      </c>
      <c r="W14" s="38">
        <f>Lembar1!AZ20</f>
        <v>0</v>
      </c>
      <c r="X14" s="38">
        <f>Lembar1!BA20</f>
        <v>0</v>
      </c>
      <c r="Y14" s="38">
        <f>Lembar1!BB20</f>
        <v>0</v>
      </c>
      <c r="Z14" s="38">
        <f>Lembar1!BC20</f>
        <v>0</v>
      </c>
      <c r="AA14" s="38">
        <f>Lembar1!BD20</f>
        <v>0</v>
      </c>
      <c r="AB14" s="38">
        <f>Lembar1!BE20</f>
        <v>0</v>
      </c>
      <c r="AC14" s="38">
        <f>Lembar1!BF20</f>
        <v>0</v>
      </c>
      <c r="AD14" s="38">
        <f>Lembar1!BG20</f>
        <v>0</v>
      </c>
      <c r="AE14" s="38">
        <f>Lembar1!BH20</f>
        <v>0</v>
      </c>
      <c r="AF14" s="38">
        <f>Lembar1!BI20</f>
        <v>0</v>
      </c>
      <c r="AG14" s="38">
        <f>Lembar1!BJ20</f>
        <v>0</v>
      </c>
      <c r="AH14" s="38">
        <f>Lembar1!BK20</f>
        <v>0</v>
      </c>
    </row>
    <row r="15" spans="1:34" x14ac:dyDescent="0.25">
      <c r="A15" s="1" t="str">
        <f>Lembar1!AE21</f>
        <v>REKAP_TRANSAKSI_HARIAN</v>
      </c>
      <c r="B15" s="38" t="str">
        <f>Lembar1!AF21</f>
        <v>CREATE TABLE REKAP_TRANSAKSI_HARIAN(
ID_REKAP_HARIAN INT(10) NOT NULL PRIMARY KEY,
TANGGAL DATE NOT NULL,
ID_TRANSAKSI INT(10) NOT NULL,
TOTAL INT(255) NOT NULL)</v>
      </c>
      <c r="C15" s="38" t="str">
        <f>Lembar1!AG21</f>
        <v>;</v>
      </c>
      <c r="D15" s="38" t="str">
        <f>Lembar1!AH21</f>
        <v xml:space="preserve">CREATE TABLE REKAP_TRANSAKSI_HARIAN(
ID_REKAP_HARIAN INT(10) NOT NULL PRIMARY KEY,
TANGGAL DATE NOT NULL,
ID_TRANSAKSI INT(10) NOT NULL,
TOTAL INT(255) NOT NULL);
</v>
      </c>
      <c r="E15" s="38" t="str">
        <f>Lembar1!AI21</f>
        <v xml:space="preserve"> </v>
      </c>
      <c r="F15" s="38" t="s">
        <v>106</v>
      </c>
      <c r="G15" s="38" t="str">
        <f>Lembar1!AJ21</f>
        <v>DROP TABLE REKAP_TRANSAKSI_HARIAN;</v>
      </c>
      <c r="H15" s="38" t="str">
        <f>Lembar1!AK21</f>
        <v xml:space="preserve">
</v>
      </c>
      <c r="I15" s="38" t="str">
        <f>Lembar1!AL21</f>
        <v xml:space="preserve">DROP TABLE REKAP_TRANSAKSI_HARIAN;
</v>
      </c>
      <c r="J15" s="38" t="str">
        <f>Lembar1!AM21</f>
        <v xml:space="preserve"> </v>
      </c>
      <c r="K15" s="38">
        <f>Lembar1!AN21</f>
        <v>0</v>
      </c>
      <c r="L15" s="38">
        <f>Lembar1!AO21</f>
        <v>0</v>
      </c>
      <c r="M15" s="38">
        <f>Lembar1!AP21</f>
        <v>0</v>
      </c>
      <c r="N15" s="38">
        <f>Lembar1!AQ21</f>
        <v>0</v>
      </c>
      <c r="O15" s="38">
        <f>Lembar1!AR21</f>
        <v>0</v>
      </c>
      <c r="P15" s="38">
        <f>Lembar1!AS21</f>
        <v>0</v>
      </c>
      <c r="Q15" s="38">
        <f>Lembar1!AT21</f>
        <v>0</v>
      </c>
      <c r="R15" s="38">
        <f>Lembar1!AU21</f>
        <v>0</v>
      </c>
      <c r="S15" s="38">
        <f>Lembar1!AV21</f>
        <v>0</v>
      </c>
      <c r="T15" s="38">
        <f>Lembar1!AW21</f>
        <v>0</v>
      </c>
      <c r="U15" s="38">
        <f>Lembar1!AX21</f>
        <v>0</v>
      </c>
      <c r="V15" s="38">
        <f>Lembar1!AY21</f>
        <v>0</v>
      </c>
      <c r="W15" s="38">
        <f>Lembar1!AZ21</f>
        <v>0</v>
      </c>
      <c r="X15" s="38">
        <f>Lembar1!BA21</f>
        <v>0</v>
      </c>
      <c r="Y15" s="38">
        <f>Lembar1!BB21</f>
        <v>0</v>
      </c>
      <c r="Z15" s="38">
        <f>Lembar1!BC21</f>
        <v>0</v>
      </c>
      <c r="AA15" s="38">
        <f>Lembar1!BD21</f>
        <v>0</v>
      </c>
      <c r="AB15" s="38">
        <f>Lembar1!BE21</f>
        <v>0</v>
      </c>
      <c r="AC15" s="38">
        <f>Lembar1!BF21</f>
        <v>0</v>
      </c>
      <c r="AD15" s="38">
        <f>Lembar1!BG21</f>
        <v>0</v>
      </c>
      <c r="AE15" s="38">
        <f>Lembar1!BH21</f>
        <v>0</v>
      </c>
      <c r="AF15" s="38">
        <f>Lembar1!BI21</f>
        <v>0</v>
      </c>
      <c r="AG15" s="38">
        <f>Lembar1!BJ21</f>
        <v>0</v>
      </c>
      <c r="AH15" s="38">
        <f>Lembar1!BK21</f>
        <v>0</v>
      </c>
    </row>
    <row r="16" spans="1:34" x14ac:dyDescent="0.25">
      <c r="A16" s="1" t="str">
        <f>Lembar1!AE22</f>
        <v>TRANSAKSI</v>
      </c>
      <c r="B16" s="38" t="str">
        <f>Lembar1!AF22</f>
        <v>CREATE TABLE TRANSAKSI(
ID_TRANSAKSI INT(10) NOT NULL PRIMARY KEY,
ID_TOKO INT(8) NOT NULL,
ID_USER INT(8) NOT NULL,
0 0(0) NOT NULL,
ID_UNIT_HP INT(40) NOT NULL,
JUMLAH INT(255) NOT NULL,
TOTAL INT(255) NOT NULL,
TANGGAL DATE NOT NULL,
ID_JENIS_PEMBAYARAN VARCHAR(4) NOT NULL)</v>
      </c>
      <c r="C16" s="38" t="str">
        <f>Lembar1!AG22</f>
        <v>;</v>
      </c>
      <c r="D16" s="38" t="str">
        <f>Lembar1!AH22</f>
        <v xml:space="preserve">CREATE TABLE TRANSAKSI(
ID_TRANSAKSI INT(10) NOT NULL PRIMARY KEY,
ID_TOKO INT(8) NOT NULL,
ID_USER INT(8) NOT NULL,
0 0(0) NOT NULL,
ID_UNIT_HP INT(40) NOT NULL,
JUMLAH INT(255) NOT NULL,
TOTAL INT(255) NOT NULL,
TANGGAL DATE NOT NULL,
ID_JENIS_PEMBAYARAN VARCHAR(4) NOT NULL);
</v>
      </c>
      <c r="E16" s="38" t="str">
        <f>Lembar1!AI22</f>
        <v xml:space="preserve"> </v>
      </c>
      <c r="F16" s="38" t="s">
        <v>106</v>
      </c>
      <c r="G16" s="38" t="str">
        <f>Lembar1!AJ22</f>
        <v>DROP TABLE TRANSAKSI;</v>
      </c>
      <c r="H16" s="38" t="str">
        <f>Lembar1!AK22</f>
        <v xml:space="preserve">
</v>
      </c>
      <c r="I16" s="38" t="str">
        <f>Lembar1!AL22</f>
        <v xml:space="preserve">DROP TABLE TRANSAKSI;
</v>
      </c>
      <c r="J16" s="38" t="str">
        <f>Lembar1!AM22</f>
        <v xml:space="preserve">  </v>
      </c>
      <c r="K16" s="38">
        <f>Lembar1!AN22</f>
        <v>0</v>
      </c>
      <c r="L16" s="38">
        <f>Lembar1!AO22</f>
        <v>0</v>
      </c>
      <c r="M16" s="38">
        <f>Lembar1!AP22</f>
        <v>0</v>
      </c>
      <c r="N16" s="38">
        <f>Lembar1!AQ22</f>
        <v>0</v>
      </c>
      <c r="O16" s="38">
        <f>Lembar1!AR22</f>
        <v>0</v>
      </c>
      <c r="P16" s="38">
        <f>Lembar1!AS22</f>
        <v>0</v>
      </c>
      <c r="Q16" s="38">
        <f>Lembar1!AT22</f>
        <v>0</v>
      </c>
      <c r="R16" s="38">
        <f>Lembar1!AU22</f>
        <v>0</v>
      </c>
      <c r="S16" s="38">
        <f>Lembar1!AV22</f>
        <v>0</v>
      </c>
      <c r="T16" s="38">
        <f>Lembar1!AW22</f>
        <v>0</v>
      </c>
      <c r="U16" s="38">
        <f>Lembar1!AX22</f>
        <v>0</v>
      </c>
      <c r="V16" s="38">
        <f>Lembar1!AY22</f>
        <v>0</v>
      </c>
      <c r="W16" s="38">
        <f>Lembar1!AZ22</f>
        <v>0</v>
      </c>
      <c r="X16" s="38">
        <f>Lembar1!BA22</f>
        <v>0</v>
      </c>
      <c r="Y16" s="38">
        <f>Lembar1!BB22</f>
        <v>0</v>
      </c>
      <c r="Z16" s="38">
        <f>Lembar1!BC22</f>
        <v>0</v>
      </c>
      <c r="AA16" s="38">
        <f>Lembar1!BD22</f>
        <v>0</v>
      </c>
      <c r="AB16" s="38">
        <f>Lembar1!BE22</f>
        <v>0</v>
      </c>
      <c r="AC16" s="38">
        <f>Lembar1!BF22</f>
        <v>0</v>
      </c>
      <c r="AD16" s="38">
        <f>Lembar1!BG22</f>
        <v>0</v>
      </c>
      <c r="AE16" s="38">
        <f>Lembar1!BH22</f>
        <v>0</v>
      </c>
      <c r="AF16" s="38">
        <f>Lembar1!BI22</f>
        <v>0</v>
      </c>
      <c r="AG16" s="38">
        <f>Lembar1!BJ22</f>
        <v>0</v>
      </c>
      <c r="AH16" s="38">
        <f>Lembar1!BK22</f>
        <v>0</v>
      </c>
    </row>
    <row r="17" spans="1:34" x14ac:dyDescent="0.25">
      <c r="A17" s="1" t="str">
        <f>Lembar1!AE23</f>
        <v>FORM_FEEDBACK_PRODUK</v>
      </c>
      <c r="B17" s="38" t="str">
        <f>Lembar1!AF23</f>
        <v>CREATE TABLE FORM_FEEDBACK_PRODUK(
ID_FEEDBACK INT(5) NOT NULL PRIMARY KEY,
ID_TRANSAKSI INT(10) NOT NULL,
NOMOR_MODEL INT(15) NOT NULL,
RATING_TOKO INT(5) NOT NULL,
RATING_PRODUK INT(5) NOT NULL,
REVIEW VARCHAR(300) NOT NULL)</v>
      </c>
      <c r="C17" s="38" t="str">
        <f>Lembar1!AG23</f>
        <v>;</v>
      </c>
      <c r="D17" s="38" t="str">
        <f>Lembar1!AH23</f>
        <v xml:space="preserve">CREATE TABLE FORM_FEEDBACK_PRODUK(
ID_FEEDBACK INT(5) NOT NULL PRIMARY KEY,
ID_TRANSAKSI INT(10) NOT NULL,
NOMOR_MODEL INT(15) NOT NULL,
RATING_TOKO INT(5) NOT NULL,
RATING_PRODUK INT(5) NOT NULL,
REVIEW VARCHAR(300) NOT NULL);
</v>
      </c>
      <c r="E17" s="38" t="str">
        <f>Lembar1!AI23</f>
        <v xml:space="preserve"> </v>
      </c>
      <c r="F17" s="38" t="s">
        <v>106</v>
      </c>
      <c r="G17" s="38" t="str">
        <f>Lembar1!AJ23</f>
        <v>DROP TABLE FORM_FEEDBACK_PRODUK;</v>
      </c>
      <c r="H17" s="38" t="str">
        <f>Lembar1!AK23</f>
        <v xml:space="preserve">
</v>
      </c>
      <c r="I17" s="38" t="str">
        <f>Lembar1!AL23</f>
        <v xml:space="preserve">DROP TABLE FORM_FEEDBACK_PRODUK;
</v>
      </c>
      <c r="J17" s="38" t="str">
        <f>Lembar1!AM23</f>
        <v xml:space="preserve"> </v>
      </c>
      <c r="K17" s="38">
        <f>Lembar1!AN23</f>
        <v>0</v>
      </c>
      <c r="L17" s="38">
        <f>Lembar1!AO23</f>
        <v>0</v>
      </c>
      <c r="M17" s="38">
        <f>Lembar1!AP23</f>
        <v>0</v>
      </c>
      <c r="N17" s="38">
        <f>Lembar1!AQ23</f>
        <v>0</v>
      </c>
      <c r="O17" s="38">
        <f>Lembar1!AR23</f>
        <v>0</v>
      </c>
      <c r="P17" s="38">
        <f>Lembar1!AS23</f>
        <v>0</v>
      </c>
      <c r="Q17" s="38">
        <f>Lembar1!AT23</f>
        <v>0</v>
      </c>
      <c r="R17" s="38">
        <f>Lembar1!AU23</f>
        <v>0</v>
      </c>
      <c r="S17" s="38">
        <f>Lembar1!AV23</f>
        <v>0</v>
      </c>
      <c r="T17" s="38">
        <f>Lembar1!AW23</f>
        <v>0</v>
      </c>
      <c r="U17" s="38">
        <f>Lembar1!AX23</f>
        <v>0</v>
      </c>
      <c r="V17" s="38">
        <f>Lembar1!AY23</f>
        <v>0</v>
      </c>
      <c r="W17" s="38">
        <f>Lembar1!AZ23</f>
        <v>0</v>
      </c>
      <c r="X17" s="38">
        <f>Lembar1!BA23</f>
        <v>0</v>
      </c>
      <c r="Y17" s="38">
        <f>Lembar1!BB23</f>
        <v>0</v>
      </c>
      <c r="Z17" s="38">
        <f>Lembar1!BC23</f>
        <v>0</v>
      </c>
      <c r="AA17" s="38">
        <f>Lembar1!BD23</f>
        <v>0</v>
      </c>
      <c r="AB17" s="38">
        <f>Lembar1!BE23</f>
        <v>0</v>
      </c>
      <c r="AC17" s="38">
        <f>Lembar1!BF23</f>
        <v>0</v>
      </c>
      <c r="AD17" s="38">
        <f>Lembar1!BG23</f>
        <v>0</v>
      </c>
      <c r="AE17" s="38">
        <f>Lembar1!BH23</f>
        <v>0</v>
      </c>
      <c r="AF17" s="38">
        <f>Lembar1!BI23</f>
        <v>0</v>
      </c>
      <c r="AG17" s="38">
        <f>Lembar1!BJ23</f>
        <v>0</v>
      </c>
      <c r="AH17" s="38">
        <f>Lembar1!BK23</f>
        <v>0</v>
      </c>
    </row>
    <row r="18" spans="1:34" x14ac:dyDescent="0.25">
      <c r="A18" s="1" t="str">
        <f>Lembar1!AE24</f>
        <v>ROLE</v>
      </c>
      <c r="B18" s="38" t="str">
        <f>Lembar1!AF24</f>
        <v>CREATE TABLE ROLE(
KODE_ROLE INT(1) NOT NULL PRIMARY KEY,
NAMA_ROLE VARCHAR(20) NOT NULL)</v>
      </c>
      <c r="C18" s="38" t="str">
        <f>Lembar1!AG24</f>
        <v>;</v>
      </c>
      <c r="D18" s="38" t="str">
        <f>Lembar1!AH24</f>
        <v xml:space="preserve">CREATE TABLE ROLE(
KODE_ROLE INT(1) NOT NULL PRIMARY KEY,
NAMA_ROLE VARCHAR(20) NOT NULL);
</v>
      </c>
      <c r="E18" s="38" t="str">
        <f>Lembar1!AI24</f>
        <v xml:space="preserve"> </v>
      </c>
      <c r="F18" s="38" t="s">
        <v>106</v>
      </c>
      <c r="G18" s="38" t="str">
        <f>Lembar1!AJ24</f>
        <v>DROP TABLE ROLE;</v>
      </c>
      <c r="H18" s="38">
        <f>Lembar1!AK24</f>
        <v>0</v>
      </c>
      <c r="I18" s="38" t="str">
        <f>Lembar1!AL24</f>
        <v>DROP TABLE ROLE;</v>
      </c>
      <c r="J18" s="38" t="str">
        <f>Lembar1!AM24</f>
        <v xml:space="preserve"> </v>
      </c>
      <c r="K18" s="38">
        <f>Lembar1!AN24</f>
        <v>0</v>
      </c>
      <c r="L18" s="38">
        <f>Lembar1!AO24</f>
        <v>0</v>
      </c>
      <c r="M18" s="38">
        <f>Lembar1!AP24</f>
        <v>0</v>
      </c>
      <c r="N18" s="38">
        <f>Lembar1!AQ24</f>
        <v>0</v>
      </c>
      <c r="O18" s="38">
        <f>Lembar1!AR24</f>
        <v>0</v>
      </c>
      <c r="P18" s="38">
        <f>Lembar1!AS24</f>
        <v>0</v>
      </c>
      <c r="Q18" s="38">
        <f>Lembar1!AT24</f>
        <v>0</v>
      </c>
      <c r="R18" s="38">
        <f>Lembar1!AU24</f>
        <v>0</v>
      </c>
      <c r="S18" s="38">
        <f>Lembar1!AV24</f>
        <v>0</v>
      </c>
      <c r="T18" s="38">
        <f>Lembar1!AW24</f>
        <v>0</v>
      </c>
      <c r="U18" s="38">
        <f>Lembar1!AX24</f>
        <v>0</v>
      </c>
      <c r="V18" s="38">
        <f>Lembar1!AY24</f>
        <v>0</v>
      </c>
      <c r="W18" s="38">
        <f>Lembar1!AZ24</f>
        <v>0</v>
      </c>
      <c r="X18" s="38">
        <f>Lembar1!BA24</f>
        <v>0</v>
      </c>
      <c r="Y18" s="38">
        <f>Lembar1!BB24</f>
        <v>0</v>
      </c>
      <c r="Z18" s="38">
        <f>Lembar1!BC24</f>
        <v>0</v>
      </c>
      <c r="AA18" s="38">
        <f>Lembar1!BD24</f>
        <v>0</v>
      </c>
      <c r="AB18" s="38">
        <f>Lembar1!BE24</f>
        <v>0</v>
      </c>
      <c r="AC18" s="38">
        <f>Lembar1!BF24</f>
        <v>0</v>
      </c>
      <c r="AD18" s="38">
        <f>Lembar1!BG24</f>
        <v>0</v>
      </c>
      <c r="AE18" s="38">
        <f>Lembar1!BH24</f>
        <v>0</v>
      </c>
      <c r="AF18" s="38">
        <f>Lembar1!BI24</f>
        <v>0</v>
      </c>
      <c r="AG18" s="38">
        <f>Lembar1!BJ24</f>
        <v>0</v>
      </c>
      <c r="AH18" s="38">
        <f>Lembar1!BK24</f>
        <v>0</v>
      </c>
    </row>
    <row r="19" spans="1:34" x14ac:dyDescent="0.25">
      <c r="A19" s="1">
        <f>Lembar1!AE25</f>
        <v>0</v>
      </c>
      <c r="B19" s="38">
        <f>Lembar1!AF25</f>
        <v>0</v>
      </c>
      <c r="C19" s="38">
        <f>Lembar1!AG25</f>
        <v>0</v>
      </c>
      <c r="D19" s="38">
        <f>Lembar1!AH25</f>
        <v>0</v>
      </c>
      <c r="E19" s="38">
        <f>Lembar1!AI25</f>
        <v>0</v>
      </c>
      <c r="F19" s="38">
        <f>Lembar1!AJ25</f>
        <v>0</v>
      </c>
      <c r="G19" s="38">
        <f>Lembar1!AK25</f>
        <v>0</v>
      </c>
      <c r="H19" s="38">
        <f>Lembar1!AL25</f>
        <v>0</v>
      </c>
      <c r="I19" s="38">
        <f>Lembar1!AM25</f>
        <v>0</v>
      </c>
      <c r="J19" s="38">
        <f>Lembar1!AN25</f>
        <v>0</v>
      </c>
      <c r="K19" s="38">
        <f>Lembar1!AO25</f>
        <v>0</v>
      </c>
      <c r="L19" s="38">
        <f>Lembar1!AP25</f>
        <v>0</v>
      </c>
      <c r="M19" s="38">
        <f>Lembar1!AQ25</f>
        <v>0</v>
      </c>
      <c r="N19" s="38">
        <f>Lembar1!AR25</f>
        <v>0</v>
      </c>
      <c r="O19" s="38">
        <f>Lembar1!AS25</f>
        <v>0</v>
      </c>
      <c r="P19" s="38">
        <f>Lembar1!AT25</f>
        <v>0</v>
      </c>
      <c r="Q19" s="38">
        <f>Lembar1!AU25</f>
        <v>0</v>
      </c>
      <c r="R19" s="38">
        <f>Lembar1!AV25</f>
        <v>0</v>
      </c>
      <c r="S19" s="38">
        <f>Lembar1!AW25</f>
        <v>0</v>
      </c>
      <c r="T19" s="38">
        <f>Lembar1!AX25</f>
        <v>0</v>
      </c>
      <c r="U19" s="38">
        <f>Lembar1!AY25</f>
        <v>0</v>
      </c>
      <c r="V19" s="38">
        <f>Lembar1!AZ25</f>
        <v>0</v>
      </c>
      <c r="W19" s="38">
        <f>Lembar1!BA25</f>
        <v>0</v>
      </c>
      <c r="X19" s="38">
        <f>Lembar1!BB25</f>
        <v>0</v>
      </c>
      <c r="Y19" s="38">
        <f>Lembar1!BC25</f>
        <v>0</v>
      </c>
      <c r="Z19" s="38">
        <f>Lembar1!BD25</f>
        <v>0</v>
      </c>
      <c r="AA19" s="38">
        <f>Lembar1!BE25</f>
        <v>0</v>
      </c>
      <c r="AB19" s="38">
        <f>Lembar1!BF25</f>
        <v>0</v>
      </c>
      <c r="AC19" s="38">
        <f>Lembar1!BG25</f>
        <v>0</v>
      </c>
      <c r="AD19" s="38">
        <f>Lembar1!BH25</f>
        <v>0</v>
      </c>
      <c r="AE19" s="38">
        <f>Lembar1!BI25</f>
        <v>0</v>
      </c>
      <c r="AF19" s="38">
        <f>Lembar1!BJ25</f>
        <v>0</v>
      </c>
      <c r="AG19" s="38">
        <f>Lembar1!BK25</f>
        <v>0</v>
      </c>
    </row>
    <row r="20" spans="1:34" x14ac:dyDescent="0.25">
      <c r="A20" s="1">
        <f>Lembar1!AE26</f>
        <v>0</v>
      </c>
      <c r="B20" s="38">
        <f>Lembar1!AF26</f>
        <v>0</v>
      </c>
      <c r="C20" s="38">
        <f>Lembar1!AG26</f>
        <v>0</v>
      </c>
      <c r="D20" s="38">
        <f>Lembar1!AH26</f>
        <v>0</v>
      </c>
      <c r="E20" s="38">
        <f>Lembar1!AI26</f>
        <v>0</v>
      </c>
      <c r="F20" s="38">
        <f>Lembar1!AJ26</f>
        <v>0</v>
      </c>
      <c r="G20" s="38">
        <f>Lembar1!AK26</f>
        <v>0</v>
      </c>
      <c r="H20" s="38">
        <f>Lembar1!AL26</f>
        <v>0</v>
      </c>
      <c r="I20" s="38">
        <f>Lembar1!AM26</f>
        <v>0</v>
      </c>
      <c r="J20" s="38">
        <f>Lembar1!AN26</f>
        <v>0</v>
      </c>
      <c r="K20" s="38">
        <f>Lembar1!AO26</f>
        <v>0</v>
      </c>
      <c r="L20" s="38">
        <f>Lembar1!AP26</f>
        <v>0</v>
      </c>
      <c r="M20" s="38">
        <f>Lembar1!AQ26</f>
        <v>0</v>
      </c>
      <c r="N20" s="38">
        <f>Lembar1!AR26</f>
        <v>0</v>
      </c>
      <c r="O20" s="38">
        <f>Lembar1!AS26</f>
        <v>0</v>
      </c>
      <c r="P20" s="38">
        <f>Lembar1!AT26</f>
        <v>0</v>
      </c>
      <c r="Q20" s="38">
        <f>Lembar1!AU26</f>
        <v>0</v>
      </c>
      <c r="R20" s="38">
        <f>Lembar1!AV26</f>
        <v>0</v>
      </c>
      <c r="S20" s="38">
        <f>Lembar1!AW26</f>
        <v>0</v>
      </c>
      <c r="T20" s="38">
        <f>Lembar1!AX26</f>
        <v>0</v>
      </c>
      <c r="U20" s="38">
        <f>Lembar1!AY26</f>
        <v>0</v>
      </c>
      <c r="V20" s="38">
        <f>Lembar1!AZ26</f>
        <v>0</v>
      </c>
      <c r="W20" s="38">
        <f>Lembar1!BA26</f>
        <v>0</v>
      </c>
      <c r="X20" s="38">
        <f>Lembar1!BB26</f>
        <v>0</v>
      </c>
      <c r="Y20" s="38">
        <f>Lembar1!BC26</f>
        <v>0</v>
      </c>
      <c r="Z20" s="38">
        <f>Lembar1!BD26</f>
        <v>0</v>
      </c>
      <c r="AA20" s="38">
        <f>Lembar1!BE26</f>
        <v>0</v>
      </c>
      <c r="AB20" s="38">
        <f>Lembar1!BF26</f>
        <v>0</v>
      </c>
      <c r="AC20" s="38">
        <f>Lembar1!BG26</f>
        <v>0</v>
      </c>
      <c r="AD20" s="38">
        <f>Lembar1!BH26</f>
        <v>0</v>
      </c>
      <c r="AE20" s="38">
        <f>Lembar1!BI26</f>
        <v>0</v>
      </c>
      <c r="AF20" s="38">
        <f>Lembar1!BJ26</f>
        <v>0</v>
      </c>
      <c r="AG20" s="38">
        <f>Lembar1!BK26</f>
        <v>0</v>
      </c>
    </row>
    <row r="21" spans="1:34" x14ac:dyDescent="0.25">
      <c r="A21" s="1">
        <f>Lembar1!AE27</f>
        <v>0</v>
      </c>
      <c r="B21" s="38">
        <f>Lembar1!AF27</f>
        <v>0</v>
      </c>
      <c r="C21" s="38">
        <f>Lembar1!AG27</f>
        <v>0</v>
      </c>
      <c r="D21" s="38">
        <f>Lembar1!AH27</f>
        <v>0</v>
      </c>
      <c r="E21" s="38">
        <f>Lembar1!AI27</f>
        <v>0</v>
      </c>
      <c r="F21" s="38">
        <f>Lembar1!AJ27</f>
        <v>0</v>
      </c>
      <c r="G21" s="38">
        <f>Lembar1!AK27</f>
        <v>0</v>
      </c>
      <c r="H21" s="38">
        <f>Lembar1!AL27</f>
        <v>0</v>
      </c>
      <c r="I21" s="38">
        <f>Lembar1!AM27</f>
        <v>0</v>
      </c>
      <c r="J21" s="38">
        <f>Lembar1!AN27</f>
        <v>0</v>
      </c>
      <c r="K21" s="38">
        <f>Lembar1!AO27</f>
        <v>0</v>
      </c>
      <c r="L21" s="38">
        <f>Lembar1!AP27</f>
        <v>0</v>
      </c>
      <c r="M21" s="38">
        <f>Lembar1!AQ27</f>
        <v>0</v>
      </c>
      <c r="N21" s="38">
        <f>Lembar1!AR27</f>
        <v>0</v>
      </c>
      <c r="O21" s="38">
        <f>Lembar1!AS27</f>
        <v>0</v>
      </c>
      <c r="P21" s="38">
        <f>Lembar1!AT27</f>
        <v>0</v>
      </c>
      <c r="Q21" s="38">
        <f>Lembar1!AU27</f>
        <v>0</v>
      </c>
      <c r="R21" s="38">
        <f>Lembar1!AV27</f>
        <v>0</v>
      </c>
      <c r="S21" s="38">
        <f>Lembar1!AW27</f>
        <v>0</v>
      </c>
      <c r="T21" s="38">
        <f>Lembar1!AX27</f>
        <v>0</v>
      </c>
      <c r="U21" s="38">
        <f>Lembar1!AY27</f>
        <v>0</v>
      </c>
      <c r="V21" s="38">
        <f>Lembar1!AZ27</f>
        <v>0</v>
      </c>
      <c r="W21" s="38">
        <f>Lembar1!BA27</f>
        <v>0</v>
      </c>
      <c r="X21" s="38">
        <f>Lembar1!BB27</f>
        <v>0</v>
      </c>
      <c r="Y21" s="38">
        <f>Lembar1!BC27</f>
        <v>0</v>
      </c>
      <c r="Z21" s="38">
        <f>Lembar1!BD27</f>
        <v>0</v>
      </c>
      <c r="AA21" s="38">
        <f>Lembar1!BE27</f>
        <v>0</v>
      </c>
      <c r="AB21" s="38">
        <f>Lembar1!BF27</f>
        <v>0</v>
      </c>
      <c r="AC21" s="38">
        <f>Lembar1!BG27</f>
        <v>0</v>
      </c>
      <c r="AD21" s="38">
        <f>Lembar1!BH27</f>
        <v>0</v>
      </c>
      <c r="AE21" s="38">
        <f>Lembar1!BI27</f>
        <v>0</v>
      </c>
      <c r="AF21" s="38">
        <f>Lembar1!BJ27</f>
        <v>0</v>
      </c>
      <c r="AG21" s="38">
        <f>Lembar1!BK27</f>
        <v>0</v>
      </c>
    </row>
    <row r="22" spans="1:34" x14ac:dyDescent="0.25">
      <c r="A22" s="1">
        <f>Lembar1!AE28</f>
        <v>0</v>
      </c>
      <c r="B22" s="38">
        <f>Lembar1!AF28</f>
        <v>0</v>
      </c>
      <c r="C22" s="38">
        <f>Lembar1!AG28</f>
        <v>0</v>
      </c>
      <c r="D22" s="38">
        <f>Lembar1!AH28</f>
        <v>0</v>
      </c>
      <c r="E22" s="38">
        <f>Lembar1!AI28</f>
        <v>0</v>
      </c>
      <c r="F22" s="38">
        <f>Lembar1!AJ28</f>
        <v>0</v>
      </c>
      <c r="G22" s="38">
        <f>Lembar1!AK28</f>
        <v>0</v>
      </c>
      <c r="H22" s="38">
        <f>Lembar1!AL28</f>
        <v>0</v>
      </c>
      <c r="I22" s="38">
        <f>Lembar1!AM28</f>
        <v>0</v>
      </c>
      <c r="J22" s="38">
        <f>Lembar1!AN28</f>
        <v>0</v>
      </c>
      <c r="K22" s="38">
        <f>Lembar1!AO28</f>
        <v>0</v>
      </c>
      <c r="L22" s="38">
        <f>Lembar1!AP28</f>
        <v>0</v>
      </c>
      <c r="M22" s="38">
        <f>Lembar1!AQ28</f>
        <v>0</v>
      </c>
      <c r="N22" s="38">
        <f>Lembar1!AR28</f>
        <v>0</v>
      </c>
      <c r="O22" s="38">
        <f>Lembar1!AS28</f>
        <v>0</v>
      </c>
      <c r="P22" s="38">
        <f>Lembar1!AT28</f>
        <v>0</v>
      </c>
      <c r="Q22" s="38">
        <f>Lembar1!AU28</f>
        <v>0</v>
      </c>
      <c r="R22" s="38">
        <f>Lembar1!AV28</f>
        <v>0</v>
      </c>
      <c r="S22" s="38">
        <f>Lembar1!AW28</f>
        <v>0</v>
      </c>
      <c r="T22" s="38">
        <f>Lembar1!AX28</f>
        <v>0</v>
      </c>
      <c r="U22" s="38">
        <f>Lembar1!AY28</f>
        <v>0</v>
      </c>
      <c r="V22" s="38">
        <f>Lembar1!AZ28</f>
        <v>0</v>
      </c>
      <c r="W22" s="38">
        <f>Lembar1!BA28</f>
        <v>0</v>
      </c>
      <c r="X22" s="38">
        <f>Lembar1!BB28</f>
        <v>0</v>
      </c>
      <c r="Y22" s="38">
        <f>Lembar1!BC28</f>
        <v>0</v>
      </c>
      <c r="Z22" s="38">
        <f>Lembar1!BD28</f>
        <v>0</v>
      </c>
      <c r="AA22" s="38">
        <f>Lembar1!BE28</f>
        <v>0</v>
      </c>
      <c r="AB22" s="38">
        <f>Lembar1!BF28</f>
        <v>0</v>
      </c>
      <c r="AC22" s="38">
        <f>Lembar1!BG28</f>
        <v>0</v>
      </c>
      <c r="AD22" s="38">
        <f>Lembar1!BH28</f>
        <v>0</v>
      </c>
      <c r="AE22" s="38">
        <f>Lembar1!BI28</f>
        <v>0</v>
      </c>
      <c r="AF22" s="38">
        <f>Lembar1!BJ28</f>
        <v>0</v>
      </c>
      <c r="AG22" s="38">
        <f>Lembar1!BK28</f>
        <v>0</v>
      </c>
    </row>
    <row r="23" spans="1:34" x14ac:dyDescent="0.25">
      <c r="A23" s="1">
        <f>Lembar1!AE29</f>
        <v>0</v>
      </c>
      <c r="B23" s="38">
        <f>Lembar1!AF29</f>
        <v>0</v>
      </c>
      <c r="C23" s="38">
        <f>Lembar1!AG29</f>
        <v>0</v>
      </c>
      <c r="D23" s="38">
        <f>Lembar1!AH29</f>
        <v>0</v>
      </c>
      <c r="E23" s="38">
        <f>Lembar1!AI29</f>
        <v>0</v>
      </c>
      <c r="F23" s="38">
        <f>Lembar1!AJ29</f>
        <v>0</v>
      </c>
      <c r="G23" s="38">
        <f>Lembar1!AK29</f>
        <v>0</v>
      </c>
      <c r="H23" s="38">
        <f>Lembar1!AL29</f>
        <v>0</v>
      </c>
      <c r="I23" s="38">
        <f>Lembar1!AM29</f>
        <v>0</v>
      </c>
      <c r="J23" s="38">
        <f>Lembar1!AN29</f>
        <v>0</v>
      </c>
      <c r="K23" s="38">
        <f>Lembar1!AO29</f>
        <v>0</v>
      </c>
      <c r="L23" s="38">
        <f>Lembar1!AP29</f>
        <v>0</v>
      </c>
      <c r="M23" s="38">
        <f>Lembar1!AQ29</f>
        <v>0</v>
      </c>
      <c r="N23" s="38">
        <f>Lembar1!AR29</f>
        <v>0</v>
      </c>
      <c r="O23" s="38">
        <f>Lembar1!AS29</f>
        <v>0</v>
      </c>
      <c r="P23" s="38">
        <f>Lembar1!AT29</f>
        <v>0</v>
      </c>
      <c r="Q23" s="38">
        <f>Lembar1!AU29</f>
        <v>0</v>
      </c>
      <c r="R23" s="38">
        <f>Lembar1!AV29</f>
        <v>0</v>
      </c>
      <c r="S23" s="38">
        <f>Lembar1!AW29</f>
        <v>0</v>
      </c>
      <c r="T23" s="38">
        <f>Lembar1!AX29</f>
        <v>0</v>
      </c>
      <c r="U23" s="38">
        <f>Lembar1!AY29</f>
        <v>0</v>
      </c>
      <c r="V23" s="38">
        <f>Lembar1!AZ29</f>
        <v>0</v>
      </c>
      <c r="W23" s="38">
        <f>Lembar1!BA29</f>
        <v>0</v>
      </c>
      <c r="X23" s="38">
        <f>Lembar1!BB29</f>
        <v>0</v>
      </c>
      <c r="Y23" s="38">
        <f>Lembar1!BC29</f>
        <v>0</v>
      </c>
      <c r="Z23" s="38">
        <f>Lembar1!BD29</f>
        <v>0</v>
      </c>
      <c r="AA23" s="38">
        <f>Lembar1!BE29</f>
        <v>0</v>
      </c>
      <c r="AB23" s="38">
        <f>Lembar1!BF29</f>
        <v>0</v>
      </c>
      <c r="AC23" s="38">
        <f>Lembar1!BG29</f>
        <v>0</v>
      </c>
      <c r="AD23" s="38">
        <f>Lembar1!BH29</f>
        <v>0</v>
      </c>
      <c r="AE23" s="38">
        <f>Lembar1!BI29</f>
        <v>0</v>
      </c>
      <c r="AF23" s="38">
        <f>Lembar1!BJ29</f>
        <v>0</v>
      </c>
      <c r="AG23" s="38">
        <f>Lembar1!BK29</f>
        <v>0</v>
      </c>
    </row>
    <row r="24" spans="1:34" x14ac:dyDescent="0.25">
      <c r="A24" s="1">
        <f>Lembar1!AE30</f>
        <v>0</v>
      </c>
      <c r="B24" s="38">
        <f>Lembar1!AF30</f>
        <v>0</v>
      </c>
      <c r="C24" s="38">
        <f>Lembar1!AG30</f>
        <v>0</v>
      </c>
      <c r="D24" s="38">
        <f>Lembar1!AH30</f>
        <v>0</v>
      </c>
      <c r="E24" s="38">
        <f>Lembar1!AI30</f>
        <v>0</v>
      </c>
      <c r="F24" s="38">
        <f>Lembar1!AJ30</f>
        <v>0</v>
      </c>
      <c r="G24" s="38">
        <f>Lembar1!AK30</f>
        <v>0</v>
      </c>
      <c r="H24" s="38">
        <f>Lembar1!AL30</f>
        <v>0</v>
      </c>
      <c r="I24" s="38">
        <f>Lembar1!AM30</f>
        <v>0</v>
      </c>
      <c r="J24" s="38">
        <f>Lembar1!AN30</f>
        <v>0</v>
      </c>
      <c r="K24" s="38">
        <f>Lembar1!AO30</f>
        <v>0</v>
      </c>
      <c r="L24" s="38">
        <f>Lembar1!AP30</f>
        <v>0</v>
      </c>
      <c r="M24" s="38">
        <f>Lembar1!AQ30</f>
        <v>0</v>
      </c>
      <c r="N24" s="38">
        <f>Lembar1!AR30</f>
        <v>0</v>
      </c>
      <c r="O24" s="38">
        <f>Lembar1!AS30</f>
        <v>0</v>
      </c>
      <c r="P24" s="38">
        <f>Lembar1!AT30</f>
        <v>0</v>
      </c>
      <c r="Q24" s="38">
        <f>Lembar1!AU30</f>
        <v>0</v>
      </c>
      <c r="R24" s="38">
        <f>Lembar1!AV30</f>
        <v>0</v>
      </c>
      <c r="S24" s="38">
        <f>Lembar1!AW30</f>
        <v>0</v>
      </c>
      <c r="T24" s="38">
        <f>Lembar1!AX30</f>
        <v>0</v>
      </c>
      <c r="U24" s="38">
        <f>Lembar1!AY30</f>
        <v>0</v>
      </c>
      <c r="V24" s="38">
        <f>Lembar1!AZ30</f>
        <v>0</v>
      </c>
      <c r="W24" s="38">
        <f>Lembar1!BA30</f>
        <v>0</v>
      </c>
      <c r="X24" s="38">
        <f>Lembar1!BB30</f>
        <v>0</v>
      </c>
      <c r="Y24" s="38">
        <f>Lembar1!BC30</f>
        <v>0</v>
      </c>
      <c r="Z24" s="38">
        <f>Lembar1!BD30</f>
        <v>0</v>
      </c>
      <c r="AA24" s="38">
        <f>Lembar1!BE30</f>
        <v>0</v>
      </c>
      <c r="AB24" s="38">
        <f>Lembar1!BF30</f>
        <v>0</v>
      </c>
      <c r="AC24" s="38">
        <f>Lembar1!BG30</f>
        <v>0</v>
      </c>
      <c r="AD24" s="38">
        <f>Lembar1!BH30</f>
        <v>0</v>
      </c>
      <c r="AE24" s="38">
        <f>Lembar1!BI30</f>
        <v>0</v>
      </c>
      <c r="AF24" s="38">
        <f>Lembar1!BJ30</f>
        <v>0</v>
      </c>
      <c r="AG24" s="38">
        <f>Lembar1!BK30</f>
        <v>0</v>
      </c>
    </row>
    <row r="25" spans="1:34" x14ac:dyDescent="0.25">
      <c r="A25" s="1">
        <f>Lembar1!AE31</f>
        <v>0</v>
      </c>
      <c r="B25" s="38">
        <f>Lembar1!AF31</f>
        <v>0</v>
      </c>
      <c r="C25" s="38">
        <f>Lembar1!AG31</f>
        <v>0</v>
      </c>
      <c r="D25" s="38">
        <f>Lembar1!AH31</f>
        <v>0</v>
      </c>
      <c r="E25" s="38">
        <f>Lembar1!AI31</f>
        <v>0</v>
      </c>
      <c r="F25" s="38">
        <f>Lembar1!AJ31</f>
        <v>0</v>
      </c>
      <c r="G25" s="38">
        <f>Lembar1!AK31</f>
        <v>0</v>
      </c>
      <c r="H25" s="38">
        <f>Lembar1!AL31</f>
        <v>0</v>
      </c>
      <c r="I25" s="38">
        <f>Lembar1!AM31</f>
        <v>0</v>
      </c>
      <c r="J25" s="38">
        <f>Lembar1!AN31</f>
        <v>0</v>
      </c>
      <c r="K25" s="38">
        <f>Lembar1!AO31</f>
        <v>0</v>
      </c>
      <c r="L25" s="38">
        <f>Lembar1!AP31</f>
        <v>0</v>
      </c>
      <c r="M25" s="38">
        <f>Lembar1!AQ31</f>
        <v>0</v>
      </c>
      <c r="N25" s="38">
        <f>Lembar1!AR31</f>
        <v>0</v>
      </c>
      <c r="O25" s="38">
        <f>Lembar1!AS31</f>
        <v>0</v>
      </c>
      <c r="P25" s="38">
        <f>Lembar1!AT31</f>
        <v>0</v>
      </c>
      <c r="Q25" s="38">
        <f>Lembar1!AU31</f>
        <v>0</v>
      </c>
      <c r="R25" s="38">
        <f>Lembar1!AV31</f>
        <v>0</v>
      </c>
      <c r="S25" s="38">
        <f>Lembar1!AW31</f>
        <v>0</v>
      </c>
      <c r="T25" s="38">
        <f>Lembar1!AX31</f>
        <v>0</v>
      </c>
      <c r="U25" s="38">
        <f>Lembar1!AY31</f>
        <v>0</v>
      </c>
      <c r="V25" s="38">
        <f>Lembar1!AZ31</f>
        <v>0</v>
      </c>
      <c r="W25" s="38">
        <f>Lembar1!BA31</f>
        <v>0</v>
      </c>
      <c r="X25" s="38">
        <f>Lembar1!BB31</f>
        <v>0</v>
      </c>
      <c r="Y25" s="38">
        <f>Lembar1!BC31</f>
        <v>0</v>
      </c>
      <c r="Z25" s="38">
        <f>Lembar1!BD31</f>
        <v>0</v>
      </c>
      <c r="AA25" s="38">
        <f>Lembar1!BE31</f>
        <v>0</v>
      </c>
      <c r="AB25" s="38">
        <f>Lembar1!BF31</f>
        <v>0</v>
      </c>
      <c r="AC25" s="38">
        <f>Lembar1!BG31</f>
        <v>0</v>
      </c>
      <c r="AD25" s="38">
        <f>Lembar1!BH31</f>
        <v>0</v>
      </c>
      <c r="AE25" s="38">
        <f>Lembar1!BI31</f>
        <v>0</v>
      </c>
      <c r="AF25" s="38">
        <f>Lembar1!BJ31</f>
        <v>0</v>
      </c>
      <c r="AG25" s="38">
        <f>Lembar1!BK31</f>
        <v>0</v>
      </c>
    </row>
    <row r="26" spans="1:34" x14ac:dyDescent="0.25">
      <c r="A26" s="1">
        <f>Lembar1!AE32</f>
        <v>0</v>
      </c>
      <c r="B26" s="38">
        <f>Lembar1!AF32</f>
        <v>0</v>
      </c>
      <c r="C26" s="38">
        <f>Lembar1!AG32</f>
        <v>0</v>
      </c>
      <c r="D26" s="38">
        <f>Lembar1!AH32</f>
        <v>0</v>
      </c>
      <c r="E26" s="38">
        <f>Lembar1!AI32</f>
        <v>0</v>
      </c>
      <c r="F26" s="38">
        <f>Lembar1!AJ32</f>
        <v>0</v>
      </c>
      <c r="G26" s="38">
        <f>Lembar1!AK32</f>
        <v>0</v>
      </c>
      <c r="H26" s="38">
        <f>Lembar1!AL32</f>
        <v>0</v>
      </c>
      <c r="I26" s="38">
        <f>Lembar1!AM32</f>
        <v>0</v>
      </c>
      <c r="J26" s="38">
        <f>Lembar1!AN32</f>
        <v>0</v>
      </c>
      <c r="K26" s="38">
        <f>Lembar1!AO32</f>
        <v>0</v>
      </c>
      <c r="L26" s="38">
        <f>Lembar1!AP32</f>
        <v>0</v>
      </c>
      <c r="M26" s="38">
        <f>Lembar1!AQ32</f>
        <v>0</v>
      </c>
      <c r="N26" s="38">
        <f>Lembar1!AR32</f>
        <v>0</v>
      </c>
      <c r="O26" s="38">
        <f>Lembar1!AS32</f>
        <v>0</v>
      </c>
      <c r="P26" s="38">
        <f>Lembar1!AT32</f>
        <v>0</v>
      </c>
      <c r="Q26" s="38">
        <f>Lembar1!AU32</f>
        <v>0</v>
      </c>
      <c r="R26" s="38">
        <f>Lembar1!AV32</f>
        <v>0</v>
      </c>
      <c r="S26" s="38">
        <f>Lembar1!AW32</f>
        <v>0</v>
      </c>
      <c r="T26" s="38">
        <f>Lembar1!AX32</f>
        <v>0</v>
      </c>
      <c r="U26" s="38">
        <f>Lembar1!AY32</f>
        <v>0</v>
      </c>
      <c r="V26" s="38">
        <f>Lembar1!AZ32</f>
        <v>0</v>
      </c>
      <c r="W26" s="38">
        <f>Lembar1!BA32</f>
        <v>0</v>
      </c>
      <c r="X26" s="38">
        <f>Lembar1!BB32</f>
        <v>0</v>
      </c>
      <c r="Y26" s="38">
        <f>Lembar1!BC32</f>
        <v>0</v>
      </c>
      <c r="Z26" s="38">
        <f>Lembar1!BD32</f>
        <v>0</v>
      </c>
      <c r="AA26" s="38">
        <f>Lembar1!BE32</f>
        <v>0</v>
      </c>
      <c r="AB26" s="38">
        <f>Lembar1!BF32</f>
        <v>0</v>
      </c>
      <c r="AC26" s="38">
        <f>Lembar1!BG32</f>
        <v>0</v>
      </c>
      <c r="AD26" s="38">
        <f>Lembar1!BH32</f>
        <v>0</v>
      </c>
      <c r="AE26" s="38">
        <f>Lembar1!BI32</f>
        <v>0</v>
      </c>
      <c r="AF26" s="38">
        <f>Lembar1!BJ32</f>
        <v>0</v>
      </c>
      <c r="AG26" s="38">
        <f>Lembar1!BK32</f>
        <v>0</v>
      </c>
    </row>
    <row r="27" spans="1:34" x14ac:dyDescent="0.25">
      <c r="A27" s="1">
        <f>Lembar1!AE33</f>
        <v>0</v>
      </c>
      <c r="B27" s="38">
        <f>Lembar1!AF33</f>
        <v>0</v>
      </c>
      <c r="C27" s="38">
        <f>Lembar1!AG33</f>
        <v>0</v>
      </c>
      <c r="D27" s="38">
        <f>Lembar1!AH33</f>
        <v>0</v>
      </c>
      <c r="E27" s="38">
        <f>Lembar1!AI33</f>
        <v>0</v>
      </c>
      <c r="F27" s="38">
        <f>Lembar1!AJ33</f>
        <v>0</v>
      </c>
      <c r="G27" s="38">
        <f>Lembar1!AK33</f>
        <v>0</v>
      </c>
      <c r="H27" s="38">
        <f>Lembar1!AL33</f>
        <v>0</v>
      </c>
      <c r="I27" s="38">
        <f>Lembar1!AM33</f>
        <v>0</v>
      </c>
      <c r="J27" s="38">
        <f>Lembar1!AN33</f>
        <v>0</v>
      </c>
      <c r="K27" s="38">
        <f>Lembar1!AO33</f>
        <v>0</v>
      </c>
      <c r="L27" s="38">
        <f>Lembar1!AP33</f>
        <v>0</v>
      </c>
      <c r="M27" s="38">
        <f>Lembar1!AQ33</f>
        <v>0</v>
      </c>
      <c r="N27" s="38">
        <f>Lembar1!AR33</f>
        <v>0</v>
      </c>
      <c r="O27" s="38">
        <f>Lembar1!AS33</f>
        <v>0</v>
      </c>
      <c r="P27" s="38">
        <f>Lembar1!AT33</f>
        <v>0</v>
      </c>
      <c r="Q27" s="38">
        <f>Lembar1!AU33</f>
        <v>0</v>
      </c>
      <c r="R27" s="38">
        <f>Lembar1!AV33</f>
        <v>0</v>
      </c>
      <c r="S27" s="38">
        <f>Lembar1!AW33</f>
        <v>0</v>
      </c>
      <c r="T27" s="38">
        <f>Lembar1!AX33</f>
        <v>0</v>
      </c>
      <c r="U27" s="38">
        <f>Lembar1!AY33</f>
        <v>0</v>
      </c>
      <c r="V27" s="38">
        <f>Lembar1!AZ33</f>
        <v>0</v>
      </c>
      <c r="W27" s="38">
        <f>Lembar1!BA33</f>
        <v>0</v>
      </c>
      <c r="X27" s="38">
        <f>Lembar1!BB33</f>
        <v>0</v>
      </c>
      <c r="Y27" s="38">
        <f>Lembar1!BC33</f>
        <v>0</v>
      </c>
      <c r="Z27" s="38">
        <f>Lembar1!BD33</f>
        <v>0</v>
      </c>
      <c r="AA27" s="38">
        <f>Lembar1!BE33</f>
        <v>0</v>
      </c>
      <c r="AB27" s="38">
        <f>Lembar1!BF33</f>
        <v>0</v>
      </c>
      <c r="AC27" s="38">
        <f>Lembar1!BG33</f>
        <v>0</v>
      </c>
      <c r="AD27" s="38">
        <f>Lembar1!BH33</f>
        <v>0</v>
      </c>
      <c r="AE27" s="38">
        <f>Lembar1!BI33</f>
        <v>0</v>
      </c>
      <c r="AF27" s="38">
        <f>Lembar1!BJ33</f>
        <v>0</v>
      </c>
      <c r="AG27" s="38">
        <f>Lembar1!BK33</f>
        <v>0</v>
      </c>
    </row>
    <row r="28" spans="1:34" x14ac:dyDescent="0.25">
      <c r="A28" s="1">
        <f>Lembar1!AE34</f>
        <v>0</v>
      </c>
      <c r="B28" s="38">
        <f>Lembar1!AF34</f>
        <v>0</v>
      </c>
      <c r="C28" s="38">
        <f>Lembar1!AG34</f>
        <v>0</v>
      </c>
      <c r="D28" s="38">
        <f>Lembar1!AH34</f>
        <v>0</v>
      </c>
      <c r="E28" s="38">
        <f>Lembar1!AI34</f>
        <v>0</v>
      </c>
      <c r="F28" s="38">
        <f>Lembar1!AJ34</f>
        <v>0</v>
      </c>
      <c r="G28" s="38">
        <f>Lembar1!AK34</f>
        <v>0</v>
      </c>
      <c r="H28" s="38">
        <f>Lembar1!AL34</f>
        <v>0</v>
      </c>
      <c r="I28" s="38">
        <f>Lembar1!AM34</f>
        <v>0</v>
      </c>
      <c r="J28" s="38">
        <f>Lembar1!AN34</f>
        <v>0</v>
      </c>
      <c r="K28" s="38">
        <f>Lembar1!AO34</f>
        <v>0</v>
      </c>
      <c r="L28" s="38">
        <f>Lembar1!AP34</f>
        <v>0</v>
      </c>
      <c r="M28" s="38">
        <f>Lembar1!AQ34</f>
        <v>0</v>
      </c>
      <c r="N28" s="38">
        <f>Lembar1!AR34</f>
        <v>0</v>
      </c>
      <c r="O28" s="38">
        <f>Lembar1!AS34</f>
        <v>0</v>
      </c>
      <c r="P28" s="38">
        <f>Lembar1!AT34</f>
        <v>0</v>
      </c>
      <c r="Q28" s="38">
        <f>Lembar1!AU34</f>
        <v>0</v>
      </c>
      <c r="R28" s="38">
        <f>Lembar1!AV34</f>
        <v>0</v>
      </c>
      <c r="S28" s="38">
        <f>Lembar1!AW34</f>
        <v>0</v>
      </c>
      <c r="T28" s="38">
        <f>Lembar1!AX34</f>
        <v>0</v>
      </c>
      <c r="U28" s="38">
        <f>Lembar1!AY34</f>
        <v>0</v>
      </c>
      <c r="V28" s="38">
        <f>Lembar1!AZ34</f>
        <v>0</v>
      </c>
      <c r="W28" s="38">
        <f>Lembar1!BA34</f>
        <v>0</v>
      </c>
      <c r="X28" s="38">
        <f>Lembar1!BB34</f>
        <v>0</v>
      </c>
      <c r="Y28" s="38">
        <f>Lembar1!BC34</f>
        <v>0</v>
      </c>
      <c r="Z28" s="38">
        <f>Lembar1!BD34</f>
        <v>0</v>
      </c>
      <c r="AA28" s="38">
        <f>Lembar1!BE34</f>
        <v>0</v>
      </c>
      <c r="AB28" s="38">
        <f>Lembar1!BF34</f>
        <v>0</v>
      </c>
      <c r="AC28" s="38">
        <f>Lembar1!BG34</f>
        <v>0</v>
      </c>
      <c r="AD28" s="38">
        <f>Lembar1!BH34</f>
        <v>0</v>
      </c>
      <c r="AE28" s="38">
        <f>Lembar1!BI34</f>
        <v>0</v>
      </c>
      <c r="AF28" s="38">
        <f>Lembar1!BJ34</f>
        <v>0</v>
      </c>
      <c r="AG28" s="38">
        <f>Lembar1!BK34</f>
        <v>0</v>
      </c>
    </row>
    <row r="29" spans="1:34" x14ac:dyDescent="0.25">
      <c r="A29" s="1">
        <f>Lembar1!AE35</f>
        <v>0</v>
      </c>
      <c r="B29" s="38">
        <f>Lembar1!AF35</f>
        <v>0</v>
      </c>
      <c r="C29" s="38">
        <f>Lembar1!AG35</f>
        <v>0</v>
      </c>
      <c r="D29" s="38">
        <f>Lembar1!AH35</f>
        <v>0</v>
      </c>
      <c r="E29" s="38">
        <f>Lembar1!AI35</f>
        <v>0</v>
      </c>
      <c r="F29" s="38">
        <f>Lembar1!AJ35</f>
        <v>0</v>
      </c>
      <c r="G29" s="38">
        <f>Lembar1!AK35</f>
        <v>0</v>
      </c>
      <c r="H29" s="38">
        <f>Lembar1!AL35</f>
        <v>0</v>
      </c>
      <c r="I29" s="38">
        <f>Lembar1!AM35</f>
        <v>0</v>
      </c>
      <c r="J29" s="38">
        <f>Lembar1!AN35</f>
        <v>0</v>
      </c>
      <c r="K29" s="38">
        <f>Lembar1!AO35</f>
        <v>0</v>
      </c>
      <c r="L29" s="38">
        <f>Lembar1!AP35</f>
        <v>0</v>
      </c>
      <c r="M29" s="38">
        <f>Lembar1!AQ35</f>
        <v>0</v>
      </c>
      <c r="N29" s="38">
        <f>Lembar1!AR35</f>
        <v>0</v>
      </c>
      <c r="O29" s="38">
        <f>Lembar1!AS35</f>
        <v>0</v>
      </c>
      <c r="P29" s="38">
        <f>Lembar1!AT35</f>
        <v>0</v>
      </c>
      <c r="Q29" s="38">
        <f>Lembar1!AU35</f>
        <v>0</v>
      </c>
      <c r="R29" s="38">
        <f>Lembar1!AV35</f>
        <v>0</v>
      </c>
      <c r="S29" s="38">
        <f>Lembar1!AW35</f>
        <v>0</v>
      </c>
      <c r="T29" s="38">
        <f>Lembar1!AX35</f>
        <v>0</v>
      </c>
      <c r="U29" s="38">
        <f>Lembar1!AY35</f>
        <v>0</v>
      </c>
      <c r="V29" s="38">
        <f>Lembar1!AZ35</f>
        <v>0</v>
      </c>
      <c r="W29" s="38">
        <f>Lembar1!BA35</f>
        <v>0</v>
      </c>
      <c r="X29" s="38">
        <f>Lembar1!BB35</f>
        <v>0</v>
      </c>
      <c r="Y29" s="38">
        <f>Lembar1!BC35</f>
        <v>0</v>
      </c>
      <c r="Z29" s="38">
        <f>Lembar1!BD35</f>
        <v>0</v>
      </c>
      <c r="AA29" s="38">
        <f>Lembar1!BE35</f>
        <v>0</v>
      </c>
      <c r="AB29" s="38">
        <f>Lembar1!BF35</f>
        <v>0</v>
      </c>
      <c r="AC29" s="38">
        <f>Lembar1!BG35</f>
        <v>0</v>
      </c>
      <c r="AD29" s="38">
        <f>Lembar1!BH35</f>
        <v>0</v>
      </c>
      <c r="AE29" s="38">
        <f>Lembar1!BI35</f>
        <v>0</v>
      </c>
      <c r="AF29" s="38">
        <f>Lembar1!BJ35</f>
        <v>0</v>
      </c>
      <c r="AG29" s="38">
        <f>Lembar1!BK35</f>
        <v>0</v>
      </c>
    </row>
    <row r="30" spans="1:34" x14ac:dyDescent="0.25">
      <c r="A30" s="1">
        <f>Lembar1!AE36</f>
        <v>0</v>
      </c>
      <c r="B30" s="38">
        <f>Lembar1!AF36</f>
        <v>0</v>
      </c>
      <c r="C30" s="38">
        <f>Lembar1!AG36</f>
        <v>0</v>
      </c>
      <c r="D30" s="38">
        <f>Lembar1!AH36</f>
        <v>0</v>
      </c>
      <c r="E30" s="38">
        <f>Lembar1!AI36</f>
        <v>0</v>
      </c>
      <c r="F30" s="38">
        <f>Lembar1!AJ36</f>
        <v>0</v>
      </c>
      <c r="G30" s="38">
        <f>Lembar1!AK36</f>
        <v>0</v>
      </c>
      <c r="H30" s="38">
        <f>Lembar1!AL36</f>
        <v>0</v>
      </c>
      <c r="I30" s="38">
        <f>Lembar1!AM36</f>
        <v>0</v>
      </c>
      <c r="J30" s="38">
        <f>Lembar1!AN36</f>
        <v>0</v>
      </c>
      <c r="K30" s="38">
        <f>Lembar1!AO36</f>
        <v>0</v>
      </c>
      <c r="L30" s="38">
        <f>Lembar1!AP36</f>
        <v>0</v>
      </c>
      <c r="M30" s="38">
        <f>Lembar1!AQ36</f>
        <v>0</v>
      </c>
      <c r="N30" s="38">
        <f>Lembar1!AR36</f>
        <v>0</v>
      </c>
      <c r="O30" s="38">
        <f>Lembar1!AS36</f>
        <v>0</v>
      </c>
      <c r="P30" s="38">
        <f>Lembar1!AT36</f>
        <v>0</v>
      </c>
      <c r="Q30" s="38">
        <f>Lembar1!AU36</f>
        <v>0</v>
      </c>
      <c r="R30" s="38">
        <f>Lembar1!AV36</f>
        <v>0</v>
      </c>
      <c r="S30" s="38">
        <f>Lembar1!AW36</f>
        <v>0</v>
      </c>
      <c r="T30" s="38">
        <f>Lembar1!AX36</f>
        <v>0</v>
      </c>
      <c r="U30" s="38">
        <f>Lembar1!AY36</f>
        <v>0</v>
      </c>
      <c r="V30" s="38">
        <f>Lembar1!AZ36</f>
        <v>0</v>
      </c>
      <c r="W30" s="38">
        <f>Lembar1!BA36</f>
        <v>0</v>
      </c>
      <c r="X30" s="38">
        <f>Lembar1!BB36</f>
        <v>0</v>
      </c>
      <c r="Y30" s="38">
        <f>Lembar1!BC36</f>
        <v>0</v>
      </c>
      <c r="Z30" s="38">
        <f>Lembar1!BD36</f>
        <v>0</v>
      </c>
      <c r="AA30" s="38">
        <f>Lembar1!BE36</f>
        <v>0</v>
      </c>
      <c r="AB30" s="38">
        <f>Lembar1!BF36</f>
        <v>0</v>
      </c>
      <c r="AC30" s="38">
        <f>Lembar1!BG36</f>
        <v>0</v>
      </c>
      <c r="AD30" s="38">
        <f>Lembar1!BH36</f>
        <v>0</v>
      </c>
      <c r="AE30" s="38">
        <f>Lembar1!BI36</f>
        <v>0</v>
      </c>
      <c r="AF30" s="38">
        <f>Lembar1!BJ36</f>
        <v>0</v>
      </c>
      <c r="AG30" s="38">
        <f>Lembar1!BK36</f>
        <v>0</v>
      </c>
    </row>
    <row r="31" spans="1:34" x14ac:dyDescent="0.25">
      <c r="A31" s="1">
        <f>Lembar1!AE37</f>
        <v>0</v>
      </c>
      <c r="B31" s="38">
        <f>Lembar1!AF37</f>
        <v>0</v>
      </c>
      <c r="C31" s="38">
        <f>Lembar1!AG37</f>
        <v>0</v>
      </c>
      <c r="D31" s="38">
        <f>Lembar1!AH37</f>
        <v>0</v>
      </c>
      <c r="E31" s="38">
        <f>Lembar1!AI37</f>
        <v>0</v>
      </c>
      <c r="F31" s="38">
        <f>Lembar1!AJ37</f>
        <v>0</v>
      </c>
      <c r="G31" s="38">
        <f>Lembar1!AK37</f>
        <v>0</v>
      </c>
      <c r="H31" s="38">
        <f>Lembar1!AL37</f>
        <v>0</v>
      </c>
      <c r="I31" s="38">
        <f>Lembar1!AM37</f>
        <v>0</v>
      </c>
      <c r="J31" s="38">
        <f>Lembar1!AN37</f>
        <v>0</v>
      </c>
      <c r="K31" s="38">
        <f>Lembar1!AO37</f>
        <v>0</v>
      </c>
      <c r="L31" s="38">
        <f>Lembar1!AP37</f>
        <v>0</v>
      </c>
      <c r="M31" s="38">
        <f>Lembar1!AQ37</f>
        <v>0</v>
      </c>
      <c r="N31" s="38">
        <f>Lembar1!AR37</f>
        <v>0</v>
      </c>
      <c r="O31" s="38">
        <f>Lembar1!AS37</f>
        <v>0</v>
      </c>
      <c r="P31" s="38">
        <f>Lembar1!AT37</f>
        <v>0</v>
      </c>
      <c r="Q31" s="38">
        <f>Lembar1!AU37</f>
        <v>0</v>
      </c>
      <c r="R31" s="38">
        <f>Lembar1!AV37</f>
        <v>0</v>
      </c>
      <c r="S31" s="38">
        <f>Lembar1!AW37</f>
        <v>0</v>
      </c>
      <c r="T31" s="38">
        <f>Lembar1!AX37</f>
        <v>0</v>
      </c>
      <c r="U31" s="38">
        <f>Lembar1!AY37</f>
        <v>0</v>
      </c>
      <c r="V31" s="38">
        <f>Lembar1!AZ37</f>
        <v>0</v>
      </c>
      <c r="W31" s="38">
        <f>Lembar1!BA37</f>
        <v>0</v>
      </c>
      <c r="X31" s="38">
        <f>Lembar1!BB37</f>
        <v>0</v>
      </c>
      <c r="Y31" s="38">
        <f>Lembar1!BC37</f>
        <v>0</v>
      </c>
      <c r="Z31" s="38">
        <f>Lembar1!BD37</f>
        <v>0</v>
      </c>
      <c r="AA31" s="38">
        <f>Lembar1!BE37</f>
        <v>0</v>
      </c>
      <c r="AB31" s="38">
        <f>Lembar1!BF37</f>
        <v>0</v>
      </c>
      <c r="AC31" s="38">
        <f>Lembar1!BG37</f>
        <v>0</v>
      </c>
      <c r="AD31" s="38">
        <f>Lembar1!BH37</f>
        <v>0</v>
      </c>
      <c r="AE31" s="38">
        <f>Lembar1!BI37</f>
        <v>0</v>
      </c>
      <c r="AF31" s="38">
        <f>Lembar1!BJ37</f>
        <v>0</v>
      </c>
      <c r="AG31" s="38">
        <f>Lembar1!BK37</f>
        <v>0</v>
      </c>
    </row>
    <row r="32" spans="1:34" x14ac:dyDescent="0.25">
      <c r="A32" s="1">
        <f>Lembar1!AE38</f>
        <v>0</v>
      </c>
      <c r="B32" s="38">
        <f>Lembar1!AF38</f>
        <v>0</v>
      </c>
      <c r="C32" s="38">
        <f>Lembar1!AG38</f>
        <v>0</v>
      </c>
      <c r="D32" s="38">
        <f>Lembar1!AH38</f>
        <v>0</v>
      </c>
      <c r="E32" s="38">
        <f>Lembar1!AI38</f>
        <v>0</v>
      </c>
      <c r="F32" s="38">
        <f>Lembar1!AJ38</f>
        <v>0</v>
      </c>
      <c r="G32" s="38">
        <f>Lembar1!AK38</f>
        <v>0</v>
      </c>
      <c r="H32" s="38">
        <f>Lembar1!AL38</f>
        <v>0</v>
      </c>
      <c r="I32" s="38">
        <f>Lembar1!AM38</f>
        <v>0</v>
      </c>
      <c r="J32" s="38">
        <f>Lembar1!AN38</f>
        <v>0</v>
      </c>
      <c r="K32" s="38">
        <f>Lembar1!AO38</f>
        <v>0</v>
      </c>
      <c r="L32" s="38">
        <f>Lembar1!AP38</f>
        <v>0</v>
      </c>
      <c r="M32" s="38">
        <f>Lembar1!AQ38</f>
        <v>0</v>
      </c>
      <c r="N32" s="38">
        <f>Lembar1!AR38</f>
        <v>0</v>
      </c>
      <c r="O32" s="38">
        <f>Lembar1!AS38</f>
        <v>0</v>
      </c>
      <c r="P32" s="38">
        <f>Lembar1!AT38</f>
        <v>0</v>
      </c>
      <c r="Q32" s="38">
        <f>Lembar1!AU38</f>
        <v>0</v>
      </c>
      <c r="R32" s="38">
        <f>Lembar1!AV38</f>
        <v>0</v>
      </c>
      <c r="S32" s="38">
        <f>Lembar1!AW38</f>
        <v>0</v>
      </c>
      <c r="T32" s="38">
        <f>Lembar1!AX38</f>
        <v>0</v>
      </c>
      <c r="U32" s="38">
        <f>Lembar1!AY38</f>
        <v>0</v>
      </c>
      <c r="V32" s="38">
        <f>Lembar1!AZ38</f>
        <v>0</v>
      </c>
      <c r="W32" s="38">
        <f>Lembar1!BA38</f>
        <v>0</v>
      </c>
      <c r="X32" s="38">
        <f>Lembar1!BB38</f>
        <v>0</v>
      </c>
      <c r="Y32" s="38">
        <f>Lembar1!BC38</f>
        <v>0</v>
      </c>
      <c r="Z32" s="38">
        <f>Lembar1!BD38</f>
        <v>0</v>
      </c>
      <c r="AA32" s="38">
        <f>Lembar1!BE38</f>
        <v>0</v>
      </c>
      <c r="AB32" s="38">
        <f>Lembar1!BF38</f>
        <v>0</v>
      </c>
      <c r="AC32" s="38">
        <f>Lembar1!BG38</f>
        <v>0</v>
      </c>
      <c r="AD32" s="38">
        <f>Lembar1!BH38</f>
        <v>0</v>
      </c>
      <c r="AE32" s="38">
        <f>Lembar1!BI38</f>
        <v>0</v>
      </c>
      <c r="AF32" s="38">
        <f>Lembar1!BJ38</f>
        <v>0</v>
      </c>
      <c r="AG32" s="38">
        <f>Lembar1!BK38</f>
        <v>0</v>
      </c>
    </row>
    <row r="33" spans="1:33" x14ac:dyDescent="0.25">
      <c r="A33" s="1">
        <f>Lembar1!AE39</f>
        <v>0</v>
      </c>
      <c r="B33" s="38">
        <f>Lembar1!AF39</f>
        <v>0</v>
      </c>
      <c r="C33" s="38">
        <f>Lembar1!AG39</f>
        <v>0</v>
      </c>
      <c r="D33" s="38">
        <f>Lembar1!AH39</f>
        <v>0</v>
      </c>
      <c r="E33" s="38">
        <f>Lembar1!AI39</f>
        <v>0</v>
      </c>
      <c r="F33" s="38">
        <f>Lembar1!AJ39</f>
        <v>0</v>
      </c>
      <c r="G33" s="38">
        <f>Lembar1!AK39</f>
        <v>0</v>
      </c>
      <c r="H33" s="38">
        <f>Lembar1!AL39</f>
        <v>0</v>
      </c>
      <c r="I33" s="38">
        <f>Lembar1!AM39</f>
        <v>0</v>
      </c>
      <c r="J33" s="38">
        <f>Lembar1!AN39</f>
        <v>0</v>
      </c>
      <c r="K33" s="38">
        <f>Lembar1!AO39</f>
        <v>0</v>
      </c>
      <c r="L33" s="38">
        <f>Lembar1!AP39</f>
        <v>0</v>
      </c>
      <c r="M33" s="38">
        <f>Lembar1!AQ39</f>
        <v>0</v>
      </c>
      <c r="N33" s="38">
        <f>Lembar1!AR39</f>
        <v>0</v>
      </c>
      <c r="O33" s="38">
        <f>Lembar1!AS39</f>
        <v>0</v>
      </c>
      <c r="P33" s="38">
        <f>Lembar1!AT39</f>
        <v>0</v>
      </c>
      <c r="Q33" s="38">
        <f>Lembar1!AU39</f>
        <v>0</v>
      </c>
      <c r="R33" s="38">
        <f>Lembar1!AV39</f>
        <v>0</v>
      </c>
      <c r="S33" s="38">
        <f>Lembar1!AW39</f>
        <v>0</v>
      </c>
      <c r="T33" s="38">
        <f>Lembar1!AX39</f>
        <v>0</v>
      </c>
      <c r="U33" s="38">
        <f>Lembar1!AY39</f>
        <v>0</v>
      </c>
      <c r="V33" s="38">
        <f>Lembar1!AZ39</f>
        <v>0</v>
      </c>
      <c r="W33" s="38">
        <f>Lembar1!BA39</f>
        <v>0</v>
      </c>
      <c r="X33" s="38">
        <f>Lembar1!BB39</f>
        <v>0</v>
      </c>
      <c r="Y33" s="38">
        <f>Lembar1!BC39</f>
        <v>0</v>
      </c>
      <c r="Z33" s="38">
        <f>Lembar1!BD39</f>
        <v>0</v>
      </c>
      <c r="AA33" s="38">
        <f>Lembar1!BE39</f>
        <v>0</v>
      </c>
      <c r="AB33" s="38">
        <f>Lembar1!BF39</f>
        <v>0</v>
      </c>
      <c r="AC33" s="38">
        <f>Lembar1!BG39</f>
        <v>0</v>
      </c>
      <c r="AD33" s="38">
        <f>Lembar1!BH39</f>
        <v>0</v>
      </c>
      <c r="AE33" s="38">
        <f>Lembar1!BI39</f>
        <v>0</v>
      </c>
      <c r="AF33" s="38">
        <f>Lembar1!BJ39</f>
        <v>0</v>
      </c>
      <c r="AG33" s="38">
        <f>Lembar1!BK39</f>
        <v>0</v>
      </c>
    </row>
    <row r="34" spans="1:33" x14ac:dyDescent="0.25">
      <c r="A34" s="1">
        <f>Lembar1!AE40</f>
        <v>0</v>
      </c>
      <c r="B34" s="38">
        <f>Lembar1!AF40</f>
        <v>0</v>
      </c>
      <c r="C34" s="38">
        <f>Lembar1!AG40</f>
        <v>0</v>
      </c>
      <c r="D34" s="38">
        <f>Lembar1!AH40</f>
        <v>0</v>
      </c>
      <c r="E34" s="38">
        <f>Lembar1!AI40</f>
        <v>0</v>
      </c>
      <c r="F34" s="38">
        <f>Lembar1!AJ40</f>
        <v>0</v>
      </c>
      <c r="G34" s="38">
        <f>Lembar1!AK40</f>
        <v>0</v>
      </c>
      <c r="H34" s="38">
        <f>Lembar1!AL40</f>
        <v>0</v>
      </c>
      <c r="I34" s="38">
        <f>Lembar1!AM40</f>
        <v>0</v>
      </c>
      <c r="J34" s="38">
        <f>Lembar1!AN40</f>
        <v>0</v>
      </c>
      <c r="K34" s="38">
        <f>Lembar1!AO40</f>
        <v>0</v>
      </c>
      <c r="L34" s="38">
        <f>Lembar1!AP40</f>
        <v>0</v>
      </c>
      <c r="M34" s="38">
        <f>Lembar1!AQ40</f>
        <v>0</v>
      </c>
      <c r="N34" s="38">
        <f>Lembar1!AR40</f>
        <v>0</v>
      </c>
      <c r="O34" s="38">
        <f>Lembar1!AS40</f>
        <v>0</v>
      </c>
      <c r="P34" s="38">
        <f>Lembar1!AT40</f>
        <v>0</v>
      </c>
      <c r="Q34" s="38">
        <f>Lembar1!AU40</f>
        <v>0</v>
      </c>
      <c r="R34" s="38">
        <f>Lembar1!AV40</f>
        <v>0</v>
      </c>
      <c r="S34" s="38">
        <f>Lembar1!AW40</f>
        <v>0</v>
      </c>
      <c r="T34" s="38">
        <f>Lembar1!AX40</f>
        <v>0</v>
      </c>
      <c r="U34" s="38">
        <f>Lembar1!AY40</f>
        <v>0</v>
      </c>
      <c r="V34" s="38">
        <f>Lembar1!AZ40</f>
        <v>0</v>
      </c>
      <c r="W34" s="38">
        <f>Lembar1!BA40</f>
        <v>0</v>
      </c>
      <c r="X34" s="38">
        <f>Lembar1!BB40</f>
        <v>0</v>
      </c>
      <c r="Y34" s="38">
        <f>Lembar1!BC40</f>
        <v>0</v>
      </c>
      <c r="Z34" s="38">
        <f>Lembar1!BD40</f>
        <v>0</v>
      </c>
      <c r="AA34" s="38">
        <f>Lembar1!BE40</f>
        <v>0</v>
      </c>
      <c r="AB34" s="38">
        <f>Lembar1!BF40</f>
        <v>0</v>
      </c>
      <c r="AC34" s="38">
        <f>Lembar1!BG40</f>
        <v>0</v>
      </c>
      <c r="AD34" s="38">
        <f>Lembar1!BH40</f>
        <v>0</v>
      </c>
      <c r="AE34" s="38">
        <f>Lembar1!BI40</f>
        <v>0</v>
      </c>
      <c r="AF34" s="38">
        <f>Lembar1!BJ40</f>
        <v>0</v>
      </c>
      <c r="AG34" s="38">
        <f>Lembar1!BK40</f>
        <v>0</v>
      </c>
    </row>
    <row r="35" spans="1:33" x14ac:dyDescent="0.25">
      <c r="A35" s="1">
        <f>Lembar1!AE41</f>
        <v>0</v>
      </c>
      <c r="B35" s="38">
        <f>Lembar1!AF41</f>
        <v>0</v>
      </c>
      <c r="C35" s="38">
        <f>Lembar1!AG41</f>
        <v>0</v>
      </c>
      <c r="D35" s="38">
        <f>Lembar1!AH41</f>
        <v>0</v>
      </c>
      <c r="E35" s="38">
        <f>Lembar1!AI41</f>
        <v>0</v>
      </c>
      <c r="F35" s="38">
        <f>Lembar1!AJ41</f>
        <v>0</v>
      </c>
      <c r="G35" s="38">
        <f>Lembar1!AK41</f>
        <v>0</v>
      </c>
      <c r="H35" s="38">
        <f>Lembar1!AL41</f>
        <v>0</v>
      </c>
      <c r="I35" s="38">
        <f>Lembar1!AM41</f>
        <v>0</v>
      </c>
      <c r="J35" s="38">
        <f>Lembar1!AN41</f>
        <v>0</v>
      </c>
      <c r="K35" s="38">
        <f>Lembar1!AO41</f>
        <v>0</v>
      </c>
      <c r="L35" s="38">
        <f>Lembar1!AP41</f>
        <v>0</v>
      </c>
      <c r="M35" s="38">
        <f>Lembar1!AQ41</f>
        <v>0</v>
      </c>
      <c r="N35" s="38">
        <f>Lembar1!AR41</f>
        <v>0</v>
      </c>
      <c r="O35" s="38">
        <f>Lembar1!AS41</f>
        <v>0</v>
      </c>
      <c r="P35" s="38">
        <f>Lembar1!AT41</f>
        <v>0</v>
      </c>
      <c r="Q35" s="38">
        <f>Lembar1!AU41</f>
        <v>0</v>
      </c>
      <c r="R35" s="38">
        <f>Lembar1!AV41</f>
        <v>0</v>
      </c>
      <c r="S35" s="38">
        <f>Lembar1!AW41</f>
        <v>0</v>
      </c>
      <c r="T35" s="38">
        <f>Lembar1!AX41</f>
        <v>0</v>
      </c>
      <c r="U35" s="38">
        <f>Lembar1!AY41</f>
        <v>0</v>
      </c>
      <c r="V35" s="38">
        <f>Lembar1!AZ41</f>
        <v>0</v>
      </c>
      <c r="W35" s="38">
        <f>Lembar1!BA41</f>
        <v>0</v>
      </c>
      <c r="X35" s="38">
        <f>Lembar1!BB41</f>
        <v>0</v>
      </c>
      <c r="Y35" s="38">
        <f>Lembar1!BC41</f>
        <v>0</v>
      </c>
      <c r="Z35" s="38">
        <f>Lembar1!BD41</f>
        <v>0</v>
      </c>
      <c r="AA35" s="38">
        <f>Lembar1!BE41</f>
        <v>0</v>
      </c>
      <c r="AB35" s="38">
        <f>Lembar1!BF41</f>
        <v>0</v>
      </c>
      <c r="AC35" s="38">
        <f>Lembar1!BG41</f>
        <v>0</v>
      </c>
      <c r="AD35" s="38">
        <f>Lembar1!BH41</f>
        <v>0</v>
      </c>
      <c r="AE35" s="38">
        <f>Lembar1!BI41</f>
        <v>0</v>
      </c>
      <c r="AF35" s="38">
        <f>Lembar1!BJ41</f>
        <v>0</v>
      </c>
      <c r="AG35" s="38">
        <f>Lembar1!BK41</f>
        <v>0</v>
      </c>
    </row>
    <row r="36" spans="1:33" x14ac:dyDescent="0.25">
      <c r="A36" s="1">
        <f>Lembar1!AE42</f>
        <v>0</v>
      </c>
      <c r="B36" s="38">
        <f>Lembar1!AF42</f>
        <v>0</v>
      </c>
      <c r="C36" s="38">
        <f>Lembar1!AG42</f>
        <v>0</v>
      </c>
      <c r="D36" s="38">
        <f>Lembar1!AH42</f>
        <v>0</v>
      </c>
      <c r="E36" s="38">
        <f>Lembar1!AI42</f>
        <v>0</v>
      </c>
      <c r="F36" s="38">
        <f>Lembar1!AJ42</f>
        <v>0</v>
      </c>
      <c r="G36" s="38">
        <f>Lembar1!AK42</f>
        <v>0</v>
      </c>
      <c r="H36" s="38">
        <f>Lembar1!AL42</f>
        <v>0</v>
      </c>
      <c r="I36" s="38">
        <f>Lembar1!AM42</f>
        <v>0</v>
      </c>
      <c r="J36" s="38">
        <f>Lembar1!AN42</f>
        <v>0</v>
      </c>
      <c r="K36" s="38">
        <f>Lembar1!AO42</f>
        <v>0</v>
      </c>
      <c r="L36" s="38">
        <f>Lembar1!AP42</f>
        <v>0</v>
      </c>
      <c r="M36" s="38">
        <f>Lembar1!AQ42</f>
        <v>0</v>
      </c>
      <c r="N36" s="38">
        <f>Lembar1!AR42</f>
        <v>0</v>
      </c>
      <c r="O36" s="38">
        <f>Lembar1!AS42</f>
        <v>0</v>
      </c>
      <c r="P36" s="38">
        <f>Lembar1!AT42</f>
        <v>0</v>
      </c>
      <c r="Q36" s="38">
        <f>Lembar1!AU42</f>
        <v>0</v>
      </c>
      <c r="R36" s="38">
        <f>Lembar1!AV42</f>
        <v>0</v>
      </c>
      <c r="S36" s="38">
        <f>Lembar1!AW42</f>
        <v>0</v>
      </c>
      <c r="T36" s="38">
        <f>Lembar1!AX42</f>
        <v>0</v>
      </c>
      <c r="U36" s="38">
        <f>Lembar1!AY42</f>
        <v>0</v>
      </c>
      <c r="V36" s="38">
        <f>Lembar1!AZ42</f>
        <v>0</v>
      </c>
      <c r="W36" s="38">
        <f>Lembar1!BA42</f>
        <v>0</v>
      </c>
      <c r="X36" s="38">
        <f>Lembar1!BB42</f>
        <v>0</v>
      </c>
      <c r="Y36" s="38">
        <f>Lembar1!BC42</f>
        <v>0</v>
      </c>
      <c r="Z36" s="38">
        <f>Lembar1!BD42</f>
        <v>0</v>
      </c>
      <c r="AA36" s="38">
        <f>Lembar1!BE42</f>
        <v>0</v>
      </c>
      <c r="AB36" s="38">
        <f>Lembar1!BF42</f>
        <v>0</v>
      </c>
      <c r="AC36" s="38">
        <f>Lembar1!BG42</f>
        <v>0</v>
      </c>
      <c r="AD36" s="38">
        <f>Lembar1!BH42</f>
        <v>0</v>
      </c>
      <c r="AE36" s="38">
        <f>Lembar1!BI42</f>
        <v>0</v>
      </c>
      <c r="AF36" s="38">
        <f>Lembar1!BJ42</f>
        <v>0</v>
      </c>
      <c r="AG36" s="38">
        <f>Lembar1!BK42</f>
        <v>0</v>
      </c>
    </row>
    <row r="37" spans="1:33" x14ac:dyDescent="0.25">
      <c r="A37" s="1">
        <f>Lembar1!AE43</f>
        <v>0</v>
      </c>
      <c r="B37" s="38">
        <f>Lembar1!AF43</f>
        <v>0</v>
      </c>
      <c r="C37" s="38">
        <f>Lembar1!AG43</f>
        <v>0</v>
      </c>
      <c r="D37" s="38">
        <f>Lembar1!AH43</f>
        <v>0</v>
      </c>
      <c r="E37" s="38">
        <f>Lembar1!AI43</f>
        <v>0</v>
      </c>
      <c r="F37" s="38">
        <f>Lembar1!AJ43</f>
        <v>0</v>
      </c>
      <c r="G37" s="38">
        <f>Lembar1!AK43</f>
        <v>0</v>
      </c>
      <c r="H37" s="38">
        <f>Lembar1!AL43</f>
        <v>0</v>
      </c>
      <c r="I37" s="38">
        <f>Lembar1!AM43</f>
        <v>0</v>
      </c>
      <c r="J37" s="38">
        <f>Lembar1!AN43</f>
        <v>0</v>
      </c>
      <c r="K37" s="38">
        <f>Lembar1!AO43</f>
        <v>0</v>
      </c>
      <c r="L37" s="38">
        <f>Lembar1!AP43</f>
        <v>0</v>
      </c>
      <c r="M37" s="38">
        <f>Lembar1!AQ43</f>
        <v>0</v>
      </c>
      <c r="N37" s="38">
        <f>Lembar1!AR43</f>
        <v>0</v>
      </c>
      <c r="O37" s="38">
        <f>Lembar1!AS43</f>
        <v>0</v>
      </c>
      <c r="P37" s="38">
        <f>Lembar1!AT43</f>
        <v>0</v>
      </c>
      <c r="Q37" s="38">
        <f>Lembar1!AU43</f>
        <v>0</v>
      </c>
      <c r="R37" s="38">
        <f>Lembar1!AV43</f>
        <v>0</v>
      </c>
      <c r="S37" s="38">
        <f>Lembar1!AW43</f>
        <v>0</v>
      </c>
      <c r="T37" s="38">
        <f>Lembar1!AX43</f>
        <v>0</v>
      </c>
      <c r="U37" s="38">
        <f>Lembar1!AY43</f>
        <v>0</v>
      </c>
      <c r="V37" s="38">
        <f>Lembar1!AZ43</f>
        <v>0</v>
      </c>
      <c r="W37" s="38">
        <f>Lembar1!BA43</f>
        <v>0</v>
      </c>
      <c r="X37" s="38">
        <f>Lembar1!BB43</f>
        <v>0</v>
      </c>
      <c r="Y37" s="38">
        <f>Lembar1!BC43</f>
        <v>0</v>
      </c>
      <c r="Z37" s="38">
        <f>Lembar1!BD43</f>
        <v>0</v>
      </c>
      <c r="AA37" s="38">
        <f>Lembar1!BE43</f>
        <v>0</v>
      </c>
      <c r="AB37" s="38">
        <f>Lembar1!BF43</f>
        <v>0</v>
      </c>
      <c r="AC37" s="38">
        <f>Lembar1!BG43</f>
        <v>0</v>
      </c>
      <c r="AD37" s="38">
        <f>Lembar1!BH43</f>
        <v>0</v>
      </c>
      <c r="AE37" s="38">
        <f>Lembar1!BI43</f>
        <v>0</v>
      </c>
      <c r="AF37" s="38">
        <f>Lembar1!BJ43</f>
        <v>0</v>
      </c>
      <c r="AG37" s="38">
        <f>Lembar1!BK43</f>
        <v>0</v>
      </c>
    </row>
    <row r="38" spans="1:33" x14ac:dyDescent="0.25">
      <c r="A38" s="1">
        <f>Lembar1!AE44</f>
        <v>0</v>
      </c>
      <c r="B38" s="38">
        <f>Lembar1!AF44</f>
        <v>0</v>
      </c>
      <c r="C38" s="38">
        <f>Lembar1!AG44</f>
        <v>0</v>
      </c>
      <c r="D38" s="38">
        <f>Lembar1!AH44</f>
        <v>0</v>
      </c>
      <c r="E38" s="38">
        <f>Lembar1!AI44</f>
        <v>0</v>
      </c>
      <c r="F38" s="38">
        <f>Lembar1!AJ44</f>
        <v>0</v>
      </c>
      <c r="G38" s="38">
        <f>Lembar1!AK44</f>
        <v>0</v>
      </c>
      <c r="H38" s="38">
        <f>Lembar1!AL44</f>
        <v>0</v>
      </c>
      <c r="I38" s="38">
        <f>Lembar1!AM44</f>
        <v>0</v>
      </c>
      <c r="J38" s="38">
        <f>Lembar1!AN44</f>
        <v>0</v>
      </c>
      <c r="K38" s="38">
        <f>Lembar1!AO44</f>
        <v>0</v>
      </c>
      <c r="L38" s="38">
        <f>Lembar1!AP44</f>
        <v>0</v>
      </c>
      <c r="M38" s="38">
        <f>Lembar1!AQ44</f>
        <v>0</v>
      </c>
      <c r="N38" s="38">
        <f>Lembar1!AR44</f>
        <v>0</v>
      </c>
      <c r="O38" s="38">
        <f>Lembar1!AS44</f>
        <v>0</v>
      </c>
      <c r="P38" s="38">
        <f>Lembar1!AT44</f>
        <v>0</v>
      </c>
      <c r="Q38" s="38">
        <f>Lembar1!AU44</f>
        <v>0</v>
      </c>
      <c r="R38" s="38">
        <f>Lembar1!AV44</f>
        <v>0</v>
      </c>
      <c r="S38" s="38">
        <f>Lembar1!AW44</f>
        <v>0</v>
      </c>
      <c r="T38" s="38">
        <f>Lembar1!AX44</f>
        <v>0</v>
      </c>
      <c r="U38" s="38">
        <f>Lembar1!AY44</f>
        <v>0</v>
      </c>
      <c r="V38" s="38">
        <f>Lembar1!AZ44</f>
        <v>0</v>
      </c>
      <c r="W38" s="38">
        <f>Lembar1!BA44</f>
        <v>0</v>
      </c>
      <c r="X38" s="38">
        <f>Lembar1!BB44</f>
        <v>0</v>
      </c>
      <c r="Y38" s="38">
        <f>Lembar1!BC44</f>
        <v>0</v>
      </c>
      <c r="Z38" s="38">
        <f>Lembar1!BD44</f>
        <v>0</v>
      </c>
      <c r="AA38" s="38">
        <f>Lembar1!BE44</f>
        <v>0</v>
      </c>
      <c r="AB38" s="38">
        <f>Lembar1!BF44</f>
        <v>0</v>
      </c>
      <c r="AC38" s="38">
        <f>Lembar1!BG44</f>
        <v>0</v>
      </c>
      <c r="AD38" s="38">
        <f>Lembar1!BH44</f>
        <v>0</v>
      </c>
      <c r="AE38" s="38">
        <f>Lembar1!BI44</f>
        <v>0</v>
      </c>
      <c r="AF38" s="38">
        <f>Lembar1!BJ44</f>
        <v>0</v>
      </c>
      <c r="AG38" s="38">
        <f>Lembar1!BK44</f>
        <v>0</v>
      </c>
    </row>
    <row r="39" spans="1:33" x14ac:dyDescent="0.25">
      <c r="A39" s="1">
        <f>Lembar1!AE45</f>
        <v>0</v>
      </c>
      <c r="B39" s="38">
        <f>Lembar1!AF45</f>
        <v>0</v>
      </c>
      <c r="C39" s="38">
        <f>Lembar1!AG45</f>
        <v>0</v>
      </c>
      <c r="D39" s="38">
        <f>Lembar1!AH45</f>
        <v>0</v>
      </c>
      <c r="E39" s="38">
        <f>Lembar1!AI45</f>
        <v>0</v>
      </c>
      <c r="F39" s="38">
        <f>Lembar1!AJ45</f>
        <v>0</v>
      </c>
      <c r="G39" s="38">
        <f>Lembar1!AK45</f>
        <v>0</v>
      </c>
      <c r="H39" s="38">
        <f>Lembar1!AL45</f>
        <v>0</v>
      </c>
      <c r="I39" s="38">
        <f>Lembar1!AM45</f>
        <v>0</v>
      </c>
      <c r="J39" s="38">
        <f>Lembar1!AN45</f>
        <v>0</v>
      </c>
      <c r="K39" s="38">
        <f>Lembar1!AO45</f>
        <v>0</v>
      </c>
      <c r="L39" s="38">
        <f>Lembar1!AP45</f>
        <v>0</v>
      </c>
      <c r="M39" s="38">
        <f>Lembar1!AQ45</f>
        <v>0</v>
      </c>
      <c r="N39" s="38">
        <f>Lembar1!AR45</f>
        <v>0</v>
      </c>
      <c r="O39" s="38">
        <f>Lembar1!AS45</f>
        <v>0</v>
      </c>
      <c r="P39" s="38">
        <f>Lembar1!AT45</f>
        <v>0</v>
      </c>
      <c r="Q39" s="38">
        <f>Lembar1!AU45</f>
        <v>0</v>
      </c>
      <c r="R39" s="38">
        <f>Lembar1!AV45</f>
        <v>0</v>
      </c>
      <c r="S39" s="38">
        <f>Lembar1!AW45</f>
        <v>0</v>
      </c>
      <c r="T39" s="38">
        <f>Lembar1!AX45</f>
        <v>0</v>
      </c>
      <c r="U39" s="38">
        <f>Lembar1!AY45</f>
        <v>0</v>
      </c>
      <c r="V39" s="38">
        <f>Lembar1!AZ45</f>
        <v>0</v>
      </c>
      <c r="W39" s="38">
        <f>Lembar1!BA45</f>
        <v>0</v>
      </c>
      <c r="X39" s="38">
        <f>Lembar1!BB45</f>
        <v>0</v>
      </c>
      <c r="Y39" s="38">
        <f>Lembar1!BC45</f>
        <v>0</v>
      </c>
      <c r="Z39" s="38">
        <f>Lembar1!BD45</f>
        <v>0</v>
      </c>
      <c r="AA39" s="38">
        <f>Lembar1!BE45</f>
        <v>0</v>
      </c>
      <c r="AB39" s="38">
        <f>Lembar1!BF45</f>
        <v>0</v>
      </c>
      <c r="AC39" s="38">
        <f>Lembar1!BG45</f>
        <v>0</v>
      </c>
      <c r="AD39" s="38">
        <f>Lembar1!BH45</f>
        <v>0</v>
      </c>
      <c r="AE39" s="38">
        <f>Lembar1!BI45</f>
        <v>0</v>
      </c>
      <c r="AF39" s="38">
        <f>Lembar1!BJ45</f>
        <v>0</v>
      </c>
      <c r="AG39" s="38">
        <f>Lembar1!BK45</f>
        <v>0</v>
      </c>
    </row>
    <row r="40" spans="1:33" x14ac:dyDescent="0.25">
      <c r="A40" s="1">
        <f>Lembar1!AE46</f>
        <v>0</v>
      </c>
      <c r="B40" s="38">
        <f>Lembar1!AF46</f>
        <v>0</v>
      </c>
      <c r="C40" s="38">
        <f>Lembar1!AG46</f>
        <v>0</v>
      </c>
      <c r="D40" s="38">
        <f>Lembar1!AH46</f>
        <v>0</v>
      </c>
      <c r="E40" s="38">
        <f>Lembar1!AI46</f>
        <v>0</v>
      </c>
      <c r="F40" s="38">
        <f>Lembar1!AJ46</f>
        <v>0</v>
      </c>
      <c r="G40" s="38">
        <f>Lembar1!AK46</f>
        <v>0</v>
      </c>
      <c r="H40" s="38">
        <f>Lembar1!AL46</f>
        <v>0</v>
      </c>
      <c r="I40" s="38">
        <f>Lembar1!AM46</f>
        <v>0</v>
      </c>
      <c r="J40" s="38">
        <f>Lembar1!AN46</f>
        <v>0</v>
      </c>
      <c r="K40" s="38">
        <f>Lembar1!AO46</f>
        <v>0</v>
      </c>
      <c r="L40" s="38">
        <f>Lembar1!AP46</f>
        <v>0</v>
      </c>
      <c r="M40" s="38">
        <f>Lembar1!AQ46</f>
        <v>0</v>
      </c>
      <c r="N40" s="38">
        <f>Lembar1!AR46</f>
        <v>0</v>
      </c>
      <c r="O40" s="38">
        <f>Lembar1!AS46</f>
        <v>0</v>
      </c>
      <c r="P40" s="38">
        <f>Lembar1!AT46</f>
        <v>0</v>
      </c>
      <c r="Q40" s="38">
        <f>Lembar1!AU46</f>
        <v>0</v>
      </c>
      <c r="R40" s="38">
        <f>Lembar1!AV46</f>
        <v>0</v>
      </c>
      <c r="S40" s="38">
        <f>Lembar1!AW46</f>
        <v>0</v>
      </c>
      <c r="T40" s="38">
        <f>Lembar1!AX46</f>
        <v>0</v>
      </c>
      <c r="U40" s="38">
        <f>Lembar1!AY46</f>
        <v>0</v>
      </c>
      <c r="V40" s="38">
        <f>Lembar1!AZ46</f>
        <v>0</v>
      </c>
      <c r="W40" s="38">
        <f>Lembar1!BA46</f>
        <v>0</v>
      </c>
      <c r="X40" s="38">
        <f>Lembar1!BB46</f>
        <v>0</v>
      </c>
      <c r="Y40" s="38">
        <f>Lembar1!BC46</f>
        <v>0</v>
      </c>
      <c r="Z40" s="38">
        <f>Lembar1!BD46</f>
        <v>0</v>
      </c>
      <c r="AA40" s="38">
        <f>Lembar1!BE46</f>
        <v>0</v>
      </c>
      <c r="AB40" s="38">
        <f>Lembar1!BF46</f>
        <v>0</v>
      </c>
      <c r="AC40" s="38">
        <f>Lembar1!BG46</f>
        <v>0</v>
      </c>
      <c r="AD40" s="38">
        <f>Lembar1!BH46</f>
        <v>0</v>
      </c>
      <c r="AE40" s="38">
        <f>Lembar1!BI46</f>
        <v>0</v>
      </c>
      <c r="AF40" s="38">
        <f>Lembar1!BJ46</f>
        <v>0</v>
      </c>
      <c r="AG40" s="38">
        <f>Lembar1!BK46</f>
        <v>0</v>
      </c>
    </row>
    <row r="41" spans="1:33" x14ac:dyDescent="0.25">
      <c r="A41" s="1">
        <f>Lembar1!AE47</f>
        <v>0</v>
      </c>
      <c r="B41" s="38">
        <f>Lembar1!AF47</f>
        <v>0</v>
      </c>
      <c r="C41" s="38">
        <f>Lembar1!AG47</f>
        <v>0</v>
      </c>
      <c r="D41" s="38">
        <f>Lembar1!AH47</f>
        <v>0</v>
      </c>
      <c r="E41" s="38">
        <f>Lembar1!AI47</f>
        <v>0</v>
      </c>
      <c r="F41" s="38">
        <f>Lembar1!AJ47</f>
        <v>0</v>
      </c>
      <c r="G41" s="38">
        <f>Lembar1!AK47</f>
        <v>0</v>
      </c>
      <c r="H41" s="38">
        <f>Lembar1!AL47</f>
        <v>0</v>
      </c>
      <c r="I41" s="38">
        <f>Lembar1!AM47</f>
        <v>0</v>
      </c>
      <c r="J41" s="38">
        <f>Lembar1!AN47</f>
        <v>0</v>
      </c>
      <c r="K41" s="38">
        <f>Lembar1!AO47</f>
        <v>0</v>
      </c>
      <c r="L41" s="38">
        <f>Lembar1!AP47</f>
        <v>0</v>
      </c>
      <c r="M41" s="38">
        <f>Lembar1!AQ47</f>
        <v>0</v>
      </c>
      <c r="N41" s="38">
        <f>Lembar1!AR47</f>
        <v>0</v>
      </c>
      <c r="O41" s="38">
        <f>Lembar1!AS47</f>
        <v>0</v>
      </c>
      <c r="P41" s="38">
        <f>Lembar1!AT47</f>
        <v>0</v>
      </c>
      <c r="Q41" s="38">
        <f>Lembar1!AU47</f>
        <v>0</v>
      </c>
      <c r="R41" s="38">
        <f>Lembar1!AV47</f>
        <v>0</v>
      </c>
      <c r="S41" s="38">
        <f>Lembar1!AW47</f>
        <v>0</v>
      </c>
      <c r="T41" s="38">
        <f>Lembar1!AX47</f>
        <v>0</v>
      </c>
      <c r="U41" s="38">
        <f>Lembar1!AY47</f>
        <v>0</v>
      </c>
      <c r="V41" s="38">
        <f>Lembar1!AZ47</f>
        <v>0</v>
      </c>
      <c r="W41" s="38">
        <f>Lembar1!BA47</f>
        <v>0</v>
      </c>
      <c r="X41" s="38">
        <f>Lembar1!BB47</f>
        <v>0</v>
      </c>
      <c r="Y41" s="38">
        <f>Lembar1!BC47</f>
        <v>0</v>
      </c>
      <c r="Z41" s="38">
        <f>Lembar1!BD47</f>
        <v>0</v>
      </c>
      <c r="AA41" s="38">
        <f>Lembar1!BE47</f>
        <v>0</v>
      </c>
      <c r="AB41" s="38">
        <f>Lembar1!BF47</f>
        <v>0</v>
      </c>
      <c r="AC41" s="38">
        <f>Lembar1!BG47</f>
        <v>0</v>
      </c>
      <c r="AD41" s="38">
        <f>Lembar1!BH47</f>
        <v>0</v>
      </c>
      <c r="AE41" s="38">
        <f>Lembar1!BI47</f>
        <v>0</v>
      </c>
      <c r="AF41" s="38">
        <f>Lembar1!BJ47</f>
        <v>0</v>
      </c>
      <c r="AG41" s="38">
        <f>Lembar1!BK47</f>
        <v>0</v>
      </c>
    </row>
    <row r="42" spans="1:33" x14ac:dyDescent="0.25">
      <c r="A42" s="1">
        <f>Lembar1!AE48</f>
        <v>0</v>
      </c>
      <c r="B42" s="38">
        <f>Lembar1!AF48</f>
        <v>0</v>
      </c>
      <c r="C42" s="38">
        <f>Lembar1!AG48</f>
        <v>0</v>
      </c>
      <c r="D42" s="38">
        <f>Lembar1!AH48</f>
        <v>0</v>
      </c>
      <c r="E42" s="38">
        <f>Lembar1!AI48</f>
        <v>0</v>
      </c>
      <c r="F42" s="38">
        <f>Lembar1!AJ48</f>
        <v>0</v>
      </c>
      <c r="G42" s="38">
        <f>Lembar1!AK48</f>
        <v>0</v>
      </c>
      <c r="H42" s="38">
        <f>Lembar1!AL48</f>
        <v>0</v>
      </c>
      <c r="I42" s="38">
        <f>Lembar1!AM48</f>
        <v>0</v>
      </c>
      <c r="J42" s="38">
        <f>Lembar1!AN48</f>
        <v>0</v>
      </c>
      <c r="K42" s="38">
        <f>Lembar1!AO48</f>
        <v>0</v>
      </c>
      <c r="L42" s="38">
        <f>Lembar1!AP48</f>
        <v>0</v>
      </c>
      <c r="M42" s="38">
        <f>Lembar1!AQ48</f>
        <v>0</v>
      </c>
      <c r="N42" s="38">
        <f>Lembar1!AR48</f>
        <v>0</v>
      </c>
      <c r="O42" s="38">
        <f>Lembar1!AS48</f>
        <v>0</v>
      </c>
      <c r="P42" s="38">
        <f>Lembar1!AT48</f>
        <v>0</v>
      </c>
      <c r="Q42" s="38">
        <f>Lembar1!AU48</f>
        <v>0</v>
      </c>
      <c r="R42" s="38">
        <f>Lembar1!AV48</f>
        <v>0</v>
      </c>
      <c r="S42" s="38">
        <f>Lembar1!AW48</f>
        <v>0</v>
      </c>
      <c r="T42" s="38">
        <f>Lembar1!AX48</f>
        <v>0</v>
      </c>
      <c r="U42" s="38">
        <f>Lembar1!AY48</f>
        <v>0</v>
      </c>
      <c r="V42" s="38">
        <f>Lembar1!AZ48</f>
        <v>0</v>
      </c>
      <c r="W42" s="38">
        <f>Lembar1!BA48</f>
        <v>0</v>
      </c>
      <c r="X42" s="38">
        <f>Lembar1!BB48</f>
        <v>0</v>
      </c>
      <c r="Y42" s="38">
        <f>Lembar1!BC48</f>
        <v>0</v>
      </c>
      <c r="Z42" s="38">
        <f>Lembar1!BD48</f>
        <v>0</v>
      </c>
      <c r="AA42" s="38">
        <f>Lembar1!BE48</f>
        <v>0</v>
      </c>
      <c r="AB42" s="38">
        <f>Lembar1!BF48</f>
        <v>0</v>
      </c>
      <c r="AC42" s="38">
        <f>Lembar1!BG48</f>
        <v>0</v>
      </c>
      <c r="AD42" s="38">
        <f>Lembar1!BH48</f>
        <v>0</v>
      </c>
      <c r="AE42" s="38">
        <f>Lembar1!BI48</f>
        <v>0</v>
      </c>
      <c r="AF42" s="38">
        <f>Lembar1!BJ48</f>
        <v>0</v>
      </c>
      <c r="AG42" s="38">
        <f>Lembar1!BK48</f>
        <v>0</v>
      </c>
    </row>
    <row r="43" spans="1:33" x14ac:dyDescent="0.25">
      <c r="A43" s="1">
        <f>Lembar1!AE49</f>
        <v>0</v>
      </c>
      <c r="B43" s="38">
        <f>Lembar1!AF49</f>
        <v>0</v>
      </c>
      <c r="C43" s="38">
        <f>Lembar1!AG49</f>
        <v>0</v>
      </c>
      <c r="D43" s="38">
        <f>Lembar1!AH49</f>
        <v>0</v>
      </c>
      <c r="E43" s="38">
        <f>Lembar1!AI49</f>
        <v>0</v>
      </c>
      <c r="F43" s="38">
        <f>Lembar1!AJ49</f>
        <v>0</v>
      </c>
      <c r="G43" s="38">
        <f>Lembar1!AK49</f>
        <v>0</v>
      </c>
      <c r="H43" s="38">
        <f>Lembar1!AL49</f>
        <v>0</v>
      </c>
      <c r="I43" s="38">
        <f>Lembar1!AM49</f>
        <v>0</v>
      </c>
      <c r="J43" s="38">
        <f>Lembar1!AN49</f>
        <v>0</v>
      </c>
      <c r="K43" s="38">
        <f>Lembar1!AO49</f>
        <v>0</v>
      </c>
      <c r="L43" s="38">
        <f>Lembar1!AP49</f>
        <v>0</v>
      </c>
      <c r="M43" s="38">
        <f>Lembar1!AQ49</f>
        <v>0</v>
      </c>
      <c r="N43" s="38">
        <f>Lembar1!AR49</f>
        <v>0</v>
      </c>
      <c r="O43" s="38">
        <f>Lembar1!AS49</f>
        <v>0</v>
      </c>
      <c r="P43" s="38">
        <f>Lembar1!AT49</f>
        <v>0</v>
      </c>
      <c r="Q43" s="38">
        <f>Lembar1!AU49</f>
        <v>0</v>
      </c>
      <c r="R43" s="38">
        <f>Lembar1!AV49</f>
        <v>0</v>
      </c>
      <c r="S43" s="38">
        <f>Lembar1!AW49</f>
        <v>0</v>
      </c>
      <c r="T43" s="38">
        <f>Lembar1!AX49</f>
        <v>0</v>
      </c>
      <c r="U43" s="38">
        <f>Lembar1!AY49</f>
        <v>0</v>
      </c>
      <c r="V43" s="38">
        <f>Lembar1!AZ49</f>
        <v>0</v>
      </c>
      <c r="W43" s="38">
        <f>Lembar1!BA49</f>
        <v>0</v>
      </c>
      <c r="X43" s="38">
        <f>Lembar1!BB49</f>
        <v>0</v>
      </c>
      <c r="Y43" s="38">
        <f>Lembar1!BC49</f>
        <v>0</v>
      </c>
      <c r="Z43" s="38">
        <f>Lembar1!BD49</f>
        <v>0</v>
      </c>
      <c r="AA43" s="38">
        <f>Lembar1!BE49</f>
        <v>0</v>
      </c>
      <c r="AB43" s="38">
        <f>Lembar1!BF49</f>
        <v>0</v>
      </c>
      <c r="AC43" s="38">
        <f>Lembar1!BG49</f>
        <v>0</v>
      </c>
      <c r="AD43" s="38">
        <f>Lembar1!BH49</f>
        <v>0</v>
      </c>
      <c r="AE43" s="38">
        <f>Lembar1!BI49</f>
        <v>0</v>
      </c>
      <c r="AF43" s="38">
        <f>Lembar1!BJ49</f>
        <v>0</v>
      </c>
      <c r="AG43" s="38">
        <f>Lembar1!BK49</f>
        <v>0</v>
      </c>
    </row>
    <row r="44" spans="1:33" x14ac:dyDescent="0.25">
      <c r="A44" s="1">
        <f>Lembar1!AE50</f>
        <v>0</v>
      </c>
      <c r="B44" s="38">
        <f>Lembar1!AF50</f>
        <v>0</v>
      </c>
      <c r="C44" s="38">
        <f>Lembar1!AG50</f>
        <v>0</v>
      </c>
      <c r="D44" s="38">
        <f>Lembar1!AH50</f>
        <v>0</v>
      </c>
      <c r="E44" s="38">
        <f>Lembar1!AI50</f>
        <v>0</v>
      </c>
      <c r="F44" s="38">
        <f>Lembar1!AJ50</f>
        <v>0</v>
      </c>
      <c r="G44" s="38">
        <f>Lembar1!AK50</f>
        <v>0</v>
      </c>
      <c r="H44" s="38">
        <f>Lembar1!AL50</f>
        <v>0</v>
      </c>
      <c r="I44" s="38">
        <f>Lembar1!AM50</f>
        <v>0</v>
      </c>
      <c r="J44" s="38">
        <f>Lembar1!AN50</f>
        <v>0</v>
      </c>
      <c r="K44" s="38">
        <f>Lembar1!AO50</f>
        <v>0</v>
      </c>
      <c r="L44" s="38">
        <f>Lembar1!AP50</f>
        <v>0</v>
      </c>
      <c r="M44" s="38">
        <f>Lembar1!AQ50</f>
        <v>0</v>
      </c>
      <c r="N44" s="38">
        <f>Lembar1!AR50</f>
        <v>0</v>
      </c>
      <c r="O44" s="38">
        <f>Lembar1!AS50</f>
        <v>0</v>
      </c>
      <c r="P44" s="38">
        <f>Lembar1!AT50</f>
        <v>0</v>
      </c>
      <c r="Q44" s="38">
        <f>Lembar1!AU50</f>
        <v>0</v>
      </c>
      <c r="R44" s="38">
        <f>Lembar1!AV50</f>
        <v>0</v>
      </c>
      <c r="S44" s="38">
        <f>Lembar1!AW50</f>
        <v>0</v>
      </c>
      <c r="T44" s="38">
        <f>Lembar1!AX50</f>
        <v>0</v>
      </c>
      <c r="U44" s="38">
        <f>Lembar1!AY50</f>
        <v>0</v>
      </c>
      <c r="V44" s="38">
        <f>Lembar1!AZ50</f>
        <v>0</v>
      </c>
      <c r="W44" s="38">
        <f>Lembar1!BA50</f>
        <v>0</v>
      </c>
      <c r="X44" s="38">
        <f>Lembar1!BB50</f>
        <v>0</v>
      </c>
      <c r="Y44" s="38">
        <f>Lembar1!BC50</f>
        <v>0</v>
      </c>
      <c r="Z44" s="38">
        <f>Lembar1!BD50</f>
        <v>0</v>
      </c>
      <c r="AA44" s="38">
        <f>Lembar1!BE50</f>
        <v>0</v>
      </c>
      <c r="AB44" s="38">
        <f>Lembar1!BF50</f>
        <v>0</v>
      </c>
      <c r="AC44" s="38">
        <f>Lembar1!BG50</f>
        <v>0</v>
      </c>
      <c r="AD44" s="38">
        <f>Lembar1!BH50</f>
        <v>0</v>
      </c>
      <c r="AE44" s="38">
        <f>Lembar1!BI50</f>
        <v>0</v>
      </c>
      <c r="AF44" s="38">
        <f>Lembar1!BJ50</f>
        <v>0</v>
      </c>
      <c r="AG44" s="38">
        <f>Lembar1!BK50</f>
        <v>0</v>
      </c>
    </row>
    <row r="45" spans="1:33" x14ac:dyDescent="0.25">
      <c r="A45" s="1">
        <f>Lembar1!AE51</f>
        <v>0</v>
      </c>
      <c r="B45" s="38">
        <f>Lembar1!AF51</f>
        <v>0</v>
      </c>
      <c r="C45" s="38">
        <f>Lembar1!AG51</f>
        <v>0</v>
      </c>
      <c r="D45" s="38">
        <f>Lembar1!AH51</f>
        <v>0</v>
      </c>
      <c r="E45" s="38">
        <f>Lembar1!AI51</f>
        <v>0</v>
      </c>
      <c r="F45" s="38">
        <f>Lembar1!AJ51</f>
        <v>0</v>
      </c>
      <c r="G45" s="38">
        <f>Lembar1!AK51</f>
        <v>0</v>
      </c>
      <c r="H45" s="38">
        <f>Lembar1!AL51</f>
        <v>0</v>
      </c>
      <c r="I45" s="38">
        <f>Lembar1!AM51</f>
        <v>0</v>
      </c>
      <c r="J45" s="38">
        <f>Lembar1!AN51</f>
        <v>0</v>
      </c>
      <c r="K45" s="38">
        <f>Lembar1!AO51</f>
        <v>0</v>
      </c>
      <c r="L45" s="38">
        <f>Lembar1!AP51</f>
        <v>0</v>
      </c>
      <c r="M45" s="38">
        <f>Lembar1!AQ51</f>
        <v>0</v>
      </c>
      <c r="N45" s="38">
        <f>Lembar1!AR51</f>
        <v>0</v>
      </c>
      <c r="O45" s="38">
        <f>Lembar1!AS51</f>
        <v>0</v>
      </c>
      <c r="P45" s="38">
        <f>Lembar1!AT51</f>
        <v>0</v>
      </c>
      <c r="Q45" s="38">
        <f>Lembar1!AU51</f>
        <v>0</v>
      </c>
      <c r="R45" s="38">
        <f>Lembar1!AV51</f>
        <v>0</v>
      </c>
      <c r="S45" s="38">
        <f>Lembar1!AW51</f>
        <v>0</v>
      </c>
      <c r="T45" s="38">
        <f>Lembar1!AX51</f>
        <v>0</v>
      </c>
      <c r="U45" s="38">
        <f>Lembar1!AY51</f>
        <v>0</v>
      </c>
      <c r="V45" s="38">
        <f>Lembar1!AZ51</f>
        <v>0</v>
      </c>
      <c r="W45" s="38">
        <f>Lembar1!BA51</f>
        <v>0</v>
      </c>
      <c r="X45" s="38">
        <f>Lembar1!BB51</f>
        <v>0</v>
      </c>
      <c r="Y45" s="38">
        <f>Lembar1!BC51</f>
        <v>0</v>
      </c>
      <c r="Z45" s="38">
        <f>Lembar1!BD51</f>
        <v>0</v>
      </c>
      <c r="AA45" s="38">
        <f>Lembar1!BE51</f>
        <v>0</v>
      </c>
      <c r="AB45" s="38">
        <f>Lembar1!BF51</f>
        <v>0</v>
      </c>
      <c r="AC45" s="38">
        <f>Lembar1!BG51</f>
        <v>0</v>
      </c>
      <c r="AD45" s="38">
        <f>Lembar1!BH51</f>
        <v>0</v>
      </c>
      <c r="AE45" s="38">
        <f>Lembar1!BI51</f>
        <v>0</v>
      </c>
      <c r="AF45" s="38">
        <f>Lembar1!BJ51</f>
        <v>0</v>
      </c>
      <c r="AG45" s="38">
        <f>Lembar1!BK51</f>
        <v>0</v>
      </c>
    </row>
    <row r="46" spans="1:33" x14ac:dyDescent="0.25">
      <c r="A46" s="1">
        <f>Lembar1!AE52</f>
        <v>0</v>
      </c>
      <c r="B46" s="38">
        <f>Lembar1!AF52</f>
        <v>0</v>
      </c>
      <c r="C46" s="38">
        <f>Lembar1!AG52</f>
        <v>0</v>
      </c>
      <c r="D46" s="38">
        <f>Lembar1!AH52</f>
        <v>0</v>
      </c>
      <c r="E46" s="38">
        <f>Lembar1!AI52</f>
        <v>0</v>
      </c>
      <c r="F46" s="38">
        <f>Lembar1!AJ52</f>
        <v>0</v>
      </c>
      <c r="G46" s="38">
        <f>Lembar1!AK52</f>
        <v>0</v>
      </c>
      <c r="H46" s="38">
        <f>Lembar1!AL52</f>
        <v>0</v>
      </c>
      <c r="I46" s="38">
        <f>Lembar1!AM52</f>
        <v>0</v>
      </c>
      <c r="J46" s="38">
        <f>Lembar1!AN52</f>
        <v>0</v>
      </c>
      <c r="K46" s="38">
        <f>Lembar1!AO52</f>
        <v>0</v>
      </c>
      <c r="L46" s="38">
        <f>Lembar1!AP52</f>
        <v>0</v>
      </c>
      <c r="M46" s="38">
        <f>Lembar1!AQ52</f>
        <v>0</v>
      </c>
      <c r="N46" s="38">
        <f>Lembar1!AR52</f>
        <v>0</v>
      </c>
      <c r="O46" s="38">
        <f>Lembar1!AS52</f>
        <v>0</v>
      </c>
      <c r="P46" s="38">
        <f>Lembar1!AT52</f>
        <v>0</v>
      </c>
      <c r="Q46" s="38">
        <f>Lembar1!AU52</f>
        <v>0</v>
      </c>
      <c r="R46" s="38">
        <f>Lembar1!AV52</f>
        <v>0</v>
      </c>
      <c r="S46" s="38">
        <f>Lembar1!AW52</f>
        <v>0</v>
      </c>
      <c r="T46" s="38">
        <f>Lembar1!AX52</f>
        <v>0</v>
      </c>
      <c r="U46" s="38">
        <f>Lembar1!AY52</f>
        <v>0</v>
      </c>
      <c r="V46" s="38">
        <f>Lembar1!AZ52</f>
        <v>0</v>
      </c>
      <c r="W46" s="38">
        <f>Lembar1!BA52</f>
        <v>0</v>
      </c>
      <c r="X46" s="38">
        <f>Lembar1!BB52</f>
        <v>0</v>
      </c>
      <c r="Y46" s="38">
        <f>Lembar1!BC52</f>
        <v>0</v>
      </c>
      <c r="Z46" s="38">
        <f>Lembar1!BD52</f>
        <v>0</v>
      </c>
      <c r="AA46" s="38">
        <f>Lembar1!BE52</f>
        <v>0</v>
      </c>
      <c r="AB46" s="38">
        <f>Lembar1!BF52</f>
        <v>0</v>
      </c>
      <c r="AC46" s="38">
        <f>Lembar1!BG52</f>
        <v>0</v>
      </c>
      <c r="AD46" s="38">
        <f>Lembar1!BH52</f>
        <v>0</v>
      </c>
      <c r="AE46" s="38">
        <f>Lembar1!BI52</f>
        <v>0</v>
      </c>
      <c r="AF46" s="38">
        <f>Lembar1!BJ52</f>
        <v>0</v>
      </c>
      <c r="AG46" s="38">
        <f>Lembar1!BK52</f>
        <v>0</v>
      </c>
    </row>
    <row r="47" spans="1:33" x14ac:dyDescent="0.25">
      <c r="A47" s="1">
        <f>Lembar1!AE53</f>
        <v>0</v>
      </c>
      <c r="B47" s="38">
        <f>Lembar1!AF53</f>
        <v>0</v>
      </c>
      <c r="C47" s="38">
        <f>Lembar1!AG53</f>
        <v>0</v>
      </c>
      <c r="D47" s="38">
        <f>Lembar1!AH53</f>
        <v>0</v>
      </c>
      <c r="E47" s="38">
        <f>Lembar1!AI53</f>
        <v>0</v>
      </c>
      <c r="F47" s="38">
        <f>Lembar1!AJ53</f>
        <v>0</v>
      </c>
      <c r="G47" s="38">
        <f>Lembar1!AK53</f>
        <v>0</v>
      </c>
      <c r="H47" s="38">
        <f>Lembar1!AL53</f>
        <v>0</v>
      </c>
      <c r="I47" s="38">
        <f>Lembar1!AM53</f>
        <v>0</v>
      </c>
      <c r="J47" s="38">
        <f>Lembar1!AN53</f>
        <v>0</v>
      </c>
      <c r="K47" s="38">
        <f>Lembar1!AO53</f>
        <v>0</v>
      </c>
      <c r="L47" s="38">
        <f>Lembar1!AP53</f>
        <v>0</v>
      </c>
      <c r="M47" s="38">
        <f>Lembar1!AQ53</f>
        <v>0</v>
      </c>
      <c r="N47" s="38">
        <f>Lembar1!AR53</f>
        <v>0</v>
      </c>
      <c r="O47" s="38">
        <f>Lembar1!AS53</f>
        <v>0</v>
      </c>
      <c r="P47" s="38">
        <f>Lembar1!AT53</f>
        <v>0</v>
      </c>
      <c r="Q47" s="38">
        <f>Lembar1!AU53</f>
        <v>0</v>
      </c>
      <c r="R47" s="38">
        <f>Lembar1!AV53</f>
        <v>0</v>
      </c>
      <c r="S47" s="38">
        <f>Lembar1!AW53</f>
        <v>0</v>
      </c>
      <c r="T47" s="38">
        <f>Lembar1!AX53</f>
        <v>0</v>
      </c>
      <c r="U47" s="38">
        <f>Lembar1!AY53</f>
        <v>0</v>
      </c>
      <c r="V47" s="38">
        <f>Lembar1!AZ53</f>
        <v>0</v>
      </c>
      <c r="W47" s="38">
        <f>Lembar1!BA53</f>
        <v>0</v>
      </c>
      <c r="X47" s="38">
        <f>Lembar1!BB53</f>
        <v>0</v>
      </c>
      <c r="Y47" s="38">
        <f>Lembar1!BC53</f>
        <v>0</v>
      </c>
      <c r="Z47" s="38">
        <f>Lembar1!BD53</f>
        <v>0</v>
      </c>
      <c r="AA47" s="38">
        <f>Lembar1!BE53</f>
        <v>0</v>
      </c>
      <c r="AB47" s="38">
        <f>Lembar1!BF53</f>
        <v>0</v>
      </c>
      <c r="AC47" s="38">
        <f>Lembar1!BG53</f>
        <v>0</v>
      </c>
      <c r="AD47" s="38">
        <f>Lembar1!BH53</f>
        <v>0</v>
      </c>
      <c r="AE47" s="38">
        <f>Lembar1!BI53</f>
        <v>0</v>
      </c>
      <c r="AF47" s="38">
        <f>Lembar1!BJ53</f>
        <v>0</v>
      </c>
      <c r="AG47" s="38">
        <f>Lembar1!BK53</f>
        <v>0</v>
      </c>
    </row>
    <row r="48" spans="1:33" x14ac:dyDescent="0.25">
      <c r="A48" s="1">
        <f>Lembar1!AE54</f>
        <v>0</v>
      </c>
      <c r="B48" s="38">
        <f>Lembar1!AF54</f>
        <v>0</v>
      </c>
      <c r="C48" s="38">
        <f>Lembar1!AG54</f>
        <v>0</v>
      </c>
      <c r="D48" s="38">
        <f>Lembar1!AH54</f>
        <v>0</v>
      </c>
      <c r="E48" s="38">
        <f>Lembar1!AI54</f>
        <v>0</v>
      </c>
      <c r="F48" s="38">
        <f>Lembar1!AJ54</f>
        <v>0</v>
      </c>
      <c r="G48" s="38">
        <f>Lembar1!AK54</f>
        <v>0</v>
      </c>
      <c r="H48" s="38">
        <f>Lembar1!AL54</f>
        <v>0</v>
      </c>
      <c r="I48" s="38">
        <f>Lembar1!AM54</f>
        <v>0</v>
      </c>
      <c r="J48" s="38">
        <f>Lembar1!AN54</f>
        <v>0</v>
      </c>
      <c r="K48" s="38">
        <f>Lembar1!AO54</f>
        <v>0</v>
      </c>
      <c r="L48" s="38">
        <f>Lembar1!AP54</f>
        <v>0</v>
      </c>
      <c r="M48" s="38">
        <f>Lembar1!AQ54</f>
        <v>0</v>
      </c>
      <c r="N48" s="38">
        <f>Lembar1!AR54</f>
        <v>0</v>
      </c>
      <c r="O48" s="38">
        <f>Lembar1!AS54</f>
        <v>0</v>
      </c>
      <c r="P48" s="38">
        <f>Lembar1!AT54</f>
        <v>0</v>
      </c>
      <c r="Q48" s="38">
        <f>Lembar1!AU54</f>
        <v>0</v>
      </c>
      <c r="R48" s="38">
        <f>Lembar1!AV54</f>
        <v>0</v>
      </c>
      <c r="S48" s="38">
        <f>Lembar1!AW54</f>
        <v>0</v>
      </c>
      <c r="T48" s="38">
        <f>Lembar1!AX54</f>
        <v>0</v>
      </c>
      <c r="U48" s="38">
        <f>Lembar1!AY54</f>
        <v>0</v>
      </c>
      <c r="V48" s="38">
        <f>Lembar1!AZ54</f>
        <v>0</v>
      </c>
      <c r="W48" s="38">
        <f>Lembar1!BA54</f>
        <v>0</v>
      </c>
      <c r="X48" s="38">
        <f>Lembar1!BB54</f>
        <v>0</v>
      </c>
      <c r="Y48" s="38">
        <f>Lembar1!BC54</f>
        <v>0</v>
      </c>
      <c r="Z48" s="38">
        <f>Lembar1!BD54</f>
        <v>0</v>
      </c>
      <c r="AA48" s="38">
        <f>Lembar1!BE54</f>
        <v>0</v>
      </c>
      <c r="AB48" s="38">
        <f>Lembar1!BF54</f>
        <v>0</v>
      </c>
      <c r="AC48" s="38">
        <f>Lembar1!BG54</f>
        <v>0</v>
      </c>
      <c r="AD48" s="38">
        <f>Lembar1!BH54</f>
        <v>0</v>
      </c>
      <c r="AE48" s="38">
        <f>Lembar1!BI54</f>
        <v>0</v>
      </c>
      <c r="AF48" s="38">
        <f>Lembar1!BJ54</f>
        <v>0</v>
      </c>
      <c r="AG48" s="38">
        <f>Lembar1!BK54</f>
        <v>0</v>
      </c>
    </row>
    <row r="49" spans="1:33" x14ac:dyDescent="0.25">
      <c r="A49" s="1">
        <f>Lembar1!AE55</f>
        <v>0</v>
      </c>
      <c r="B49" s="38">
        <f>Lembar1!AF55</f>
        <v>0</v>
      </c>
      <c r="C49" s="38">
        <f>Lembar1!AG55</f>
        <v>0</v>
      </c>
      <c r="D49" s="38">
        <f>Lembar1!AH55</f>
        <v>0</v>
      </c>
      <c r="E49" s="38">
        <f>Lembar1!AI55</f>
        <v>0</v>
      </c>
      <c r="F49" s="38">
        <f>Lembar1!AJ55</f>
        <v>0</v>
      </c>
      <c r="G49" s="38">
        <f>Lembar1!AK55</f>
        <v>0</v>
      </c>
      <c r="H49" s="38">
        <f>Lembar1!AL55</f>
        <v>0</v>
      </c>
      <c r="I49" s="38">
        <f>Lembar1!AM55</f>
        <v>0</v>
      </c>
      <c r="J49" s="38">
        <f>Lembar1!AN55</f>
        <v>0</v>
      </c>
      <c r="K49" s="38">
        <f>Lembar1!AO55</f>
        <v>0</v>
      </c>
      <c r="L49" s="38">
        <f>Lembar1!AP55</f>
        <v>0</v>
      </c>
      <c r="M49" s="38">
        <f>Lembar1!AQ55</f>
        <v>0</v>
      </c>
      <c r="N49" s="38">
        <f>Lembar1!AR55</f>
        <v>0</v>
      </c>
      <c r="O49" s="38">
        <f>Lembar1!AS55</f>
        <v>0</v>
      </c>
      <c r="P49" s="38">
        <f>Lembar1!AT55</f>
        <v>0</v>
      </c>
      <c r="Q49" s="38">
        <f>Lembar1!AU55</f>
        <v>0</v>
      </c>
      <c r="R49" s="38">
        <f>Lembar1!AV55</f>
        <v>0</v>
      </c>
      <c r="S49" s="38">
        <f>Lembar1!AW55</f>
        <v>0</v>
      </c>
      <c r="T49" s="38">
        <f>Lembar1!AX55</f>
        <v>0</v>
      </c>
      <c r="U49" s="38">
        <f>Lembar1!AY55</f>
        <v>0</v>
      </c>
      <c r="V49" s="38">
        <f>Lembar1!AZ55</f>
        <v>0</v>
      </c>
      <c r="W49" s="38">
        <f>Lembar1!BA55</f>
        <v>0</v>
      </c>
      <c r="X49" s="38">
        <f>Lembar1!BB55</f>
        <v>0</v>
      </c>
      <c r="Y49" s="38">
        <f>Lembar1!BC55</f>
        <v>0</v>
      </c>
      <c r="Z49" s="38">
        <f>Lembar1!BD55</f>
        <v>0</v>
      </c>
      <c r="AA49" s="38">
        <f>Lembar1!BE55</f>
        <v>0</v>
      </c>
      <c r="AB49" s="38">
        <f>Lembar1!BF55</f>
        <v>0</v>
      </c>
      <c r="AC49" s="38">
        <f>Lembar1!BG55</f>
        <v>0</v>
      </c>
      <c r="AD49" s="38">
        <f>Lembar1!BH55</f>
        <v>0</v>
      </c>
      <c r="AE49" s="38">
        <f>Lembar1!BI55</f>
        <v>0</v>
      </c>
      <c r="AF49" s="38">
        <f>Lembar1!BJ55</f>
        <v>0</v>
      </c>
      <c r="AG49" s="38">
        <f>Lembar1!BK55</f>
        <v>0</v>
      </c>
    </row>
    <row r="50" spans="1:33" x14ac:dyDescent="0.25">
      <c r="A50" s="1">
        <f>Lembar1!AE56</f>
        <v>0</v>
      </c>
      <c r="B50" s="38">
        <f>Lembar1!AF56</f>
        <v>0</v>
      </c>
      <c r="C50" s="38">
        <f>Lembar1!AG56</f>
        <v>0</v>
      </c>
      <c r="D50" s="38">
        <f>Lembar1!AH56</f>
        <v>0</v>
      </c>
      <c r="E50" s="38">
        <f>Lembar1!AI56</f>
        <v>0</v>
      </c>
      <c r="F50" s="38">
        <f>Lembar1!AJ56</f>
        <v>0</v>
      </c>
      <c r="G50" s="38">
        <f>Lembar1!AK56</f>
        <v>0</v>
      </c>
      <c r="H50" s="38">
        <f>Lembar1!AL56</f>
        <v>0</v>
      </c>
      <c r="I50" s="38">
        <f>Lembar1!AM56</f>
        <v>0</v>
      </c>
      <c r="J50" s="38">
        <f>Lembar1!AN56</f>
        <v>0</v>
      </c>
      <c r="K50" s="38">
        <f>Lembar1!AO56</f>
        <v>0</v>
      </c>
      <c r="L50" s="38">
        <f>Lembar1!AP56</f>
        <v>0</v>
      </c>
      <c r="M50" s="38">
        <f>Lembar1!AQ56</f>
        <v>0</v>
      </c>
      <c r="N50" s="38">
        <f>Lembar1!AR56</f>
        <v>0</v>
      </c>
      <c r="O50" s="38">
        <f>Lembar1!AS56</f>
        <v>0</v>
      </c>
      <c r="P50" s="38">
        <f>Lembar1!AT56</f>
        <v>0</v>
      </c>
      <c r="Q50" s="38">
        <f>Lembar1!AU56</f>
        <v>0</v>
      </c>
      <c r="R50" s="38">
        <f>Lembar1!AV56</f>
        <v>0</v>
      </c>
      <c r="S50" s="38">
        <f>Lembar1!AW56</f>
        <v>0</v>
      </c>
      <c r="T50" s="38">
        <f>Lembar1!AX56</f>
        <v>0</v>
      </c>
      <c r="U50" s="38">
        <f>Lembar1!AY56</f>
        <v>0</v>
      </c>
      <c r="V50" s="38">
        <f>Lembar1!AZ56</f>
        <v>0</v>
      </c>
      <c r="W50" s="38">
        <f>Lembar1!BA56</f>
        <v>0</v>
      </c>
      <c r="X50" s="38">
        <f>Lembar1!BB56</f>
        <v>0</v>
      </c>
      <c r="Y50" s="38">
        <f>Lembar1!BC56</f>
        <v>0</v>
      </c>
      <c r="Z50" s="38">
        <f>Lembar1!BD56</f>
        <v>0</v>
      </c>
      <c r="AA50" s="38">
        <f>Lembar1!BE56</f>
        <v>0</v>
      </c>
      <c r="AB50" s="38">
        <f>Lembar1!BF56</f>
        <v>0</v>
      </c>
      <c r="AC50" s="38">
        <f>Lembar1!BG56</f>
        <v>0</v>
      </c>
      <c r="AD50" s="38">
        <f>Lembar1!BH56</f>
        <v>0</v>
      </c>
      <c r="AE50" s="38">
        <f>Lembar1!BI56</f>
        <v>0</v>
      </c>
      <c r="AF50" s="38">
        <f>Lembar1!BJ56</f>
        <v>0</v>
      </c>
      <c r="AG50" s="38">
        <f>Lembar1!BK56</f>
        <v>0</v>
      </c>
    </row>
    <row r="51" spans="1:33" x14ac:dyDescent="0.25">
      <c r="A51" s="1">
        <f>Lembar1!AE57</f>
        <v>0</v>
      </c>
      <c r="B51" s="38">
        <f>Lembar1!AF57</f>
        <v>0</v>
      </c>
      <c r="C51" s="38">
        <f>Lembar1!AG57</f>
        <v>0</v>
      </c>
      <c r="D51" s="38">
        <f>Lembar1!AH57</f>
        <v>0</v>
      </c>
      <c r="E51" s="38">
        <f>Lembar1!AI57</f>
        <v>0</v>
      </c>
      <c r="F51" s="38">
        <f>Lembar1!AJ57</f>
        <v>0</v>
      </c>
      <c r="G51" s="38">
        <f>Lembar1!AK57</f>
        <v>0</v>
      </c>
      <c r="H51" s="38">
        <f>Lembar1!AL57</f>
        <v>0</v>
      </c>
      <c r="I51" s="38">
        <f>Lembar1!AM57</f>
        <v>0</v>
      </c>
      <c r="J51" s="38">
        <f>Lembar1!AN57</f>
        <v>0</v>
      </c>
      <c r="K51" s="38">
        <f>Lembar1!AO57</f>
        <v>0</v>
      </c>
      <c r="L51" s="38">
        <f>Lembar1!AP57</f>
        <v>0</v>
      </c>
      <c r="M51" s="38">
        <f>Lembar1!AQ57</f>
        <v>0</v>
      </c>
      <c r="N51" s="38">
        <f>Lembar1!AR57</f>
        <v>0</v>
      </c>
      <c r="O51" s="38">
        <f>Lembar1!AS57</f>
        <v>0</v>
      </c>
      <c r="P51" s="38">
        <f>Lembar1!AT57</f>
        <v>0</v>
      </c>
      <c r="Q51" s="38">
        <f>Lembar1!AU57</f>
        <v>0</v>
      </c>
      <c r="R51" s="38">
        <f>Lembar1!AV57</f>
        <v>0</v>
      </c>
      <c r="S51" s="38">
        <f>Lembar1!AW57</f>
        <v>0</v>
      </c>
      <c r="T51" s="38">
        <f>Lembar1!AX57</f>
        <v>0</v>
      </c>
      <c r="U51" s="38">
        <f>Lembar1!AY57</f>
        <v>0</v>
      </c>
      <c r="V51" s="38">
        <f>Lembar1!AZ57</f>
        <v>0</v>
      </c>
      <c r="W51" s="38">
        <f>Lembar1!BA57</f>
        <v>0</v>
      </c>
      <c r="X51" s="38">
        <f>Lembar1!BB57</f>
        <v>0</v>
      </c>
      <c r="Y51" s="38">
        <f>Lembar1!BC57</f>
        <v>0</v>
      </c>
      <c r="Z51" s="38">
        <f>Lembar1!BD57</f>
        <v>0</v>
      </c>
      <c r="AA51" s="38">
        <f>Lembar1!BE57</f>
        <v>0</v>
      </c>
      <c r="AB51" s="38">
        <f>Lembar1!BF57</f>
        <v>0</v>
      </c>
      <c r="AC51" s="38">
        <f>Lembar1!BG57</f>
        <v>0</v>
      </c>
      <c r="AD51" s="38">
        <f>Lembar1!BH57</f>
        <v>0</v>
      </c>
      <c r="AE51" s="38">
        <f>Lembar1!BI57</f>
        <v>0</v>
      </c>
      <c r="AF51" s="38">
        <f>Lembar1!BJ57</f>
        <v>0</v>
      </c>
      <c r="AG51" s="38">
        <f>Lembar1!BK57</f>
        <v>0</v>
      </c>
    </row>
    <row r="52" spans="1:33" x14ac:dyDescent="0.25">
      <c r="A52" s="1">
        <f>Lembar1!AE58</f>
        <v>0</v>
      </c>
      <c r="B52" s="38">
        <f>Lembar1!AF58</f>
        <v>0</v>
      </c>
      <c r="C52" s="38">
        <f>Lembar1!AG58</f>
        <v>0</v>
      </c>
      <c r="D52" s="38">
        <f>Lembar1!AH58</f>
        <v>0</v>
      </c>
      <c r="E52" s="38">
        <f>Lembar1!AI58</f>
        <v>0</v>
      </c>
      <c r="F52" s="38">
        <f>Lembar1!AJ58</f>
        <v>0</v>
      </c>
      <c r="G52" s="38">
        <f>Lembar1!AK58</f>
        <v>0</v>
      </c>
      <c r="H52" s="38">
        <f>Lembar1!AL58</f>
        <v>0</v>
      </c>
      <c r="I52" s="38">
        <f>Lembar1!AM58</f>
        <v>0</v>
      </c>
      <c r="J52" s="38">
        <f>Lembar1!AN58</f>
        <v>0</v>
      </c>
      <c r="K52" s="38">
        <f>Lembar1!AO58</f>
        <v>0</v>
      </c>
      <c r="L52" s="38">
        <f>Lembar1!AP58</f>
        <v>0</v>
      </c>
      <c r="M52" s="38">
        <f>Lembar1!AQ58</f>
        <v>0</v>
      </c>
      <c r="N52" s="38">
        <f>Lembar1!AR58</f>
        <v>0</v>
      </c>
      <c r="O52" s="38">
        <f>Lembar1!AS58</f>
        <v>0</v>
      </c>
      <c r="P52" s="38">
        <f>Lembar1!AT58</f>
        <v>0</v>
      </c>
      <c r="Q52" s="38">
        <f>Lembar1!AU58</f>
        <v>0</v>
      </c>
      <c r="R52" s="38">
        <f>Lembar1!AV58</f>
        <v>0</v>
      </c>
      <c r="S52" s="38">
        <f>Lembar1!AW58</f>
        <v>0</v>
      </c>
      <c r="T52" s="38">
        <f>Lembar1!AX58</f>
        <v>0</v>
      </c>
      <c r="U52" s="38">
        <f>Lembar1!AY58</f>
        <v>0</v>
      </c>
      <c r="V52" s="38">
        <f>Lembar1!AZ58</f>
        <v>0</v>
      </c>
      <c r="W52" s="38">
        <f>Lembar1!BA58</f>
        <v>0</v>
      </c>
      <c r="X52" s="38">
        <f>Lembar1!BB58</f>
        <v>0</v>
      </c>
      <c r="Y52" s="38">
        <f>Lembar1!BC58</f>
        <v>0</v>
      </c>
      <c r="Z52" s="38">
        <f>Lembar1!BD58</f>
        <v>0</v>
      </c>
      <c r="AA52" s="38">
        <f>Lembar1!BE58</f>
        <v>0</v>
      </c>
      <c r="AB52" s="38">
        <f>Lembar1!BF58</f>
        <v>0</v>
      </c>
      <c r="AC52" s="38">
        <f>Lembar1!BG58</f>
        <v>0</v>
      </c>
      <c r="AD52" s="38">
        <f>Lembar1!BH58</f>
        <v>0</v>
      </c>
      <c r="AE52" s="38">
        <f>Lembar1!BI58</f>
        <v>0</v>
      </c>
      <c r="AF52" s="38">
        <f>Lembar1!BJ58</f>
        <v>0</v>
      </c>
      <c r="AG52" s="38">
        <f>Lembar1!BK58</f>
        <v>0</v>
      </c>
    </row>
    <row r="53" spans="1:33" x14ac:dyDescent="0.25">
      <c r="A53" s="1">
        <f>Lembar1!AE59</f>
        <v>0</v>
      </c>
      <c r="B53" s="38">
        <f>Lembar1!AF59</f>
        <v>0</v>
      </c>
      <c r="C53" s="38">
        <f>Lembar1!AG59</f>
        <v>0</v>
      </c>
      <c r="D53" s="38">
        <f>Lembar1!AH59</f>
        <v>0</v>
      </c>
      <c r="E53" s="38">
        <f>Lembar1!AI59</f>
        <v>0</v>
      </c>
      <c r="F53" s="38">
        <f>Lembar1!AJ59</f>
        <v>0</v>
      </c>
      <c r="G53" s="38">
        <f>Lembar1!AK59</f>
        <v>0</v>
      </c>
      <c r="H53" s="38">
        <f>Lembar1!AL59</f>
        <v>0</v>
      </c>
      <c r="I53" s="38">
        <f>Lembar1!AM59</f>
        <v>0</v>
      </c>
      <c r="J53" s="38">
        <f>Lembar1!AN59</f>
        <v>0</v>
      </c>
      <c r="K53" s="38">
        <f>Lembar1!AO59</f>
        <v>0</v>
      </c>
      <c r="L53" s="38">
        <f>Lembar1!AP59</f>
        <v>0</v>
      </c>
      <c r="M53" s="38">
        <f>Lembar1!AQ59</f>
        <v>0</v>
      </c>
      <c r="N53" s="38">
        <f>Lembar1!AR59</f>
        <v>0</v>
      </c>
      <c r="O53" s="38">
        <f>Lembar1!AS59</f>
        <v>0</v>
      </c>
      <c r="P53" s="38">
        <f>Lembar1!AT59</f>
        <v>0</v>
      </c>
      <c r="Q53" s="38">
        <f>Lembar1!AU59</f>
        <v>0</v>
      </c>
      <c r="R53" s="38">
        <f>Lembar1!AV59</f>
        <v>0</v>
      </c>
      <c r="S53" s="38">
        <f>Lembar1!AW59</f>
        <v>0</v>
      </c>
      <c r="T53" s="38">
        <f>Lembar1!AX59</f>
        <v>0</v>
      </c>
      <c r="U53" s="38">
        <f>Lembar1!AY59</f>
        <v>0</v>
      </c>
      <c r="V53" s="38">
        <f>Lembar1!AZ59</f>
        <v>0</v>
      </c>
      <c r="W53" s="38">
        <f>Lembar1!BA59</f>
        <v>0</v>
      </c>
      <c r="X53" s="38">
        <f>Lembar1!BB59</f>
        <v>0</v>
      </c>
      <c r="Y53" s="38">
        <f>Lembar1!BC59</f>
        <v>0</v>
      </c>
      <c r="Z53" s="38">
        <f>Lembar1!BD59</f>
        <v>0</v>
      </c>
      <c r="AA53" s="38">
        <f>Lembar1!BE59</f>
        <v>0</v>
      </c>
      <c r="AB53" s="38">
        <f>Lembar1!BF59</f>
        <v>0</v>
      </c>
      <c r="AC53" s="38">
        <f>Lembar1!BG59</f>
        <v>0</v>
      </c>
      <c r="AD53" s="38">
        <f>Lembar1!BH59</f>
        <v>0</v>
      </c>
      <c r="AE53" s="38">
        <f>Lembar1!BI59</f>
        <v>0</v>
      </c>
      <c r="AF53" s="38">
        <f>Lembar1!BJ59</f>
        <v>0</v>
      </c>
      <c r="AG53" s="38">
        <f>Lembar1!BK59</f>
        <v>0</v>
      </c>
    </row>
    <row r="54" spans="1:33" x14ac:dyDescent="0.25">
      <c r="A54" s="1">
        <f>Lembar1!AE60</f>
        <v>0</v>
      </c>
      <c r="B54" s="38">
        <f>Lembar1!AF60</f>
        <v>0</v>
      </c>
      <c r="C54" s="38">
        <f>Lembar1!AG60</f>
        <v>0</v>
      </c>
      <c r="D54" s="38">
        <f>Lembar1!AH60</f>
        <v>0</v>
      </c>
      <c r="E54" s="38">
        <f>Lembar1!AI60</f>
        <v>0</v>
      </c>
      <c r="F54" s="38">
        <f>Lembar1!AJ60</f>
        <v>0</v>
      </c>
      <c r="G54" s="38">
        <f>Lembar1!AK60</f>
        <v>0</v>
      </c>
      <c r="H54" s="38">
        <f>Lembar1!AL60</f>
        <v>0</v>
      </c>
      <c r="I54" s="38">
        <f>Lembar1!AM60</f>
        <v>0</v>
      </c>
      <c r="J54" s="38">
        <f>Lembar1!AN60</f>
        <v>0</v>
      </c>
      <c r="K54" s="38">
        <f>Lembar1!AO60</f>
        <v>0</v>
      </c>
      <c r="L54" s="38">
        <f>Lembar1!AP60</f>
        <v>0</v>
      </c>
      <c r="M54" s="38">
        <f>Lembar1!AQ60</f>
        <v>0</v>
      </c>
      <c r="N54" s="38">
        <f>Lembar1!AR60</f>
        <v>0</v>
      </c>
      <c r="O54" s="38">
        <f>Lembar1!AS60</f>
        <v>0</v>
      </c>
      <c r="P54" s="38">
        <f>Lembar1!AT60</f>
        <v>0</v>
      </c>
      <c r="Q54" s="38">
        <f>Lembar1!AU60</f>
        <v>0</v>
      </c>
      <c r="R54" s="38">
        <f>Lembar1!AV60</f>
        <v>0</v>
      </c>
      <c r="S54" s="38">
        <f>Lembar1!AW60</f>
        <v>0</v>
      </c>
      <c r="T54" s="38">
        <f>Lembar1!AX60</f>
        <v>0</v>
      </c>
      <c r="U54" s="38">
        <f>Lembar1!AY60</f>
        <v>0</v>
      </c>
      <c r="V54" s="38">
        <f>Lembar1!AZ60</f>
        <v>0</v>
      </c>
      <c r="W54" s="38">
        <f>Lembar1!BA60</f>
        <v>0</v>
      </c>
      <c r="X54" s="38">
        <f>Lembar1!BB60</f>
        <v>0</v>
      </c>
      <c r="Y54" s="38">
        <f>Lembar1!BC60</f>
        <v>0</v>
      </c>
      <c r="Z54" s="38">
        <f>Lembar1!BD60</f>
        <v>0</v>
      </c>
      <c r="AA54" s="38">
        <f>Lembar1!BE60</f>
        <v>0</v>
      </c>
      <c r="AB54" s="38">
        <f>Lembar1!BF60</f>
        <v>0</v>
      </c>
      <c r="AC54" s="38">
        <f>Lembar1!BG60</f>
        <v>0</v>
      </c>
      <c r="AD54" s="38">
        <f>Lembar1!BH60</f>
        <v>0</v>
      </c>
      <c r="AE54" s="38">
        <f>Lembar1!BI60</f>
        <v>0</v>
      </c>
      <c r="AF54" s="38">
        <f>Lembar1!BJ60</f>
        <v>0</v>
      </c>
      <c r="AG54" s="38">
        <f>Lembar1!BK60</f>
        <v>0</v>
      </c>
    </row>
    <row r="55" spans="1:33" x14ac:dyDescent="0.25">
      <c r="A55" s="1">
        <f>Lembar1!AE61</f>
        <v>0</v>
      </c>
      <c r="B55" s="38">
        <f>Lembar1!AF61</f>
        <v>0</v>
      </c>
      <c r="C55" s="38">
        <f>Lembar1!AG61</f>
        <v>0</v>
      </c>
      <c r="D55" s="38">
        <f>Lembar1!AH61</f>
        <v>0</v>
      </c>
      <c r="E55" s="38">
        <f>Lembar1!AI61</f>
        <v>0</v>
      </c>
      <c r="F55" s="38">
        <f>Lembar1!AJ61</f>
        <v>0</v>
      </c>
      <c r="G55" s="38">
        <f>Lembar1!AK61</f>
        <v>0</v>
      </c>
      <c r="H55" s="38">
        <f>Lembar1!AL61</f>
        <v>0</v>
      </c>
      <c r="I55" s="38">
        <f>Lembar1!AM61</f>
        <v>0</v>
      </c>
      <c r="J55" s="38">
        <f>Lembar1!AN61</f>
        <v>0</v>
      </c>
      <c r="K55" s="38">
        <f>Lembar1!AO61</f>
        <v>0</v>
      </c>
      <c r="L55" s="38">
        <f>Lembar1!AP61</f>
        <v>0</v>
      </c>
      <c r="M55" s="38">
        <f>Lembar1!AQ61</f>
        <v>0</v>
      </c>
      <c r="N55" s="38">
        <f>Lembar1!AR61</f>
        <v>0</v>
      </c>
      <c r="O55" s="38">
        <f>Lembar1!AS61</f>
        <v>0</v>
      </c>
      <c r="P55" s="38">
        <f>Lembar1!AT61</f>
        <v>0</v>
      </c>
      <c r="Q55" s="38">
        <f>Lembar1!AU61</f>
        <v>0</v>
      </c>
      <c r="R55" s="38">
        <f>Lembar1!AV61</f>
        <v>0</v>
      </c>
      <c r="S55" s="38">
        <f>Lembar1!AW61</f>
        <v>0</v>
      </c>
      <c r="T55" s="38">
        <f>Lembar1!AX61</f>
        <v>0</v>
      </c>
      <c r="U55" s="38">
        <f>Lembar1!AY61</f>
        <v>0</v>
      </c>
      <c r="V55" s="38">
        <f>Lembar1!AZ61</f>
        <v>0</v>
      </c>
      <c r="W55" s="38">
        <f>Lembar1!BA61</f>
        <v>0</v>
      </c>
      <c r="X55" s="38">
        <f>Lembar1!BB61</f>
        <v>0</v>
      </c>
      <c r="Y55" s="38">
        <f>Lembar1!BC61</f>
        <v>0</v>
      </c>
      <c r="Z55" s="38">
        <f>Lembar1!BD61</f>
        <v>0</v>
      </c>
      <c r="AA55" s="38">
        <f>Lembar1!BE61</f>
        <v>0</v>
      </c>
      <c r="AB55" s="38">
        <f>Lembar1!BF61</f>
        <v>0</v>
      </c>
      <c r="AC55" s="38">
        <f>Lembar1!BG61</f>
        <v>0</v>
      </c>
      <c r="AD55" s="38">
        <f>Lembar1!BH61</f>
        <v>0</v>
      </c>
      <c r="AE55" s="38">
        <f>Lembar1!BI61</f>
        <v>0</v>
      </c>
      <c r="AF55" s="38">
        <f>Lembar1!BJ61</f>
        <v>0</v>
      </c>
      <c r="AG55" s="38">
        <f>Lembar1!BK61</f>
        <v>0</v>
      </c>
    </row>
    <row r="56" spans="1:33" x14ac:dyDescent="0.25">
      <c r="A56" s="1">
        <f>Lembar1!AE62</f>
        <v>0</v>
      </c>
      <c r="B56" s="38">
        <f>Lembar1!AF62</f>
        <v>0</v>
      </c>
      <c r="C56" s="38">
        <f>Lembar1!AG62</f>
        <v>0</v>
      </c>
      <c r="D56" s="38">
        <f>Lembar1!AH62</f>
        <v>0</v>
      </c>
      <c r="E56" s="38">
        <f>Lembar1!AI62</f>
        <v>0</v>
      </c>
      <c r="F56" s="38">
        <f>Lembar1!AJ62</f>
        <v>0</v>
      </c>
      <c r="G56" s="38">
        <f>Lembar1!AK62</f>
        <v>0</v>
      </c>
      <c r="H56" s="38">
        <f>Lembar1!AL62</f>
        <v>0</v>
      </c>
      <c r="I56" s="38">
        <f>Lembar1!AM62</f>
        <v>0</v>
      </c>
      <c r="J56" s="38">
        <f>Lembar1!AN62</f>
        <v>0</v>
      </c>
      <c r="K56" s="38">
        <f>Lembar1!AO62</f>
        <v>0</v>
      </c>
      <c r="L56" s="38">
        <f>Lembar1!AP62</f>
        <v>0</v>
      </c>
      <c r="M56" s="38">
        <f>Lembar1!AQ62</f>
        <v>0</v>
      </c>
      <c r="N56" s="38">
        <f>Lembar1!AR62</f>
        <v>0</v>
      </c>
      <c r="O56" s="38">
        <f>Lembar1!AS62</f>
        <v>0</v>
      </c>
      <c r="P56" s="38">
        <f>Lembar1!AT62</f>
        <v>0</v>
      </c>
      <c r="Q56" s="38">
        <f>Lembar1!AU62</f>
        <v>0</v>
      </c>
      <c r="R56" s="38">
        <f>Lembar1!AV62</f>
        <v>0</v>
      </c>
      <c r="S56" s="38">
        <f>Lembar1!AW62</f>
        <v>0</v>
      </c>
      <c r="T56" s="38">
        <f>Lembar1!AX62</f>
        <v>0</v>
      </c>
      <c r="U56" s="38">
        <f>Lembar1!AY62</f>
        <v>0</v>
      </c>
      <c r="V56" s="38">
        <f>Lembar1!AZ62</f>
        <v>0</v>
      </c>
      <c r="W56" s="38">
        <f>Lembar1!BA62</f>
        <v>0</v>
      </c>
      <c r="X56" s="38">
        <f>Lembar1!BB62</f>
        <v>0</v>
      </c>
      <c r="Y56" s="38">
        <f>Lembar1!BC62</f>
        <v>0</v>
      </c>
      <c r="Z56" s="38">
        <f>Lembar1!BD62</f>
        <v>0</v>
      </c>
      <c r="AA56" s="38">
        <f>Lembar1!BE62</f>
        <v>0</v>
      </c>
      <c r="AB56" s="38">
        <f>Lembar1!BF62</f>
        <v>0</v>
      </c>
      <c r="AC56" s="38">
        <f>Lembar1!BG62</f>
        <v>0</v>
      </c>
      <c r="AD56" s="38">
        <f>Lembar1!BH62</f>
        <v>0</v>
      </c>
      <c r="AE56" s="38">
        <f>Lembar1!BI62</f>
        <v>0</v>
      </c>
      <c r="AF56" s="38">
        <f>Lembar1!BJ62</f>
        <v>0</v>
      </c>
      <c r="AG56" s="38">
        <f>Lembar1!BK62</f>
        <v>0</v>
      </c>
    </row>
    <row r="57" spans="1:33" x14ac:dyDescent="0.25">
      <c r="A57" s="1">
        <f>Lembar1!AE63</f>
        <v>0</v>
      </c>
      <c r="B57" s="38">
        <f>Lembar1!AF63</f>
        <v>0</v>
      </c>
      <c r="C57" s="38">
        <f>Lembar1!AG63</f>
        <v>0</v>
      </c>
      <c r="D57" s="38">
        <f>Lembar1!AH63</f>
        <v>0</v>
      </c>
      <c r="E57" s="38">
        <f>Lembar1!AI63</f>
        <v>0</v>
      </c>
      <c r="F57" s="38">
        <f>Lembar1!AJ63</f>
        <v>0</v>
      </c>
      <c r="G57" s="38">
        <f>Lembar1!AK63</f>
        <v>0</v>
      </c>
      <c r="H57" s="38">
        <f>Lembar1!AL63</f>
        <v>0</v>
      </c>
      <c r="I57" s="38">
        <f>Lembar1!AM63</f>
        <v>0</v>
      </c>
      <c r="J57" s="38">
        <f>Lembar1!AN63</f>
        <v>0</v>
      </c>
      <c r="K57" s="38">
        <f>Lembar1!AO63</f>
        <v>0</v>
      </c>
      <c r="L57" s="38">
        <f>Lembar1!AP63</f>
        <v>0</v>
      </c>
      <c r="M57" s="38">
        <f>Lembar1!AQ63</f>
        <v>0</v>
      </c>
      <c r="N57" s="38">
        <f>Lembar1!AR63</f>
        <v>0</v>
      </c>
      <c r="O57" s="38">
        <f>Lembar1!AS63</f>
        <v>0</v>
      </c>
      <c r="P57" s="38">
        <f>Lembar1!AT63</f>
        <v>0</v>
      </c>
      <c r="Q57" s="38">
        <f>Lembar1!AU63</f>
        <v>0</v>
      </c>
      <c r="R57" s="38">
        <f>Lembar1!AV63</f>
        <v>0</v>
      </c>
      <c r="S57" s="38">
        <f>Lembar1!AW63</f>
        <v>0</v>
      </c>
      <c r="T57" s="38">
        <f>Lembar1!AX63</f>
        <v>0</v>
      </c>
      <c r="U57" s="38">
        <f>Lembar1!AY63</f>
        <v>0</v>
      </c>
      <c r="V57" s="38">
        <f>Lembar1!AZ63</f>
        <v>0</v>
      </c>
      <c r="W57" s="38">
        <f>Lembar1!BA63</f>
        <v>0</v>
      </c>
      <c r="X57" s="38">
        <f>Lembar1!BB63</f>
        <v>0</v>
      </c>
      <c r="Y57" s="38">
        <f>Lembar1!BC63</f>
        <v>0</v>
      </c>
      <c r="Z57" s="38">
        <f>Lembar1!BD63</f>
        <v>0</v>
      </c>
      <c r="AA57" s="38">
        <f>Lembar1!BE63</f>
        <v>0</v>
      </c>
      <c r="AB57" s="38">
        <f>Lembar1!BF63</f>
        <v>0</v>
      </c>
      <c r="AC57" s="38">
        <f>Lembar1!BG63</f>
        <v>0</v>
      </c>
      <c r="AD57" s="38">
        <f>Lembar1!BH63</f>
        <v>0</v>
      </c>
      <c r="AE57" s="38">
        <f>Lembar1!BI63</f>
        <v>0</v>
      </c>
      <c r="AF57" s="38">
        <f>Lembar1!BJ63</f>
        <v>0</v>
      </c>
      <c r="AG57" s="38">
        <f>Lembar1!BK63</f>
        <v>0</v>
      </c>
    </row>
    <row r="58" spans="1:33" x14ac:dyDescent="0.25">
      <c r="A58" s="1">
        <f>Lembar1!AE64</f>
        <v>0</v>
      </c>
      <c r="B58" s="38">
        <f>Lembar1!AF64</f>
        <v>0</v>
      </c>
      <c r="C58" s="38">
        <f>Lembar1!AG64</f>
        <v>0</v>
      </c>
      <c r="D58" s="38">
        <f>Lembar1!AH64</f>
        <v>0</v>
      </c>
      <c r="E58" s="38">
        <f>Lembar1!AI64</f>
        <v>0</v>
      </c>
      <c r="F58" s="38">
        <f>Lembar1!AJ64</f>
        <v>0</v>
      </c>
      <c r="G58" s="38">
        <f>Lembar1!AK64</f>
        <v>0</v>
      </c>
      <c r="H58" s="38">
        <f>Lembar1!AL64</f>
        <v>0</v>
      </c>
      <c r="I58" s="38">
        <f>Lembar1!AM64</f>
        <v>0</v>
      </c>
      <c r="J58" s="38">
        <f>Lembar1!AN64</f>
        <v>0</v>
      </c>
      <c r="K58" s="38">
        <f>Lembar1!AO64</f>
        <v>0</v>
      </c>
      <c r="L58" s="38">
        <f>Lembar1!AP64</f>
        <v>0</v>
      </c>
      <c r="M58" s="38">
        <f>Lembar1!AQ64</f>
        <v>0</v>
      </c>
      <c r="N58" s="38">
        <f>Lembar1!AR64</f>
        <v>0</v>
      </c>
      <c r="O58" s="38">
        <f>Lembar1!AS64</f>
        <v>0</v>
      </c>
      <c r="P58" s="38">
        <f>Lembar1!AT64</f>
        <v>0</v>
      </c>
      <c r="Q58" s="38">
        <f>Lembar1!AU64</f>
        <v>0</v>
      </c>
      <c r="R58" s="38">
        <f>Lembar1!AV64</f>
        <v>0</v>
      </c>
      <c r="S58" s="38">
        <f>Lembar1!AW64</f>
        <v>0</v>
      </c>
      <c r="T58" s="38">
        <f>Lembar1!AX64</f>
        <v>0</v>
      </c>
      <c r="U58" s="38">
        <f>Lembar1!AY64</f>
        <v>0</v>
      </c>
      <c r="V58" s="38">
        <f>Lembar1!AZ64</f>
        <v>0</v>
      </c>
      <c r="W58" s="38">
        <f>Lembar1!BA64</f>
        <v>0</v>
      </c>
      <c r="X58" s="38">
        <f>Lembar1!BB64</f>
        <v>0</v>
      </c>
      <c r="Y58" s="38">
        <f>Lembar1!BC64</f>
        <v>0</v>
      </c>
      <c r="Z58" s="38">
        <f>Lembar1!BD64</f>
        <v>0</v>
      </c>
      <c r="AA58" s="38">
        <f>Lembar1!BE64</f>
        <v>0</v>
      </c>
      <c r="AB58" s="38">
        <f>Lembar1!BF64</f>
        <v>0</v>
      </c>
      <c r="AC58" s="38">
        <f>Lembar1!BG64</f>
        <v>0</v>
      </c>
      <c r="AD58" s="38">
        <f>Lembar1!BH64</f>
        <v>0</v>
      </c>
      <c r="AE58" s="38">
        <f>Lembar1!BI64</f>
        <v>0</v>
      </c>
      <c r="AF58" s="38">
        <f>Lembar1!BJ64</f>
        <v>0</v>
      </c>
      <c r="AG58" s="38">
        <f>Lembar1!BK64</f>
        <v>0</v>
      </c>
    </row>
    <row r="59" spans="1:33" x14ac:dyDescent="0.25">
      <c r="A59" s="1">
        <f>Lembar1!AE65</f>
        <v>0</v>
      </c>
      <c r="B59" s="38">
        <f>Lembar1!AF65</f>
        <v>0</v>
      </c>
      <c r="C59" s="38">
        <f>Lembar1!AG65</f>
        <v>0</v>
      </c>
      <c r="D59" s="38">
        <f>Lembar1!AH65</f>
        <v>0</v>
      </c>
      <c r="E59" s="38">
        <f>Lembar1!AI65</f>
        <v>0</v>
      </c>
      <c r="F59" s="38">
        <f>Lembar1!AJ65</f>
        <v>0</v>
      </c>
      <c r="G59" s="38">
        <f>Lembar1!AK65</f>
        <v>0</v>
      </c>
      <c r="H59" s="38">
        <f>Lembar1!AL65</f>
        <v>0</v>
      </c>
      <c r="I59" s="38">
        <f>Lembar1!AM65</f>
        <v>0</v>
      </c>
      <c r="J59" s="38">
        <f>Lembar1!AN65</f>
        <v>0</v>
      </c>
      <c r="K59" s="38">
        <f>Lembar1!AO65</f>
        <v>0</v>
      </c>
      <c r="L59" s="38">
        <f>Lembar1!AP65</f>
        <v>0</v>
      </c>
      <c r="M59" s="38">
        <f>Lembar1!AQ65</f>
        <v>0</v>
      </c>
      <c r="N59" s="38">
        <f>Lembar1!AR65</f>
        <v>0</v>
      </c>
      <c r="O59" s="38">
        <f>Lembar1!AS65</f>
        <v>0</v>
      </c>
      <c r="P59" s="38">
        <f>Lembar1!AT65</f>
        <v>0</v>
      </c>
      <c r="Q59" s="38">
        <f>Lembar1!AU65</f>
        <v>0</v>
      </c>
      <c r="R59" s="38">
        <f>Lembar1!AV65</f>
        <v>0</v>
      </c>
      <c r="S59" s="38">
        <f>Lembar1!AW65</f>
        <v>0</v>
      </c>
      <c r="T59" s="38">
        <f>Lembar1!AX65</f>
        <v>0</v>
      </c>
      <c r="U59" s="38">
        <f>Lembar1!AY65</f>
        <v>0</v>
      </c>
      <c r="V59" s="38">
        <f>Lembar1!AZ65</f>
        <v>0</v>
      </c>
      <c r="W59" s="38">
        <f>Lembar1!BA65</f>
        <v>0</v>
      </c>
      <c r="X59" s="38">
        <f>Lembar1!BB65</f>
        <v>0</v>
      </c>
      <c r="Y59" s="38">
        <f>Lembar1!BC65</f>
        <v>0</v>
      </c>
      <c r="Z59" s="38">
        <f>Lembar1!BD65</f>
        <v>0</v>
      </c>
      <c r="AA59" s="38">
        <f>Lembar1!BE65</f>
        <v>0</v>
      </c>
      <c r="AB59" s="38">
        <f>Lembar1!BF65</f>
        <v>0</v>
      </c>
      <c r="AC59" s="38">
        <f>Lembar1!BG65</f>
        <v>0</v>
      </c>
      <c r="AD59" s="38">
        <f>Lembar1!BH65</f>
        <v>0</v>
      </c>
      <c r="AE59" s="38">
        <f>Lembar1!BI65</f>
        <v>0</v>
      </c>
      <c r="AF59" s="38">
        <f>Lembar1!BJ65</f>
        <v>0</v>
      </c>
      <c r="AG59" s="38">
        <f>Lembar1!BK65</f>
        <v>0</v>
      </c>
    </row>
    <row r="60" spans="1:33" x14ac:dyDescent="0.25">
      <c r="A60" s="1">
        <f>Lembar1!AE66</f>
        <v>0</v>
      </c>
      <c r="B60" s="38">
        <f>Lembar1!AF66</f>
        <v>0</v>
      </c>
      <c r="C60" s="38">
        <f>Lembar1!AG66</f>
        <v>0</v>
      </c>
      <c r="D60" s="38">
        <f>Lembar1!AH66</f>
        <v>0</v>
      </c>
      <c r="E60" s="38">
        <f>Lembar1!AI66</f>
        <v>0</v>
      </c>
      <c r="F60" s="38">
        <f>Lembar1!AJ66</f>
        <v>0</v>
      </c>
      <c r="G60" s="38">
        <f>Lembar1!AK66</f>
        <v>0</v>
      </c>
      <c r="H60" s="38">
        <f>Lembar1!AL66</f>
        <v>0</v>
      </c>
      <c r="I60" s="38">
        <f>Lembar1!AM66</f>
        <v>0</v>
      </c>
      <c r="J60" s="38">
        <f>Lembar1!AN66</f>
        <v>0</v>
      </c>
      <c r="K60" s="38">
        <f>Lembar1!AO66</f>
        <v>0</v>
      </c>
      <c r="L60" s="38">
        <f>Lembar1!AP66</f>
        <v>0</v>
      </c>
      <c r="M60" s="38">
        <f>Lembar1!AQ66</f>
        <v>0</v>
      </c>
      <c r="N60" s="38">
        <f>Lembar1!AR66</f>
        <v>0</v>
      </c>
      <c r="O60" s="38">
        <f>Lembar1!AS66</f>
        <v>0</v>
      </c>
      <c r="P60" s="38">
        <f>Lembar1!AT66</f>
        <v>0</v>
      </c>
      <c r="Q60" s="38">
        <f>Lembar1!AU66</f>
        <v>0</v>
      </c>
      <c r="R60" s="38">
        <f>Lembar1!AV66</f>
        <v>0</v>
      </c>
      <c r="S60" s="38">
        <f>Lembar1!AW66</f>
        <v>0</v>
      </c>
      <c r="T60" s="38">
        <f>Lembar1!AX66</f>
        <v>0</v>
      </c>
      <c r="U60" s="38">
        <f>Lembar1!AY66</f>
        <v>0</v>
      </c>
      <c r="V60" s="38">
        <f>Lembar1!AZ66</f>
        <v>0</v>
      </c>
      <c r="W60" s="38">
        <f>Lembar1!BA66</f>
        <v>0</v>
      </c>
      <c r="X60" s="38">
        <f>Lembar1!BB66</f>
        <v>0</v>
      </c>
      <c r="Y60" s="38">
        <f>Lembar1!BC66</f>
        <v>0</v>
      </c>
      <c r="Z60" s="38">
        <f>Lembar1!BD66</f>
        <v>0</v>
      </c>
      <c r="AA60" s="38">
        <f>Lembar1!BE66</f>
        <v>0</v>
      </c>
      <c r="AB60" s="38">
        <f>Lembar1!BF66</f>
        <v>0</v>
      </c>
      <c r="AC60" s="38">
        <f>Lembar1!BG66</f>
        <v>0</v>
      </c>
      <c r="AD60" s="38">
        <f>Lembar1!BH66</f>
        <v>0</v>
      </c>
      <c r="AE60" s="38">
        <f>Lembar1!BI66</f>
        <v>0</v>
      </c>
      <c r="AF60" s="38">
        <f>Lembar1!BJ66</f>
        <v>0</v>
      </c>
      <c r="AG60" s="38">
        <f>Lembar1!BK66</f>
        <v>0</v>
      </c>
    </row>
    <row r="61" spans="1:33" x14ac:dyDescent="0.25">
      <c r="A61" s="1">
        <f>Lembar1!AE67</f>
        <v>0</v>
      </c>
      <c r="B61" s="38">
        <f>Lembar1!AF67</f>
        <v>0</v>
      </c>
      <c r="C61" s="38">
        <f>Lembar1!AG67</f>
        <v>0</v>
      </c>
      <c r="D61" s="38">
        <f>Lembar1!AH67</f>
        <v>0</v>
      </c>
      <c r="E61" s="38">
        <f>Lembar1!AI67</f>
        <v>0</v>
      </c>
      <c r="F61" s="38">
        <f>Lembar1!AJ67</f>
        <v>0</v>
      </c>
      <c r="G61" s="38">
        <f>Lembar1!AK67</f>
        <v>0</v>
      </c>
      <c r="H61" s="38">
        <f>Lembar1!AL67</f>
        <v>0</v>
      </c>
      <c r="I61" s="38">
        <f>Lembar1!AM67</f>
        <v>0</v>
      </c>
      <c r="J61" s="38">
        <f>Lembar1!AN67</f>
        <v>0</v>
      </c>
      <c r="K61" s="38">
        <f>Lembar1!AO67</f>
        <v>0</v>
      </c>
      <c r="L61" s="38">
        <f>Lembar1!AP67</f>
        <v>0</v>
      </c>
      <c r="M61" s="38">
        <f>Lembar1!AQ67</f>
        <v>0</v>
      </c>
      <c r="N61" s="38">
        <f>Lembar1!AR67</f>
        <v>0</v>
      </c>
      <c r="O61" s="38">
        <f>Lembar1!AS67</f>
        <v>0</v>
      </c>
      <c r="P61" s="38">
        <f>Lembar1!AT67</f>
        <v>0</v>
      </c>
      <c r="Q61" s="38">
        <f>Lembar1!AU67</f>
        <v>0</v>
      </c>
      <c r="R61" s="38">
        <f>Lembar1!AV67</f>
        <v>0</v>
      </c>
      <c r="S61" s="38">
        <f>Lembar1!AW67</f>
        <v>0</v>
      </c>
      <c r="T61" s="38">
        <f>Lembar1!AX67</f>
        <v>0</v>
      </c>
      <c r="U61" s="38">
        <f>Lembar1!AY67</f>
        <v>0</v>
      </c>
      <c r="V61" s="38">
        <f>Lembar1!AZ67</f>
        <v>0</v>
      </c>
      <c r="W61" s="38">
        <f>Lembar1!BA67</f>
        <v>0</v>
      </c>
      <c r="X61" s="38">
        <f>Lembar1!BB67</f>
        <v>0</v>
      </c>
      <c r="Y61" s="38">
        <f>Lembar1!BC67</f>
        <v>0</v>
      </c>
      <c r="Z61" s="38">
        <f>Lembar1!BD67</f>
        <v>0</v>
      </c>
      <c r="AA61" s="38">
        <f>Lembar1!BE67</f>
        <v>0</v>
      </c>
      <c r="AB61" s="38">
        <f>Lembar1!BF67</f>
        <v>0</v>
      </c>
      <c r="AC61" s="38">
        <f>Lembar1!BG67</f>
        <v>0</v>
      </c>
      <c r="AD61" s="38">
        <f>Lembar1!BH67</f>
        <v>0</v>
      </c>
      <c r="AE61" s="38">
        <f>Lembar1!BI67</f>
        <v>0</v>
      </c>
      <c r="AF61" s="38">
        <f>Lembar1!BJ67</f>
        <v>0</v>
      </c>
      <c r="AG61" s="38">
        <f>Lembar1!BK67</f>
        <v>0</v>
      </c>
    </row>
    <row r="62" spans="1:33" x14ac:dyDescent="0.25">
      <c r="A62" s="1">
        <f>Lembar1!AE68</f>
        <v>0</v>
      </c>
      <c r="B62" s="38">
        <f>Lembar1!AF68</f>
        <v>0</v>
      </c>
      <c r="C62" s="38">
        <f>Lembar1!AG68</f>
        <v>0</v>
      </c>
      <c r="D62" s="38">
        <f>Lembar1!AH68</f>
        <v>0</v>
      </c>
      <c r="E62" s="38">
        <f>Lembar1!AI68</f>
        <v>0</v>
      </c>
      <c r="F62" s="38">
        <f>Lembar1!AJ68</f>
        <v>0</v>
      </c>
      <c r="G62" s="38">
        <f>Lembar1!AK68</f>
        <v>0</v>
      </c>
      <c r="H62" s="38">
        <f>Lembar1!AL68</f>
        <v>0</v>
      </c>
      <c r="I62" s="38">
        <f>Lembar1!AM68</f>
        <v>0</v>
      </c>
      <c r="J62" s="38">
        <f>Lembar1!AN68</f>
        <v>0</v>
      </c>
      <c r="K62" s="38">
        <f>Lembar1!AO68</f>
        <v>0</v>
      </c>
      <c r="L62" s="38">
        <f>Lembar1!AP68</f>
        <v>0</v>
      </c>
      <c r="M62" s="38">
        <f>Lembar1!AQ68</f>
        <v>0</v>
      </c>
      <c r="N62" s="38">
        <f>Lembar1!AR68</f>
        <v>0</v>
      </c>
      <c r="O62" s="38">
        <f>Lembar1!AS68</f>
        <v>0</v>
      </c>
      <c r="P62" s="38">
        <f>Lembar1!AT68</f>
        <v>0</v>
      </c>
      <c r="Q62" s="38">
        <f>Lembar1!AU68</f>
        <v>0</v>
      </c>
      <c r="R62" s="38">
        <f>Lembar1!AV68</f>
        <v>0</v>
      </c>
      <c r="S62" s="38">
        <f>Lembar1!AW68</f>
        <v>0</v>
      </c>
      <c r="T62" s="38">
        <f>Lembar1!AX68</f>
        <v>0</v>
      </c>
      <c r="U62" s="38">
        <f>Lembar1!AY68</f>
        <v>0</v>
      </c>
      <c r="V62" s="38">
        <f>Lembar1!AZ68</f>
        <v>0</v>
      </c>
      <c r="W62" s="38">
        <f>Lembar1!BA68</f>
        <v>0</v>
      </c>
      <c r="X62" s="38">
        <f>Lembar1!BB68</f>
        <v>0</v>
      </c>
      <c r="Y62" s="38">
        <f>Lembar1!BC68</f>
        <v>0</v>
      </c>
      <c r="Z62" s="38">
        <f>Lembar1!BD68</f>
        <v>0</v>
      </c>
      <c r="AA62" s="38">
        <f>Lembar1!BE68</f>
        <v>0</v>
      </c>
      <c r="AB62" s="38">
        <f>Lembar1!BF68</f>
        <v>0</v>
      </c>
      <c r="AC62" s="38">
        <f>Lembar1!BG68</f>
        <v>0</v>
      </c>
      <c r="AD62" s="38">
        <f>Lembar1!BH68</f>
        <v>0</v>
      </c>
      <c r="AE62" s="38">
        <f>Lembar1!BI68</f>
        <v>0</v>
      </c>
      <c r="AF62" s="38">
        <f>Lembar1!BJ68</f>
        <v>0</v>
      </c>
      <c r="AG62" s="38">
        <f>Lembar1!BK68</f>
        <v>0</v>
      </c>
    </row>
    <row r="63" spans="1:33" x14ac:dyDescent="0.25">
      <c r="A63" s="1">
        <f>Lembar1!AE69</f>
        <v>0</v>
      </c>
      <c r="B63" s="38">
        <f>Lembar1!AF69</f>
        <v>0</v>
      </c>
      <c r="C63" s="38">
        <f>Lembar1!AG69</f>
        <v>0</v>
      </c>
      <c r="D63" s="38">
        <f>Lembar1!AH69</f>
        <v>0</v>
      </c>
      <c r="E63" s="38">
        <f>Lembar1!AI69</f>
        <v>0</v>
      </c>
      <c r="F63" s="38">
        <f>Lembar1!AJ69</f>
        <v>0</v>
      </c>
      <c r="G63" s="38">
        <f>Lembar1!AK69</f>
        <v>0</v>
      </c>
      <c r="H63" s="38">
        <f>Lembar1!AL69</f>
        <v>0</v>
      </c>
      <c r="I63" s="38">
        <f>Lembar1!AM69</f>
        <v>0</v>
      </c>
      <c r="J63" s="38">
        <f>Lembar1!AN69</f>
        <v>0</v>
      </c>
      <c r="K63" s="38">
        <f>Lembar1!AO69</f>
        <v>0</v>
      </c>
      <c r="L63" s="38">
        <f>Lembar1!AP69</f>
        <v>0</v>
      </c>
      <c r="M63" s="38">
        <f>Lembar1!AQ69</f>
        <v>0</v>
      </c>
      <c r="N63" s="38">
        <f>Lembar1!AR69</f>
        <v>0</v>
      </c>
      <c r="O63" s="38">
        <f>Lembar1!AS69</f>
        <v>0</v>
      </c>
      <c r="P63" s="38">
        <f>Lembar1!AT69</f>
        <v>0</v>
      </c>
      <c r="Q63" s="38">
        <f>Lembar1!AU69</f>
        <v>0</v>
      </c>
      <c r="R63" s="38">
        <f>Lembar1!AV69</f>
        <v>0</v>
      </c>
      <c r="S63" s="38">
        <f>Lembar1!AW69</f>
        <v>0</v>
      </c>
      <c r="T63" s="38">
        <f>Lembar1!AX69</f>
        <v>0</v>
      </c>
      <c r="U63" s="38">
        <f>Lembar1!AY69</f>
        <v>0</v>
      </c>
      <c r="V63" s="38">
        <f>Lembar1!AZ69</f>
        <v>0</v>
      </c>
      <c r="W63" s="38">
        <f>Lembar1!BA69</f>
        <v>0</v>
      </c>
      <c r="X63" s="38">
        <f>Lembar1!BB69</f>
        <v>0</v>
      </c>
      <c r="Y63" s="38">
        <f>Lembar1!BC69</f>
        <v>0</v>
      </c>
      <c r="Z63" s="38">
        <f>Lembar1!BD69</f>
        <v>0</v>
      </c>
      <c r="AA63" s="38">
        <f>Lembar1!BE69</f>
        <v>0</v>
      </c>
      <c r="AB63" s="38">
        <f>Lembar1!BF69</f>
        <v>0</v>
      </c>
      <c r="AC63" s="38">
        <f>Lembar1!BG69</f>
        <v>0</v>
      </c>
      <c r="AD63" s="38">
        <f>Lembar1!BH69</f>
        <v>0</v>
      </c>
      <c r="AE63" s="38">
        <f>Lembar1!BI69</f>
        <v>0</v>
      </c>
      <c r="AF63" s="38">
        <f>Lembar1!BJ69</f>
        <v>0</v>
      </c>
      <c r="AG63" s="38">
        <f>Lembar1!BK69</f>
        <v>0</v>
      </c>
    </row>
    <row r="64" spans="1:33" x14ac:dyDescent="0.25">
      <c r="A64" s="1">
        <f>Lembar1!AE70</f>
        <v>0</v>
      </c>
      <c r="B64" s="38">
        <f>Lembar1!AF70</f>
        <v>0</v>
      </c>
      <c r="C64" s="38">
        <f>Lembar1!AG70</f>
        <v>0</v>
      </c>
      <c r="D64" s="38">
        <f>Lembar1!AH70</f>
        <v>0</v>
      </c>
      <c r="E64" s="38">
        <f>Lembar1!AI70</f>
        <v>0</v>
      </c>
      <c r="F64" s="38">
        <f>Lembar1!AJ70</f>
        <v>0</v>
      </c>
      <c r="G64" s="38">
        <f>Lembar1!AK70</f>
        <v>0</v>
      </c>
      <c r="H64" s="38">
        <f>Lembar1!AL70</f>
        <v>0</v>
      </c>
      <c r="I64" s="38">
        <f>Lembar1!AM70</f>
        <v>0</v>
      </c>
      <c r="J64" s="38">
        <f>Lembar1!AN70</f>
        <v>0</v>
      </c>
      <c r="K64" s="38">
        <f>Lembar1!AO70</f>
        <v>0</v>
      </c>
      <c r="L64" s="38">
        <f>Lembar1!AP70</f>
        <v>0</v>
      </c>
      <c r="M64" s="38">
        <f>Lembar1!AQ70</f>
        <v>0</v>
      </c>
      <c r="N64" s="38">
        <f>Lembar1!AR70</f>
        <v>0</v>
      </c>
      <c r="O64" s="38">
        <f>Lembar1!AS70</f>
        <v>0</v>
      </c>
      <c r="P64" s="38">
        <f>Lembar1!AT70</f>
        <v>0</v>
      </c>
      <c r="Q64" s="38">
        <f>Lembar1!AU70</f>
        <v>0</v>
      </c>
      <c r="R64" s="38">
        <f>Lembar1!AV70</f>
        <v>0</v>
      </c>
      <c r="S64" s="38">
        <f>Lembar1!AW70</f>
        <v>0</v>
      </c>
      <c r="T64" s="38">
        <f>Lembar1!AX70</f>
        <v>0</v>
      </c>
      <c r="U64" s="38">
        <f>Lembar1!AY70</f>
        <v>0</v>
      </c>
      <c r="V64" s="38">
        <f>Lembar1!AZ70</f>
        <v>0</v>
      </c>
      <c r="W64" s="38">
        <f>Lembar1!BA70</f>
        <v>0</v>
      </c>
      <c r="X64" s="38">
        <f>Lembar1!BB70</f>
        <v>0</v>
      </c>
      <c r="Y64" s="38">
        <f>Lembar1!BC70</f>
        <v>0</v>
      </c>
      <c r="Z64" s="38">
        <f>Lembar1!BD70</f>
        <v>0</v>
      </c>
      <c r="AA64" s="38">
        <f>Lembar1!BE70</f>
        <v>0</v>
      </c>
      <c r="AB64" s="38">
        <f>Lembar1!BF70</f>
        <v>0</v>
      </c>
      <c r="AC64" s="38">
        <f>Lembar1!BG70</f>
        <v>0</v>
      </c>
      <c r="AD64" s="38">
        <f>Lembar1!BH70</f>
        <v>0</v>
      </c>
      <c r="AE64" s="38">
        <f>Lembar1!BI70</f>
        <v>0</v>
      </c>
      <c r="AF64" s="38">
        <f>Lembar1!BJ70</f>
        <v>0</v>
      </c>
      <c r="AG64" s="38">
        <f>Lembar1!BK70</f>
        <v>0</v>
      </c>
    </row>
    <row r="65" spans="1:33" x14ac:dyDescent="0.25">
      <c r="A65" s="1">
        <f>Lembar1!AE71</f>
        <v>0</v>
      </c>
      <c r="B65" s="38">
        <f>Lembar1!AF71</f>
        <v>0</v>
      </c>
      <c r="C65" s="38">
        <f>Lembar1!AG71</f>
        <v>0</v>
      </c>
      <c r="D65" s="38">
        <f>Lembar1!AH71</f>
        <v>0</v>
      </c>
      <c r="E65" s="38">
        <f>Lembar1!AI71</f>
        <v>0</v>
      </c>
      <c r="F65" s="38">
        <f>Lembar1!AJ71</f>
        <v>0</v>
      </c>
      <c r="G65" s="38">
        <f>Lembar1!AK71</f>
        <v>0</v>
      </c>
      <c r="H65" s="38">
        <f>Lembar1!AL71</f>
        <v>0</v>
      </c>
      <c r="I65" s="38">
        <f>Lembar1!AM71</f>
        <v>0</v>
      </c>
      <c r="J65" s="38">
        <f>Lembar1!AN71</f>
        <v>0</v>
      </c>
      <c r="K65" s="38">
        <f>Lembar1!AO71</f>
        <v>0</v>
      </c>
      <c r="L65" s="38">
        <f>Lembar1!AP71</f>
        <v>0</v>
      </c>
      <c r="M65" s="38">
        <f>Lembar1!AQ71</f>
        <v>0</v>
      </c>
      <c r="N65" s="38">
        <f>Lembar1!AR71</f>
        <v>0</v>
      </c>
      <c r="O65" s="38">
        <f>Lembar1!AS71</f>
        <v>0</v>
      </c>
      <c r="P65" s="38">
        <f>Lembar1!AT71</f>
        <v>0</v>
      </c>
      <c r="Q65" s="38">
        <f>Lembar1!AU71</f>
        <v>0</v>
      </c>
      <c r="R65" s="38">
        <f>Lembar1!AV71</f>
        <v>0</v>
      </c>
      <c r="S65" s="38">
        <f>Lembar1!AW71</f>
        <v>0</v>
      </c>
      <c r="T65" s="38">
        <f>Lembar1!AX71</f>
        <v>0</v>
      </c>
      <c r="U65" s="38">
        <f>Lembar1!AY71</f>
        <v>0</v>
      </c>
      <c r="V65" s="38">
        <f>Lembar1!AZ71</f>
        <v>0</v>
      </c>
      <c r="W65" s="38">
        <f>Lembar1!BA71</f>
        <v>0</v>
      </c>
      <c r="X65" s="38">
        <f>Lembar1!BB71</f>
        <v>0</v>
      </c>
      <c r="Y65" s="38">
        <f>Lembar1!BC71</f>
        <v>0</v>
      </c>
      <c r="Z65" s="38">
        <f>Lembar1!BD71</f>
        <v>0</v>
      </c>
      <c r="AA65" s="38">
        <f>Lembar1!BE71</f>
        <v>0</v>
      </c>
      <c r="AB65" s="38">
        <f>Lembar1!BF71</f>
        <v>0</v>
      </c>
      <c r="AC65" s="38">
        <f>Lembar1!BG71</f>
        <v>0</v>
      </c>
      <c r="AD65" s="38">
        <f>Lembar1!BH71</f>
        <v>0</v>
      </c>
      <c r="AE65" s="38">
        <f>Lembar1!BI71</f>
        <v>0</v>
      </c>
      <c r="AF65" s="38">
        <f>Lembar1!BJ71</f>
        <v>0</v>
      </c>
      <c r="AG65" s="38">
        <f>Lembar1!BK71</f>
        <v>0</v>
      </c>
    </row>
    <row r="66" spans="1:33" x14ac:dyDescent="0.25">
      <c r="A66" s="1">
        <f>Lembar1!AE72</f>
        <v>0</v>
      </c>
      <c r="B66" s="38">
        <f>Lembar1!AF72</f>
        <v>0</v>
      </c>
      <c r="C66" s="38">
        <f>Lembar1!AG72</f>
        <v>0</v>
      </c>
      <c r="D66" s="38">
        <f>Lembar1!AH72</f>
        <v>0</v>
      </c>
      <c r="E66" s="38">
        <f>Lembar1!AI72</f>
        <v>0</v>
      </c>
      <c r="F66" s="38">
        <f>Lembar1!AJ72</f>
        <v>0</v>
      </c>
      <c r="G66" s="38">
        <f>Lembar1!AK72</f>
        <v>0</v>
      </c>
      <c r="H66" s="38">
        <f>Lembar1!AL72</f>
        <v>0</v>
      </c>
      <c r="I66" s="38">
        <f>Lembar1!AM72</f>
        <v>0</v>
      </c>
      <c r="J66" s="38">
        <f>Lembar1!AN72</f>
        <v>0</v>
      </c>
      <c r="K66" s="38">
        <f>Lembar1!AO72</f>
        <v>0</v>
      </c>
      <c r="L66" s="38">
        <f>Lembar1!AP72</f>
        <v>0</v>
      </c>
      <c r="M66" s="38">
        <f>Lembar1!AQ72</f>
        <v>0</v>
      </c>
      <c r="N66" s="38">
        <f>Lembar1!AR72</f>
        <v>0</v>
      </c>
      <c r="O66" s="38">
        <f>Lembar1!AS72</f>
        <v>0</v>
      </c>
      <c r="P66" s="38">
        <f>Lembar1!AT72</f>
        <v>0</v>
      </c>
      <c r="Q66" s="38">
        <f>Lembar1!AU72</f>
        <v>0</v>
      </c>
      <c r="R66" s="38">
        <f>Lembar1!AV72</f>
        <v>0</v>
      </c>
      <c r="S66" s="38">
        <f>Lembar1!AW72</f>
        <v>0</v>
      </c>
      <c r="T66" s="38">
        <f>Lembar1!AX72</f>
        <v>0</v>
      </c>
      <c r="U66" s="38">
        <f>Lembar1!AY72</f>
        <v>0</v>
      </c>
      <c r="V66" s="38">
        <f>Lembar1!AZ72</f>
        <v>0</v>
      </c>
      <c r="W66" s="38">
        <f>Lembar1!BA72</f>
        <v>0</v>
      </c>
      <c r="X66" s="38">
        <f>Lembar1!BB72</f>
        <v>0</v>
      </c>
      <c r="Y66" s="38">
        <f>Lembar1!BC72</f>
        <v>0</v>
      </c>
      <c r="Z66" s="38">
        <f>Lembar1!BD72</f>
        <v>0</v>
      </c>
      <c r="AA66" s="38">
        <f>Lembar1!BE72</f>
        <v>0</v>
      </c>
      <c r="AB66" s="38">
        <f>Lembar1!BF72</f>
        <v>0</v>
      </c>
      <c r="AC66" s="38">
        <f>Lembar1!BG72</f>
        <v>0</v>
      </c>
      <c r="AD66" s="38">
        <f>Lembar1!BH72</f>
        <v>0</v>
      </c>
      <c r="AE66" s="38">
        <f>Lembar1!BI72</f>
        <v>0</v>
      </c>
      <c r="AF66" s="38">
        <f>Lembar1!BJ72</f>
        <v>0</v>
      </c>
      <c r="AG66" s="38">
        <f>Lembar1!BK72</f>
        <v>0</v>
      </c>
    </row>
    <row r="67" spans="1:33" x14ac:dyDescent="0.25">
      <c r="A67" s="1">
        <f>Lembar1!AE73</f>
        <v>0</v>
      </c>
      <c r="B67" s="38">
        <f>Lembar1!AF73</f>
        <v>0</v>
      </c>
      <c r="C67" s="38">
        <f>Lembar1!AG73</f>
        <v>0</v>
      </c>
      <c r="D67" s="38">
        <f>Lembar1!AH73</f>
        <v>0</v>
      </c>
      <c r="E67" s="38">
        <f>Lembar1!AI73</f>
        <v>0</v>
      </c>
      <c r="F67" s="38">
        <f>Lembar1!AJ73</f>
        <v>0</v>
      </c>
      <c r="G67" s="38">
        <f>Lembar1!AK73</f>
        <v>0</v>
      </c>
      <c r="H67" s="38">
        <f>Lembar1!AL73</f>
        <v>0</v>
      </c>
      <c r="I67" s="38">
        <f>Lembar1!AM73</f>
        <v>0</v>
      </c>
      <c r="J67" s="38">
        <f>Lembar1!AN73</f>
        <v>0</v>
      </c>
      <c r="K67" s="38">
        <f>Lembar1!AO73</f>
        <v>0</v>
      </c>
      <c r="L67" s="38">
        <f>Lembar1!AP73</f>
        <v>0</v>
      </c>
      <c r="M67" s="38">
        <f>Lembar1!AQ73</f>
        <v>0</v>
      </c>
      <c r="N67" s="38">
        <f>Lembar1!AR73</f>
        <v>0</v>
      </c>
      <c r="O67" s="38">
        <f>Lembar1!AS73</f>
        <v>0</v>
      </c>
      <c r="P67" s="38">
        <f>Lembar1!AT73</f>
        <v>0</v>
      </c>
      <c r="Q67" s="38">
        <f>Lembar1!AU73</f>
        <v>0</v>
      </c>
      <c r="R67" s="38">
        <f>Lembar1!AV73</f>
        <v>0</v>
      </c>
      <c r="S67" s="38">
        <f>Lembar1!AW73</f>
        <v>0</v>
      </c>
      <c r="T67" s="38">
        <f>Lembar1!AX73</f>
        <v>0</v>
      </c>
      <c r="U67" s="38">
        <f>Lembar1!AY73</f>
        <v>0</v>
      </c>
      <c r="V67" s="38">
        <f>Lembar1!AZ73</f>
        <v>0</v>
      </c>
      <c r="W67" s="38">
        <f>Lembar1!BA73</f>
        <v>0</v>
      </c>
      <c r="X67" s="38">
        <f>Lembar1!BB73</f>
        <v>0</v>
      </c>
      <c r="Y67" s="38">
        <f>Lembar1!BC73</f>
        <v>0</v>
      </c>
      <c r="Z67" s="38">
        <f>Lembar1!BD73</f>
        <v>0</v>
      </c>
      <c r="AA67" s="38">
        <f>Lembar1!BE73</f>
        <v>0</v>
      </c>
      <c r="AB67" s="38">
        <f>Lembar1!BF73</f>
        <v>0</v>
      </c>
      <c r="AC67" s="38">
        <f>Lembar1!BG73</f>
        <v>0</v>
      </c>
      <c r="AD67" s="38">
        <f>Lembar1!BH73</f>
        <v>0</v>
      </c>
      <c r="AE67" s="38">
        <f>Lembar1!BI73</f>
        <v>0</v>
      </c>
      <c r="AF67" s="38">
        <f>Lembar1!BJ73</f>
        <v>0</v>
      </c>
      <c r="AG67" s="38">
        <f>Lembar1!BK73</f>
        <v>0</v>
      </c>
    </row>
    <row r="68" spans="1:33" x14ac:dyDescent="0.25">
      <c r="A68" s="1">
        <f>Lembar1!AE74</f>
        <v>0</v>
      </c>
      <c r="B68" s="38">
        <f>Lembar1!AF74</f>
        <v>0</v>
      </c>
      <c r="C68" s="38">
        <f>Lembar1!AG74</f>
        <v>0</v>
      </c>
      <c r="D68" s="38">
        <f>Lembar1!AH74</f>
        <v>0</v>
      </c>
      <c r="E68" s="38">
        <f>Lembar1!AI74</f>
        <v>0</v>
      </c>
      <c r="F68" s="38">
        <f>Lembar1!AJ74</f>
        <v>0</v>
      </c>
      <c r="G68" s="38">
        <f>Lembar1!AK74</f>
        <v>0</v>
      </c>
      <c r="H68" s="38">
        <f>Lembar1!AL74</f>
        <v>0</v>
      </c>
      <c r="I68" s="38">
        <f>Lembar1!AM74</f>
        <v>0</v>
      </c>
      <c r="J68" s="38">
        <f>Lembar1!AN74</f>
        <v>0</v>
      </c>
      <c r="K68" s="38">
        <f>Lembar1!AO74</f>
        <v>0</v>
      </c>
      <c r="L68" s="38">
        <f>Lembar1!AP74</f>
        <v>0</v>
      </c>
      <c r="M68" s="38">
        <f>Lembar1!AQ74</f>
        <v>0</v>
      </c>
      <c r="N68" s="38">
        <f>Lembar1!AR74</f>
        <v>0</v>
      </c>
      <c r="O68" s="38">
        <f>Lembar1!AS74</f>
        <v>0</v>
      </c>
      <c r="P68" s="38">
        <f>Lembar1!AT74</f>
        <v>0</v>
      </c>
      <c r="Q68" s="38">
        <f>Lembar1!AU74</f>
        <v>0</v>
      </c>
      <c r="R68" s="38">
        <f>Lembar1!AV74</f>
        <v>0</v>
      </c>
      <c r="S68" s="38">
        <f>Lembar1!AW74</f>
        <v>0</v>
      </c>
      <c r="T68" s="38">
        <f>Lembar1!AX74</f>
        <v>0</v>
      </c>
      <c r="U68" s="38">
        <f>Lembar1!AY74</f>
        <v>0</v>
      </c>
      <c r="V68" s="38">
        <f>Lembar1!AZ74</f>
        <v>0</v>
      </c>
      <c r="W68" s="38">
        <f>Lembar1!BA74</f>
        <v>0</v>
      </c>
      <c r="X68" s="38">
        <f>Lembar1!BB74</f>
        <v>0</v>
      </c>
      <c r="Y68" s="38">
        <f>Lembar1!BC74</f>
        <v>0</v>
      </c>
      <c r="Z68" s="38">
        <f>Lembar1!BD74</f>
        <v>0</v>
      </c>
      <c r="AA68" s="38">
        <f>Lembar1!BE74</f>
        <v>0</v>
      </c>
      <c r="AB68" s="38">
        <f>Lembar1!BF74</f>
        <v>0</v>
      </c>
      <c r="AC68" s="38">
        <f>Lembar1!BG74</f>
        <v>0</v>
      </c>
      <c r="AD68" s="38">
        <f>Lembar1!BH74</f>
        <v>0</v>
      </c>
      <c r="AE68" s="38">
        <f>Lembar1!BI74</f>
        <v>0</v>
      </c>
      <c r="AF68" s="38">
        <f>Lembar1!BJ74</f>
        <v>0</v>
      </c>
      <c r="AG68" s="38">
        <f>Lembar1!BK74</f>
        <v>0</v>
      </c>
    </row>
    <row r="69" spans="1:33" x14ac:dyDescent="0.25">
      <c r="A69" s="1">
        <f>Lembar1!AE75</f>
        <v>0</v>
      </c>
      <c r="B69" s="38">
        <f>Lembar1!AF75</f>
        <v>0</v>
      </c>
      <c r="C69" s="38">
        <f>Lembar1!AG75</f>
        <v>0</v>
      </c>
      <c r="D69" s="38">
        <f>Lembar1!AH75</f>
        <v>0</v>
      </c>
      <c r="E69" s="38">
        <f>Lembar1!AI75</f>
        <v>0</v>
      </c>
      <c r="F69" s="38">
        <f>Lembar1!AJ75</f>
        <v>0</v>
      </c>
      <c r="G69" s="38">
        <f>Lembar1!AK75</f>
        <v>0</v>
      </c>
      <c r="H69" s="38">
        <f>Lembar1!AL75</f>
        <v>0</v>
      </c>
      <c r="I69" s="38">
        <f>Lembar1!AM75</f>
        <v>0</v>
      </c>
      <c r="J69" s="38">
        <f>Lembar1!AN75</f>
        <v>0</v>
      </c>
      <c r="K69" s="38">
        <f>Lembar1!AO75</f>
        <v>0</v>
      </c>
      <c r="L69" s="38">
        <f>Lembar1!AP75</f>
        <v>0</v>
      </c>
      <c r="M69" s="38">
        <f>Lembar1!AQ75</f>
        <v>0</v>
      </c>
      <c r="N69" s="38">
        <f>Lembar1!AR75</f>
        <v>0</v>
      </c>
      <c r="O69" s="38">
        <f>Lembar1!AS75</f>
        <v>0</v>
      </c>
      <c r="P69" s="38">
        <f>Lembar1!AT75</f>
        <v>0</v>
      </c>
      <c r="Q69" s="38">
        <f>Lembar1!AU75</f>
        <v>0</v>
      </c>
      <c r="R69" s="38">
        <f>Lembar1!AV75</f>
        <v>0</v>
      </c>
      <c r="S69" s="38">
        <f>Lembar1!AW75</f>
        <v>0</v>
      </c>
      <c r="T69" s="38">
        <f>Lembar1!AX75</f>
        <v>0</v>
      </c>
      <c r="U69" s="38">
        <f>Lembar1!AY75</f>
        <v>0</v>
      </c>
      <c r="V69" s="38">
        <f>Lembar1!AZ75</f>
        <v>0</v>
      </c>
      <c r="W69" s="38">
        <f>Lembar1!BA75</f>
        <v>0</v>
      </c>
      <c r="X69" s="38">
        <f>Lembar1!BB75</f>
        <v>0</v>
      </c>
      <c r="Y69" s="38">
        <f>Lembar1!BC75</f>
        <v>0</v>
      </c>
      <c r="Z69" s="38">
        <f>Lembar1!BD75</f>
        <v>0</v>
      </c>
      <c r="AA69" s="38">
        <f>Lembar1!BE75</f>
        <v>0</v>
      </c>
      <c r="AB69" s="38">
        <f>Lembar1!BF75</f>
        <v>0</v>
      </c>
      <c r="AC69" s="38">
        <f>Lembar1!BG75</f>
        <v>0</v>
      </c>
      <c r="AD69" s="38">
        <f>Lembar1!BH75</f>
        <v>0</v>
      </c>
      <c r="AE69" s="38">
        <f>Lembar1!BI75</f>
        <v>0</v>
      </c>
      <c r="AF69" s="38">
        <f>Lembar1!BJ75</f>
        <v>0</v>
      </c>
      <c r="AG69" s="38">
        <f>Lembar1!BK75</f>
        <v>0</v>
      </c>
    </row>
    <row r="70" spans="1:33" x14ac:dyDescent="0.25">
      <c r="A70" s="1">
        <f>Lembar1!AE76</f>
        <v>0</v>
      </c>
      <c r="B70" s="38">
        <f>Lembar1!AF76</f>
        <v>0</v>
      </c>
      <c r="C70" s="38">
        <f>Lembar1!AG76</f>
        <v>0</v>
      </c>
      <c r="D70" s="38">
        <f>Lembar1!AH76</f>
        <v>0</v>
      </c>
      <c r="E70" s="38">
        <f>Lembar1!AI76</f>
        <v>0</v>
      </c>
      <c r="F70" s="38">
        <f>Lembar1!AJ76</f>
        <v>0</v>
      </c>
      <c r="G70" s="38">
        <f>Lembar1!AK76</f>
        <v>0</v>
      </c>
      <c r="H70" s="38">
        <f>Lembar1!AL76</f>
        <v>0</v>
      </c>
      <c r="I70" s="38">
        <f>Lembar1!AM76</f>
        <v>0</v>
      </c>
      <c r="J70" s="38">
        <f>Lembar1!AN76</f>
        <v>0</v>
      </c>
      <c r="K70" s="38">
        <f>Lembar1!AO76</f>
        <v>0</v>
      </c>
      <c r="L70" s="38">
        <f>Lembar1!AP76</f>
        <v>0</v>
      </c>
      <c r="M70" s="38">
        <f>Lembar1!AQ76</f>
        <v>0</v>
      </c>
      <c r="N70" s="38">
        <f>Lembar1!AR76</f>
        <v>0</v>
      </c>
      <c r="O70" s="38">
        <f>Lembar1!AS76</f>
        <v>0</v>
      </c>
      <c r="P70" s="38">
        <f>Lembar1!AT76</f>
        <v>0</v>
      </c>
      <c r="Q70" s="38">
        <f>Lembar1!AU76</f>
        <v>0</v>
      </c>
      <c r="R70" s="38">
        <f>Lembar1!AV76</f>
        <v>0</v>
      </c>
      <c r="S70" s="38">
        <f>Lembar1!AW76</f>
        <v>0</v>
      </c>
      <c r="T70" s="38">
        <f>Lembar1!AX76</f>
        <v>0</v>
      </c>
      <c r="U70" s="38">
        <f>Lembar1!AY76</f>
        <v>0</v>
      </c>
      <c r="V70" s="38">
        <f>Lembar1!AZ76</f>
        <v>0</v>
      </c>
      <c r="W70" s="38">
        <f>Lembar1!BA76</f>
        <v>0</v>
      </c>
      <c r="X70" s="38">
        <f>Lembar1!BB76</f>
        <v>0</v>
      </c>
      <c r="Y70" s="38">
        <f>Lembar1!BC76</f>
        <v>0</v>
      </c>
      <c r="Z70" s="38">
        <f>Lembar1!BD76</f>
        <v>0</v>
      </c>
      <c r="AA70" s="38">
        <f>Lembar1!BE76</f>
        <v>0</v>
      </c>
      <c r="AB70" s="38">
        <f>Lembar1!BF76</f>
        <v>0</v>
      </c>
      <c r="AC70" s="38">
        <f>Lembar1!BG76</f>
        <v>0</v>
      </c>
      <c r="AD70" s="38">
        <f>Lembar1!BH76</f>
        <v>0</v>
      </c>
      <c r="AE70" s="38">
        <f>Lembar1!BI76</f>
        <v>0</v>
      </c>
      <c r="AF70" s="38">
        <f>Lembar1!BJ76</f>
        <v>0</v>
      </c>
      <c r="AG70" s="38">
        <f>Lembar1!BK76</f>
        <v>0</v>
      </c>
    </row>
    <row r="71" spans="1:33" x14ac:dyDescent="0.25">
      <c r="A71" s="1">
        <f>Lembar1!AE77</f>
        <v>0</v>
      </c>
      <c r="B71" s="38">
        <f>Lembar1!AF77</f>
        <v>0</v>
      </c>
      <c r="C71" s="38">
        <f>Lembar1!AG77</f>
        <v>0</v>
      </c>
      <c r="D71" s="38">
        <f>Lembar1!AH77</f>
        <v>0</v>
      </c>
      <c r="E71" s="38">
        <f>Lembar1!AI77</f>
        <v>0</v>
      </c>
      <c r="F71" s="38">
        <f>Lembar1!AJ77</f>
        <v>0</v>
      </c>
      <c r="G71" s="38">
        <f>Lembar1!AK77</f>
        <v>0</v>
      </c>
      <c r="H71" s="38">
        <f>Lembar1!AL77</f>
        <v>0</v>
      </c>
      <c r="I71" s="38">
        <f>Lembar1!AM77</f>
        <v>0</v>
      </c>
      <c r="J71" s="38">
        <f>Lembar1!AN77</f>
        <v>0</v>
      </c>
      <c r="K71" s="38">
        <f>Lembar1!AO77</f>
        <v>0</v>
      </c>
      <c r="L71" s="38">
        <f>Lembar1!AP77</f>
        <v>0</v>
      </c>
      <c r="M71" s="38">
        <f>Lembar1!AQ77</f>
        <v>0</v>
      </c>
      <c r="N71" s="38">
        <f>Lembar1!AR77</f>
        <v>0</v>
      </c>
      <c r="O71" s="38">
        <f>Lembar1!AS77</f>
        <v>0</v>
      </c>
      <c r="P71" s="38">
        <f>Lembar1!AT77</f>
        <v>0</v>
      </c>
      <c r="Q71" s="38">
        <f>Lembar1!AU77</f>
        <v>0</v>
      </c>
      <c r="R71" s="38">
        <f>Lembar1!AV77</f>
        <v>0</v>
      </c>
      <c r="S71" s="38">
        <f>Lembar1!AW77</f>
        <v>0</v>
      </c>
      <c r="T71" s="38">
        <f>Lembar1!AX77</f>
        <v>0</v>
      </c>
      <c r="U71" s="38">
        <f>Lembar1!AY77</f>
        <v>0</v>
      </c>
      <c r="V71" s="38">
        <f>Lembar1!AZ77</f>
        <v>0</v>
      </c>
      <c r="W71" s="38">
        <f>Lembar1!BA77</f>
        <v>0</v>
      </c>
      <c r="X71" s="38">
        <f>Lembar1!BB77</f>
        <v>0</v>
      </c>
      <c r="Y71" s="38">
        <f>Lembar1!BC77</f>
        <v>0</v>
      </c>
      <c r="Z71" s="38">
        <f>Lembar1!BD77</f>
        <v>0</v>
      </c>
      <c r="AA71" s="38">
        <f>Lembar1!BE77</f>
        <v>0</v>
      </c>
      <c r="AB71" s="38">
        <f>Lembar1!BF77</f>
        <v>0</v>
      </c>
      <c r="AC71" s="38">
        <f>Lembar1!BG77</f>
        <v>0</v>
      </c>
      <c r="AD71" s="38">
        <f>Lembar1!BH77</f>
        <v>0</v>
      </c>
      <c r="AE71" s="38">
        <f>Lembar1!BI77</f>
        <v>0</v>
      </c>
      <c r="AF71" s="38">
        <f>Lembar1!BJ77</f>
        <v>0</v>
      </c>
      <c r="AG71" s="38">
        <f>Lembar1!BK77</f>
        <v>0</v>
      </c>
    </row>
    <row r="72" spans="1:33" x14ac:dyDescent="0.25">
      <c r="A72" s="1">
        <f>Lembar1!AE78</f>
        <v>0</v>
      </c>
      <c r="B72" s="38">
        <f>Lembar1!AF78</f>
        <v>0</v>
      </c>
      <c r="C72" s="38">
        <f>Lembar1!AG78</f>
        <v>0</v>
      </c>
      <c r="D72" s="38">
        <f>Lembar1!AH78</f>
        <v>0</v>
      </c>
      <c r="E72" s="38">
        <f>Lembar1!AI78</f>
        <v>0</v>
      </c>
      <c r="F72" s="38">
        <f>Lembar1!AJ78</f>
        <v>0</v>
      </c>
      <c r="G72" s="38">
        <f>Lembar1!AK78</f>
        <v>0</v>
      </c>
      <c r="H72" s="38">
        <f>Lembar1!AL78</f>
        <v>0</v>
      </c>
      <c r="I72" s="38">
        <f>Lembar1!AM78</f>
        <v>0</v>
      </c>
      <c r="J72" s="38">
        <f>Lembar1!AN78</f>
        <v>0</v>
      </c>
      <c r="K72" s="38">
        <f>Lembar1!AO78</f>
        <v>0</v>
      </c>
      <c r="L72" s="38">
        <f>Lembar1!AP78</f>
        <v>0</v>
      </c>
      <c r="M72" s="38">
        <f>Lembar1!AQ78</f>
        <v>0</v>
      </c>
      <c r="N72" s="38">
        <f>Lembar1!AR78</f>
        <v>0</v>
      </c>
      <c r="O72" s="38">
        <f>Lembar1!AS78</f>
        <v>0</v>
      </c>
      <c r="P72" s="38">
        <f>Lembar1!AT78</f>
        <v>0</v>
      </c>
      <c r="Q72" s="38">
        <f>Lembar1!AU78</f>
        <v>0</v>
      </c>
      <c r="R72" s="38">
        <f>Lembar1!AV78</f>
        <v>0</v>
      </c>
      <c r="S72" s="38">
        <f>Lembar1!AW78</f>
        <v>0</v>
      </c>
      <c r="T72" s="38">
        <f>Lembar1!AX78</f>
        <v>0</v>
      </c>
      <c r="U72" s="38">
        <f>Lembar1!AY78</f>
        <v>0</v>
      </c>
      <c r="V72" s="38">
        <f>Lembar1!AZ78</f>
        <v>0</v>
      </c>
      <c r="W72" s="38">
        <f>Lembar1!BA78</f>
        <v>0</v>
      </c>
      <c r="X72" s="38">
        <f>Lembar1!BB78</f>
        <v>0</v>
      </c>
      <c r="Y72" s="38">
        <f>Lembar1!BC78</f>
        <v>0</v>
      </c>
      <c r="Z72" s="38">
        <f>Lembar1!BD78</f>
        <v>0</v>
      </c>
      <c r="AA72" s="38">
        <f>Lembar1!BE78</f>
        <v>0</v>
      </c>
      <c r="AB72" s="38">
        <f>Lembar1!BF78</f>
        <v>0</v>
      </c>
      <c r="AC72" s="38">
        <f>Lembar1!BG78</f>
        <v>0</v>
      </c>
      <c r="AD72" s="38">
        <f>Lembar1!BH78</f>
        <v>0</v>
      </c>
      <c r="AE72" s="38">
        <f>Lembar1!BI78</f>
        <v>0</v>
      </c>
      <c r="AF72" s="38">
        <f>Lembar1!BJ78</f>
        <v>0</v>
      </c>
      <c r="AG72" s="38">
        <f>Lembar1!BK78</f>
        <v>0</v>
      </c>
    </row>
    <row r="73" spans="1:33" x14ac:dyDescent="0.25">
      <c r="A73" s="1">
        <f>Lembar1!AE79</f>
        <v>0</v>
      </c>
      <c r="B73" s="38">
        <f>Lembar1!AF79</f>
        <v>0</v>
      </c>
      <c r="C73" s="38">
        <f>Lembar1!AG79</f>
        <v>0</v>
      </c>
      <c r="D73" s="38">
        <f>Lembar1!AH79</f>
        <v>0</v>
      </c>
      <c r="E73" s="38">
        <f>Lembar1!AI79</f>
        <v>0</v>
      </c>
      <c r="F73" s="38">
        <f>Lembar1!AJ79</f>
        <v>0</v>
      </c>
      <c r="G73" s="38">
        <f>Lembar1!AK79</f>
        <v>0</v>
      </c>
      <c r="H73" s="38">
        <f>Lembar1!AL79</f>
        <v>0</v>
      </c>
      <c r="I73" s="38">
        <f>Lembar1!AM79</f>
        <v>0</v>
      </c>
      <c r="J73" s="38">
        <f>Lembar1!AN79</f>
        <v>0</v>
      </c>
      <c r="K73" s="38">
        <f>Lembar1!AO79</f>
        <v>0</v>
      </c>
      <c r="L73" s="38">
        <f>Lembar1!AP79</f>
        <v>0</v>
      </c>
      <c r="M73" s="38">
        <f>Lembar1!AQ79</f>
        <v>0</v>
      </c>
      <c r="N73" s="38">
        <f>Lembar1!AR79</f>
        <v>0</v>
      </c>
      <c r="O73" s="38">
        <f>Lembar1!AS79</f>
        <v>0</v>
      </c>
      <c r="P73" s="38">
        <f>Lembar1!AT79</f>
        <v>0</v>
      </c>
      <c r="Q73" s="38">
        <f>Lembar1!AU79</f>
        <v>0</v>
      </c>
      <c r="R73" s="38">
        <f>Lembar1!AV79</f>
        <v>0</v>
      </c>
      <c r="S73" s="38">
        <f>Lembar1!AW79</f>
        <v>0</v>
      </c>
      <c r="T73" s="38">
        <f>Lembar1!AX79</f>
        <v>0</v>
      </c>
      <c r="U73" s="38">
        <f>Lembar1!AY79</f>
        <v>0</v>
      </c>
      <c r="V73" s="38">
        <f>Lembar1!AZ79</f>
        <v>0</v>
      </c>
      <c r="W73" s="38">
        <f>Lembar1!BA79</f>
        <v>0</v>
      </c>
      <c r="X73" s="38">
        <f>Lembar1!BB79</f>
        <v>0</v>
      </c>
      <c r="Y73" s="38">
        <f>Lembar1!BC79</f>
        <v>0</v>
      </c>
      <c r="Z73" s="38">
        <f>Lembar1!BD79</f>
        <v>0</v>
      </c>
      <c r="AA73" s="38">
        <f>Lembar1!BE79</f>
        <v>0</v>
      </c>
      <c r="AB73" s="38">
        <f>Lembar1!BF79</f>
        <v>0</v>
      </c>
      <c r="AC73" s="38">
        <f>Lembar1!BG79</f>
        <v>0</v>
      </c>
      <c r="AD73" s="38">
        <f>Lembar1!BH79</f>
        <v>0</v>
      </c>
      <c r="AE73" s="38">
        <f>Lembar1!BI79</f>
        <v>0</v>
      </c>
      <c r="AF73" s="38">
        <f>Lembar1!BJ79</f>
        <v>0</v>
      </c>
      <c r="AG73" s="38">
        <f>Lembar1!BK79</f>
        <v>0</v>
      </c>
    </row>
    <row r="74" spans="1:33" x14ac:dyDescent="0.25">
      <c r="A74" s="1">
        <f>Lembar1!AE80</f>
        <v>0</v>
      </c>
      <c r="B74" s="38">
        <f>Lembar1!AF80</f>
        <v>0</v>
      </c>
      <c r="C74" s="38">
        <f>Lembar1!AG80</f>
        <v>0</v>
      </c>
      <c r="D74" s="38">
        <f>Lembar1!AH80</f>
        <v>0</v>
      </c>
      <c r="E74" s="38">
        <f>Lembar1!AI80</f>
        <v>0</v>
      </c>
      <c r="F74" s="38">
        <f>Lembar1!AJ80</f>
        <v>0</v>
      </c>
      <c r="G74" s="38">
        <f>Lembar1!AK80</f>
        <v>0</v>
      </c>
      <c r="H74" s="38">
        <f>Lembar1!AL80</f>
        <v>0</v>
      </c>
      <c r="I74" s="38">
        <f>Lembar1!AM80</f>
        <v>0</v>
      </c>
      <c r="J74" s="38">
        <f>Lembar1!AN80</f>
        <v>0</v>
      </c>
      <c r="K74" s="38">
        <f>Lembar1!AO80</f>
        <v>0</v>
      </c>
      <c r="L74" s="38">
        <f>Lembar1!AP80</f>
        <v>0</v>
      </c>
      <c r="M74" s="38">
        <f>Lembar1!AQ80</f>
        <v>0</v>
      </c>
      <c r="N74" s="38">
        <f>Lembar1!AR80</f>
        <v>0</v>
      </c>
      <c r="O74" s="38">
        <f>Lembar1!AS80</f>
        <v>0</v>
      </c>
      <c r="P74" s="38">
        <f>Lembar1!AT80</f>
        <v>0</v>
      </c>
      <c r="Q74" s="38">
        <f>Lembar1!AU80</f>
        <v>0</v>
      </c>
      <c r="R74" s="38">
        <f>Lembar1!AV80</f>
        <v>0</v>
      </c>
      <c r="S74" s="38">
        <f>Lembar1!AW80</f>
        <v>0</v>
      </c>
      <c r="T74" s="38">
        <f>Lembar1!AX80</f>
        <v>0</v>
      </c>
      <c r="U74" s="38">
        <f>Lembar1!AY80</f>
        <v>0</v>
      </c>
      <c r="V74" s="38">
        <f>Lembar1!AZ80</f>
        <v>0</v>
      </c>
      <c r="W74" s="38">
        <f>Lembar1!BA80</f>
        <v>0</v>
      </c>
      <c r="X74" s="38">
        <f>Lembar1!BB80</f>
        <v>0</v>
      </c>
      <c r="Y74" s="38">
        <f>Lembar1!BC80</f>
        <v>0</v>
      </c>
      <c r="Z74" s="38">
        <f>Lembar1!BD80</f>
        <v>0</v>
      </c>
      <c r="AA74" s="38">
        <f>Lembar1!BE80</f>
        <v>0</v>
      </c>
      <c r="AB74" s="38">
        <f>Lembar1!BF80</f>
        <v>0</v>
      </c>
      <c r="AC74" s="38">
        <f>Lembar1!BG80</f>
        <v>0</v>
      </c>
      <c r="AD74" s="38">
        <f>Lembar1!BH80</f>
        <v>0</v>
      </c>
      <c r="AE74" s="38">
        <f>Lembar1!BI80</f>
        <v>0</v>
      </c>
      <c r="AF74" s="38">
        <f>Lembar1!BJ80</f>
        <v>0</v>
      </c>
      <c r="AG74" s="38">
        <f>Lembar1!BK80</f>
        <v>0</v>
      </c>
    </row>
    <row r="75" spans="1:33" x14ac:dyDescent="0.25">
      <c r="A75" s="1">
        <f>Lembar1!AE81</f>
        <v>0</v>
      </c>
      <c r="B75" s="38">
        <f>Lembar1!AF81</f>
        <v>0</v>
      </c>
      <c r="C75" s="38">
        <f>Lembar1!AG81</f>
        <v>0</v>
      </c>
      <c r="D75" s="38">
        <f>Lembar1!AH81</f>
        <v>0</v>
      </c>
      <c r="E75" s="38">
        <f>Lembar1!AI81</f>
        <v>0</v>
      </c>
      <c r="F75" s="38">
        <f>Lembar1!AJ81</f>
        <v>0</v>
      </c>
      <c r="G75" s="38">
        <f>Lembar1!AK81</f>
        <v>0</v>
      </c>
      <c r="H75" s="38">
        <f>Lembar1!AL81</f>
        <v>0</v>
      </c>
      <c r="I75" s="38">
        <f>Lembar1!AM81</f>
        <v>0</v>
      </c>
      <c r="J75" s="38">
        <f>Lembar1!AN81</f>
        <v>0</v>
      </c>
      <c r="K75" s="38">
        <f>Lembar1!AO81</f>
        <v>0</v>
      </c>
      <c r="L75" s="38">
        <f>Lembar1!AP81</f>
        <v>0</v>
      </c>
      <c r="M75" s="38">
        <f>Lembar1!AQ81</f>
        <v>0</v>
      </c>
      <c r="N75" s="38">
        <f>Lembar1!AR81</f>
        <v>0</v>
      </c>
      <c r="O75" s="38">
        <f>Lembar1!AS81</f>
        <v>0</v>
      </c>
      <c r="P75" s="38">
        <f>Lembar1!AT81</f>
        <v>0</v>
      </c>
      <c r="Q75" s="38">
        <f>Lembar1!AU81</f>
        <v>0</v>
      </c>
      <c r="R75" s="38">
        <f>Lembar1!AV81</f>
        <v>0</v>
      </c>
      <c r="S75" s="38">
        <f>Lembar1!AW81</f>
        <v>0</v>
      </c>
      <c r="T75" s="38">
        <f>Lembar1!AX81</f>
        <v>0</v>
      </c>
      <c r="U75" s="38">
        <f>Lembar1!AY81</f>
        <v>0</v>
      </c>
      <c r="V75" s="38">
        <f>Lembar1!AZ81</f>
        <v>0</v>
      </c>
      <c r="W75" s="38">
        <f>Lembar1!BA81</f>
        <v>0</v>
      </c>
      <c r="X75" s="38">
        <f>Lembar1!BB81</f>
        <v>0</v>
      </c>
      <c r="Y75" s="38">
        <f>Lembar1!BC81</f>
        <v>0</v>
      </c>
      <c r="Z75" s="38">
        <f>Lembar1!BD81</f>
        <v>0</v>
      </c>
      <c r="AA75" s="38">
        <f>Lembar1!BE81</f>
        <v>0</v>
      </c>
      <c r="AB75" s="38">
        <f>Lembar1!BF81</f>
        <v>0</v>
      </c>
      <c r="AC75" s="38">
        <f>Lembar1!BG81</f>
        <v>0</v>
      </c>
      <c r="AD75" s="38">
        <f>Lembar1!BH81</f>
        <v>0</v>
      </c>
      <c r="AE75" s="38">
        <f>Lembar1!BI81</f>
        <v>0</v>
      </c>
      <c r="AF75" s="38">
        <f>Lembar1!BJ81</f>
        <v>0</v>
      </c>
      <c r="AG75" s="38">
        <f>Lembar1!BK81</f>
        <v>0</v>
      </c>
    </row>
    <row r="76" spans="1:33" x14ac:dyDescent="0.25">
      <c r="A76" s="1">
        <f>Lembar1!AE82</f>
        <v>0</v>
      </c>
      <c r="B76" s="38">
        <f>Lembar1!AF82</f>
        <v>0</v>
      </c>
      <c r="C76" s="38">
        <f>Lembar1!AG82</f>
        <v>0</v>
      </c>
      <c r="D76" s="38">
        <f>Lembar1!AH82</f>
        <v>0</v>
      </c>
      <c r="E76" s="38">
        <f>Lembar1!AI82</f>
        <v>0</v>
      </c>
      <c r="F76" s="38">
        <f>Lembar1!AJ82</f>
        <v>0</v>
      </c>
      <c r="G76" s="38">
        <f>Lembar1!AK82</f>
        <v>0</v>
      </c>
      <c r="H76" s="38">
        <f>Lembar1!AL82</f>
        <v>0</v>
      </c>
      <c r="I76" s="38">
        <f>Lembar1!AM82</f>
        <v>0</v>
      </c>
      <c r="J76" s="38">
        <f>Lembar1!AN82</f>
        <v>0</v>
      </c>
      <c r="K76" s="38">
        <f>Lembar1!AO82</f>
        <v>0</v>
      </c>
      <c r="L76" s="38">
        <f>Lembar1!AP82</f>
        <v>0</v>
      </c>
      <c r="M76" s="38">
        <f>Lembar1!AQ82</f>
        <v>0</v>
      </c>
      <c r="N76" s="38">
        <f>Lembar1!AR82</f>
        <v>0</v>
      </c>
      <c r="O76" s="38">
        <f>Lembar1!AS82</f>
        <v>0</v>
      </c>
      <c r="P76" s="38">
        <f>Lembar1!AT82</f>
        <v>0</v>
      </c>
      <c r="Q76" s="38">
        <f>Lembar1!AU82</f>
        <v>0</v>
      </c>
      <c r="R76" s="38">
        <f>Lembar1!AV82</f>
        <v>0</v>
      </c>
      <c r="S76" s="38">
        <f>Lembar1!AW82</f>
        <v>0</v>
      </c>
      <c r="T76" s="38">
        <f>Lembar1!AX82</f>
        <v>0</v>
      </c>
      <c r="U76" s="38">
        <f>Lembar1!AY82</f>
        <v>0</v>
      </c>
      <c r="V76" s="38">
        <f>Lembar1!AZ82</f>
        <v>0</v>
      </c>
      <c r="W76" s="38">
        <f>Lembar1!BA82</f>
        <v>0</v>
      </c>
      <c r="X76" s="38">
        <f>Lembar1!BB82</f>
        <v>0</v>
      </c>
      <c r="Y76" s="38">
        <f>Lembar1!BC82</f>
        <v>0</v>
      </c>
      <c r="Z76" s="38">
        <f>Lembar1!BD82</f>
        <v>0</v>
      </c>
      <c r="AA76" s="38">
        <f>Lembar1!BE82</f>
        <v>0</v>
      </c>
      <c r="AB76" s="38">
        <f>Lembar1!BF82</f>
        <v>0</v>
      </c>
      <c r="AC76" s="38">
        <f>Lembar1!BG82</f>
        <v>0</v>
      </c>
      <c r="AD76" s="38">
        <f>Lembar1!BH82</f>
        <v>0</v>
      </c>
      <c r="AE76" s="38">
        <f>Lembar1!BI82</f>
        <v>0</v>
      </c>
      <c r="AF76" s="38">
        <f>Lembar1!BJ82</f>
        <v>0</v>
      </c>
      <c r="AG76" s="38">
        <f>Lembar1!BK82</f>
        <v>0</v>
      </c>
    </row>
    <row r="77" spans="1:33" x14ac:dyDescent="0.25">
      <c r="A77" s="1">
        <f>Lembar1!AE83</f>
        <v>0</v>
      </c>
      <c r="B77" s="38">
        <f>Lembar1!AF83</f>
        <v>0</v>
      </c>
      <c r="C77" s="38">
        <f>Lembar1!AG83</f>
        <v>0</v>
      </c>
      <c r="D77" s="38">
        <f>Lembar1!AH83</f>
        <v>0</v>
      </c>
      <c r="E77" s="38">
        <f>Lembar1!AI83</f>
        <v>0</v>
      </c>
      <c r="F77" s="38">
        <f>Lembar1!AJ83</f>
        <v>0</v>
      </c>
      <c r="G77" s="38">
        <f>Lembar1!AK83</f>
        <v>0</v>
      </c>
      <c r="H77" s="38">
        <f>Lembar1!AL83</f>
        <v>0</v>
      </c>
      <c r="I77" s="38">
        <f>Lembar1!AM83</f>
        <v>0</v>
      </c>
      <c r="J77" s="38">
        <f>Lembar1!AN83</f>
        <v>0</v>
      </c>
      <c r="K77" s="38">
        <f>Lembar1!AO83</f>
        <v>0</v>
      </c>
      <c r="L77" s="38">
        <f>Lembar1!AP83</f>
        <v>0</v>
      </c>
      <c r="M77" s="38">
        <f>Lembar1!AQ83</f>
        <v>0</v>
      </c>
      <c r="N77" s="38">
        <f>Lembar1!AR83</f>
        <v>0</v>
      </c>
      <c r="O77" s="38">
        <f>Lembar1!AS83</f>
        <v>0</v>
      </c>
      <c r="P77" s="38">
        <f>Lembar1!AT83</f>
        <v>0</v>
      </c>
      <c r="Q77" s="38">
        <f>Lembar1!AU83</f>
        <v>0</v>
      </c>
      <c r="R77" s="38">
        <f>Lembar1!AV83</f>
        <v>0</v>
      </c>
      <c r="S77" s="38">
        <f>Lembar1!AW83</f>
        <v>0</v>
      </c>
      <c r="T77" s="38">
        <f>Lembar1!AX83</f>
        <v>0</v>
      </c>
      <c r="U77" s="38">
        <f>Lembar1!AY83</f>
        <v>0</v>
      </c>
      <c r="V77" s="38">
        <f>Lembar1!AZ83</f>
        <v>0</v>
      </c>
      <c r="W77" s="38">
        <f>Lembar1!BA83</f>
        <v>0</v>
      </c>
      <c r="X77" s="38">
        <f>Lembar1!BB83</f>
        <v>0</v>
      </c>
      <c r="Y77" s="38">
        <f>Lembar1!BC83</f>
        <v>0</v>
      </c>
      <c r="Z77" s="38">
        <f>Lembar1!BD83</f>
        <v>0</v>
      </c>
      <c r="AA77" s="38">
        <f>Lembar1!BE83</f>
        <v>0</v>
      </c>
      <c r="AB77" s="38">
        <f>Lembar1!BF83</f>
        <v>0</v>
      </c>
      <c r="AC77" s="38">
        <f>Lembar1!BG83</f>
        <v>0</v>
      </c>
      <c r="AD77" s="38">
        <f>Lembar1!BH83</f>
        <v>0</v>
      </c>
      <c r="AE77" s="38">
        <f>Lembar1!BI83</f>
        <v>0</v>
      </c>
      <c r="AF77" s="38">
        <f>Lembar1!BJ83</f>
        <v>0</v>
      </c>
      <c r="AG77" s="38">
        <f>Lembar1!BK83</f>
        <v>0</v>
      </c>
    </row>
    <row r="78" spans="1:33" x14ac:dyDescent="0.25">
      <c r="A78" s="1">
        <f>Lembar1!AE84</f>
        <v>0</v>
      </c>
      <c r="B78" s="38">
        <f>Lembar1!AF84</f>
        <v>0</v>
      </c>
      <c r="C78" s="38">
        <f>Lembar1!AG84</f>
        <v>0</v>
      </c>
      <c r="D78" s="38">
        <f>Lembar1!AH84</f>
        <v>0</v>
      </c>
      <c r="E78" s="38">
        <f>Lembar1!AI84</f>
        <v>0</v>
      </c>
      <c r="F78" s="38">
        <f>Lembar1!AJ84</f>
        <v>0</v>
      </c>
      <c r="G78" s="38">
        <f>Lembar1!AK84</f>
        <v>0</v>
      </c>
      <c r="H78" s="38">
        <f>Lembar1!AL84</f>
        <v>0</v>
      </c>
      <c r="I78" s="38">
        <f>Lembar1!AM84</f>
        <v>0</v>
      </c>
      <c r="J78" s="38">
        <f>Lembar1!AN84</f>
        <v>0</v>
      </c>
      <c r="K78" s="38">
        <f>Lembar1!AO84</f>
        <v>0</v>
      </c>
      <c r="L78" s="38">
        <f>Lembar1!AP84</f>
        <v>0</v>
      </c>
      <c r="M78" s="38">
        <f>Lembar1!AQ84</f>
        <v>0</v>
      </c>
      <c r="N78" s="38">
        <f>Lembar1!AR84</f>
        <v>0</v>
      </c>
      <c r="O78" s="38">
        <f>Lembar1!AS84</f>
        <v>0</v>
      </c>
      <c r="P78" s="38">
        <f>Lembar1!AT84</f>
        <v>0</v>
      </c>
      <c r="Q78" s="38">
        <f>Lembar1!AU84</f>
        <v>0</v>
      </c>
      <c r="R78" s="38">
        <f>Lembar1!AV84</f>
        <v>0</v>
      </c>
      <c r="S78" s="38">
        <f>Lembar1!AW84</f>
        <v>0</v>
      </c>
      <c r="T78" s="38">
        <f>Lembar1!AX84</f>
        <v>0</v>
      </c>
      <c r="U78" s="38">
        <f>Lembar1!AY84</f>
        <v>0</v>
      </c>
      <c r="V78" s="38">
        <f>Lembar1!AZ84</f>
        <v>0</v>
      </c>
      <c r="W78" s="38">
        <f>Lembar1!BA84</f>
        <v>0</v>
      </c>
      <c r="X78" s="38">
        <f>Lembar1!BB84</f>
        <v>0</v>
      </c>
      <c r="Y78" s="38">
        <f>Lembar1!BC84</f>
        <v>0</v>
      </c>
      <c r="Z78" s="38">
        <f>Lembar1!BD84</f>
        <v>0</v>
      </c>
      <c r="AA78" s="38">
        <f>Lembar1!BE84</f>
        <v>0</v>
      </c>
      <c r="AB78" s="38">
        <f>Lembar1!BF84</f>
        <v>0</v>
      </c>
      <c r="AC78" s="38">
        <f>Lembar1!BG84</f>
        <v>0</v>
      </c>
      <c r="AD78" s="38">
        <f>Lembar1!BH84</f>
        <v>0</v>
      </c>
      <c r="AE78" s="38">
        <f>Lembar1!BI84</f>
        <v>0</v>
      </c>
      <c r="AF78" s="38">
        <f>Lembar1!BJ84</f>
        <v>0</v>
      </c>
      <c r="AG78" s="38">
        <f>Lembar1!BK84</f>
        <v>0</v>
      </c>
    </row>
    <row r="79" spans="1:33" x14ac:dyDescent="0.25">
      <c r="A79" s="1">
        <f>Lembar1!AE85</f>
        <v>0</v>
      </c>
      <c r="B79" s="38">
        <f>Lembar1!AF85</f>
        <v>0</v>
      </c>
      <c r="C79" s="38">
        <f>Lembar1!AG85</f>
        <v>0</v>
      </c>
      <c r="D79" s="38">
        <f>Lembar1!AH85</f>
        <v>0</v>
      </c>
      <c r="E79" s="38">
        <f>Lembar1!AI85</f>
        <v>0</v>
      </c>
      <c r="F79" s="38">
        <f>Lembar1!AJ85</f>
        <v>0</v>
      </c>
      <c r="G79" s="38">
        <f>Lembar1!AK85</f>
        <v>0</v>
      </c>
      <c r="H79" s="38">
        <f>Lembar1!AL85</f>
        <v>0</v>
      </c>
      <c r="I79" s="38">
        <f>Lembar1!AM85</f>
        <v>0</v>
      </c>
      <c r="J79" s="38">
        <f>Lembar1!AN85</f>
        <v>0</v>
      </c>
      <c r="K79" s="38">
        <f>Lembar1!AO85</f>
        <v>0</v>
      </c>
      <c r="L79" s="38">
        <f>Lembar1!AP85</f>
        <v>0</v>
      </c>
      <c r="M79" s="38">
        <f>Lembar1!AQ85</f>
        <v>0</v>
      </c>
      <c r="N79" s="38">
        <f>Lembar1!AR85</f>
        <v>0</v>
      </c>
      <c r="O79" s="38">
        <f>Lembar1!AS85</f>
        <v>0</v>
      </c>
      <c r="P79" s="38">
        <f>Lembar1!AT85</f>
        <v>0</v>
      </c>
      <c r="Q79" s="38">
        <f>Lembar1!AU85</f>
        <v>0</v>
      </c>
      <c r="R79" s="38">
        <f>Lembar1!AV85</f>
        <v>0</v>
      </c>
      <c r="S79" s="38">
        <f>Lembar1!AW85</f>
        <v>0</v>
      </c>
      <c r="T79" s="38">
        <f>Lembar1!AX85</f>
        <v>0</v>
      </c>
      <c r="U79" s="38">
        <f>Lembar1!AY85</f>
        <v>0</v>
      </c>
      <c r="V79" s="38">
        <f>Lembar1!AZ85</f>
        <v>0</v>
      </c>
      <c r="W79" s="38">
        <f>Lembar1!BA85</f>
        <v>0</v>
      </c>
      <c r="X79" s="38">
        <f>Lembar1!BB85</f>
        <v>0</v>
      </c>
      <c r="Y79" s="38">
        <f>Lembar1!BC85</f>
        <v>0</v>
      </c>
      <c r="Z79" s="38">
        <f>Lembar1!BD85</f>
        <v>0</v>
      </c>
      <c r="AA79" s="38">
        <f>Lembar1!BE85</f>
        <v>0</v>
      </c>
      <c r="AB79" s="38">
        <f>Lembar1!BF85</f>
        <v>0</v>
      </c>
      <c r="AC79" s="38">
        <f>Lembar1!BG85</f>
        <v>0</v>
      </c>
      <c r="AD79" s="38">
        <f>Lembar1!BH85</f>
        <v>0</v>
      </c>
      <c r="AE79" s="38">
        <f>Lembar1!BI85</f>
        <v>0</v>
      </c>
      <c r="AF79" s="38">
        <f>Lembar1!BJ85</f>
        <v>0</v>
      </c>
      <c r="AG79" s="38">
        <f>Lembar1!BK85</f>
        <v>0</v>
      </c>
    </row>
    <row r="80" spans="1:33" x14ac:dyDescent="0.25">
      <c r="A80" s="1">
        <f>Lembar1!AE86</f>
        <v>0</v>
      </c>
      <c r="B80" s="38">
        <f>Lembar1!AF86</f>
        <v>0</v>
      </c>
      <c r="C80" s="38">
        <f>Lembar1!AG86</f>
        <v>0</v>
      </c>
      <c r="D80" s="38">
        <f>Lembar1!AH86</f>
        <v>0</v>
      </c>
      <c r="E80" s="38">
        <f>Lembar1!AI86</f>
        <v>0</v>
      </c>
      <c r="F80" s="38">
        <f>Lembar1!AJ86</f>
        <v>0</v>
      </c>
      <c r="G80" s="38">
        <f>Lembar1!AK86</f>
        <v>0</v>
      </c>
      <c r="H80" s="38">
        <f>Lembar1!AL86</f>
        <v>0</v>
      </c>
      <c r="I80" s="38">
        <f>Lembar1!AM86</f>
        <v>0</v>
      </c>
      <c r="J80" s="38">
        <f>Lembar1!AN86</f>
        <v>0</v>
      </c>
      <c r="K80" s="38">
        <f>Lembar1!AO86</f>
        <v>0</v>
      </c>
      <c r="L80" s="38">
        <f>Lembar1!AP86</f>
        <v>0</v>
      </c>
      <c r="M80" s="38">
        <f>Lembar1!AQ86</f>
        <v>0</v>
      </c>
      <c r="N80" s="38">
        <f>Lembar1!AR86</f>
        <v>0</v>
      </c>
      <c r="O80" s="38">
        <f>Lembar1!AS86</f>
        <v>0</v>
      </c>
      <c r="P80" s="38">
        <f>Lembar1!AT86</f>
        <v>0</v>
      </c>
      <c r="Q80" s="38">
        <f>Lembar1!AU86</f>
        <v>0</v>
      </c>
      <c r="R80" s="38">
        <f>Lembar1!AV86</f>
        <v>0</v>
      </c>
      <c r="S80" s="38">
        <f>Lembar1!AW86</f>
        <v>0</v>
      </c>
      <c r="T80" s="38">
        <f>Lembar1!AX86</f>
        <v>0</v>
      </c>
      <c r="U80" s="38">
        <f>Lembar1!AY86</f>
        <v>0</v>
      </c>
      <c r="V80" s="38">
        <f>Lembar1!AZ86</f>
        <v>0</v>
      </c>
      <c r="W80" s="38">
        <f>Lembar1!BA86</f>
        <v>0</v>
      </c>
      <c r="X80" s="38">
        <f>Lembar1!BB86</f>
        <v>0</v>
      </c>
      <c r="Y80" s="38">
        <f>Lembar1!BC86</f>
        <v>0</v>
      </c>
      <c r="Z80" s="38">
        <f>Lembar1!BD86</f>
        <v>0</v>
      </c>
      <c r="AA80" s="38">
        <f>Lembar1!BE86</f>
        <v>0</v>
      </c>
      <c r="AB80" s="38">
        <f>Lembar1!BF86</f>
        <v>0</v>
      </c>
      <c r="AC80" s="38">
        <f>Lembar1!BG86</f>
        <v>0</v>
      </c>
      <c r="AD80" s="38">
        <f>Lembar1!BH86</f>
        <v>0</v>
      </c>
      <c r="AE80" s="38">
        <f>Lembar1!BI86</f>
        <v>0</v>
      </c>
      <c r="AF80" s="38">
        <f>Lembar1!BJ86</f>
        <v>0</v>
      </c>
      <c r="AG80" s="38">
        <f>Lembar1!BK86</f>
        <v>0</v>
      </c>
    </row>
    <row r="81" spans="1:33" x14ac:dyDescent="0.25">
      <c r="A81" s="1">
        <f>Lembar1!AE87</f>
        <v>0</v>
      </c>
      <c r="B81" s="38">
        <f>Lembar1!AF87</f>
        <v>0</v>
      </c>
      <c r="C81" s="38">
        <f>Lembar1!AG87</f>
        <v>0</v>
      </c>
      <c r="D81" s="38">
        <f>Lembar1!AH87</f>
        <v>0</v>
      </c>
      <c r="E81" s="38">
        <f>Lembar1!AI87</f>
        <v>0</v>
      </c>
      <c r="F81" s="38">
        <f>Lembar1!AJ87</f>
        <v>0</v>
      </c>
      <c r="G81" s="38">
        <f>Lembar1!AK87</f>
        <v>0</v>
      </c>
      <c r="H81" s="38">
        <f>Lembar1!AL87</f>
        <v>0</v>
      </c>
      <c r="I81" s="38">
        <f>Lembar1!AM87</f>
        <v>0</v>
      </c>
      <c r="J81" s="38">
        <f>Lembar1!AN87</f>
        <v>0</v>
      </c>
      <c r="K81" s="38">
        <f>Lembar1!AO87</f>
        <v>0</v>
      </c>
      <c r="L81" s="38">
        <f>Lembar1!AP87</f>
        <v>0</v>
      </c>
      <c r="M81" s="38">
        <f>Lembar1!AQ87</f>
        <v>0</v>
      </c>
      <c r="N81" s="38">
        <f>Lembar1!AR87</f>
        <v>0</v>
      </c>
      <c r="O81" s="38">
        <f>Lembar1!AS87</f>
        <v>0</v>
      </c>
      <c r="P81" s="38">
        <f>Lembar1!AT87</f>
        <v>0</v>
      </c>
      <c r="Q81" s="38">
        <f>Lembar1!AU87</f>
        <v>0</v>
      </c>
      <c r="R81" s="38">
        <f>Lembar1!AV87</f>
        <v>0</v>
      </c>
      <c r="S81" s="38">
        <f>Lembar1!AW87</f>
        <v>0</v>
      </c>
      <c r="T81" s="38">
        <f>Lembar1!AX87</f>
        <v>0</v>
      </c>
      <c r="U81" s="38">
        <f>Lembar1!AY87</f>
        <v>0</v>
      </c>
      <c r="V81" s="38">
        <f>Lembar1!AZ87</f>
        <v>0</v>
      </c>
      <c r="W81" s="38">
        <f>Lembar1!BA87</f>
        <v>0</v>
      </c>
      <c r="X81" s="38">
        <f>Lembar1!BB87</f>
        <v>0</v>
      </c>
      <c r="Y81" s="38">
        <f>Lembar1!BC87</f>
        <v>0</v>
      </c>
      <c r="Z81" s="38">
        <f>Lembar1!BD87</f>
        <v>0</v>
      </c>
      <c r="AA81" s="38">
        <f>Lembar1!BE87</f>
        <v>0</v>
      </c>
      <c r="AB81" s="38">
        <f>Lembar1!BF87</f>
        <v>0</v>
      </c>
      <c r="AC81" s="38">
        <f>Lembar1!BG87</f>
        <v>0</v>
      </c>
      <c r="AD81" s="38">
        <f>Lembar1!BH87</f>
        <v>0</v>
      </c>
      <c r="AE81" s="38">
        <f>Lembar1!BI87</f>
        <v>0</v>
      </c>
      <c r="AF81" s="38">
        <f>Lembar1!BJ87</f>
        <v>0</v>
      </c>
      <c r="AG81" s="38">
        <f>Lembar1!BK87</f>
        <v>0</v>
      </c>
    </row>
    <row r="82" spans="1:33" x14ac:dyDescent="0.25">
      <c r="A82" s="1">
        <f>Lembar1!AE88</f>
        <v>0</v>
      </c>
      <c r="B82" s="38">
        <f>Lembar1!AF88</f>
        <v>0</v>
      </c>
      <c r="C82" s="38">
        <f>Lembar1!AG88</f>
        <v>0</v>
      </c>
      <c r="D82" s="38">
        <f>Lembar1!AH88</f>
        <v>0</v>
      </c>
      <c r="E82" s="38">
        <f>Lembar1!AI88</f>
        <v>0</v>
      </c>
      <c r="F82" s="38">
        <f>Lembar1!AJ88</f>
        <v>0</v>
      </c>
      <c r="G82" s="38">
        <f>Lembar1!AK88</f>
        <v>0</v>
      </c>
      <c r="H82" s="38">
        <f>Lembar1!AL88</f>
        <v>0</v>
      </c>
      <c r="I82" s="38">
        <f>Lembar1!AM88</f>
        <v>0</v>
      </c>
      <c r="J82" s="38">
        <f>Lembar1!AN88</f>
        <v>0</v>
      </c>
      <c r="K82" s="38">
        <f>Lembar1!AO88</f>
        <v>0</v>
      </c>
      <c r="L82" s="38">
        <f>Lembar1!AP88</f>
        <v>0</v>
      </c>
      <c r="M82" s="38">
        <f>Lembar1!AQ88</f>
        <v>0</v>
      </c>
      <c r="N82" s="38">
        <f>Lembar1!AR88</f>
        <v>0</v>
      </c>
      <c r="O82" s="38">
        <f>Lembar1!AS88</f>
        <v>0</v>
      </c>
      <c r="P82" s="38">
        <f>Lembar1!AT88</f>
        <v>0</v>
      </c>
      <c r="Q82" s="38">
        <f>Lembar1!AU88</f>
        <v>0</v>
      </c>
      <c r="R82" s="38">
        <f>Lembar1!AV88</f>
        <v>0</v>
      </c>
      <c r="S82" s="38">
        <f>Lembar1!AW88</f>
        <v>0</v>
      </c>
      <c r="T82" s="38">
        <f>Lembar1!AX88</f>
        <v>0</v>
      </c>
      <c r="U82" s="38">
        <f>Lembar1!AY88</f>
        <v>0</v>
      </c>
      <c r="V82" s="38">
        <f>Lembar1!AZ88</f>
        <v>0</v>
      </c>
      <c r="W82" s="38">
        <f>Lembar1!BA88</f>
        <v>0</v>
      </c>
      <c r="X82" s="38">
        <f>Lembar1!BB88</f>
        <v>0</v>
      </c>
      <c r="Y82" s="38">
        <f>Lembar1!BC88</f>
        <v>0</v>
      </c>
      <c r="Z82" s="38">
        <f>Lembar1!BD88</f>
        <v>0</v>
      </c>
      <c r="AA82" s="38">
        <f>Lembar1!BE88</f>
        <v>0</v>
      </c>
      <c r="AB82" s="38">
        <f>Lembar1!BF88</f>
        <v>0</v>
      </c>
      <c r="AC82" s="38">
        <f>Lembar1!BG88</f>
        <v>0</v>
      </c>
      <c r="AD82" s="38">
        <f>Lembar1!BH88</f>
        <v>0</v>
      </c>
      <c r="AE82" s="38">
        <f>Lembar1!BI88</f>
        <v>0</v>
      </c>
      <c r="AF82" s="38">
        <f>Lembar1!BJ88</f>
        <v>0</v>
      </c>
      <c r="AG82" s="38">
        <f>Lembar1!BK88</f>
        <v>0</v>
      </c>
    </row>
    <row r="83" spans="1:33" x14ac:dyDescent="0.25">
      <c r="A83" s="1">
        <f>Lembar1!AE89</f>
        <v>0</v>
      </c>
      <c r="B83" s="38">
        <f>Lembar1!AF89</f>
        <v>0</v>
      </c>
      <c r="C83" s="38">
        <f>Lembar1!AG89</f>
        <v>0</v>
      </c>
      <c r="D83" s="38">
        <f>Lembar1!AH89</f>
        <v>0</v>
      </c>
      <c r="E83" s="38">
        <f>Lembar1!AI89</f>
        <v>0</v>
      </c>
      <c r="F83" s="38">
        <f>Lembar1!AJ89</f>
        <v>0</v>
      </c>
      <c r="G83" s="38">
        <f>Lembar1!AK89</f>
        <v>0</v>
      </c>
      <c r="H83" s="38">
        <f>Lembar1!AL89</f>
        <v>0</v>
      </c>
      <c r="I83" s="38">
        <f>Lembar1!AM89</f>
        <v>0</v>
      </c>
      <c r="J83" s="38">
        <f>Lembar1!AN89</f>
        <v>0</v>
      </c>
      <c r="K83" s="38">
        <f>Lembar1!AO89</f>
        <v>0</v>
      </c>
      <c r="L83" s="38">
        <f>Lembar1!AP89</f>
        <v>0</v>
      </c>
      <c r="M83" s="38">
        <f>Lembar1!AQ89</f>
        <v>0</v>
      </c>
      <c r="N83" s="38">
        <f>Lembar1!AR89</f>
        <v>0</v>
      </c>
      <c r="O83" s="38">
        <f>Lembar1!AS89</f>
        <v>0</v>
      </c>
      <c r="P83" s="38">
        <f>Lembar1!AT89</f>
        <v>0</v>
      </c>
      <c r="Q83" s="38">
        <f>Lembar1!AU89</f>
        <v>0</v>
      </c>
      <c r="R83" s="38">
        <f>Lembar1!AV89</f>
        <v>0</v>
      </c>
      <c r="S83" s="38">
        <f>Lembar1!AW89</f>
        <v>0</v>
      </c>
      <c r="T83" s="38">
        <f>Lembar1!AX89</f>
        <v>0</v>
      </c>
      <c r="U83" s="38">
        <f>Lembar1!AY89</f>
        <v>0</v>
      </c>
      <c r="V83" s="38">
        <f>Lembar1!AZ89</f>
        <v>0</v>
      </c>
      <c r="W83" s="38">
        <f>Lembar1!BA89</f>
        <v>0</v>
      </c>
      <c r="X83" s="38">
        <f>Lembar1!BB89</f>
        <v>0</v>
      </c>
      <c r="Y83" s="38">
        <f>Lembar1!BC89</f>
        <v>0</v>
      </c>
      <c r="Z83" s="38">
        <f>Lembar1!BD89</f>
        <v>0</v>
      </c>
      <c r="AA83" s="38">
        <f>Lembar1!BE89</f>
        <v>0</v>
      </c>
      <c r="AB83" s="38">
        <f>Lembar1!BF89</f>
        <v>0</v>
      </c>
      <c r="AC83" s="38">
        <f>Lembar1!BG89</f>
        <v>0</v>
      </c>
      <c r="AD83" s="38">
        <f>Lembar1!BH89</f>
        <v>0</v>
      </c>
      <c r="AE83" s="38">
        <f>Lembar1!BI89</f>
        <v>0</v>
      </c>
      <c r="AF83" s="38">
        <f>Lembar1!BJ89</f>
        <v>0</v>
      </c>
      <c r="AG83" s="38">
        <f>Lembar1!BK89</f>
        <v>0</v>
      </c>
    </row>
    <row r="84" spans="1:33" x14ac:dyDescent="0.25">
      <c r="A84" s="1">
        <f>Lembar1!AE90</f>
        <v>0</v>
      </c>
      <c r="B84" s="38">
        <f>Lembar1!AF90</f>
        <v>0</v>
      </c>
      <c r="C84" s="38">
        <f>Lembar1!AG90</f>
        <v>0</v>
      </c>
      <c r="D84" s="38">
        <f>Lembar1!AH90</f>
        <v>0</v>
      </c>
      <c r="E84" s="38">
        <f>Lembar1!AI90</f>
        <v>0</v>
      </c>
      <c r="F84" s="38">
        <f>Lembar1!AJ90</f>
        <v>0</v>
      </c>
      <c r="G84" s="38">
        <f>Lembar1!AK90</f>
        <v>0</v>
      </c>
      <c r="H84" s="38">
        <f>Lembar1!AL90</f>
        <v>0</v>
      </c>
      <c r="I84" s="38">
        <f>Lembar1!AM90</f>
        <v>0</v>
      </c>
      <c r="J84" s="38">
        <f>Lembar1!AN90</f>
        <v>0</v>
      </c>
      <c r="K84" s="38">
        <f>Lembar1!AO90</f>
        <v>0</v>
      </c>
      <c r="L84" s="38">
        <f>Lembar1!AP90</f>
        <v>0</v>
      </c>
      <c r="M84" s="38">
        <f>Lembar1!AQ90</f>
        <v>0</v>
      </c>
      <c r="N84" s="38">
        <f>Lembar1!AR90</f>
        <v>0</v>
      </c>
      <c r="O84" s="38">
        <f>Lembar1!AS90</f>
        <v>0</v>
      </c>
      <c r="P84" s="38">
        <f>Lembar1!AT90</f>
        <v>0</v>
      </c>
      <c r="Q84" s="38">
        <f>Lembar1!AU90</f>
        <v>0</v>
      </c>
      <c r="R84" s="38">
        <f>Lembar1!AV90</f>
        <v>0</v>
      </c>
      <c r="S84" s="38">
        <f>Lembar1!AW90</f>
        <v>0</v>
      </c>
      <c r="T84" s="38">
        <f>Lembar1!AX90</f>
        <v>0</v>
      </c>
      <c r="U84" s="38">
        <f>Lembar1!AY90</f>
        <v>0</v>
      </c>
      <c r="V84" s="38">
        <f>Lembar1!AZ90</f>
        <v>0</v>
      </c>
      <c r="W84" s="38">
        <f>Lembar1!BA90</f>
        <v>0</v>
      </c>
      <c r="X84" s="38">
        <f>Lembar1!BB90</f>
        <v>0</v>
      </c>
      <c r="Y84" s="38">
        <f>Lembar1!BC90</f>
        <v>0</v>
      </c>
      <c r="Z84" s="38">
        <f>Lembar1!BD90</f>
        <v>0</v>
      </c>
      <c r="AA84" s="38">
        <f>Lembar1!BE90</f>
        <v>0</v>
      </c>
      <c r="AB84" s="38">
        <f>Lembar1!BF90</f>
        <v>0</v>
      </c>
      <c r="AC84" s="38">
        <f>Lembar1!BG90</f>
        <v>0</v>
      </c>
      <c r="AD84" s="38">
        <f>Lembar1!BH90</f>
        <v>0</v>
      </c>
      <c r="AE84" s="38">
        <f>Lembar1!BI90</f>
        <v>0</v>
      </c>
      <c r="AF84" s="38">
        <f>Lembar1!BJ90</f>
        <v>0</v>
      </c>
      <c r="AG84" s="38">
        <f>Lembar1!BK90</f>
        <v>0</v>
      </c>
    </row>
    <row r="85" spans="1:33" x14ac:dyDescent="0.25">
      <c r="A85" s="1">
        <f>Lembar1!AE91</f>
        <v>0</v>
      </c>
      <c r="B85" s="38">
        <f>Lembar1!AF91</f>
        <v>0</v>
      </c>
      <c r="C85" s="38">
        <f>Lembar1!AG91</f>
        <v>0</v>
      </c>
      <c r="D85" s="38">
        <f>Lembar1!AH91</f>
        <v>0</v>
      </c>
      <c r="E85" s="38">
        <f>Lembar1!AI91</f>
        <v>0</v>
      </c>
      <c r="F85" s="38">
        <f>Lembar1!AJ91</f>
        <v>0</v>
      </c>
      <c r="G85" s="38">
        <f>Lembar1!AK91</f>
        <v>0</v>
      </c>
      <c r="H85" s="38">
        <f>Lembar1!AL91</f>
        <v>0</v>
      </c>
      <c r="I85" s="38">
        <f>Lembar1!AM91</f>
        <v>0</v>
      </c>
      <c r="J85" s="38">
        <f>Lembar1!AN91</f>
        <v>0</v>
      </c>
      <c r="K85" s="38">
        <f>Lembar1!AO91</f>
        <v>0</v>
      </c>
      <c r="L85" s="38">
        <f>Lembar1!AP91</f>
        <v>0</v>
      </c>
      <c r="M85" s="38">
        <f>Lembar1!AQ91</f>
        <v>0</v>
      </c>
      <c r="N85" s="38">
        <f>Lembar1!AR91</f>
        <v>0</v>
      </c>
      <c r="O85" s="38">
        <f>Lembar1!AS91</f>
        <v>0</v>
      </c>
      <c r="P85" s="38">
        <f>Lembar1!AT91</f>
        <v>0</v>
      </c>
      <c r="Q85" s="38">
        <f>Lembar1!AU91</f>
        <v>0</v>
      </c>
      <c r="R85" s="38">
        <f>Lembar1!AV91</f>
        <v>0</v>
      </c>
      <c r="S85" s="38">
        <f>Lembar1!AW91</f>
        <v>0</v>
      </c>
      <c r="T85" s="38">
        <f>Lembar1!AX91</f>
        <v>0</v>
      </c>
      <c r="U85" s="38">
        <f>Lembar1!AY91</f>
        <v>0</v>
      </c>
      <c r="V85" s="38">
        <f>Lembar1!AZ91</f>
        <v>0</v>
      </c>
      <c r="W85" s="38">
        <f>Lembar1!BA91</f>
        <v>0</v>
      </c>
      <c r="X85" s="38">
        <f>Lembar1!BB91</f>
        <v>0</v>
      </c>
      <c r="Y85" s="38">
        <f>Lembar1!BC91</f>
        <v>0</v>
      </c>
      <c r="Z85" s="38">
        <f>Lembar1!BD91</f>
        <v>0</v>
      </c>
      <c r="AA85" s="38">
        <f>Lembar1!BE91</f>
        <v>0</v>
      </c>
      <c r="AB85" s="38">
        <f>Lembar1!BF91</f>
        <v>0</v>
      </c>
      <c r="AC85" s="38">
        <f>Lembar1!BG91</f>
        <v>0</v>
      </c>
      <c r="AD85" s="38">
        <f>Lembar1!BH91</f>
        <v>0</v>
      </c>
      <c r="AE85" s="38">
        <f>Lembar1!BI91</f>
        <v>0</v>
      </c>
      <c r="AF85" s="38">
        <f>Lembar1!BJ91</f>
        <v>0</v>
      </c>
      <c r="AG85" s="38">
        <f>Lembar1!BK91</f>
        <v>0</v>
      </c>
    </row>
    <row r="86" spans="1:33" x14ac:dyDescent="0.25">
      <c r="A86" s="1">
        <f>Lembar1!AE92</f>
        <v>0</v>
      </c>
      <c r="B86" s="38">
        <f>Lembar1!AF92</f>
        <v>0</v>
      </c>
      <c r="C86" s="38">
        <f>Lembar1!AG92</f>
        <v>0</v>
      </c>
      <c r="D86" s="38">
        <f>Lembar1!AH92</f>
        <v>0</v>
      </c>
      <c r="E86" s="38">
        <f>Lembar1!AI92</f>
        <v>0</v>
      </c>
      <c r="F86" s="38">
        <f>Lembar1!AJ92</f>
        <v>0</v>
      </c>
      <c r="G86" s="38">
        <f>Lembar1!AK92</f>
        <v>0</v>
      </c>
      <c r="H86" s="38">
        <f>Lembar1!AL92</f>
        <v>0</v>
      </c>
      <c r="I86" s="38">
        <f>Lembar1!AM92</f>
        <v>0</v>
      </c>
      <c r="J86" s="38">
        <f>Lembar1!AN92</f>
        <v>0</v>
      </c>
      <c r="K86" s="38">
        <f>Lembar1!AO92</f>
        <v>0</v>
      </c>
      <c r="L86" s="38">
        <f>Lembar1!AP92</f>
        <v>0</v>
      </c>
      <c r="M86" s="38">
        <f>Lembar1!AQ92</f>
        <v>0</v>
      </c>
      <c r="N86" s="38">
        <f>Lembar1!AR92</f>
        <v>0</v>
      </c>
      <c r="O86" s="38">
        <f>Lembar1!AS92</f>
        <v>0</v>
      </c>
      <c r="P86" s="38">
        <f>Lembar1!AT92</f>
        <v>0</v>
      </c>
      <c r="Q86" s="38">
        <f>Lembar1!AU92</f>
        <v>0</v>
      </c>
      <c r="R86" s="38">
        <f>Lembar1!AV92</f>
        <v>0</v>
      </c>
      <c r="S86" s="38">
        <f>Lembar1!AW92</f>
        <v>0</v>
      </c>
      <c r="T86" s="38">
        <f>Lembar1!AX92</f>
        <v>0</v>
      </c>
      <c r="U86" s="38">
        <f>Lembar1!AY92</f>
        <v>0</v>
      </c>
      <c r="V86" s="38">
        <f>Lembar1!AZ92</f>
        <v>0</v>
      </c>
      <c r="W86" s="38">
        <f>Lembar1!BA92</f>
        <v>0</v>
      </c>
      <c r="X86" s="38">
        <f>Lembar1!BB92</f>
        <v>0</v>
      </c>
      <c r="Y86" s="38">
        <f>Lembar1!BC92</f>
        <v>0</v>
      </c>
      <c r="Z86" s="38">
        <f>Lembar1!BD92</f>
        <v>0</v>
      </c>
      <c r="AA86" s="38">
        <f>Lembar1!BE92</f>
        <v>0</v>
      </c>
      <c r="AB86" s="38">
        <f>Lembar1!BF92</f>
        <v>0</v>
      </c>
      <c r="AC86" s="38">
        <f>Lembar1!BG92</f>
        <v>0</v>
      </c>
      <c r="AD86" s="38">
        <f>Lembar1!BH92</f>
        <v>0</v>
      </c>
      <c r="AE86" s="38">
        <f>Lembar1!BI92</f>
        <v>0</v>
      </c>
      <c r="AF86" s="38">
        <f>Lembar1!BJ92</f>
        <v>0</v>
      </c>
      <c r="AG86" s="38">
        <f>Lembar1!BK92</f>
        <v>0</v>
      </c>
    </row>
    <row r="87" spans="1:33" x14ac:dyDescent="0.25">
      <c r="A87" s="1">
        <f>Lembar1!AE93</f>
        <v>0</v>
      </c>
      <c r="B87" s="38">
        <f>Lembar1!AF93</f>
        <v>0</v>
      </c>
      <c r="C87" s="38">
        <f>Lembar1!AG93</f>
        <v>0</v>
      </c>
      <c r="D87" s="38">
        <f>Lembar1!AH93</f>
        <v>0</v>
      </c>
      <c r="E87" s="38">
        <f>Lembar1!AI93</f>
        <v>0</v>
      </c>
      <c r="F87" s="38">
        <f>Lembar1!AJ93</f>
        <v>0</v>
      </c>
      <c r="G87" s="38">
        <f>Lembar1!AK93</f>
        <v>0</v>
      </c>
      <c r="H87" s="38">
        <f>Lembar1!AL93</f>
        <v>0</v>
      </c>
      <c r="I87" s="38">
        <f>Lembar1!AM93</f>
        <v>0</v>
      </c>
      <c r="J87" s="38">
        <f>Lembar1!AN93</f>
        <v>0</v>
      </c>
      <c r="K87" s="38">
        <f>Lembar1!AO93</f>
        <v>0</v>
      </c>
      <c r="L87" s="38">
        <f>Lembar1!AP93</f>
        <v>0</v>
      </c>
      <c r="M87" s="38">
        <f>Lembar1!AQ93</f>
        <v>0</v>
      </c>
      <c r="N87" s="38">
        <f>Lembar1!AR93</f>
        <v>0</v>
      </c>
      <c r="O87" s="38">
        <f>Lembar1!AS93</f>
        <v>0</v>
      </c>
      <c r="P87" s="38">
        <f>Lembar1!AT93</f>
        <v>0</v>
      </c>
      <c r="Q87" s="38">
        <f>Lembar1!AU93</f>
        <v>0</v>
      </c>
      <c r="R87" s="38">
        <f>Lembar1!AV93</f>
        <v>0</v>
      </c>
      <c r="S87" s="38">
        <f>Lembar1!AW93</f>
        <v>0</v>
      </c>
      <c r="T87" s="38">
        <f>Lembar1!AX93</f>
        <v>0</v>
      </c>
      <c r="U87" s="38">
        <f>Lembar1!AY93</f>
        <v>0</v>
      </c>
      <c r="V87" s="38">
        <f>Lembar1!AZ93</f>
        <v>0</v>
      </c>
      <c r="W87" s="38">
        <f>Lembar1!BA93</f>
        <v>0</v>
      </c>
      <c r="X87" s="38">
        <f>Lembar1!BB93</f>
        <v>0</v>
      </c>
      <c r="Y87" s="38">
        <f>Lembar1!BC93</f>
        <v>0</v>
      </c>
      <c r="Z87" s="38">
        <f>Lembar1!BD93</f>
        <v>0</v>
      </c>
      <c r="AA87" s="38">
        <f>Lembar1!BE93</f>
        <v>0</v>
      </c>
      <c r="AB87" s="38">
        <f>Lembar1!BF93</f>
        <v>0</v>
      </c>
      <c r="AC87" s="38">
        <f>Lembar1!BG93</f>
        <v>0</v>
      </c>
      <c r="AD87" s="38">
        <f>Lembar1!BH93</f>
        <v>0</v>
      </c>
      <c r="AE87" s="38">
        <f>Lembar1!BI93</f>
        <v>0</v>
      </c>
      <c r="AF87" s="38">
        <f>Lembar1!BJ93</f>
        <v>0</v>
      </c>
      <c r="AG87" s="38">
        <f>Lembar1!BK93</f>
        <v>0</v>
      </c>
    </row>
    <row r="88" spans="1:33" x14ac:dyDescent="0.25">
      <c r="A88" s="1">
        <f>Lembar1!AE94</f>
        <v>0</v>
      </c>
      <c r="B88" s="38">
        <f>Lembar1!AF94</f>
        <v>0</v>
      </c>
      <c r="C88" s="38">
        <f>Lembar1!AG94</f>
        <v>0</v>
      </c>
      <c r="D88" s="38">
        <f>Lembar1!AH94</f>
        <v>0</v>
      </c>
      <c r="E88" s="38">
        <f>Lembar1!AI94</f>
        <v>0</v>
      </c>
      <c r="F88" s="38">
        <f>Lembar1!AJ94</f>
        <v>0</v>
      </c>
      <c r="G88" s="38">
        <f>Lembar1!AK94</f>
        <v>0</v>
      </c>
      <c r="H88" s="38">
        <f>Lembar1!AL94</f>
        <v>0</v>
      </c>
      <c r="I88" s="38">
        <f>Lembar1!AM94</f>
        <v>0</v>
      </c>
      <c r="J88" s="38">
        <f>Lembar1!AN94</f>
        <v>0</v>
      </c>
      <c r="K88" s="38">
        <f>Lembar1!AO94</f>
        <v>0</v>
      </c>
      <c r="L88" s="38">
        <f>Lembar1!AP94</f>
        <v>0</v>
      </c>
      <c r="M88" s="38">
        <f>Lembar1!AQ94</f>
        <v>0</v>
      </c>
      <c r="N88" s="38">
        <f>Lembar1!AR94</f>
        <v>0</v>
      </c>
      <c r="O88" s="38">
        <f>Lembar1!AS94</f>
        <v>0</v>
      </c>
      <c r="P88" s="38">
        <f>Lembar1!AT94</f>
        <v>0</v>
      </c>
      <c r="Q88" s="38">
        <f>Lembar1!AU94</f>
        <v>0</v>
      </c>
      <c r="R88" s="38">
        <f>Lembar1!AV94</f>
        <v>0</v>
      </c>
      <c r="S88" s="38">
        <f>Lembar1!AW94</f>
        <v>0</v>
      </c>
      <c r="T88" s="38">
        <f>Lembar1!AX94</f>
        <v>0</v>
      </c>
      <c r="U88" s="38">
        <f>Lembar1!AY94</f>
        <v>0</v>
      </c>
      <c r="V88" s="38">
        <f>Lembar1!AZ94</f>
        <v>0</v>
      </c>
      <c r="W88" s="38">
        <f>Lembar1!BA94</f>
        <v>0</v>
      </c>
      <c r="X88" s="38">
        <f>Lembar1!BB94</f>
        <v>0</v>
      </c>
      <c r="Y88" s="38">
        <f>Lembar1!BC94</f>
        <v>0</v>
      </c>
      <c r="Z88" s="38">
        <f>Lembar1!BD94</f>
        <v>0</v>
      </c>
      <c r="AA88" s="38">
        <f>Lembar1!BE94</f>
        <v>0</v>
      </c>
      <c r="AB88" s="38">
        <f>Lembar1!BF94</f>
        <v>0</v>
      </c>
      <c r="AC88" s="38">
        <f>Lembar1!BG94</f>
        <v>0</v>
      </c>
      <c r="AD88" s="38">
        <f>Lembar1!BH94</f>
        <v>0</v>
      </c>
      <c r="AE88" s="38">
        <f>Lembar1!BI94</f>
        <v>0</v>
      </c>
      <c r="AF88" s="38">
        <f>Lembar1!BJ94</f>
        <v>0</v>
      </c>
      <c r="AG88" s="38">
        <f>Lembar1!BK94</f>
        <v>0</v>
      </c>
    </row>
    <row r="89" spans="1:33" x14ac:dyDescent="0.25">
      <c r="A89" s="1">
        <f>Lembar1!AE95</f>
        <v>0</v>
      </c>
      <c r="B89" s="38">
        <f>Lembar1!AF95</f>
        <v>0</v>
      </c>
      <c r="C89" s="38">
        <f>Lembar1!AG95</f>
        <v>0</v>
      </c>
      <c r="D89" s="38">
        <f>Lembar1!AH95</f>
        <v>0</v>
      </c>
      <c r="E89" s="38">
        <f>Lembar1!AI95</f>
        <v>0</v>
      </c>
      <c r="F89" s="38">
        <f>Lembar1!AJ95</f>
        <v>0</v>
      </c>
      <c r="G89" s="38">
        <f>Lembar1!AK95</f>
        <v>0</v>
      </c>
      <c r="H89" s="38">
        <f>Lembar1!AL95</f>
        <v>0</v>
      </c>
      <c r="I89" s="38">
        <f>Lembar1!AM95</f>
        <v>0</v>
      </c>
      <c r="J89" s="38">
        <f>Lembar1!AN95</f>
        <v>0</v>
      </c>
      <c r="K89" s="38">
        <f>Lembar1!AO95</f>
        <v>0</v>
      </c>
      <c r="L89" s="38">
        <f>Lembar1!AP95</f>
        <v>0</v>
      </c>
      <c r="M89" s="38">
        <f>Lembar1!AQ95</f>
        <v>0</v>
      </c>
      <c r="N89" s="38">
        <f>Lembar1!AR95</f>
        <v>0</v>
      </c>
      <c r="O89" s="38">
        <f>Lembar1!AS95</f>
        <v>0</v>
      </c>
      <c r="P89" s="38">
        <f>Lembar1!AT95</f>
        <v>0</v>
      </c>
      <c r="Q89" s="38">
        <f>Lembar1!AU95</f>
        <v>0</v>
      </c>
      <c r="R89" s="38">
        <f>Lembar1!AV95</f>
        <v>0</v>
      </c>
      <c r="S89" s="38">
        <f>Lembar1!AW95</f>
        <v>0</v>
      </c>
      <c r="T89" s="38">
        <f>Lembar1!AX95</f>
        <v>0</v>
      </c>
      <c r="U89" s="38">
        <f>Lembar1!AY95</f>
        <v>0</v>
      </c>
      <c r="V89" s="38">
        <f>Lembar1!AZ95</f>
        <v>0</v>
      </c>
      <c r="W89" s="38">
        <f>Lembar1!BA95</f>
        <v>0</v>
      </c>
      <c r="X89" s="38">
        <f>Lembar1!BB95</f>
        <v>0</v>
      </c>
      <c r="Y89" s="38">
        <f>Lembar1!BC95</f>
        <v>0</v>
      </c>
      <c r="Z89" s="38">
        <f>Lembar1!BD95</f>
        <v>0</v>
      </c>
      <c r="AA89" s="38">
        <f>Lembar1!BE95</f>
        <v>0</v>
      </c>
      <c r="AB89" s="38">
        <f>Lembar1!BF95</f>
        <v>0</v>
      </c>
      <c r="AC89" s="38">
        <f>Lembar1!BG95</f>
        <v>0</v>
      </c>
      <c r="AD89" s="38">
        <f>Lembar1!BH95</f>
        <v>0</v>
      </c>
      <c r="AE89" s="38">
        <f>Lembar1!BI95</f>
        <v>0</v>
      </c>
      <c r="AF89" s="38">
        <f>Lembar1!BJ95</f>
        <v>0</v>
      </c>
      <c r="AG89" s="38">
        <f>Lembar1!BK95</f>
        <v>0</v>
      </c>
    </row>
    <row r="90" spans="1:33" x14ac:dyDescent="0.25">
      <c r="A90" s="1">
        <f>Lembar1!AE96</f>
        <v>0</v>
      </c>
      <c r="B90" s="38">
        <f>Lembar1!AF96</f>
        <v>0</v>
      </c>
      <c r="C90" s="38">
        <f>Lembar1!AG96</f>
        <v>0</v>
      </c>
      <c r="D90" s="38">
        <f>Lembar1!AH96</f>
        <v>0</v>
      </c>
      <c r="E90" s="38">
        <f>Lembar1!AI96</f>
        <v>0</v>
      </c>
      <c r="F90" s="38">
        <f>Lembar1!AJ96</f>
        <v>0</v>
      </c>
      <c r="G90" s="38">
        <f>Lembar1!AK96</f>
        <v>0</v>
      </c>
      <c r="H90" s="38">
        <f>Lembar1!AL96</f>
        <v>0</v>
      </c>
      <c r="I90" s="38">
        <f>Lembar1!AM96</f>
        <v>0</v>
      </c>
      <c r="J90" s="38">
        <f>Lembar1!AN96</f>
        <v>0</v>
      </c>
      <c r="K90" s="38">
        <f>Lembar1!AO96</f>
        <v>0</v>
      </c>
      <c r="L90" s="38">
        <f>Lembar1!AP96</f>
        <v>0</v>
      </c>
      <c r="M90" s="38">
        <f>Lembar1!AQ96</f>
        <v>0</v>
      </c>
      <c r="N90" s="38">
        <f>Lembar1!AR96</f>
        <v>0</v>
      </c>
      <c r="O90" s="38">
        <f>Lembar1!AS96</f>
        <v>0</v>
      </c>
      <c r="P90" s="38">
        <f>Lembar1!AT96</f>
        <v>0</v>
      </c>
      <c r="Q90" s="38">
        <f>Lembar1!AU96</f>
        <v>0</v>
      </c>
      <c r="R90" s="38">
        <f>Lembar1!AV96</f>
        <v>0</v>
      </c>
      <c r="S90" s="38">
        <f>Lembar1!AW96</f>
        <v>0</v>
      </c>
      <c r="T90" s="38">
        <f>Lembar1!AX96</f>
        <v>0</v>
      </c>
      <c r="U90" s="38">
        <f>Lembar1!AY96</f>
        <v>0</v>
      </c>
      <c r="V90" s="38">
        <f>Lembar1!AZ96</f>
        <v>0</v>
      </c>
      <c r="W90" s="38">
        <f>Lembar1!BA96</f>
        <v>0</v>
      </c>
      <c r="X90" s="38">
        <f>Lembar1!BB96</f>
        <v>0</v>
      </c>
      <c r="Y90" s="38">
        <f>Lembar1!BC96</f>
        <v>0</v>
      </c>
      <c r="Z90" s="38">
        <f>Lembar1!BD96</f>
        <v>0</v>
      </c>
      <c r="AA90" s="38">
        <f>Lembar1!BE96</f>
        <v>0</v>
      </c>
      <c r="AB90" s="38">
        <f>Lembar1!BF96</f>
        <v>0</v>
      </c>
      <c r="AC90" s="38">
        <f>Lembar1!BG96</f>
        <v>0</v>
      </c>
      <c r="AD90" s="38">
        <f>Lembar1!BH96</f>
        <v>0</v>
      </c>
      <c r="AE90" s="38">
        <f>Lembar1!BI96</f>
        <v>0</v>
      </c>
      <c r="AF90" s="38">
        <f>Lembar1!BJ96</f>
        <v>0</v>
      </c>
      <c r="AG90" s="38">
        <f>Lembar1!BK96</f>
        <v>0</v>
      </c>
    </row>
    <row r="91" spans="1:33" x14ac:dyDescent="0.25">
      <c r="A91" s="1">
        <f>Lembar1!AE97</f>
        <v>0</v>
      </c>
      <c r="B91" s="38">
        <f>Lembar1!AF97</f>
        <v>0</v>
      </c>
      <c r="C91" s="38">
        <f>Lembar1!AG97</f>
        <v>0</v>
      </c>
      <c r="D91" s="38">
        <f>Lembar1!AH97</f>
        <v>0</v>
      </c>
      <c r="E91" s="38">
        <f>Lembar1!AI97</f>
        <v>0</v>
      </c>
      <c r="F91" s="38">
        <f>Lembar1!AJ97</f>
        <v>0</v>
      </c>
      <c r="G91" s="38">
        <f>Lembar1!AK97</f>
        <v>0</v>
      </c>
      <c r="H91" s="38">
        <f>Lembar1!AL97</f>
        <v>0</v>
      </c>
      <c r="I91" s="38">
        <f>Lembar1!AM97</f>
        <v>0</v>
      </c>
      <c r="J91" s="38">
        <f>Lembar1!AN97</f>
        <v>0</v>
      </c>
      <c r="K91" s="38">
        <f>Lembar1!AO97</f>
        <v>0</v>
      </c>
      <c r="L91" s="38">
        <f>Lembar1!AP97</f>
        <v>0</v>
      </c>
      <c r="M91" s="38">
        <f>Lembar1!AQ97</f>
        <v>0</v>
      </c>
      <c r="N91" s="38">
        <f>Lembar1!AR97</f>
        <v>0</v>
      </c>
      <c r="O91" s="38">
        <f>Lembar1!AS97</f>
        <v>0</v>
      </c>
      <c r="P91" s="38">
        <f>Lembar1!AT97</f>
        <v>0</v>
      </c>
      <c r="Q91" s="38">
        <f>Lembar1!AU97</f>
        <v>0</v>
      </c>
      <c r="R91" s="38">
        <f>Lembar1!AV97</f>
        <v>0</v>
      </c>
      <c r="S91" s="38">
        <f>Lembar1!AW97</f>
        <v>0</v>
      </c>
      <c r="T91" s="38">
        <f>Lembar1!AX97</f>
        <v>0</v>
      </c>
      <c r="U91" s="38">
        <f>Lembar1!AY97</f>
        <v>0</v>
      </c>
      <c r="V91" s="38">
        <f>Lembar1!AZ97</f>
        <v>0</v>
      </c>
      <c r="W91" s="38">
        <f>Lembar1!BA97</f>
        <v>0</v>
      </c>
      <c r="X91" s="38">
        <f>Lembar1!BB97</f>
        <v>0</v>
      </c>
      <c r="Y91" s="38">
        <f>Lembar1!BC97</f>
        <v>0</v>
      </c>
      <c r="Z91" s="38">
        <f>Lembar1!BD97</f>
        <v>0</v>
      </c>
      <c r="AA91" s="38">
        <f>Lembar1!BE97</f>
        <v>0</v>
      </c>
      <c r="AB91" s="38">
        <f>Lembar1!BF97</f>
        <v>0</v>
      </c>
      <c r="AC91" s="38">
        <f>Lembar1!BG97</f>
        <v>0</v>
      </c>
      <c r="AD91" s="38">
        <f>Lembar1!BH97</f>
        <v>0</v>
      </c>
      <c r="AE91" s="38">
        <f>Lembar1!BI97</f>
        <v>0</v>
      </c>
      <c r="AF91" s="38">
        <f>Lembar1!BJ97</f>
        <v>0</v>
      </c>
      <c r="AG91" s="38">
        <f>Lembar1!BK97</f>
        <v>0</v>
      </c>
    </row>
    <row r="92" spans="1:33" x14ac:dyDescent="0.25">
      <c r="A92" s="1">
        <f>Lembar1!AE98</f>
        <v>0</v>
      </c>
      <c r="B92" s="38">
        <f>Lembar1!AF98</f>
        <v>0</v>
      </c>
      <c r="C92" s="38">
        <f>Lembar1!AG98</f>
        <v>0</v>
      </c>
      <c r="D92" s="38">
        <f>Lembar1!AH98</f>
        <v>0</v>
      </c>
      <c r="E92" s="38">
        <f>Lembar1!AI98</f>
        <v>0</v>
      </c>
      <c r="F92" s="38">
        <f>Lembar1!AJ98</f>
        <v>0</v>
      </c>
      <c r="G92" s="38">
        <f>Lembar1!AK98</f>
        <v>0</v>
      </c>
      <c r="H92" s="38">
        <f>Lembar1!AL98</f>
        <v>0</v>
      </c>
      <c r="I92" s="38">
        <f>Lembar1!AM98</f>
        <v>0</v>
      </c>
      <c r="J92" s="38">
        <f>Lembar1!AN98</f>
        <v>0</v>
      </c>
      <c r="K92" s="38">
        <f>Lembar1!AO98</f>
        <v>0</v>
      </c>
      <c r="L92" s="38">
        <f>Lembar1!AP98</f>
        <v>0</v>
      </c>
      <c r="M92" s="38">
        <f>Lembar1!AQ98</f>
        <v>0</v>
      </c>
      <c r="N92" s="38">
        <f>Lembar1!AR98</f>
        <v>0</v>
      </c>
      <c r="O92" s="38">
        <f>Lembar1!AS98</f>
        <v>0</v>
      </c>
      <c r="P92" s="38">
        <f>Lembar1!AT98</f>
        <v>0</v>
      </c>
      <c r="Q92" s="38">
        <f>Lembar1!AU98</f>
        <v>0</v>
      </c>
      <c r="R92" s="38">
        <f>Lembar1!AV98</f>
        <v>0</v>
      </c>
      <c r="S92" s="38">
        <f>Lembar1!AW98</f>
        <v>0</v>
      </c>
      <c r="T92" s="38">
        <f>Lembar1!AX98</f>
        <v>0</v>
      </c>
      <c r="U92" s="38">
        <f>Lembar1!AY98</f>
        <v>0</v>
      </c>
      <c r="V92" s="38">
        <f>Lembar1!AZ98</f>
        <v>0</v>
      </c>
      <c r="W92" s="38">
        <f>Lembar1!BA98</f>
        <v>0</v>
      </c>
      <c r="X92" s="38">
        <f>Lembar1!BB98</f>
        <v>0</v>
      </c>
      <c r="Y92" s="38">
        <f>Lembar1!BC98</f>
        <v>0</v>
      </c>
      <c r="Z92" s="38">
        <f>Lembar1!BD98</f>
        <v>0</v>
      </c>
      <c r="AA92" s="38">
        <f>Lembar1!BE98</f>
        <v>0</v>
      </c>
      <c r="AB92" s="38">
        <f>Lembar1!BF98</f>
        <v>0</v>
      </c>
      <c r="AC92" s="38">
        <f>Lembar1!BG98</f>
        <v>0</v>
      </c>
      <c r="AD92" s="38">
        <f>Lembar1!BH98</f>
        <v>0</v>
      </c>
      <c r="AE92" s="38">
        <f>Lembar1!BI98</f>
        <v>0</v>
      </c>
      <c r="AF92" s="38">
        <f>Lembar1!BJ98</f>
        <v>0</v>
      </c>
      <c r="AG92" s="38">
        <f>Lembar1!BK98</f>
        <v>0</v>
      </c>
    </row>
    <row r="93" spans="1:33" x14ac:dyDescent="0.25">
      <c r="A93" s="1">
        <f>Lembar1!AE99</f>
        <v>0</v>
      </c>
      <c r="B93" s="38">
        <f>Lembar1!AF99</f>
        <v>0</v>
      </c>
      <c r="C93" s="38">
        <f>Lembar1!AG99</f>
        <v>0</v>
      </c>
      <c r="D93" s="38">
        <f>Lembar1!AH99</f>
        <v>0</v>
      </c>
      <c r="E93" s="38">
        <f>Lembar1!AI99</f>
        <v>0</v>
      </c>
      <c r="F93" s="38">
        <f>Lembar1!AJ99</f>
        <v>0</v>
      </c>
      <c r="G93" s="38">
        <f>Lembar1!AK99</f>
        <v>0</v>
      </c>
      <c r="H93" s="38">
        <f>Lembar1!AL99</f>
        <v>0</v>
      </c>
      <c r="I93" s="38">
        <f>Lembar1!AM99</f>
        <v>0</v>
      </c>
      <c r="J93" s="38">
        <f>Lembar1!AN99</f>
        <v>0</v>
      </c>
      <c r="K93" s="38">
        <f>Lembar1!AO99</f>
        <v>0</v>
      </c>
      <c r="L93" s="38">
        <f>Lembar1!AP99</f>
        <v>0</v>
      </c>
      <c r="M93" s="38">
        <f>Lembar1!AQ99</f>
        <v>0</v>
      </c>
      <c r="N93" s="38">
        <f>Lembar1!AR99</f>
        <v>0</v>
      </c>
      <c r="O93" s="38">
        <f>Lembar1!AS99</f>
        <v>0</v>
      </c>
      <c r="P93" s="38">
        <f>Lembar1!AT99</f>
        <v>0</v>
      </c>
      <c r="Q93" s="38">
        <f>Lembar1!AU99</f>
        <v>0</v>
      </c>
      <c r="R93" s="38">
        <f>Lembar1!AV99</f>
        <v>0</v>
      </c>
      <c r="S93" s="38">
        <f>Lembar1!AW99</f>
        <v>0</v>
      </c>
      <c r="T93" s="38">
        <f>Lembar1!AX99</f>
        <v>0</v>
      </c>
      <c r="U93" s="38">
        <f>Lembar1!AY99</f>
        <v>0</v>
      </c>
      <c r="V93" s="38">
        <f>Lembar1!AZ99</f>
        <v>0</v>
      </c>
      <c r="W93" s="38">
        <f>Lembar1!BA99</f>
        <v>0</v>
      </c>
      <c r="X93" s="38">
        <f>Lembar1!BB99</f>
        <v>0</v>
      </c>
      <c r="Y93" s="38">
        <f>Lembar1!BC99</f>
        <v>0</v>
      </c>
      <c r="Z93" s="38">
        <f>Lembar1!BD99</f>
        <v>0</v>
      </c>
      <c r="AA93" s="38">
        <f>Lembar1!BE99</f>
        <v>0</v>
      </c>
      <c r="AB93" s="38">
        <f>Lembar1!BF99</f>
        <v>0</v>
      </c>
      <c r="AC93" s="38">
        <f>Lembar1!BG99</f>
        <v>0</v>
      </c>
      <c r="AD93" s="38">
        <f>Lembar1!BH99</f>
        <v>0</v>
      </c>
      <c r="AE93" s="38">
        <f>Lembar1!BI99</f>
        <v>0</v>
      </c>
      <c r="AF93" s="38">
        <f>Lembar1!BJ99</f>
        <v>0</v>
      </c>
      <c r="AG93" s="38">
        <f>Lembar1!BK99</f>
        <v>0</v>
      </c>
    </row>
    <row r="94" spans="1:33" x14ac:dyDescent="0.25">
      <c r="A94" s="1">
        <f>Lembar1!AE100</f>
        <v>0</v>
      </c>
      <c r="B94" s="38">
        <f>Lembar1!AF100</f>
        <v>0</v>
      </c>
      <c r="C94" s="38">
        <f>Lembar1!AG100</f>
        <v>0</v>
      </c>
      <c r="D94" s="38">
        <f>Lembar1!AH100</f>
        <v>0</v>
      </c>
      <c r="E94" s="38">
        <f>Lembar1!AI100</f>
        <v>0</v>
      </c>
      <c r="F94" s="38">
        <f>Lembar1!AJ100</f>
        <v>0</v>
      </c>
      <c r="G94" s="38">
        <f>Lembar1!AK100</f>
        <v>0</v>
      </c>
      <c r="H94" s="38">
        <f>Lembar1!AL100</f>
        <v>0</v>
      </c>
      <c r="I94" s="38">
        <f>Lembar1!AM100</f>
        <v>0</v>
      </c>
      <c r="J94" s="38">
        <f>Lembar1!AN100</f>
        <v>0</v>
      </c>
      <c r="K94" s="38">
        <f>Lembar1!AO100</f>
        <v>0</v>
      </c>
      <c r="L94" s="38">
        <f>Lembar1!AP100</f>
        <v>0</v>
      </c>
      <c r="M94" s="38">
        <f>Lembar1!AQ100</f>
        <v>0</v>
      </c>
      <c r="N94" s="38">
        <f>Lembar1!AR100</f>
        <v>0</v>
      </c>
      <c r="O94" s="38">
        <f>Lembar1!AS100</f>
        <v>0</v>
      </c>
      <c r="P94" s="38">
        <f>Lembar1!AT100</f>
        <v>0</v>
      </c>
      <c r="Q94" s="38">
        <f>Lembar1!AU100</f>
        <v>0</v>
      </c>
      <c r="R94" s="38">
        <f>Lembar1!AV100</f>
        <v>0</v>
      </c>
      <c r="S94" s="38">
        <f>Lembar1!AW100</f>
        <v>0</v>
      </c>
      <c r="T94" s="38">
        <f>Lembar1!AX100</f>
        <v>0</v>
      </c>
      <c r="U94" s="38">
        <f>Lembar1!AY100</f>
        <v>0</v>
      </c>
      <c r="V94" s="38">
        <f>Lembar1!AZ100</f>
        <v>0</v>
      </c>
      <c r="W94" s="38">
        <f>Lembar1!BA100</f>
        <v>0</v>
      </c>
      <c r="X94" s="38">
        <f>Lembar1!BB100</f>
        <v>0</v>
      </c>
      <c r="Y94" s="38">
        <f>Lembar1!BC100</f>
        <v>0</v>
      </c>
      <c r="Z94" s="38">
        <f>Lembar1!BD100</f>
        <v>0</v>
      </c>
      <c r="AA94" s="38">
        <f>Lembar1!BE100</f>
        <v>0</v>
      </c>
      <c r="AB94" s="38">
        <f>Lembar1!BF100</f>
        <v>0</v>
      </c>
      <c r="AC94" s="38">
        <f>Lembar1!BG100</f>
        <v>0</v>
      </c>
      <c r="AD94" s="38">
        <f>Lembar1!BH100</f>
        <v>0</v>
      </c>
      <c r="AE94" s="38">
        <f>Lembar1!BI100</f>
        <v>0</v>
      </c>
      <c r="AF94" s="38">
        <f>Lembar1!BJ100</f>
        <v>0</v>
      </c>
      <c r="AG94" s="38">
        <f>Lembar1!BK100</f>
        <v>0</v>
      </c>
    </row>
    <row r="95" spans="1:33" x14ac:dyDescent="0.25">
      <c r="A95" s="1">
        <f>Lembar1!AE101</f>
        <v>0</v>
      </c>
      <c r="B95" s="38">
        <f>Lembar1!AF101</f>
        <v>0</v>
      </c>
      <c r="C95" s="38">
        <f>Lembar1!AG101</f>
        <v>0</v>
      </c>
      <c r="D95" s="38">
        <f>Lembar1!AH101</f>
        <v>0</v>
      </c>
      <c r="E95" s="38">
        <f>Lembar1!AI101</f>
        <v>0</v>
      </c>
      <c r="F95" s="38">
        <f>Lembar1!AJ101</f>
        <v>0</v>
      </c>
      <c r="G95" s="38">
        <f>Lembar1!AK101</f>
        <v>0</v>
      </c>
      <c r="H95" s="38">
        <f>Lembar1!AL101</f>
        <v>0</v>
      </c>
      <c r="I95" s="38">
        <f>Lembar1!AM101</f>
        <v>0</v>
      </c>
      <c r="J95" s="38">
        <f>Lembar1!AN101</f>
        <v>0</v>
      </c>
      <c r="K95" s="38">
        <f>Lembar1!AO101</f>
        <v>0</v>
      </c>
      <c r="L95" s="38">
        <f>Lembar1!AP101</f>
        <v>0</v>
      </c>
      <c r="M95" s="38">
        <f>Lembar1!AQ101</f>
        <v>0</v>
      </c>
      <c r="N95" s="38">
        <f>Lembar1!AR101</f>
        <v>0</v>
      </c>
      <c r="O95" s="38">
        <f>Lembar1!AS101</f>
        <v>0</v>
      </c>
      <c r="P95" s="38">
        <f>Lembar1!AT101</f>
        <v>0</v>
      </c>
      <c r="Q95" s="38">
        <f>Lembar1!AU101</f>
        <v>0</v>
      </c>
      <c r="R95" s="38">
        <f>Lembar1!AV101</f>
        <v>0</v>
      </c>
      <c r="S95" s="38">
        <f>Lembar1!AW101</f>
        <v>0</v>
      </c>
      <c r="T95" s="38">
        <f>Lembar1!AX101</f>
        <v>0</v>
      </c>
      <c r="U95" s="38">
        <f>Lembar1!AY101</f>
        <v>0</v>
      </c>
      <c r="V95" s="38">
        <f>Lembar1!AZ101</f>
        <v>0</v>
      </c>
      <c r="W95" s="38">
        <f>Lembar1!BA101</f>
        <v>0</v>
      </c>
      <c r="X95" s="38">
        <f>Lembar1!BB101</f>
        <v>0</v>
      </c>
      <c r="Y95" s="38">
        <f>Lembar1!BC101</f>
        <v>0</v>
      </c>
      <c r="Z95" s="38">
        <f>Lembar1!BD101</f>
        <v>0</v>
      </c>
      <c r="AA95" s="38">
        <f>Lembar1!BE101</f>
        <v>0</v>
      </c>
      <c r="AB95" s="38">
        <f>Lembar1!BF101</f>
        <v>0</v>
      </c>
      <c r="AC95" s="38">
        <f>Lembar1!BG101</f>
        <v>0</v>
      </c>
      <c r="AD95" s="38">
        <f>Lembar1!BH101</f>
        <v>0</v>
      </c>
      <c r="AE95" s="38">
        <f>Lembar1!BI101</f>
        <v>0</v>
      </c>
      <c r="AF95" s="38">
        <f>Lembar1!BJ101</f>
        <v>0</v>
      </c>
      <c r="AG95" s="38">
        <f>Lembar1!BK101</f>
        <v>0</v>
      </c>
    </row>
    <row r="96" spans="1:33" x14ac:dyDescent="0.25">
      <c r="A96" s="1">
        <f>Lembar1!AE102</f>
        <v>0</v>
      </c>
      <c r="B96" s="38">
        <f>Lembar1!AF102</f>
        <v>0</v>
      </c>
      <c r="C96" s="38">
        <f>Lembar1!AG102</f>
        <v>0</v>
      </c>
      <c r="D96" s="38">
        <f>Lembar1!AH102</f>
        <v>0</v>
      </c>
      <c r="E96" s="38">
        <f>Lembar1!AI102</f>
        <v>0</v>
      </c>
      <c r="F96" s="38">
        <f>Lembar1!AJ102</f>
        <v>0</v>
      </c>
      <c r="G96" s="38">
        <f>Lembar1!AK102</f>
        <v>0</v>
      </c>
      <c r="H96" s="38">
        <f>Lembar1!AL102</f>
        <v>0</v>
      </c>
      <c r="I96" s="38">
        <f>Lembar1!AM102</f>
        <v>0</v>
      </c>
      <c r="J96" s="38">
        <f>Lembar1!AN102</f>
        <v>0</v>
      </c>
      <c r="K96" s="38">
        <f>Lembar1!AO102</f>
        <v>0</v>
      </c>
      <c r="L96" s="38">
        <f>Lembar1!AP102</f>
        <v>0</v>
      </c>
      <c r="M96" s="38">
        <f>Lembar1!AQ102</f>
        <v>0</v>
      </c>
      <c r="N96" s="38">
        <f>Lembar1!AR102</f>
        <v>0</v>
      </c>
      <c r="O96" s="38">
        <f>Lembar1!AS102</f>
        <v>0</v>
      </c>
      <c r="P96" s="38">
        <f>Lembar1!AT102</f>
        <v>0</v>
      </c>
      <c r="Q96" s="38">
        <f>Lembar1!AU102</f>
        <v>0</v>
      </c>
      <c r="R96" s="38">
        <f>Lembar1!AV102</f>
        <v>0</v>
      </c>
      <c r="S96" s="38">
        <f>Lembar1!AW102</f>
        <v>0</v>
      </c>
      <c r="T96" s="38">
        <f>Lembar1!AX102</f>
        <v>0</v>
      </c>
      <c r="U96" s="38">
        <f>Lembar1!AY102</f>
        <v>0</v>
      </c>
      <c r="V96" s="38">
        <f>Lembar1!AZ102</f>
        <v>0</v>
      </c>
      <c r="W96" s="38">
        <f>Lembar1!BA102</f>
        <v>0</v>
      </c>
      <c r="X96" s="38">
        <f>Lembar1!BB102</f>
        <v>0</v>
      </c>
      <c r="Y96" s="38">
        <f>Lembar1!BC102</f>
        <v>0</v>
      </c>
      <c r="Z96" s="38">
        <f>Lembar1!BD102</f>
        <v>0</v>
      </c>
      <c r="AA96" s="38">
        <f>Lembar1!BE102</f>
        <v>0</v>
      </c>
      <c r="AB96" s="38">
        <f>Lembar1!BF102</f>
        <v>0</v>
      </c>
      <c r="AC96" s="38">
        <f>Lembar1!BG102</f>
        <v>0</v>
      </c>
      <c r="AD96" s="38">
        <f>Lembar1!BH102</f>
        <v>0</v>
      </c>
      <c r="AE96" s="38">
        <f>Lembar1!BI102</f>
        <v>0</v>
      </c>
      <c r="AF96" s="38">
        <f>Lembar1!BJ102</f>
        <v>0</v>
      </c>
      <c r="AG96" s="38">
        <f>Lembar1!BK102</f>
        <v>0</v>
      </c>
    </row>
    <row r="97" spans="1:33" x14ac:dyDescent="0.25">
      <c r="A97" s="1">
        <f>Lembar1!AE103</f>
        <v>0</v>
      </c>
      <c r="B97" s="38">
        <f>Lembar1!AF103</f>
        <v>0</v>
      </c>
      <c r="C97" s="38">
        <f>Lembar1!AG103</f>
        <v>0</v>
      </c>
      <c r="D97" s="38">
        <f>Lembar1!AH103</f>
        <v>0</v>
      </c>
      <c r="E97" s="38">
        <f>Lembar1!AI103</f>
        <v>0</v>
      </c>
      <c r="F97" s="38">
        <f>Lembar1!AJ103</f>
        <v>0</v>
      </c>
      <c r="G97" s="38">
        <f>Lembar1!AK103</f>
        <v>0</v>
      </c>
      <c r="H97" s="38">
        <f>Lembar1!AL103</f>
        <v>0</v>
      </c>
      <c r="I97" s="38">
        <f>Lembar1!AM103</f>
        <v>0</v>
      </c>
      <c r="J97" s="38">
        <f>Lembar1!AN103</f>
        <v>0</v>
      </c>
      <c r="K97" s="38">
        <f>Lembar1!AO103</f>
        <v>0</v>
      </c>
      <c r="L97" s="38">
        <f>Lembar1!AP103</f>
        <v>0</v>
      </c>
      <c r="M97" s="38">
        <f>Lembar1!AQ103</f>
        <v>0</v>
      </c>
      <c r="N97" s="38">
        <f>Lembar1!AR103</f>
        <v>0</v>
      </c>
      <c r="O97" s="38">
        <f>Lembar1!AS103</f>
        <v>0</v>
      </c>
      <c r="P97" s="38">
        <f>Lembar1!AT103</f>
        <v>0</v>
      </c>
      <c r="Q97" s="38">
        <f>Lembar1!AU103</f>
        <v>0</v>
      </c>
      <c r="R97" s="38">
        <f>Lembar1!AV103</f>
        <v>0</v>
      </c>
      <c r="S97" s="38">
        <f>Lembar1!AW103</f>
        <v>0</v>
      </c>
      <c r="T97" s="38">
        <f>Lembar1!AX103</f>
        <v>0</v>
      </c>
      <c r="U97" s="38">
        <f>Lembar1!AY103</f>
        <v>0</v>
      </c>
      <c r="V97" s="38">
        <f>Lembar1!AZ103</f>
        <v>0</v>
      </c>
      <c r="W97" s="38">
        <f>Lembar1!BA103</f>
        <v>0</v>
      </c>
      <c r="X97" s="38">
        <f>Lembar1!BB103</f>
        <v>0</v>
      </c>
      <c r="Y97" s="38">
        <f>Lembar1!BC103</f>
        <v>0</v>
      </c>
      <c r="Z97" s="38">
        <f>Lembar1!BD103</f>
        <v>0</v>
      </c>
      <c r="AA97" s="38">
        <f>Lembar1!BE103</f>
        <v>0</v>
      </c>
      <c r="AB97" s="38">
        <f>Lembar1!BF103</f>
        <v>0</v>
      </c>
      <c r="AC97" s="38">
        <f>Lembar1!BG103</f>
        <v>0</v>
      </c>
      <c r="AD97" s="38">
        <f>Lembar1!BH103</f>
        <v>0</v>
      </c>
      <c r="AE97" s="38">
        <f>Lembar1!BI103</f>
        <v>0</v>
      </c>
      <c r="AF97" s="38">
        <f>Lembar1!BJ103</f>
        <v>0</v>
      </c>
      <c r="AG97" s="38">
        <f>Lembar1!BK103</f>
        <v>0</v>
      </c>
    </row>
    <row r="98" spans="1:33" x14ac:dyDescent="0.25">
      <c r="A98" s="1">
        <f>Lembar1!AE104</f>
        <v>0</v>
      </c>
      <c r="B98" s="38">
        <f>Lembar1!AF104</f>
        <v>0</v>
      </c>
      <c r="C98" s="38">
        <f>Lembar1!AG104</f>
        <v>0</v>
      </c>
      <c r="D98" s="38">
        <f>Lembar1!AH104</f>
        <v>0</v>
      </c>
      <c r="E98" s="38">
        <f>Lembar1!AI104</f>
        <v>0</v>
      </c>
      <c r="F98" s="38">
        <f>Lembar1!AJ104</f>
        <v>0</v>
      </c>
      <c r="G98" s="38">
        <f>Lembar1!AK104</f>
        <v>0</v>
      </c>
      <c r="H98" s="38">
        <f>Lembar1!AL104</f>
        <v>0</v>
      </c>
      <c r="I98" s="38">
        <f>Lembar1!AM104</f>
        <v>0</v>
      </c>
      <c r="J98" s="38">
        <f>Lembar1!AN104</f>
        <v>0</v>
      </c>
      <c r="K98" s="38">
        <f>Lembar1!AO104</f>
        <v>0</v>
      </c>
      <c r="L98" s="38">
        <f>Lembar1!AP104</f>
        <v>0</v>
      </c>
      <c r="M98" s="38">
        <f>Lembar1!AQ104</f>
        <v>0</v>
      </c>
      <c r="N98" s="38">
        <f>Lembar1!AR104</f>
        <v>0</v>
      </c>
      <c r="O98" s="38">
        <f>Lembar1!AS104</f>
        <v>0</v>
      </c>
      <c r="P98" s="38">
        <f>Lembar1!AT104</f>
        <v>0</v>
      </c>
      <c r="Q98" s="38">
        <f>Lembar1!AU104</f>
        <v>0</v>
      </c>
      <c r="R98" s="38">
        <f>Lembar1!AV104</f>
        <v>0</v>
      </c>
      <c r="S98" s="38">
        <f>Lembar1!AW104</f>
        <v>0</v>
      </c>
      <c r="T98" s="38">
        <f>Lembar1!AX104</f>
        <v>0</v>
      </c>
      <c r="U98" s="38">
        <f>Lembar1!AY104</f>
        <v>0</v>
      </c>
      <c r="V98" s="38">
        <f>Lembar1!AZ104</f>
        <v>0</v>
      </c>
      <c r="W98" s="38">
        <f>Lembar1!BA104</f>
        <v>0</v>
      </c>
      <c r="X98" s="38">
        <f>Lembar1!BB104</f>
        <v>0</v>
      </c>
      <c r="Y98" s="38">
        <f>Lembar1!BC104</f>
        <v>0</v>
      </c>
      <c r="Z98" s="38">
        <f>Lembar1!BD104</f>
        <v>0</v>
      </c>
      <c r="AA98" s="38">
        <f>Lembar1!BE104</f>
        <v>0</v>
      </c>
      <c r="AB98" s="38">
        <f>Lembar1!BF104</f>
        <v>0</v>
      </c>
      <c r="AC98" s="38">
        <f>Lembar1!BG104</f>
        <v>0</v>
      </c>
      <c r="AD98" s="38">
        <f>Lembar1!BH104</f>
        <v>0</v>
      </c>
      <c r="AE98" s="38">
        <f>Lembar1!BI104</f>
        <v>0</v>
      </c>
      <c r="AF98" s="38">
        <f>Lembar1!BJ104</f>
        <v>0</v>
      </c>
      <c r="AG98" s="38">
        <f>Lembar1!BK104</f>
        <v>0</v>
      </c>
    </row>
    <row r="99" spans="1:33" x14ac:dyDescent="0.25">
      <c r="A99" s="1">
        <f>Lembar1!AE105</f>
        <v>0</v>
      </c>
      <c r="B99" s="38">
        <f>Lembar1!AF105</f>
        <v>0</v>
      </c>
      <c r="C99" s="38">
        <f>Lembar1!AG105</f>
        <v>0</v>
      </c>
      <c r="D99" s="38">
        <f>Lembar1!AH105</f>
        <v>0</v>
      </c>
      <c r="E99" s="38">
        <f>Lembar1!AI105</f>
        <v>0</v>
      </c>
      <c r="F99" s="38">
        <f>Lembar1!AJ105</f>
        <v>0</v>
      </c>
      <c r="G99" s="38">
        <f>Lembar1!AK105</f>
        <v>0</v>
      </c>
      <c r="H99" s="38">
        <f>Lembar1!AL105</f>
        <v>0</v>
      </c>
      <c r="I99" s="38">
        <f>Lembar1!AM105</f>
        <v>0</v>
      </c>
      <c r="J99" s="38">
        <f>Lembar1!AN105</f>
        <v>0</v>
      </c>
      <c r="K99" s="38">
        <f>Lembar1!AO105</f>
        <v>0</v>
      </c>
      <c r="L99" s="38">
        <f>Lembar1!AP105</f>
        <v>0</v>
      </c>
      <c r="M99" s="38">
        <f>Lembar1!AQ105</f>
        <v>0</v>
      </c>
      <c r="N99" s="38">
        <f>Lembar1!AR105</f>
        <v>0</v>
      </c>
      <c r="O99" s="38">
        <f>Lembar1!AS105</f>
        <v>0</v>
      </c>
      <c r="P99" s="38">
        <f>Lembar1!AT105</f>
        <v>0</v>
      </c>
      <c r="Q99" s="38">
        <f>Lembar1!AU105</f>
        <v>0</v>
      </c>
      <c r="R99" s="38">
        <f>Lembar1!AV105</f>
        <v>0</v>
      </c>
      <c r="S99" s="38">
        <f>Lembar1!AW105</f>
        <v>0</v>
      </c>
      <c r="T99" s="38">
        <f>Lembar1!AX105</f>
        <v>0</v>
      </c>
      <c r="U99" s="38">
        <f>Lembar1!AY105</f>
        <v>0</v>
      </c>
      <c r="V99" s="38">
        <f>Lembar1!AZ105</f>
        <v>0</v>
      </c>
      <c r="W99" s="38">
        <f>Lembar1!BA105</f>
        <v>0</v>
      </c>
      <c r="X99" s="38">
        <f>Lembar1!BB105</f>
        <v>0</v>
      </c>
      <c r="Y99" s="38">
        <f>Lembar1!BC105</f>
        <v>0</v>
      </c>
      <c r="Z99" s="38">
        <f>Lembar1!BD105</f>
        <v>0</v>
      </c>
      <c r="AA99" s="38">
        <f>Lembar1!BE105</f>
        <v>0</v>
      </c>
      <c r="AB99" s="38">
        <f>Lembar1!BF105</f>
        <v>0</v>
      </c>
      <c r="AC99" s="38">
        <f>Lembar1!BG105</f>
        <v>0</v>
      </c>
      <c r="AD99" s="38">
        <f>Lembar1!BH105</f>
        <v>0</v>
      </c>
      <c r="AE99" s="38">
        <f>Lembar1!BI105</f>
        <v>0</v>
      </c>
      <c r="AF99" s="38">
        <f>Lembar1!BJ105</f>
        <v>0</v>
      </c>
      <c r="AG99" s="38">
        <f>Lembar1!BK105</f>
        <v>0</v>
      </c>
    </row>
    <row r="100" spans="1:33" x14ac:dyDescent="0.25">
      <c r="A100" s="1">
        <f>Lembar1!AE106</f>
        <v>0</v>
      </c>
      <c r="B100" s="38">
        <f>Lembar1!AF106</f>
        <v>0</v>
      </c>
      <c r="C100" s="38">
        <f>Lembar1!AG106</f>
        <v>0</v>
      </c>
      <c r="D100" s="38">
        <f>Lembar1!AH106</f>
        <v>0</v>
      </c>
      <c r="E100" s="38">
        <f>Lembar1!AI106</f>
        <v>0</v>
      </c>
      <c r="F100" s="38">
        <f>Lembar1!AJ106</f>
        <v>0</v>
      </c>
      <c r="G100" s="38">
        <f>Lembar1!AK106</f>
        <v>0</v>
      </c>
      <c r="H100" s="38">
        <f>Lembar1!AL106</f>
        <v>0</v>
      </c>
      <c r="I100" s="38">
        <f>Lembar1!AM106</f>
        <v>0</v>
      </c>
      <c r="J100" s="38">
        <f>Lembar1!AN106</f>
        <v>0</v>
      </c>
      <c r="K100" s="38">
        <f>Lembar1!AO106</f>
        <v>0</v>
      </c>
      <c r="L100" s="38">
        <f>Lembar1!AP106</f>
        <v>0</v>
      </c>
      <c r="M100" s="38">
        <f>Lembar1!AQ106</f>
        <v>0</v>
      </c>
      <c r="N100" s="38">
        <f>Lembar1!AR106</f>
        <v>0</v>
      </c>
      <c r="O100" s="38">
        <f>Lembar1!AS106</f>
        <v>0</v>
      </c>
      <c r="P100" s="38">
        <f>Lembar1!AT106</f>
        <v>0</v>
      </c>
      <c r="Q100" s="38">
        <f>Lembar1!AU106</f>
        <v>0</v>
      </c>
      <c r="R100" s="38">
        <f>Lembar1!AV106</f>
        <v>0</v>
      </c>
      <c r="S100" s="38">
        <f>Lembar1!AW106</f>
        <v>0</v>
      </c>
      <c r="T100" s="38">
        <f>Lembar1!AX106</f>
        <v>0</v>
      </c>
      <c r="U100" s="38">
        <f>Lembar1!AY106</f>
        <v>0</v>
      </c>
      <c r="V100" s="38">
        <f>Lembar1!AZ106</f>
        <v>0</v>
      </c>
      <c r="W100" s="38">
        <f>Lembar1!BA106</f>
        <v>0</v>
      </c>
      <c r="X100" s="38">
        <f>Lembar1!BB106</f>
        <v>0</v>
      </c>
      <c r="Y100" s="38">
        <f>Lembar1!BC106</f>
        <v>0</v>
      </c>
      <c r="Z100" s="38">
        <f>Lembar1!BD106</f>
        <v>0</v>
      </c>
      <c r="AA100" s="38">
        <f>Lembar1!BE106</f>
        <v>0</v>
      </c>
      <c r="AB100" s="38">
        <f>Lembar1!BF106</f>
        <v>0</v>
      </c>
      <c r="AC100" s="38">
        <f>Lembar1!BG106</f>
        <v>0</v>
      </c>
      <c r="AD100" s="38">
        <f>Lembar1!BH106</f>
        <v>0</v>
      </c>
      <c r="AE100" s="38">
        <f>Lembar1!BI106</f>
        <v>0</v>
      </c>
      <c r="AF100" s="38">
        <f>Lembar1!BJ106</f>
        <v>0</v>
      </c>
      <c r="AG100" s="38">
        <f>Lembar1!BK106</f>
        <v>0</v>
      </c>
    </row>
    <row r="101" spans="1:33" x14ac:dyDescent="0.25">
      <c r="A101" s="1">
        <f>Lembar1!AE107</f>
        <v>0</v>
      </c>
      <c r="B101" s="38">
        <f>Lembar1!AF107</f>
        <v>0</v>
      </c>
      <c r="C101" s="38">
        <f>Lembar1!AG107</f>
        <v>0</v>
      </c>
      <c r="D101" s="38">
        <f>Lembar1!AH107</f>
        <v>0</v>
      </c>
      <c r="E101" s="38">
        <f>Lembar1!AI107</f>
        <v>0</v>
      </c>
      <c r="F101" s="38">
        <f>Lembar1!AJ107</f>
        <v>0</v>
      </c>
      <c r="G101" s="38">
        <f>Lembar1!AK107</f>
        <v>0</v>
      </c>
      <c r="H101" s="38">
        <f>Lembar1!AL107</f>
        <v>0</v>
      </c>
      <c r="I101" s="38">
        <f>Lembar1!AM107</f>
        <v>0</v>
      </c>
      <c r="J101" s="38">
        <f>Lembar1!AN107</f>
        <v>0</v>
      </c>
      <c r="K101" s="38">
        <f>Lembar1!AO107</f>
        <v>0</v>
      </c>
      <c r="L101" s="38">
        <f>Lembar1!AP107</f>
        <v>0</v>
      </c>
      <c r="M101" s="38">
        <f>Lembar1!AQ107</f>
        <v>0</v>
      </c>
      <c r="N101" s="38">
        <f>Lembar1!AR107</f>
        <v>0</v>
      </c>
      <c r="O101" s="38">
        <f>Lembar1!AS107</f>
        <v>0</v>
      </c>
      <c r="P101" s="38">
        <f>Lembar1!AT107</f>
        <v>0</v>
      </c>
      <c r="Q101" s="38">
        <f>Lembar1!AU107</f>
        <v>0</v>
      </c>
      <c r="R101" s="38">
        <f>Lembar1!AV107</f>
        <v>0</v>
      </c>
      <c r="S101" s="38">
        <f>Lembar1!AW107</f>
        <v>0</v>
      </c>
      <c r="T101" s="38">
        <f>Lembar1!AX107</f>
        <v>0</v>
      </c>
      <c r="U101" s="38">
        <f>Lembar1!AY107</f>
        <v>0</v>
      </c>
      <c r="V101" s="38">
        <f>Lembar1!AZ107</f>
        <v>0</v>
      </c>
      <c r="W101" s="38">
        <f>Lembar1!BA107</f>
        <v>0</v>
      </c>
      <c r="X101" s="38">
        <f>Lembar1!BB107</f>
        <v>0</v>
      </c>
      <c r="Y101" s="38">
        <f>Lembar1!BC107</f>
        <v>0</v>
      </c>
      <c r="Z101" s="38">
        <f>Lembar1!BD107</f>
        <v>0</v>
      </c>
      <c r="AA101" s="38">
        <f>Lembar1!BE107</f>
        <v>0</v>
      </c>
      <c r="AB101" s="38">
        <f>Lembar1!BF107</f>
        <v>0</v>
      </c>
      <c r="AC101" s="38">
        <f>Lembar1!BG107</f>
        <v>0</v>
      </c>
      <c r="AD101" s="38">
        <f>Lembar1!BH107</f>
        <v>0</v>
      </c>
      <c r="AE101" s="38">
        <f>Lembar1!BI107</f>
        <v>0</v>
      </c>
      <c r="AF101" s="38">
        <f>Lembar1!BJ107</f>
        <v>0</v>
      </c>
      <c r="AG101" s="38">
        <f>Lembar1!BK107</f>
        <v>0</v>
      </c>
    </row>
    <row r="102" spans="1:33" x14ac:dyDescent="0.25">
      <c r="A102" s="1">
        <f>Lembar1!AE108</f>
        <v>0</v>
      </c>
      <c r="B102" s="38">
        <f>Lembar1!AF108</f>
        <v>0</v>
      </c>
      <c r="C102" s="38">
        <f>Lembar1!AG108</f>
        <v>0</v>
      </c>
      <c r="D102" s="38">
        <f>Lembar1!AH108</f>
        <v>0</v>
      </c>
      <c r="E102" s="38">
        <f>Lembar1!AI108</f>
        <v>0</v>
      </c>
      <c r="F102" s="38">
        <f>Lembar1!AJ108</f>
        <v>0</v>
      </c>
      <c r="G102" s="38">
        <f>Lembar1!AK108</f>
        <v>0</v>
      </c>
      <c r="H102" s="38">
        <f>Lembar1!AL108</f>
        <v>0</v>
      </c>
      <c r="I102" s="38">
        <f>Lembar1!AM108</f>
        <v>0</v>
      </c>
      <c r="J102" s="38">
        <f>Lembar1!AN108</f>
        <v>0</v>
      </c>
      <c r="K102" s="38">
        <f>Lembar1!AO108</f>
        <v>0</v>
      </c>
      <c r="L102" s="38">
        <f>Lembar1!AP108</f>
        <v>0</v>
      </c>
      <c r="M102" s="38">
        <f>Lembar1!AQ108</f>
        <v>0</v>
      </c>
      <c r="N102" s="38">
        <f>Lembar1!AR108</f>
        <v>0</v>
      </c>
      <c r="O102" s="38">
        <f>Lembar1!AS108</f>
        <v>0</v>
      </c>
      <c r="P102" s="38">
        <f>Lembar1!AT108</f>
        <v>0</v>
      </c>
      <c r="Q102" s="38">
        <f>Lembar1!AU108</f>
        <v>0</v>
      </c>
      <c r="R102" s="38">
        <f>Lembar1!AV108</f>
        <v>0</v>
      </c>
      <c r="S102" s="38">
        <f>Lembar1!AW108</f>
        <v>0</v>
      </c>
      <c r="T102" s="38">
        <f>Lembar1!AX108</f>
        <v>0</v>
      </c>
      <c r="U102" s="38">
        <f>Lembar1!AY108</f>
        <v>0</v>
      </c>
      <c r="V102" s="38">
        <f>Lembar1!AZ108</f>
        <v>0</v>
      </c>
      <c r="W102" s="38">
        <f>Lembar1!BA108</f>
        <v>0</v>
      </c>
      <c r="X102" s="38">
        <f>Lembar1!BB108</f>
        <v>0</v>
      </c>
      <c r="Y102" s="38">
        <f>Lembar1!BC108</f>
        <v>0</v>
      </c>
      <c r="Z102" s="38">
        <f>Lembar1!BD108</f>
        <v>0</v>
      </c>
      <c r="AA102" s="38">
        <f>Lembar1!BE108</f>
        <v>0</v>
      </c>
      <c r="AB102" s="38">
        <f>Lembar1!BF108</f>
        <v>0</v>
      </c>
      <c r="AC102" s="38">
        <f>Lembar1!BG108</f>
        <v>0</v>
      </c>
      <c r="AD102" s="38">
        <f>Lembar1!BH108</f>
        <v>0</v>
      </c>
      <c r="AE102" s="38">
        <f>Lembar1!BI108</f>
        <v>0</v>
      </c>
      <c r="AF102" s="38">
        <f>Lembar1!BJ108</f>
        <v>0</v>
      </c>
      <c r="AG102" s="38">
        <f>Lembar1!BK108</f>
        <v>0</v>
      </c>
    </row>
    <row r="103" spans="1:33" x14ac:dyDescent="0.25">
      <c r="A103" s="1">
        <f>Lembar1!AE109</f>
        <v>0</v>
      </c>
      <c r="B103" s="38">
        <f>Lembar1!AF109</f>
        <v>0</v>
      </c>
      <c r="C103" s="38">
        <f>Lembar1!AG109</f>
        <v>0</v>
      </c>
      <c r="D103" s="38">
        <f>Lembar1!AH109</f>
        <v>0</v>
      </c>
      <c r="E103" s="38">
        <f>Lembar1!AI109</f>
        <v>0</v>
      </c>
      <c r="F103" s="38">
        <f>Lembar1!AJ109</f>
        <v>0</v>
      </c>
      <c r="G103" s="38">
        <f>Lembar1!AK109</f>
        <v>0</v>
      </c>
      <c r="H103" s="38">
        <f>Lembar1!AL109</f>
        <v>0</v>
      </c>
      <c r="I103" s="38">
        <f>Lembar1!AM109</f>
        <v>0</v>
      </c>
      <c r="J103" s="38">
        <f>Lembar1!AN109</f>
        <v>0</v>
      </c>
      <c r="K103" s="38">
        <f>Lembar1!AO109</f>
        <v>0</v>
      </c>
      <c r="L103" s="38">
        <f>Lembar1!AP109</f>
        <v>0</v>
      </c>
      <c r="M103" s="38">
        <f>Lembar1!AQ109</f>
        <v>0</v>
      </c>
      <c r="N103" s="38">
        <f>Lembar1!AR109</f>
        <v>0</v>
      </c>
      <c r="O103" s="38">
        <f>Lembar1!AS109</f>
        <v>0</v>
      </c>
      <c r="P103" s="38">
        <f>Lembar1!AT109</f>
        <v>0</v>
      </c>
      <c r="Q103" s="38">
        <f>Lembar1!AU109</f>
        <v>0</v>
      </c>
      <c r="R103" s="38">
        <f>Lembar1!AV109</f>
        <v>0</v>
      </c>
      <c r="S103" s="38">
        <f>Lembar1!AW109</f>
        <v>0</v>
      </c>
      <c r="T103" s="38">
        <f>Lembar1!AX109</f>
        <v>0</v>
      </c>
      <c r="U103" s="38">
        <f>Lembar1!AY109</f>
        <v>0</v>
      </c>
      <c r="V103" s="38">
        <f>Lembar1!AZ109</f>
        <v>0</v>
      </c>
      <c r="W103" s="38">
        <f>Lembar1!BA109</f>
        <v>0</v>
      </c>
      <c r="X103" s="38">
        <f>Lembar1!BB109</f>
        <v>0</v>
      </c>
      <c r="Y103" s="38">
        <f>Lembar1!BC109</f>
        <v>0</v>
      </c>
      <c r="Z103" s="38">
        <f>Lembar1!BD109</f>
        <v>0</v>
      </c>
      <c r="AA103" s="38">
        <f>Lembar1!BE109</f>
        <v>0</v>
      </c>
      <c r="AB103" s="38">
        <f>Lembar1!BF109</f>
        <v>0</v>
      </c>
      <c r="AC103" s="38">
        <f>Lembar1!BG109</f>
        <v>0</v>
      </c>
      <c r="AD103" s="38">
        <f>Lembar1!BH109</f>
        <v>0</v>
      </c>
      <c r="AE103" s="38">
        <f>Lembar1!BI109</f>
        <v>0</v>
      </c>
      <c r="AF103" s="38">
        <f>Lembar1!BJ109</f>
        <v>0</v>
      </c>
      <c r="AG103" s="38">
        <f>Lembar1!BK109</f>
        <v>0</v>
      </c>
    </row>
    <row r="104" spans="1:33" x14ac:dyDescent="0.25">
      <c r="A104" s="1">
        <f>Lembar1!AE110</f>
        <v>0</v>
      </c>
      <c r="B104" s="38">
        <f>Lembar1!AF110</f>
        <v>0</v>
      </c>
      <c r="C104" s="38">
        <f>Lembar1!AG110</f>
        <v>0</v>
      </c>
      <c r="D104" s="38">
        <f>Lembar1!AH110</f>
        <v>0</v>
      </c>
      <c r="E104" s="38">
        <f>Lembar1!AI110</f>
        <v>0</v>
      </c>
      <c r="F104" s="38">
        <f>Lembar1!AJ110</f>
        <v>0</v>
      </c>
      <c r="G104" s="38">
        <f>Lembar1!AK110</f>
        <v>0</v>
      </c>
      <c r="H104" s="38">
        <f>Lembar1!AL110</f>
        <v>0</v>
      </c>
      <c r="I104" s="38">
        <f>Lembar1!AM110</f>
        <v>0</v>
      </c>
      <c r="J104" s="38">
        <f>Lembar1!AN110</f>
        <v>0</v>
      </c>
      <c r="K104" s="38">
        <f>Lembar1!AO110</f>
        <v>0</v>
      </c>
      <c r="L104" s="38">
        <f>Lembar1!AP110</f>
        <v>0</v>
      </c>
      <c r="M104" s="38">
        <f>Lembar1!AQ110</f>
        <v>0</v>
      </c>
      <c r="N104" s="38">
        <f>Lembar1!AR110</f>
        <v>0</v>
      </c>
      <c r="O104" s="38">
        <f>Lembar1!AS110</f>
        <v>0</v>
      </c>
      <c r="P104" s="38">
        <f>Lembar1!AT110</f>
        <v>0</v>
      </c>
      <c r="Q104" s="38">
        <f>Lembar1!AU110</f>
        <v>0</v>
      </c>
      <c r="R104" s="38">
        <f>Lembar1!AV110</f>
        <v>0</v>
      </c>
      <c r="S104" s="38">
        <f>Lembar1!AW110</f>
        <v>0</v>
      </c>
      <c r="T104" s="38">
        <f>Lembar1!AX110</f>
        <v>0</v>
      </c>
      <c r="U104" s="38">
        <f>Lembar1!AY110</f>
        <v>0</v>
      </c>
      <c r="V104" s="38">
        <f>Lembar1!AZ110</f>
        <v>0</v>
      </c>
      <c r="W104" s="38">
        <f>Lembar1!BA110</f>
        <v>0</v>
      </c>
      <c r="X104" s="38">
        <f>Lembar1!BB110</f>
        <v>0</v>
      </c>
      <c r="Y104" s="38">
        <f>Lembar1!BC110</f>
        <v>0</v>
      </c>
      <c r="Z104" s="38">
        <f>Lembar1!BD110</f>
        <v>0</v>
      </c>
      <c r="AA104" s="38">
        <f>Lembar1!BE110</f>
        <v>0</v>
      </c>
      <c r="AB104" s="38">
        <f>Lembar1!BF110</f>
        <v>0</v>
      </c>
      <c r="AC104" s="38">
        <f>Lembar1!BG110</f>
        <v>0</v>
      </c>
      <c r="AD104" s="38">
        <f>Lembar1!BH110</f>
        <v>0</v>
      </c>
      <c r="AE104" s="38">
        <f>Lembar1!BI110</f>
        <v>0</v>
      </c>
      <c r="AF104" s="38">
        <f>Lembar1!BJ110</f>
        <v>0</v>
      </c>
      <c r="AG104" s="38">
        <f>Lembar1!BK110</f>
        <v>0</v>
      </c>
    </row>
    <row r="105" spans="1:33" x14ac:dyDescent="0.25">
      <c r="A105" s="1">
        <f>Lembar1!AE111</f>
        <v>0</v>
      </c>
      <c r="B105" s="38">
        <f>Lembar1!AF111</f>
        <v>0</v>
      </c>
      <c r="C105" s="38">
        <f>Lembar1!AG111</f>
        <v>0</v>
      </c>
      <c r="D105" s="38">
        <f>Lembar1!AH111</f>
        <v>0</v>
      </c>
      <c r="E105" s="38">
        <f>Lembar1!AI111</f>
        <v>0</v>
      </c>
      <c r="F105" s="38">
        <f>Lembar1!AJ111</f>
        <v>0</v>
      </c>
      <c r="G105" s="38">
        <f>Lembar1!AK111</f>
        <v>0</v>
      </c>
      <c r="H105" s="38">
        <f>Lembar1!AL111</f>
        <v>0</v>
      </c>
      <c r="I105" s="38">
        <f>Lembar1!AM111</f>
        <v>0</v>
      </c>
      <c r="J105" s="38">
        <f>Lembar1!AN111</f>
        <v>0</v>
      </c>
      <c r="K105" s="38">
        <f>Lembar1!AO111</f>
        <v>0</v>
      </c>
      <c r="L105" s="38">
        <f>Lembar1!AP111</f>
        <v>0</v>
      </c>
      <c r="M105" s="38">
        <f>Lembar1!AQ111</f>
        <v>0</v>
      </c>
      <c r="N105" s="38">
        <f>Lembar1!AR111</f>
        <v>0</v>
      </c>
      <c r="O105" s="38">
        <f>Lembar1!AS111</f>
        <v>0</v>
      </c>
      <c r="P105" s="38">
        <f>Lembar1!AT111</f>
        <v>0</v>
      </c>
      <c r="Q105" s="38">
        <f>Lembar1!AU111</f>
        <v>0</v>
      </c>
      <c r="R105" s="38">
        <f>Lembar1!AV111</f>
        <v>0</v>
      </c>
      <c r="S105" s="38">
        <f>Lembar1!AW111</f>
        <v>0</v>
      </c>
      <c r="T105" s="38">
        <f>Lembar1!AX111</f>
        <v>0</v>
      </c>
      <c r="U105" s="38">
        <f>Lembar1!AY111</f>
        <v>0</v>
      </c>
      <c r="V105" s="38">
        <f>Lembar1!AZ111</f>
        <v>0</v>
      </c>
      <c r="W105" s="38">
        <f>Lembar1!BA111</f>
        <v>0</v>
      </c>
      <c r="X105" s="38">
        <f>Lembar1!BB111</f>
        <v>0</v>
      </c>
      <c r="Y105" s="38">
        <f>Lembar1!BC111</f>
        <v>0</v>
      </c>
      <c r="Z105" s="38">
        <f>Lembar1!BD111</f>
        <v>0</v>
      </c>
      <c r="AA105" s="38">
        <f>Lembar1!BE111</f>
        <v>0</v>
      </c>
      <c r="AB105" s="38">
        <f>Lembar1!BF111</f>
        <v>0</v>
      </c>
      <c r="AC105" s="38">
        <f>Lembar1!BG111</f>
        <v>0</v>
      </c>
      <c r="AD105" s="38">
        <f>Lembar1!BH111</f>
        <v>0</v>
      </c>
      <c r="AE105" s="38">
        <f>Lembar1!BI111</f>
        <v>0</v>
      </c>
      <c r="AF105" s="38">
        <f>Lembar1!BJ111</f>
        <v>0</v>
      </c>
      <c r="AG105" s="38">
        <f>Lembar1!BK111</f>
        <v>0</v>
      </c>
    </row>
    <row r="106" spans="1:33" x14ac:dyDescent="0.25">
      <c r="A106" s="1">
        <f>Lembar1!AE112</f>
        <v>0</v>
      </c>
      <c r="B106" s="38">
        <f>Lembar1!AF112</f>
        <v>0</v>
      </c>
      <c r="C106" s="38">
        <f>Lembar1!AG112</f>
        <v>0</v>
      </c>
      <c r="D106" s="38">
        <f>Lembar1!AH112</f>
        <v>0</v>
      </c>
      <c r="E106" s="38">
        <f>Lembar1!AI112</f>
        <v>0</v>
      </c>
      <c r="F106" s="38">
        <f>Lembar1!AJ112</f>
        <v>0</v>
      </c>
      <c r="G106" s="38">
        <f>Lembar1!AK112</f>
        <v>0</v>
      </c>
      <c r="H106" s="38">
        <f>Lembar1!AL112</f>
        <v>0</v>
      </c>
      <c r="I106" s="38">
        <f>Lembar1!AM112</f>
        <v>0</v>
      </c>
      <c r="J106" s="38">
        <f>Lembar1!AN112</f>
        <v>0</v>
      </c>
      <c r="K106" s="38">
        <f>Lembar1!AO112</f>
        <v>0</v>
      </c>
      <c r="L106" s="38">
        <f>Lembar1!AP112</f>
        <v>0</v>
      </c>
      <c r="M106" s="38">
        <f>Lembar1!AQ112</f>
        <v>0</v>
      </c>
      <c r="N106" s="38">
        <f>Lembar1!AR112</f>
        <v>0</v>
      </c>
      <c r="O106" s="38">
        <f>Lembar1!AS112</f>
        <v>0</v>
      </c>
      <c r="P106" s="38">
        <f>Lembar1!AT112</f>
        <v>0</v>
      </c>
      <c r="Q106" s="38">
        <f>Lembar1!AU112</f>
        <v>0</v>
      </c>
      <c r="R106" s="38">
        <f>Lembar1!AV112</f>
        <v>0</v>
      </c>
      <c r="S106" s="38">
        <f>Lembar1!AW112</f>
        <v>0</v>
      </c>
      <c r="T106" s="38">
        <f>Lembar1!AX112</f>
        <v>0</v>
      </c>
      <c r="U106" s="38">
        <f>Lembar1!AY112</f>
        <v>0</v>
      </c>
      <c r="V106" s="38">
        <f>Lembar1!AZ112</f>
        <v>0</v>
      </c>
      <c r="W106" s="38">
        <f>Lembar1!BA112</f>
        <v>0</v>
      </c>
      <c r="X106" s="38">
        <f>Lembar1!BB112</f>
        <v>0</v>
      </c>
      <c r="Y106" s="38">
        <f>Lembar1!BC112</f>
        <v>0</v>
      </c>
      <c r="Z106" s="38">
        <f>Lembar1!BD112</f>
        <v>0</v>
      </c>
      <c r="AA106" s="38">
        <f>Lembar1!BE112</f>
        <v>0</v>
      </c>
      <c r="AB106" s="38">
        <f>Lembar1!BF112</f>
        <v>0</v>
      </c>
      <c r="AC106" s="38">
        <f>Lembar1!BG112</f>
        <v>0</v>
      </c>
      <c r="AD106" s="38">
        <f>Lembar1!BH112</f>
        <v>0</v>
      </c>
      <c r="AE106" s="38">
        <f>Lembar1!BI112</f>
        <v>0</v>
      </c>
      <c r="AF106" s="38">
        <f>Lembar1!BJ112</f>
        <v>0</v>
      </c>
      <c r="AG106" s="38">
        <f>Lembar1!BK112</f>
        <v>0</v>
      </c>
    </row>
    <row r="107" spans="1:33" x14ac:dyDescent="0.25">
      <c r="A107" s="1">
        <f>Lembar1!AE113</f>
        <v>0</v>
      </c>
      <c r="B107" s="38">
        <f>Lembar1!AF113</f>
        <v>0</v>
      </c>
      <c r="C107" s="38">
        <f>Lembar1!AG113</f>
        <v>0</v>
      </c>
      <c r="D107" s="38">
        <f>Lembar1!AH113</f>
        <v>0</v>
      </c>
      <c r="E107" s="38">
        <f>Lembar1!AI113</f>
        <v>0</v>
      </c>
      <c r="F107" s="38">
        <f>Lembar1!AJ113</f>
        <v>0</v>
      </c>
      <c r="G107" s="38">
        <f>Lembar1!AK113</f>
        <v>0</v>
      </c>
      <c r="H107" s="38">
        <f>Lembar1!AL113</f>
        <v>0</v>
      </c>
      <c r="I107" s="38">
        <f>Lembar1!AM113</f>
        <v>0</v>
      </c>
      <c r="J107" s="38">
        <f>Lembar1!AN113</f>
        <v>0</v>
      </c>
      <c r="K107" s="38">
        <f>Lembar1!AO113</f>
        <v>0</v>
      </c>
      <c r="L107" s="38">
        <f>Lembar1!AP113</f>
        <v>0</v>
      </c>
      <c r="M107" s="38">
        <f>Lembar1!AQ113</f>
        <v>0</v>
      </c>
      <c r="N107" s="38">
        <f>Lembar1!AR113</f>
        <v>0</v>
      </c>
      <c r="O107" s="38">
        <f>Lembar1!AS113</f>
        <v>0</v>
      </c>
      <c r="P107" s="38">
        <f>Lembar1!AT113</f>
        <v>0</v>
      </c>
      <c r="Q107" s="38">
        <f>Lembar1!AU113</f>
        <v>0</v>
      </c>
      <c r="R107" s="38">
        <f>Lembar1!AV113</f>
        <v>0</v>
      </c>
      <c r="S107" s="38">
        <f>Lembar1!AW113</f>
        <v>0</v>
      </c>
      <c r="T107" s="38">
        <f>Lembar1!AX113</f>
        <v>0</v>
      </c>
      <c r="U107" s="38">
        <f>Lembar1!AY113</f>
        <v>0</v>
      </c>
      <c r="V107" s="38">
        <f>Lembar1!AZ113</f>
        <v>0</v>
      </c>
      <c r="W107" s="38">
        <f>Lembar1!BA113</f>
        <v>0</v>
      </c>
      <c r="X107" s="38">
        <f>Lembar1!BB113</f>
        <v>0</v>
      </c>
      <c r="Y107" s="38">
        <f>Lembar1!BC113</f>
        <v>0</v>
      </c>
      <c r="Z107" s="38">
        <f>Lembar1!BD113</f>
        <v>0</v>
      </c>
      <c r="AA107" s="38">
        <f>Lembar1!BE113</f>
        <v>0</v>
      </c>
      <c r="AB107" s="38">
        <f>Lembar1!BF113</f>
        <v>0</v>
      </c>
      <c r="AC107" s="38">
        <f>Lembar1!BG113</f>
        <v>0</v>
      </c>
      <c r="AD107" s="38">
        <f>Lembar1!BH113</f>
        <v>0</v>
      </c>
      <c r="AE107" s="38">
        <f>Lembar1!BI113</f>
        <v>0</v>
      </c>
      <c r="AF107" s="38">
        <f>Lembar1!BJ113</f>
        <v>0</v>
      </c>
      <c r="AG107" s="38">
        <f>Lembar1!BK113</f>
        <v>0</v>
      </c>
    </row>
    <row r="108" spans="1:33" x14ac:dyDescent="0.25">
      <c r="A108" s="1">
        <f>Lembar1!AE114</f>
        <v>0</v>
      </c>
      <c r="B108" s="38">
        <f>Lembar1!AF114</f>
        <v>0</v>
      </c>
      <c r="C108" s="38">
        <f>Lembar1!AG114</f>
        <v>0</v>
      </c>
      <c r="D108" s="38">
        <f>Lembar1!AH114</f>
        <v>0</v>
      </c>
      <c r="E108" s="38">
        <f>Lembar1!AI114</f>
        <v>0</v>
      </c>
      <c r="F108" s="38">
        <f>Lembar1!AJ114</f>
        <v>0</v>
      </c>
      <c r="G108" s="38">
        <f>Lembar1!AK114</f>
        <v>0</v>
      </c>
      <c r="H108" s="38">
        <f>Lembar1!AL114</f>
        <v>0</v>
      </c>
      <c r="I108" s="38">
        <f>Lembar1!AM114</f>
        <v>0</v>
      </c>
      <c r="J108" s="38">
        <f>Lembar1!AN114</f>
        <v>0</v>
      </c>
      <c r="K108" s="38">
        <f>Lembar1!AO114</f>
        <v>0</v>
      </c>
      <c r="L108" s="38">
        <f>Lembar1!AP114</f>
        <v>0</v>
      </c>
      <c r="M108" s="38">
        <f>Lembar1!AQ114</f>
        <v>0</v>
      </c>
      <c r="N108" s="38">
        <f>Lembar1!AR114</f>
        <v>0</v>
      </c>
      <c r="O108" s="38">
        <f>Lembar1!AS114</f>
        <v>0</v>
      </c>
      <c r="P108" s="38">
        <f>Lembar1!AT114</f>
        <v>0</v>
      </c>
      <c r="Q108" s="38">
        <f>Lembar1!AU114</f>
        <v>0</v>
      </c>
      <c r="R108" s="38">
        <f>Lembar1!AV114</f>
        <v>0</v>
      </c>
      <c r="S108" s="38">
        <f>Lembar1!AW114</f>
        <v>0</v>
      </c>
      <c r="T108" s="38">
        <f>Lembar1!AX114</f>
        <v>0</v>
      </c>
      <c r="U108" s="38">
        <f>Lembar1!AY114</f>
        <v>0</v>
      </c>
      <c r="V108" s="38">
        <f>Lembar1!AZ114</f>
        <v>0</v>
      </c>
      <c r="W108" s="38">
        <f>Lembar1!BA114</f>
        <v>0</v>
      </c>
      <c r="X108" s="38">
        <f>Lembar1!BB114</f>
        <v>0</v>
      </c>
      <c r="Y108" s="38">
        <f>Lembar1!BC114</f>
        <v>0</v>
      </c>
      <c r="Z108" s="38">
        <f>Lembar1!BD114</f>
        <v>0</v>
      </c>
      <c r="AA108" s="38">
        <f>Lembar1!BE114</f>
        <v>0</v>
      </c>
      <c r="AB108" s="38">
        <f>Lembar1!BF114</f>
        <v>0</v>
      </c>
      <c r="AC108" s="38">
        <f>Lembar1!BG114</f>
        <v>0</v>
      </c>
      <c r="AD108" s="38">
        <f>Lembar1!BH114</f>
        <v>0</v>
      </c>
      <c r="AE108" s="38">
        <f>Lembar1!BI114</f>
        <v>0</v>
      </c>
      <c r="AF108" s="38">
        <f>Lembar1!BJ114</f>
        <v>0</v>
      </c>
      <c r="AG108" s="38">
        <f>Lembar1!BK114</f>
        <v>0</v>
      </c>
    </row>
    <row r="109" spans="1:33" x14ac:dyDescent="0.25">
      <c r="A109" s="1">
        <f>Lembar1!AE115</f>
        <v>0</v>
      </c>
      <c r="B109" s="38">
        <f>Lembar1!AF115</f>
        <v>0</v>
      </c>
      <c r="C109" s="38">
        <f>Lembar1!AG115</f>
        <v>0</v>
      </c>
      <c r="D109" s="38">
        <f>Lembar1!AH115</f>
        <v>0</v>
      </c>
      <c r="E109" s="38">
        <f>Lembar1!AI115</f>
        <v>0</v>
      </c>
      <c r="F109" s="38">
        <f>Lembar1!AJ115</f>
        <v>0</v>
      </c>
      <c r="G109" s="38">
        <f>Lembar1!AK115</f>
        <v>0</v>
      </c>
      <c r="H109" s="38">
        <f>Lembar1!AL115</f>
        <v>0</v>
      </c>
      <c r="I109" s="38">
        <f>Lembar1!AM115</f>
        <v>0</v>
      </c>
      <c r="J109" s="38">
        <f>Lembar1!AN115</f>
        <v>0</v>
      </c>
      <c r="K109" s="38">
        <f>Lembar1!AO115</f>
        <v>0</v>
      </c>
      <c r="L109" s="38">
        <f>Lembar1!AP115</f>
        <v>0</v>
      </c>
      <c r="M109" s="38">
        <f>Lembar1!AQ115</f>
        <v>0</v>
      </c>
      <c r="N109" s="38">
        <f>Lembar1!AR115</f>
        <v>0</v>
      </c>
      <c r="O109" s="38">
        <f>Lembar1!AS115</f>
        <v>0</v>
      </c>
      <c r="P109" s="38">
        <f>Lembar1!AT115</f>
        <v>0</v>
      </c>
      <c r="Q109" s="38">
        <f>Lembar1!AU115</f>
        <v>0</v>
      </c>
      <c r="R109" s="38">
        <f>Lembar1!AV115</f>
        <v>0</v>
      </c>
      <c r="S109" s="38">
        <f>Lembar1!AW115</f>
        <v>0</v>
      </c>
      <c r="T109" s="38">
        <f>Lembar1!AX115</f>
        <v>0</v>
      </c>
      <c r="U109" s="38">
        <f>Lembar1!AY115</f>
        <v>0</v>
      </c>
      <c r="V109" s="38">
        <f>Lembar1!AZ115</f>
        <v>0</v>
      </c>
      <c r="W109" s="38">
        <f>Lembar1!BA115</f>
        <v>0</v>
      </c>
      <c r="X109" s="38">
        <f>Lembar1!BB115</f>
        <v>0</v>
      </c>
      <c r="Y109" s="38">
        <f>Lembar1!BC115</f>
        <v>0</v>
      </c>
      <c r="Z109" s="38">
        <f>Lembar1!BD115</f>
        <v>0</v>
      </c>
      <c r="AA109" s="38">
        <f>Lembar1!BE115</f>
        <v>0</v>
      </c>
      <c r="AB109" s="38">
        <f>Lembar1!BF115</f>
        <v>0</v>
      </c>
      <c r="AC109" s="38">
        <f>Lembar1!BG115</f>
        <v>0</v>
      </c>
      <c r="AD109" s="38">
        <f>Lembar1!BH115</f>
        <v>0</v>
      </c>
      <c r="AE109" s="38">
        <f>Lembar1!BI115</f>
        <v>0</v>
      </c>
      <c r="AF109" s="38">
        <f>Lembar1!BJ115</f>
        <v>0</v>
      </c>
      <c r="AG109" s="38">
        <f>Lembar1!BK115</f>
        <v>0</v>
      </c>
    </row>
    <row r="110" spans="1:33" x14ac:dyDescent="0.25">
      <c r="A110" s="1">
        <f>Lembar1!AE116</f>
        <v>0</v>
      </c>
      <c r="B110" s="38">
        <f>Lembar1!AF116</f>
        <v>0</v>
      </c>
      <c r="C110" s="38">
        <f>Lembar1!AG116</f>
        <v>0</v>
      </c>
      <c r="D110" s="38">
        <f>Lembar1!AH116</f>
        <v>0</v>
      </c>
      <c r="E110" s="38">
        <f>Lembar1!AI116</f>
        <v>0</v>
      </c>
      <c r="F110" s="38">
        <f>Lembar1!AJ116</f>
        <v>0</v>
      </c>
      <c r="G110" s="38">
        <f>Lembar1!AK116</f>
        <v>0</v>
      </c>
      <c r="H110" s="38">
        <f>Lembar1!AL116</f>
        <v>0</v>
      </c>
      <c r="I110" s="38">
        <f>Lembar1!AM116</f>
        <v>0</v>
      </c>
      <c r="J110" s="38">
        <f>Lembar1!AN116</f>
        <v>0</v>
      </c>
      <c r="K110" s="38">
        <f>Lembar1!AO116</f>
        <v>0</v>
      </c>
      <c r="L110" s="38">
        <f>Lembar1!AP116</f>
        <v>0</v>
      </c>
      <c r="M110" s="38">
        <f>Lembar1!AQ116</f>
        <v>0</v>
      </c>
      <c r="N110" s="38">
        <f>Lembar1!AR116</f>
        <v>0</v>
      </c>
      <c r="O110" s="38">
        <f>Lembar1!AS116</f>
        <v>0</v>
      </c>
      <c r="P110" s="38">
        <f>Lembar1!AT116</f>
        <v>0</v>
      </c>
      <c r="Q110" s="38">
        <f>Lembar1!AU116</f>
        <v>0</v>
      </c>
      <c r="R110" s="38">
        <f>Lembar1!AV116</f>
        <v>0</v>
      </c>
      <c r="S110" s="38">
        <f>Lembar1!AW116</f>
        <v>0</v>
      </c>
      <c r="T110" s="38">
        <f>Lembar1!AX116</f>
        <v>0</v>
      </c>
      <c r="U110" s="38">
        <f>Lembar1!AY116</f>
        <v>0</v>
      </c>
      <c r="V110" s="38">
        <f>Lembar1!AZ116</f>
        <v>0</v>
      </c>
      <c r="W110" s="38">
        <f>Lembar1!BA116</f>
        <v>0</v>
      </c>
      <c r="X110" s="38">
        <f>Lembar1!BB116</f>
        <v>0</v>
      </c>
      <c r="Y110" s="38">
        <f>Lembar1!BC116</f>
        <v>0</v>
      </c>
      <c r="Z110" s="38">
        <f>Lembar1!BD116</f>
        <v>0</v>
      </c>
      <c r="AA110" s="38">
        <f>Lembar1!BE116</f>
        <v>0</v>
      </c>
      <c r="AB110" s="38">
        <f>Lembar1!BF116</f>
        <v>0</v>
      </c>
      <c r="AC110" s="38">
        <f>Lembar1!BG116</f>
        <v>0</v>
      </c>
      <c r="AD110" s="38">
        <f>Lembar1!BH116</f>
        <v>0</v>
      </c>
      <c r="AE110" s="38">
        <f>Lembar1!BI116</f>
        <v>0</v>
      </c>
      <c r="AF110" s="38">
        <f>Lembar1!BJ116</f>
        <v>0</v>
      </c>
      <c r="AG110" s="38">
        <f>Lembar1!BK116</f>
        <v>0</v>
      </c>
    </row>
    <row r="111" spans="1:33" x14ac:dyDescent="0.25">
      <c r="A111" s="1">
        <f>Lembar1!AE117</f>
        <v>0</v>
      </c>
      <c r="B111" s="38">
        <f>Lembar1!AF117</f>
        <v>0</v>
      </c>
      <c r="C111" s="38">
        <f>Lembar1!AG117</f>
        <v>0</v>
      </c>
      <c r="D111" s="38">
        <f>Lembar1!AH117</f>
        <v>0</v>
      </c>
      <c r="E111" s="38">
        <f>Lembar1!AI117</f>
        <v>0</v>
      </c>
      <c r="F111" s="38">
        <f>Lembar1!AJ117</f>
        <v>0</v>
      </c>
      <c r="G111" s="38">
        <f>Lembar1!AK117</f>
        <v>0</v>
      </c>
      <c r="H111" s="38">
        <f>Lembar1!AL117</f>
        <v>0</v>
      </c>
      <c r="I111" s="38">
        <f>Lembar1!AM117</f>
        <v>0</v>
      </c>
      <c r="J111" s="38">
        <f>Lembar1!AN117</f>
        <v>0</v>
      </c>
      <c r="K111" s="38">
        <f>Lembar1!AO117</f>
        <v>0</v>
      </c>
      <c r="L111" s="38">
        <f>Lembar1!AP117</f>
        <v>0</v>
      </c>
      <c r="M111" s="38">
        <f>Lembar1!AQ117</f>
        <v>0</v>
      </c>
      <c r="N111" s="38">
        <f>Lembar1!AR117</f>
        <v>0</v>
      </c>
      <c r="O111" s="38">
        <f>Lembar1!AS117</f>
        <v>0</v>
      </c>
      <c r="P111" s="38">
        <f>Lembar1!AT117</f>
        <v>0</v>
      </c>
      <c r="Q111" s="38">
        <f>Lembar1!AU117</f>
        <v>0</v>
      </c>
      <c r="R111" s="38">
        <f>Lembar1!AV117</f>
        <v>0</v>
      </c>
      <c r="S111" s="38">
        <f>Lembar1!AW117</f>
        <v>0</v>
      </c>
      <c r="T111" s="38">
        <f>Lembar1!AX117</f>
        <v>0</v>
      </c>
      <c r="U111" s="38">
        <f>Lembar1!AY117</f>
        <v>0</v>
      </c>
      <c r="V111" s="38">
        <f>Lembar1!AZ117</f>
        <v>0</v>
      </c>
      <c r="W111" s="38">
        <f>Lembar1!BA117</f>
        <v>0</v>
      </c>
      <c r="X111" s="38">
        <f>Lembar1!BB117</f>
        <v>0</v>
      </c>
      <c r="Y111" s="38">
        <f>Lembar1!BC117</f>
        <v>0</v>
      </c>
      <c r="Z111" s="38">
        <f>Lembar1!BD117</f>
        <v>0</v>
      </c>
      <c r="AA111" s="38">
        <f>Lembar1!BE117</f>
        <v>0</v>
      </c>
      <c r="AB111" s="38">
        <f>Lembar1!BF117</f>
        <v>0</v>
      </c>
      <c r="AC111" s="38">
        <f>Lembar1!BG117</f>
        <v>0</v>
      </c>
      <c r="AD111" s="38">
        <f>Lembar1!BH117</f>
        <v>0</v>
      </c>
      <c r="AE111" s="38">
        <f>Lembar1!BI117</f>
        <v>0</v>
      </c>
      <c r="AF111" s="38">
        <f>Lembar1!BJ117</f>
        <v>0</v>
      </c>
      <c r="AG111" s="38">
        <f>Lembar1!BK117</f>
        <v>0</v>
      </c>
    </row>
    <row r="112" spans="1:33" x14ac:dyDescent="0.25">
      <c r="A112" s="1">
        <f>Lembar1!AE118</f>
        <v>0</v>
      </c>
      <c r="B112" s="38">
        <f>Lembar1!AF118</f>
        <v>0</v>
      </c>
      <c r="C112" s="38">
        <f>Lembar1!AG118</f>
        <v>0</v>
      </c>
      <c r="D112" s="38">
        <f>Lembar1!AH118</f>
        <v>0</v>
      </c>
      <c r="E112" s="38">
        <f>Lembar1!AI118</f>
        <v>0</v>
      </c>
      <c r="F112" s="38">
        <f>Lembar1!AJ118</f>
        <v>0</v>
      </c>
      <c r="G112" s="38">
        <f>Lembar1!AK118</f>
        <v>0</v>
      </c>
      <c r="H112" s="38">
        <f>Lembar1!AL118</f>
        <v>0</v>
      </c>
      <c r="I112" s="38">
        <f>Lembar1!AM118</f>
        <v>0</v>
      </c>
      <c r="J112" s="38">
        <f>Lembar1!AN118</f>
        <v>0</v>
      </c>
      <c r="K112" s="38">
        <f>Lembar1!AO118</f>
        <v>0</v>
      </c>
      <c r="L112" s="38">
        <f>Lembar1!AP118</f>
        <v>0</v>
      </c>
      <c r="M112" s="38">
        <f>Lembar1!AQ118</f>
        <v>0</v>
      </c>
      <c r="N112" s="38">
        <f>Lembar1!AR118</f>
        <v>0</v>
      </c>
      <c r="O112" s="38">
        <f>Lembar1!AS118</f>
        <v>0</v>
      </c>
      <c r="P112" s="38">
        <f>Lembar1!AT118</f>
        <v>0</v>
      </c>
      <c r="Q112" s="38">
        <f>Lembar1!AU118</f>
        <v>0</v>
      </c>
      <c r="R112" s="38">
        <f>Lembar1!AV118</f>
        <v>0</v>
      </c>
      <c r="S112" s="38">
        <f>Lembar1!AW118</f>
        <v>0</v>
      </c>
      <c r="T112" s="38">
        <f>Lembar1!AX118</f>
        <v>0</v>
      </c>
      <c r="U112" s="38">
        <f>Lembar1!AY118</f>
        <v>0</v>
      </c>
      <c r="V112" s="38">
        <f>Lembar1!AZ118</f>
        <v>0</v>
      </c>
      <c r="W112" s="38">
        <f>Lembar1!BA118</f>
        <v>0</v>
      </c>
      <c r="X112" s="38">
        <f>Lembar1!BB118</f>
        <v>0</v>
      </c>
      <c r="Y112" s="38">
        <f>Lembar1!BC118</f>
        <v>0</v>
      </c>
      <c r="Z112" s="38">
        <f>Lembar1!BD118</f>
        <v>0</v>
      </c>
      <c r="AA112" s="38">
        <f>Lembar1!BE118</f>
        <v>0</v>
      </c>
      <c r="AB112" s="38">
        <f>Lembar1!BF118</f>
        <v>0</v>
      </c>
      <c r="AC112" s="38">
        <f>Lembar1!BG118</f>
        <v>0</v>
      </c>
      <c r="AD112" s="38">
        <f>Lembar1!BH118</f>
        <v>0</v>
      </c>
      <c r="AE112" s="38">
        <f>Lembar1!BI118</f>
        <v>0</v>
      </c>
      <c r="AF112" s="38">
        <f>Lembar1!BJ118</f>
        <v>0</v>
      </c>
      <c r="AG112" s="38">
        <f>Lembar1!BK118</f>
        <v>0</v>
      </c>
    </row>
    <row r="113" spans="1:33" x14ac:dyDescent="0.25">
      <c r="A113" s="1">
        <f>Lembar1!AE119</f>
        <v>0</v>
      </c>
      <c r="B113" s="38">
        <f>Lembar1!AF119</f>
        <v>0</v>
      </c>
      <c r="C113" s="38">
        <f>Lembar1!AG119</f>
        <v>0</v>
      </c>
      <c r="D113" s="38">
        <f>Lembar1!AH119</f>
        <v>0</v>
      </c>
      <c r="E113" s="38">
        <f>Lembar1!AI119</f>
        <v>0</v>
      </c>
      <c r="F113" s="38">
        <f>Lembar1!AJ119</f>
        <v>0</v>
      </c>
      <c r="G113" s="38">
        <f>Lembar1!AK119</f>
        <v>0</v>
      </c>
      <c r="H113" s="38">
        <f>Lembar1!AL119</f>
        <v>0</v>
      </c>
      <c r="I113" s="38">
        <f>Lembar1!AM119</f>
        <v>0</v>
      </c>
      <c r="J113" s="38">
        <f>Lembar1!AN119</f>
        <v>0</v>
      </c>
      <c r="K113" s="38">
        <f>Lembar1!AO119</f>
        <v>0</v>
      </c>
      <c r="L113" s="38">
        <f>Lembar1!AP119</f>
        <v>0</v>
      </c>
      <c r="M113" s="38">
        <f>Lembar1!AQ119</f>
        <v>0</v>
      </c>
      <c r="N113" s="38">
        <f>Lembar1!AR119</f>
        <v>0</v>
      </c>
      <c r="O113" s="38">
        <f>Lembar1!AS119</f>
        <v>0</v>
      </c>
      <c r="P113" s="38">
        <f>Lembar1!AT119</f>
        <v>0</v>
      </c>
      <c r="Q113" s="38">
        <f>Lembar1!AU119</f>
        <v>0</v>
      </c>
      <c r="R113" s="38">
        <f>Lembar1!AV119</f>
        <v>0</v>
      </c>
      <c r="S113" s="38">
        <f>Lembar1!AW119</f>
        <v>0</v>
      </c>
      <c r="T113" s="38">
        <f>Lembar1!AX119</f>
        <v>0</v>
      </c>
      <c r="U113" s="38">
        <f>Lembar1!AY119</f>
        <v>0</v>
      </c>
      <c r="V113" s="38">
        <f>Lembar1!AZ119</f>
        <v>0</v>
      </c>
      <c r="W113" s="38">
        <f>Lembar1!BA119</f>
        <v>0</v>
      </c>
      <c r="X113" s="38">
        <f>Lembar1!BB119</f>
        <v>0</v>
      </c>
      <c r="Y113" s="38">
        <f>Lembar1!BC119</f>
        <v>0</v>
      </c>
      <c r="Z113" s="38">
        <f>Lembar1!BD119</f>
        <v>0</v>
      </c>
      <c r="AA113" s="38">
        <f>Lembar1!BE119</f>
        <v>0</v>
      </c>
      <c r="AB113" s="38">
        <f>Lembar1!BF119</f>
        <v>0</v>
      </c>
      <c r="AC113" s="38">
        <f>Lembar1!BG119</f>
        <v>0</v>
      </c>
      <c r="AD113" s="38">
        <f>Lembar1!BH119</f>
        <v>0</v>
      </c>
      <c r="AE113" s="38">
        <f>Lembar1!BI119</f>
        <v>0</v>
      </c>
      <c r="AF113" s="38">
        <f>Lembar1!BJ119</f>
        <v>0</v>
      </c>
      <c r="AG113" s="38">
        <f>Lembar1!BK119</f>
        <v>0</v>
      </c>
    </row>
    <row r="114" spans="1:33" x14ac:dyDescent="0.25">
      <c r="A114" s="1">
        <f>Lembar1!AE120</f>
        <v>0</v>
      </c>
      <c r="B114" s="38">
        <f>Lembar1!AF120</f>
        <v>0</v>
      </c>
      <c r="C114" s="38">
        <f>Lembar1!AG120</f>
        <v>0</v>
      </c>
      <c r="D114" s="38">
        <f>Lembar1!AH120</f>
        <v>0</v>
      </c>
      <c r="E114" s="38">
        <f>Lembar1!AI120</f>
        <v>0</v>
      </c>
      <c r="F114" s="38">
        <f>Lembar1!AJ120</f>
        <v>0</v>
      </c>
      <c r="G114" s="38">
        <f>Lembar1!AK120</f>
        <v>0</v>
      </c>
      <c r="H114" s="38">
        <f>Lembar1!AL120</f>
        <v>0</v>
      </c>
      <c r="I114" s="38">
        <f>Lembar1!AM120</f>
        <v>0</v>
      </c>
      <c r="J114" s="38">
        <f>Lembar1!AN120</f>
        <v>0</v>
      </c>
      <c r="K114" s="38">
        <f>Lembar1!AO120</f>
        <v>0</v>
      </c>
      <c r="L114" s="38">
        <f>Lembar1!AP120</f>
        <v>0</v>
      </c>
      <c r="M114" s="38">
        <f>Lembar1!AQ120</f>
        <v>0</v>
      </c>
      <c r="N114" s="38">
        <f>Lembar1!AR120</f>
        <v>0</v>
      </c>
      <c r="O114" s="38">
        <f>Lembar1!AS120</f>
        <v>0</v>
      </c>
      <c r="P114" s="38">
        <f>Lembar1!AT120</f>
        <v>0</v>
      </c>
      <c r="Q114" s="38">
        <f>Lembar1!AU120</f>
        <v>0</v>
      </c>
      <c r="R114" s="38">
        <f>Lembar1!AV120</f>
        <v>0</v>
      </c>
      <c r="S114" s="38">
        <f>Lembar1!AW120</f>
        <v>0</v>
      </c>
      <c r="T114" s="38">
        <f>Lembar1!AX120</f>
        <v>0</v>
      </c>
      <c r="U114" s="38">
        <f>Lembar1!AY120</f>
        <v>0</v>
      </c>
      <c r="V114" s="38">
        <f>Lembar1!AZ120</f>
        <v>0</v>
      </c>
      <c r="W114" s="38">
        <f>Lembar1!BA120</f>
        <v>0</v>
      </c>
      <c r="X114" s="38">
        <f>Lembar1!BB120</f>
        <v>0</v>
      </c>
      <c r="Y114" s="38">
        <f>Lembar1!BC120</f>
        <v>0</v>
      </c>
      <c r="Z114" s="38">
        <f>Lembar1!BD120</f>
        <v>0</v>
      </c>
      <c r="AA114" s="38">
        <f>Lembar1!BE120</f>
        <v>0</v>
      </c>
      <c r="AB114" s="38">
        <f>Lembar1!BF120</f>
        <v>0</v>
      </c>
      <c r="AC114" s="38">
        <f>Lembar1!BG120</f>
        <v>0</v>
      </c>
      <c r="AD114" s="38">
        <f>Lembar1!BH120</f>
        <v>0</v>
      </c>
      <c r="AE114" s="38">
        <f>Lembar1!BI120</f>
        <v>0</v>
      </c>
      <c r="AF114" s="38">
        <f>Lembar1!BJ120</f>
        <v>0</v>
      </c>
      <c r="AG114" s="38">
        <f>Lembar1!BK120</f>
        <v>0</v>
      </c>
    </row>
    <row r="115" spans="1:33" x14ac:dyDescent="0.25">
      <c r="A115" s="1">
        <f>Lembar1!AE121</f>
        <v>0</v>
      </c>
      <c r="B115" s="38">
        <f>Lembar1!AF121</f>
        <v>0</v>
      </c>
      <c r="C115" s="38">
        <f>Lembar1!AG121</f>
        <v>0</v>
      </c>
      <c r="D115" s="38">
        <f>Lembar1!AH121</f>
        <v>0</v>
      </c>
      <c r="E115" s="38">
        <f>Lembar1!AI121</f>
        <v>0</v>
      </c>
      <c r="F115" s="38">
        <f>Lembar1!AJ121</f>
        <v>0</v>
      </c>
      <c r="G115" s="38">
        <f>Lembar1!AK121</f>
        <v>0</v>
      </c>
      <c r="H115" s="38">
        <f>Lembar1!AL121</f>
        <v>0</v>
      </c>
      <c r="I115" s="38">
        <f>Lembar1!AM121</f>
        <v>0</v>
      </c>
      <c r="J115" s="38">
        <f>Lembar1!AN121</f>
        <v>0</v>
      </c>
      <c r="K115" s="38">
        <f>Lembar1!AO121</f>
        <v>0</v>
      </c>
      <c r="L115" s="38">
        <f>Lembar1!AP121</f>
        <v>0</v>
      </c>
      <c r="M115" s="38">
        <f>Lembar1!AQ121</f>
        <v>0</v>
      </c>
      <c r="N115" s="38">
        <f>Lembar1!AR121</f>
        <v>0</v>
      </c>
      <c r="O115" s="38">
        <f>Lembar1!AS121</f>
        <v>0</v>
      </c>
      <c r="P115" s="38">
        <f>Lembar1!AT121</f>
        <v>0</v>
      </c>
      <c r="Q115" s="38">
        <f>Lembar1!AU121</f>
        <v>0</v>
      </c>
      <c r="R115" s="38">
        <f>Lembar1!AV121</f>
        <v>0</v>
      </c>
      <c r="S115" s="38">
        <f>Lembar1!AW121</f>
        <v>0</v>
      </c>
      <c r="T115" s="38">
        <f>Lembar1!AX121</f>
        <v>0</v>
      </c>
      <c r="U115" s="38">
        <f>Lembar1!AY121</f>
        <v>0</v>
      </c>
      <c r="V115" s="38">
        <f>Lembar1!AZ121</f>
        <v>0</v>
      </c>
      <c r="W115" s="38">
        <f>Lembar1!BA121</f>
        <v>0</v>
      </c>
      <c r="X115" s="38">
        <f>Lembar1!BB121</f>
        <v>0</v>
      </c>
      <c r="Y115" s="38">
        <f>Lembar1!BC121</f>
        <v>0</v>
      </c>
      <c r="Z115" s="38">
        <f>Lembar1!BD121</f>
        <v>0</v>
      </c>
      <c r="AA115" s="38">
        <f>Lembar1!BE121</f>
        <v>0</v>
      </c>
      <c r="AB115" s="38">
        <f>Lembar1!BF121</f>
        <v>0</v>
      </c>
      <c r="AC115" s="38">
        <f>Lembar1!BG121</f>
        <v>0</v>
      </c>
      <c r="AD115" s="38">
        <f>Lembar1!BH121</f>
        <v>0</v>
      </c>
      <c r="AE115" s="38">
        <f>Lembar1!BI121</f>
        <v>0</v>
      </c>
      <c r="AF115" s="38">
        <f>Lembar1!BJ121</f>
        <v>0</v>
      </c>
      <c r="AG115" s="38">
        <f>Lembar1!BK121</f>
        <v>0</v>
      </c>
    </row>
    <row r="116" spans="1:33" x14ac:dyDescent="0.25">
      <c r="A116" s="1">
        <f>Lembar1!AE122</f>
        <v>0</v>
      </c>
      <c r="B116" s="38">
        <f>Lembar1!AF122</f>
        <v>0</v>
      </c>
      <c r="C116" s="38">
        <f>Lembar1!AG122</f>
        <v>0</v>
      </c>
      <c r="D116" s="38">
        <f>Lembar1!AH122</f>
        <v>0</v>
      </c>
      <c r="E116" s="38">
        <f>Lembar1!AI122</f>
        <v>0</v>
      </c>
      <c r="F116" s="38">
        <f>Lembar1!AJ122</f>
        <v>0</v>
      </c>
      <c r="G116" s="38">
        <f>Lembar1!AK122</f>
        <v>0</v>
      </c>
      <c r="H116" s="38">
        <f>Lembar1!AL122</f>
        <v>0</v>
      </c>
      <c r="I116" s="38">
        <f>Lembar1!AM122</f>
        <v>0</v>
      </c>
      <c r="J116" s="38">
        <f>Lembar1!AN122</f>
        <v>0</v>
      </c>
      <c r="K116" s="38">
        <f>Lembar1!AO122</f>
        <v>0</v>
      </c>
      <c r="L116" s="38">
        <f>Lembar1!AP122</f>
        <v>0</v>
      </c>
      <c r="M116" s="38">
        <f>Lembar1!AQ122</f>
        <v>0</v>
      </c>
      <c r="N116" s="38">
        <f>Lembar1!AR122</f>
        <v>0</v>
      </c>
      <c r="O116" s="38">
        <f>Lembar1!AS122</f>
        <v>0</v>
      </c>
      <c r="P116" s="38">
        <f>Lembar1!AT122</f>
        <v>0</v>
      </c>
      <c r="Q116" s="38">
        <f>Lembar1!AU122</f>
        <v>0</v>
      </c>
      <c r="R116" s="38">
        <f>Lembar1!AV122</f>
        <v>0</v>
      </c>
      <c r="S116" s="38">
        <f>Lembar1!AW122</f>
        <v>0</v>
      </c>
      <c r="T116" s="38">
        <f>Lembar1!AX122</f>
        <v>0</v>
      </c>
      <c r="U116" s="38">
        <f>Lembar1!AY122</f>
        <v>0</v>
      </c>
      <c r="V116" s="38">
        <f>Lembar1!AZ122</f>
        <v>0</v>
      </c>
      <c r="W116" s="38">
        <f>Lembar1!BA122</f>
        <v>0</v>
      </c>
      <c r="X116" s="38">
        <f>Lembar1!BB122</f>
        <v>0</v>
      </c>
      <c r="Y116" s="38">
        <f>Lembar1!BC122</f>
        <v>0</v>
      </c>
      <c r="Z116" s="38">
        <f>Lembar1!BD122</f>
        <v>0</v>
      </c>
      <c r="AA116" s="38">
        <f>Lembar1!BE122</f>
        <v>0</v>
      </c>
      <c r="AB116" s="38">
        <f>Lembar1!BF122</f>
        <v>0</v>
      </c>
      <c r="AC116" s="38">
        <f>Lembar1!BG122</f>
        <v>0</v>
      </c>
      <c r="AD116" s="38">
        <f>Lembar1!BH122</f>
        <v>0</v>
      </c>
      <c r="AE116" s="38">
        <f>Lembar1!BI122</f>
        <v>0</v>
      </c>
      <c r="AF116" s="38">
        <f>Lembar1!BJ122</f>
        <v>0</v>
      </c>
      <c r="AG116" s="38">
        <f>Lembar1!BK122</f>
        <v>0</v>
      </c>
    </row>
    <row r="117" spans="1:33" x14ac:dyDescent="0.25">
      <c r="A117" s="1">
        <f>Lembar1!AE123</f>
        <v>0</v>
      </c>
      <c r="B117" s="38">
        <f>Lembar1!AF123</f>
        <v>0</v>
      </c>
      <c r="C117" s="38">
        <f>Lembar1!AG123</f>
        <v>0</v>
      </c>
      <c r="D117" s="38">
        <f>Lembar1!AH123</f>
        <v>0</v>
      </c>
      <c r="E117" s="38">
        <f>Lembar1!AI123</f>
        <v>0</v>
      </c>
      <c r="F117" s="38">
        <f>Lembar1!AJ123</f>
        <v>0</v>
      </c>
      <c r="G117" s="38">
        <f>Lembar1!AK123</f>
        <v>0</v>
      </c>
      <c r="H117" s="38">
        <f>Lembar1!AL123</f>
        <v>0</v>
      </c>
      <c r="I117" s="38">
        <f>Lembar1!AM123</f>
        <v>0</v>
      </c>
      <c r="J117" s="38">
        <f>Lembar1!AN123</f>
        <v>0</v>
      </c>
      <c r="K117" s="38">
        <f>Lembar1!AO123</f>
        <v>0</v>
      </c>
      <c r="L117" s="38">
        <f>Lembar1!AP123</f>
        <v>0</v>
      </c>
      <c r="M117" s="38">
        <f>Lembar1!AQ123</f>
        <v>0</v>
      </c>
      <c r="N117" s="38">
        <f>Lembar1!AR123</f>
        <v>0</v>
      </c>
      <c r="O117" s="38">
        <f>Lembar1!AS123</f>
        <v>0</v>
      </c>
      <c r="P117" s="38">
        <f>Lembar1!AT123</f>
        <v>0</v>
      </c>
      <c r="Q117" s="38">
        <f>Lembar1!AU123</f>
        <v>0</v>
      </c>
      <c r="R117" s="38">
        <f>Lembar1!AV123</f>
        <v>0</v>
      </c>
      <c r="S117" s="38">
        <f>Lembar1!AW123</f>
        <v>0</v>
      </c>
      <c r="T117" s="38">
        <f>Lembar1!AX123</f>
        <v>0</v>
      </c>
      <c r="U117" s="38">
        <f>Lembar1!AY123</f>
        <v>0</v>
      </c>
      <c r="V117" s="38">
        <f>Lembar1!AZ123</f>
        <v>0</v>
      </c>
      <c r="W117" s="38">
        <f>Lembar1!BA123</f>
        <v>0</v>
      </c>
      <c r="X117" s="38">
        <f>Lembar1!BB123</f>
        <v>0</v>
      </c>
      <c r="Y117" s="38">
        <f>Lembar1!BC123</f>
        <v>0</v>
      </c>
      <c r="Z117" s="38">
        <f>Lembar1!BD123</f>
        <v>0</v>
      </c>
      <c r="AA117" s="38">
        <f>Lembar1!BE123</f>
        <v>0</v>
      </c>
      <c r="AB117" s="38">
        <f>Lembar1!BF123</f>
        <v>0</v>
      </c>
      <c r="AC117" s="38">
        <f>Lembar1!BG123</f>
        <v>0</v>
      </c>
      <c r="AD117" s="38">
        <f>Lembar1!BH123</f>
        <v>0</v>
      </c>
      <c r="AE117" s="38">
        <f>Lembar1!BI123</f>
        <v>0</v>
      </c>
      <c r="AF117" s="38">
        <f>Lembar1!BJ123</f>
        <v>0</v>
      </c>
      <c r="AG117" s="38">
        <f>Lembar1!BK123</f>
        <v>0</v>
      </c>
    </row>
    <row r="118" spans="1:33" x14ac:dyDescent="0.25">
      <c r="A118" s="1">
        <f>Lembar1!AE124</f>
        <v>0</v>
      </c>
      <c r="B118" s="38">
        <f>Lembar1!AF124</f>
        <v>0</v>
      </c>
      <c r="C118" s="38">
        <f>Lembar1!AG124</f>
        <v>0</v>
      </c>
      <c r="D118" s="38">
        <f>Lembar1!AH124</f>
        <v>0</v>
      </c>
      <c r="E118" s="38">
        <f>Lembar1!AI124</f>
        <v>0</v>
      </c>
      <c r="F118" s="38">
        <f>Lembar1!AJ124</f>
        <v>0</v>
      </c>
      <c r="G118" s="38">
        <f>Lembar1!AK124</f>
        <v>0</v>
      </c>
      <c r="H118" s="38">
        <f>Lembar1!AL124</f>
        <v>0</v>
      </c>
      <c r="I118" s="38">
        <f>Lembar1!AM124</f>
        <v>0</v>
      </c>
      <c r="J118" s="38">
        <f>Lembar1!AN124</f>
        <v>0</v>
      </c>
      <c r="K118" s="38">
        <f>Lembar1!AO124</f>
        <v>0</v>
      </c>
      <c r="L118" s="38">
        <f>Lembar1!AP124</f>
        <v>0</v>
      </c>
      <c r="M118" s="38">
        <f>Lembar1!AQ124</f>
        <v>0</v>
      </c>
      <c r="N118" s="38">
        <f>Lembar1!AR124</f>
        <v>0</v>
      </c>
      <c r="O118" s="38">
        <f>Lembar1!AS124</f>
        <v>0</v>
      </c>
      <c r="P118" s="38">
        <f>Lembar1!AT124</f>
        <v>0</v>
      </c>
      <c r="Q118" s="38">
        <f>Lembar1!AU124</f>
        <v>0</v>
      </c>
      <c r="R118" s="38">
        <f>Lembar1!AV124</f>
        <v>0</v>
      </c>
      <c r="S118" s="38">
        <f>Lembar1!AW124</f>
        <v>0</v>
      </c>
      <c r="T118" s="38">
        <f>Lembar1!AX124</f>
        <v>0</v>
      </c>
      <c r="U118" s="38">
        <f>Lembar1!AY124</f>
        <v>0</v>
      </c>
      <c r="V118" s="38">
        <f>Lembar1!AZ124</f>
        <v>0</v>
      </c>
      <c r="W118" s="38">
        <f>Lembar1!BA124</f>
        <v>0</v>
      </c>
      <c r="X118" s="38">
        <f>Lembar1!BB124</f>
        <v>0</v>
      </c>
      <c r="Y118" s="38">
        <f>Lembar1!BC124</f>
        <v>0</v>
      </c>
      <c r="Z118" s="38">
        <f>Lembar1!BD124</f>
        <v>0</v>
      </c>
      <c r="AA118" s="38">
        <f>Lembar1!BE124</f>
        <v>0</v>
      </c>
      <c r="AB118" s="38">
        <f>Lembar1!BF124</f>
        <v>0</v>
      </c>
      <c r="AC118" s="38">
        <f>Lembar1!BG124</f>
        <v>0</v>
      </c>
      <c r="AD118" s="38">
        <f>Lembar1!BH124</f>
        <v>0</v>
      </c>
      <c r="AE118" s="38">
        <f>Lembar1!BI124</f>
        <v>0</v>
      </c>
      <c r="AF118" s="38">
        <f>Lembar1!BJ124</f>
        <v>0</v>
      </c>
      <c r="AG118" s="38">
        <f>Lembar1!BK124</f>
        <v>0</v>
      </c>
    </row>
    <row r="119" spans="1:33" x14ac:dyDescent="0.25">
      <c r="A119" s="1">
        <f>Lembar1!AE125</f>
        <v>0</v>
      </c>
      <c r="B119" s="38">
        <f>Lembar1!AF125</f>
        <v>0</v>
      </c>
      <c r="C119" s="38">
        <f>Lembar1!AG125</f>
        <v>0</v>
      </c>
      <c r="D119" s="38">
        <f>Lembar1!AH125</f>
        <v>0</v>
      </c>
      <c r="E119" s="38">
        <f>Lembar1!AI125</f>
        <v>0</v>
      </c>
      <c r="F119" s="38">
        <f>Lembar1!AJ125</f>
        <v>0</v>
      </c>
      <c r="G119" s="38">
        <f>Lembar1!AK125</f>
        <v>0</v>
      </c>
      <c r="H119" s="38">
        <f>Lembar1!AL125</f>
        <v>0</v>
      </c>
      <c r="I119" s="38">
        <f>Lembar1!AM125</f>
        <v>0</v>
      </c>
      <c r="J119" s="38">
        <f>Lembar1!AN125</f>
        <v>0</v>
      </c>
      <c r="K119" s="38">
        <f>Lembar1!AO125</f>
        <v>0</v>
      </c>
      <c r="L119" s="38">
        <f>Lembar1!AP125</f>
        <v>0</v>
      </c>
      <c r="M119" s="38">
        <f>Lembar1!AQ125</f>
        <v>0</v>
      </c>
      <c r="N119" s="38">
        <f>Lembar1!AR125</f>
        <v>0</v>
      </c>
      <c r="O119" s="38">
        <f>Lembar1!AS125</f>
        <v>0</v>
      </c>
      <c r="P119" s="38">
        <f>Lembar1!AT125</f>
        <v>0</v>
      </c>
      <c r="Q119" s="38">
        <f>Lembar1!AU125</f>
        <v>0</v>
      </c>
      <c r="R119" s="38">
        <f>Lembar1!AV125</f>
        <v>0</v>
      </c>
      <c r="S119" s="38">
        <f>Lembar1!AW125</f>
        <v>0</v>
      </c>
      <c r="T119" s="38">
        <f>Lembar1!AX125</f>
        <v>0</v>
      </c>
      <c r="U119" s="38">
        <f>Lembar1!AY125</f>
        <v>0</v>
      </c>
      <c r="V119" s="38">
        <f>Lembar1!AZ125</f>
        <v>0</v>
      </c>
      <c r="W119" s="38">
        <f>Lembar1!BA125</f>
        <v>0</v>
      </c>
      <c r="X119" s="38">
        <f>Lembar1!BB125</f>
        <v>0</v>
      </c>
      <c r="Y119" s="38">
        <f>Lembar1!BC125</f>
        <v>0</v>
      </c>
      <c r="Z119" s="38">
        <f>Lembar1!BD125</f>
        <v>0</v>
      </c>
      <c r="AA119" s="38">
        <f>Lembar1!BE125</f>
        <v>0</v>
      </c>
      <c r="AB119" s="38">
        <f>Lembar1!BF125</f>
        <v>0</v>
      </c>
      <c r="AC119" s="38">
        <f>Lembar1!BG125</f>
        <v>0</v>
      </c>
      <c r="AD119" s="38">
        <f>Lembar1!BH125</f>
        <v>0</v>
      </c>
      <c r="AE119" s="38">
        <f>Lembar1!BI125</f>
        <v>0</v>
      </c>
      <c r="AF119" s="38">
        <f>Lembar1!BJ125</f>
        <v>0</v>
      </c>
      <c r="AG119" s="38">
        <f>Lembar1!BK125</f>
        <v>0</v>
      </c>
    </row>
    <row r="120" spans="1:33" x14ac:dyDescent="0.25">
      <c r="A120" s="1">
        <f>Lembar1!AE126</f>
        <v>0</v>
      </c>
      <c r="B120" s="38">
        <f>Lembar1!AF126</f>
        <v>0</v>
      </c>
      <c r="C120" s="38">
        <f>Lembar1!AG126</f>
        <v>0</v>
      </c>
      <c r="D120" s="38">
        <f>Lembar1!AH126</f>
        <v>0</v>
      </c>
      <c r="E120" s="38">
        <f>Lembar1!AI126</f>
        <v>0</v>
      </c>
      <c r="F120" s="38">
        <f>Lembar1!AJ126</f>
        <v>0</v>
      </c>
      <c r="G120" s="38">
        <f>Lembar1!AK126</f>
        <v>0</v>
      </c>
      <c r="H120" s="38">
        <f>Lembar1!AL126</f>
        <v>0</v>
      </c>
      <c r="I120" s="38">
        <f>Lembar1!AM126</f>
        <v>0</v>
      </c>
      <c r="J120" s="38">
        <f>Lembar1!AN126</f>
        <v>0</v>
      </c>
      <c r="K120" s="38">
        <f>Lembar1!AO126</f>
        <v>0</v>
      </c>
      <c r="L120" s="38">
        <f>Lembar1!AP126</f>
        <v>0</v>
      </c>
      <c r="M120" s="38">
        <f>Lembar1!AQ126</f>
        <v>0</v>
      </c>
      <c r="N120" s="38">
        <f>Lembar1!AR126</f>
        <v>0</v>
      </c>
      <c r="O120" s="38">
        <f>Lembar1!AS126</f>
        <v>0</v>
      </c>
      <c r="P120" s="38">
        <f>Lembar1!AT126</f>
        <v>0</v>
      </c>
      <c r="Q120" s="38">
        <f>Lembar1!AU126</f>
        <v>0</v>
      </c>
      <c r="R120" s="38">
        <f>Lembar1!AV126</f>
        <v>0</v>
      </c>
      <c r="S120" s="38">
        <f>Lembar1!AW126</f>
        <v>0</v>
      </c>
      <c r="T120" s="38">
        <f>Lembar1!AX126</f>
        <v>0</v>
      </c>
      <c r="U120" s="38">
        <f>Lembar1!AY126</f>
        <v>0</v>
      </c>
      <c r="V120" s="38">
        <f>Lembar1!AZ126</f>
        <v>0</v>
      </c>
      <c r="W120" s="38">
        <f>Lembar1!BA126</f>
        <v>0</v>
      </c>
      <c r="X120" s="38">
        <f>Lembar1!BB126</f>
        <v>0</v>
      </c>
      <c r="Y120" s="38">
        <f>Lembar1!BC126</f>
        <v>0</v>
      </c>
      <c r="Z120" s="38">
        <f>Lembar1!BD126</f>
        <v>0</v>
      </c>
      <c r="AA120" s="38">
        <f>Lembar1!BE126</f>
        <v>0</v>
      </c>
      <c r="AB120" s="38">
        <f>Lembar1!BF126</f>
        <v>0</v>
      </c>
      <c r="AC120" s="38">
        <f>Lembar1!BG126</f>
        <v>0</v>
      </c>
      <c r="AD120" s="38">
        <f>Lembar1!BH126</f>
        <v>0</v>
      </c>
      <c r="AE120" s="38">
        <f>Lembar1!BI126</f>
        <v>0</v>
      </c>
      <c r="AF120" s="38">
        <f>Lembar1!BJ126</f>
        <v>0</v>
      </c>
      <c r="AG120" s="38">
        <f>Lembar1!BK126</f>
        <v>0</v>
      </c>
    </row>
    <row r="121" spans="1:33" x14ac:dyDescent="0.25">
      <c r="A121" s="1">
        <f>Lembar1!AE127</f>
        <v>0</v>
      </c>
      <c r="B121" s="38">
        <f>Lembar1!AF127</f>
        <v>0</v>
      </c>
      <c r="C121" s="38">
        <f>Lembar1!AG127</f>
        <v>0</v>
      </c>
      <c r="D121" s="38">
        <f>Lembar1!AH127</f>
        <v>0</v>
      </c>
      <c r="E121" s="38">
        <f>Lembar1!AI127</f>
        <v>0</v>
      </c>
      <c r="F121" s="38">
        <f>Lembar1!AJ127</f>
        <v>0</v>
      </c>
      <c r="G121" s="38">
        <f>Lembar1!AK127</f>
        <v>0</v>
      </c>
      <c r="H121" s="38">
        <f>Lembar1!AL127</f>
        <v>0</v>
      </c>
      <c r="I121" s="38">
        <f>Lembar1!AM127</f>
        <v>0</v>
      </c>
      <c r="J121" s="38">
        <f>Lembar1!AN127</f>
        <v>0</v>
      </c>
      <c r="K121" s="38">
        <f>Lembar1!AO127</f>
        <v>0</v>
      </c>
      <c r="L121" s="38">
        <f>Lembar1!AP127</f>
        <v>0</v>
      </c>
      <c r="M121" s="38">
        <f>Lembar1!AQ127</f>
        <v>0</v>
      </c>
      <c r="N121" s="38">
        <f>Lembar1!AR127</f>
        <v>0</v>
      </c>
      <c r="O121" s="38">
        <f>Lembar1!AS127</f>
        <v>0</v>
      </c>
      <c r="P121" s="38">
        <f>Lembar1!AT127</f>
        <v>0</v>
      </c>
      <c r="Q121" s="38">
        <f>Lembar1!AU127</f>
        <v>0</v>
      </c>
      <c r="R121" s="38">
        <f>Lembar1!AV127</f>
        <v>0</v>
      </c>
      <c r="S121" s="38">
        <f>Lembar1!AW127</f>
        <v>0</v>
      </c>
      <c r="T121" s="38">
        <f>Lembar1!AX127</f>
        <v>0</v>
      </c>
      <c r="U121" s="38">
        <f>Lembar1!AY127</f>
        <v>0</v>
      </c>
      <c r="V121" s="38">
        <f>Lembar1!AZ127</f>
        <v>0</v>
      </c>
      <c r="W121" s="38">
        <f>Lembar1!BA127</f>
        <v>0</v>
      </c>
      <c r="X121" s="38">
        <f>Lembar1!BB127</f>
        <v>0</v>
      </c>
      <c r="Y121" s="38">
        <f>Lembar1!BC127</f>
        <v>0</v>
      </c>
      <c r="Z121" s="38">
        <f>Lembar1!BD127</f>
        <v>0</v>
      </c>
      <c r="AA121" s="38">
        <f>Lembar1!BE127</f>
        <v>0</v>
      </c>
      <c r="AB121" s="38">
        <f>Lembar1!BF127</f>
        <v>0</v>
      </c>
      <c r="AC121" s="38">
        <f>Lembar1!BG127</f>
        <v>0</v>
      </c>
      <c r="AD121" s="38">
        <f>Lembar1!BH127</f>
        <v>0</v>
      </c>
      <c r="AE121" s="38">
        <f>Lembar1!BI127</f>
        <v>0</v>
      </c>
      <c r="AF121" s="38">
        <f>Lembar1!BJ127</f>
        <v>0</v>
      </c>
      <c r="AG121" s="38">
        <f>Lembar1!BK127</f>
        <v>0</v>
      </c>
    </row>
    <row r="122" spans="1:33" x14ac:dyDescent="0.25">
      <c r="A122" s="1">
        <f>Lembar1!AE128</f>
        <v>0</v>
      </c>
      <c r="B122" s="38">
        <f>Lembar1!AF128</f>
        <v>0</v>
      </c>
      <c r="C122" s="38">
        <f>Lembar1!AG128</f>
        <v>0</v>
      </c>
      <c r="D122" s="38">
        <f>Lembar1!AH128</f>
        <v>0</v>
      </c>
      <c r="E122" s="38">
        <f>Lembar1!AI128</f>
        <v>0</v>
      </c>
      <c r="F122" s="38">
        <f>Lembar1!AJ128</f>
        <v>0</v>
      </c>
      <c r="G122" s="38">
        <f>Lembar1!AK128</f>
        <v>0</v>
      </c>
      <c r="H122" s="38">
        <f>Lembar1!AL128</f>
        <v>0</v>
      </c>
      <c r="I122" s="38">
        <f>Lembar1!AM128</f>
        <v>0</v>
      </c>
      <c r="J122" s="38">
        <f>Lembar1!AN128</f>
        <v>0</v>
      </c>
      <c r="K122" s="38">
        <f>Lembar1!AO128</f>
        <v>0</v>
      </c>
      <c r="L122" s="38">
        <f>Lembar1!AP128</f>
        <v>0</v>
      </c>
      <c r="M122" s="38">
        <f>Lembar1!AQ128</f>
        <v>0</v>
      </c>
      <c r="N122" s="38">
        <f>Lembar1!AR128</f>
        <v>0</v>
      </c>
      <c r="O122" s="38">
        <f>Lembar1!AS128</f>
        <v>0</v>
      </c>
      <c r="P122" s="38">
        <f>Lembar1!AT128</f>
        <v>0</v>
      </c>
      <c r="Q122" s="38">
        <f>Lembar1!AU128</f>
        <v>0</v>
      </c>
      <c r="R122" s="38">
        <f>Lembar1!AV128</f>
        <v>0</v>
      </c>
      <c r="S122" s="38">
        <f>Lembar1!AW128</f>
        <v>0</v>
      </c>
      <c r="T122" s="38">
        <f>Lembar1!AX128</f>
        <v>0</v>
      </c>
      <c r="U122" s="38">
        <f>Lembar1!AY128</f>
        <v>0</v>
      </c>
      <c r="V122" s="38">
        <f>Lembar1!AZ128</f>
        <v>0</v>
      </c>
      <c r="W122" s="38">
        <f>Lembar1!BA128</f>
        <v>0</v>
      </c>
      <c r="X122" s="38">
        <f>Lembar1!BB128</f>
        <v>0</v>
      </c>
      <c r="Y122" s="38">
        <f>Lembar1!BC128</f>
        <v>0</v>
      </c>
      <c r="Z122" s="38">
        <f>Lembar1!BD128</f>
        <v>0</v>
      </c>
      <c r="AA122" s="38">
        <f>Lembar1!BE128</f>
        <v>0</v>
      </c>
      <c r="AB122" s="38">
        <f>Lembar1!BF128</f>
        <v>0</v>
      </c>
      <c r="AC122" s="38">
        <f>Lembar1!BG128</f>
        <v>0</v>
      </c>
      <c r="AD122" s="38">
        <f>Lembar1!BH128</f>
        <v>0</v>
      </c>
      <c r="AE122" s="38">
        <f>Lembar1!BI128</f>
        <v>0</v>
      </c>
      <c r="AF122" s="38">
        <f>Lembar1!BJ128</f>
        <v>0</v>
      </c>
      <c r="AG122" s="38">
        <f>Lembar1!BK128</f>
        <v>0</v>
      </c>
    </row>
    <row r="123" spans="1:33" x14ac:dyDescent="0.25">
      <c r="A123" s="1">
        <f>Lembar1!AE129</f>
        <v>0</v>
      </c>
      <c r="B123" s="38">
        <f>Lembar1!AF129</f>
        <v>0</v>
      </c>
      <c r="C123" s="38">
        <f>Lembar1!AG129</f>
        <v>0</v>
      </c>
      <c r="D123" s="38">
        <f>Lembar1!AH129</f>
        <v>0</v>
      </c>
      <c r="E123" s="38">
        <f>Lembar1!AI129</f>
        <v>0</v>
      </c>
      <c r="F123" s="38">
        <f>Lembar1!AJ129</f>
        <v>0</v>
      </c>
      <c r="G123" s="38">
        <f>Lembar1!AK129</f>
        <v>0</v>
      </c>
      <c r="H123" s="38">
        <f>Lembar1!AL129</f>
        <v>0</v>
      </c>
      <c r="I123" s="38">
        <f>Lembar1!AM129</f>
        <v>0</v>
      </c>
      <c r="J123" s="38">
        <f>Lembar1!AN129</f>
        <v>0</v>
      </c>
      <c r="K123" s="38">
        <f>Lembar1!AO129</f>
        <v>0</v>
      </c>
      <c r="L123" s="38">
        <f>Lembar1!AP129</f>
        <v>0</v>
      </c>
      <c r="M123" s="38">
        <f>Lembar1!AQ129</f>
        <v>0</v>
      </c>
      <c r="N123" s="38">
        <f>Lembar1!AR129</f>
        <v>0</v>
      </c>
      <c r="O123" s="38">
        <f>Lembar1!AS129</f>
        <v>0</v>
      </c>
      <c r="P123" s="38">
        <f>Lembar1!AT129</f>
        <v>0</v>
      </c>
      <c r="Q123" s="38">
        <f>Lembar1!AU129</f>
        <v>0</v>
      </c>
      <c r="R123" s="38">
        <f>Lembar1!AV129</f>
        <v>0</v>
      </c>
      <c r="S123" s="38">
        <f>Lembar1!AW129</f>
        <v>0</v>
      </c>
      <c r="T123" s="38">
        <f>Lembar1!AX129</f>
        <v>0</v>
      </c>
      <c r="U123" s="38">
        <f>Lembar1!AY129</f>
        <v>0</v>
      </c>
      <c r="V123" s="38">
        <f>Lembar1!AZ129</f>
        <v>0</v>
      </c>
      <c r="W123" s="38">
        <f>Lembar1!BA129</f>
        <v>0</v>
      </c>
      <c r="X123" s="38">
        <f>Lembar1!BB129</f>
        <v>0</v>
      </c>
      <c r="Y123" s="38">
        <f>Lembar1!BC129</f>
        <v>0</v>
      </c>
      <c r="Z123" s="38">
        <f>Lembar1!BD129</f>
        <v>0</v>
      </c>
      <c r="AA123" s="38">
        <f>Lembar1!BE129</f>
        <v>0</v>
      </c>
      <c r="AB123" s="38">
        <f>Lembar1!BF129</f>
        <v>0</v>
      </c>
      <c r="AC123" s="38">
        <f>Lembar1!BG129</f>
        <v>0</v>
      </c>
      <c r="AD123" s="38">
        <f>Lembar1!BH129</f>
        <v>0</v>
      </c>
      <c r="AE123" s="38">
        <f>Lembar1!BI129</f>
        <v>0</v>
      </c>
      <c r="AF123" s="38">
        <f>Lembar1!BJ129</f>
        <v>0</v>
      </c>
      <c r="AG123" s="38">
        <f>Lembar1!BK129</f>
        <v>0</v>
      </c>
    </row>
    <row r="124" spans="1:33" x14ac:dyDescent="0.25">
      <c r="A124" s="1">
        <f>Lembar1!AE130</f>
        <v>0</v>
      </c>
      <c r="B124" s="38">
        <f>Lembar1!AF130</f>
        <v>0</v>
      </c>
      <c r="C124" s="38">
        <f>Lembar1!AG130</f>
        <v>0</v>
      </c>
      <c r="D124" s="38">
        <f>Lembar1!AH130</f>
        <v>0</v>
      </c>
      <c r="E124" s="38">
        <f>Lembar1!AI130</f>
        <v>0</v>
      </c>
      <c r="F124" s="38">
        <f>Lembar1!AJ130</f>
        <v>0</v>
      </c>
      <c r="G124" s="38">
        <f>Lembar1!AK130</f>
        <v>0</v>
      </c>
      <c r="H124" s="38">
        <f>Lembar1!AL130</f>
        <v>0</v>
      </c>
      <c r="I124" s="38">
        <f>Lembar1!AM130</f>
        <v>0</v>
      </c>
      <c r="J124" s="38">
        <f>Lembar1!AN130</f>
        <v>0</v>
      </c>
      <c r="K124" s="38">
        <f>Lembar1!AO130</f>
        <v>0</v>
      </c>
      <c r="L124" s="38">
        <f>Lembar1!AP130</f>
        <v>0</v>
      </c>
      <c r="M124" s="38">
        <f>Lembar1!AQ130</f>
        <v>0</v>
      </c>
      <c r="N124" s="38">
        <f>Lembar1!AR130</f>
        <v>0</v>
      </c>
      <c r="O124" s="38">
        <f>Lembar1!AS130</f>
        <v>0</v>
      </c>
      <c r="P124" s="38">
        <f>Lembar1!AT130</f>
        <v>0</v>
      </c>
      <c r="Q124" s="38">
        <f>Lembar1!AU130</f>
        <v>0</v>
      </c>
      <c r="R124" s="38">
        <f>Lembar1!AV130</f>
        <v>0</v>
      </c>
      <c r="S124" s="38">
        <f>Lembar1!AW130</f>
        <v>0</v>
      </c>
      <c r="T124" s="38">
        <f>Lembar1!AX130</f>
        <v>0</v>
      </c>
      <c r="U124" s="38">
        <f>Lembar1!AY130</f>
        <v>0</v>
      </c>
      <c r="V124" s="38">
        <f>Lembar1!AZ130</f>
        <v>0</v>
      </c>
      <c r="W124" s="38">
        <f>Lembar1!BA130</f>
        <v>0</v>
      </c>
      <c r="X124" s="38">
        <f>Lembar1!BB130</f>
        <v>0</v>
      </c>
      <c r="Y124" s="38">
        <f>Lembar1!BC130</f>
        <v>0</v>
      </c>
      <c r="Z124" s="38">
        <f>Lembar1!BD130</f>
        <v>0</v>
      </c>
      <c r="AA124" s="38">
        <f>Lembar1!BE130</f>
        <v>0</v>
      </c>
      <c r="AB124" s="38">
        <f>Lembar1!BF130</f>
        <v>0</v>
      </c>
      <c r="AC124" s="38">
        <f>Lembar1!BG130</f>
        <v>0</v>
      </c>
      <c r="AD124" s="38">
        <f>Lembar1!BH130</f>
        <v>0</v>
      </c>
      <c r="AE124" s="38">
        <f>Lembar1!BI130</f>
        <v>0</v>
      </c>
      <c r="AF124" s="38">
        <f>Lembar1!BJ130</f>
        <v>0</v>
      </c>
      <c r="AG124" s="38">
        <f>Lembar1!BK130</f>
        <v>0</v>
      </c>
    </row>
    <row r="125" spans="1:33" x14ac:dyDescent="0.25">
      <c r="A125" s="1">
        <f>Lembar1!AE131</f>
        <v>0</v>
      </c>
      <c r="B125" s="38">
        <f>Lembar1!AF131</f>
        <v>0</v>
      </c>
      <c r="C125" s="38">
        <f>Lembar1!AG131</f>
        <v>0</v>
      </c>
      <c r="D125" s="38">
        <f>Lembar1!AH131</f>
        <v>0</v>
      </c>
      <c r="E125" s="38">
        <f>Lembar1!AI131</f>
        <v>0</v>
      </c>
      <c r="F125" s="38">
        <f>Lembar1!AJ131</f>
        <v>0</v>
      </c>
      <c r="G125" s="38">
        <f>Lembar1!AK131</f>
        <v>0</v>
      </c>
      <c r="H125" s="38">
        <f>Lembar1!AL131</f>
        <v>0</v>
      </c>
      <c r="I125" s="38">
        <f>Lembar1!AM131</f>
        <v>0</v>
      </c>
      <c r="J125" s="38">
        <f>Lembar1!AN131</f>
        <v>0</v>
      </c>
      <c r="K125" s="38">
        <f>Lembar1!AO131</f>
        <v>0</v>
      </c>
      <c r="L125" s="38">
        <f>Lembar1!AP131</f>
        <v>0</v>
      </c>
      <c r="M125" s="38">
        <f>Lembar1!AQ131</f>
        <v>0</v>
      </c>
      <c r="N125" s="38">
        <f>Lembar1!AR131</f>
        <v>0</v>
      </c>
      <c r="O125" s="38">
        <f>Lembar1!AS131</f>
        <v>0</v>
      </c>
      <c r="P125" s="38">
        <f>Lembar1!AT131</f>
        <v>0</v>
      </c>
      <c r="Q125" s="38">
        <f>Lembar1!AU131</f>
        <v>0</v>
      </c>
      <c r="R125" s="38">
        <f>Lembar1!AV131</f>
        <v>0</v>
      </c>
      <c r="S125" s="38">
        <f>Lembar1!AW131</f>
        <v>0</v>
      </c>
      <c r="T125" s="38">
        <f>Lembar1!AX131</f>
        <v>0</v>
      </c>
      <c r="U125" s="38">
        <f>Lembar1!AY131</f>
        <v>0</v>
      </c>
      <c r="V125" s="38">
        <f>Lembar1!AZ131</f>
        <v>0</v>
      </c>
      <c r="W125" s="38">
        <f>Lembar1!BA131</f>
        <v>0</v>
      </c>
      <c r="X125" s="38">
        <f>Lembar1!BB131</f>
        <v>0</v>
      </c>
      <c r="Y125" s="38">
        <f>Lembar1!BC131</f>
        <v>0</v>
      </c>
      <c r="Z125" s="38">
        <f>Lembar1!BD131</f>
        <v>0</v>
      </c>
      <c r="AA125" s="38">
        <f>Lembar1!BE131</f>
        <v>0</v>
      </c>
      <c r="AB125" s="38">
        <f>Lembar1!BF131</f>
        <v>0</v>
      </c>
      <c r="AC125" s="38">
        <f>Lembar1!BG131</f>
        <v>0</v>
      </c>
      <c r="AD125" s="38">
        <f>Lembar1!BH131</f>
        <v>0</v>
      </c>
      <c r="AE125" s="38">
        <f>Lembar1!BI131</f>
        <v>0</v>
      </c>
      <c r="AF125" s="38">
        <f>Lembar1!BJ131</f>
        <v>0</v>
      </c>
      <c r="AG125" s="38">
        <f>Lembar1!BK131</f>
        <v>0</v>
      </c>
    </row>
    <row r="126" spans="1:33" x14ac:dyDescent="0.25">
      <c r="A126" s="1">
        <f>Lembar1!AE132</f>
        <v>0</v>
      </c>
      <c r="B126" s="38">
        <f>Lembar1!AF132</f>
        <v>0</v>
      </c>
      <c r="C126" s="38">
        <f>Lembar1!AG132</f>
        <v>0</v>
      </c>
      <c r="D126" s="38">
        <f>Lembar1!AH132</f>
        <v>0</v>
      </c>
      <c r="E126" s="38">
        <f>Lembar1!AI132</f>
        <v>0</v>
      </c>
      <c r="F126" s="38">
        <f>Lembar1!AJ132</f>
        <v>0</v>
      </c>
      <c r="G126" s="38">
        <f>Lembar1!AK132</f>
        <v>0</v>
      </c>
      <c r="H126" s="38">
        <f>Lembar1!AL132</f>
        <v>0</v>
      </c>
      <c r="I126" s="38">
        <f>Lembar1!AM132</f>
        <v>0</v>
      </c>
      <c r="J126" s="38">
        <f>Lembar1!AN132</f>
        <v>0</v>
      </c>
      <c r="K126" s="38">
        <f>Lembar1!AO132</f>
        <v>0</v>
      </c>
      <c r="L126" s="38">
        <f>Lembar1!AP132</f>
        <v>0</v>
      </c>
      <c r="M126" s="38">
        <f>Lembar1!AQ132</f>
        <v>0</v>
      </c>
      <c r="N126" s="38">
        <f>Lembar1!AR132</f>
        <v>0</v>
      </c>
      <c r="O126" s="38">
        <f>Lembar1!AS132</f>
        <v>0</v>
      </c>
      <c r="P126" s="38">
        <f>Lembar1!AT132</f>
        <v>0</v>
      </c>
      <c r="Q126" s="38">
        <f>Lembar1!AU132</f>
        <v>0</v>
      </c>
      <c r="R126" s="38">
        <f>Lembar1!AV132</f>
        <v>0</v>
      </c>
      <c r="S126" s="38">
        <f>Lembar1!AW132</f>
        <v>0</v>
      </c>
      <c r="T126" s="38">
        <f>Lembar1!AX132</f>
        <v>0</v>
      </c>
      <c r="U126" s="38">
        <f>Lembar1!AY132</f>
        <v>0</v>
      </c>
      <c r="V126" s="38">
        <f>Lembar1!AZ132</f>
        <v>0</v>
      </c>
      <c r="W126" s="38">
        <f>Lembar1!BA132</f>
        <v>0</v>
      </c>
      <c r="X126" s="38">
        <f>Lembar1!BB132</f>
        <v>0</v>
      </c>
      <c r="Y126" s="38">
        <f>Lembar1!BC132</f>
        <v>0</v>
      </c>
      <c r="Z126" s="38">
        <f>Lembar1!BD132</f>
        <v>0</v>
      </c>
      <c r="AA126" s="38">
        <f>Lembar1!BE132</f>
        <v>0</v>
      </c>
      <c r="AB126" s="38">
        <f>Lembar1!BF132</f>
        <v>0</v>
      </c>
      <c r="AC126" s="38">
        <f>Lembar1!BG132</f>
        <v>0</v>
      </c>
      <c r="AD126" s="38">
        <f>Lembar1!BH132</f>
        <v>0</v>
      </c>
      <c r="AE126" s="38">
        <f>Lembar1!BI132</f>
        <v>0</v>
      </c>
      <c r="AF126" s="38">
        <f>Lembar1!BJ132</f>
        <v>0</v>
      </c>
      <c r="AG126" s="38">
        <f>Lembar1!BK132</f>
        <v>0</v>
      </c>
    </row>
    <row r="127" spans="1:33" x14ac:dyDescent="0.25">
      <c r="A127" s="1">
        <f>Lembar1!AE133</f>
        <v>0</v>
      </c>
      <c r="B127" s="38">
        <f>Lembar1!AF133</f>
        <v>0</v>
      </c>
      <c r="C127" s="38">
        <f>Lembar1!AG133</f>
        <v>0</v>
      </c>
      <c r="D127" s="38">
        <f>Lembar1!AH133</f>
        <v>0</v>
      </c>
      <c r="E127" s="38">
        <f>Lembar1!AI133</f>
        <v>0</v>
      </c>
      <c r="F127" s="38">
        <f>Lembar1!AJ133</f>
        <v>0</v>
      </c>
      <c r="G127" s="38">
        <f>Lembar1!AK133</f>
        <v>0</v>
      </c>
      <c r="H127" s="38">
        <f>Lembar1!AL133</f>
        <v>0</v>
      </c>
      <c r="I127" s="38">
        <f>Lembar1!AM133</f>
        <v>0</v>
      </c>
      <c r="J127" s="38">
        <f>Lembar1!AN133</f>
        <v>0</v>
      </c>
      <c r="K127" s="38">
        <f>Lembar1!AO133</f>
        <v>0</v>
      </c>
      <c r="L127" s="38">
        <f>Lembar1!AP133</f>
        <v>0</v>
      </c>
      <c r="M127" s="38">
        <f>Lembar1!AQ133</f>
        <v>0</v>
      </c>
      <c r="N127" s="38">
        <f>Lembar1!AR133</f>
        <v>0</v>
      </c>
      <c r="O127" s="38">
        <f>Lembar1!AS133</f>
        <v>0</v>
      </c>
      <c r="P127" s="38">
        <f>Lembar1!AT133</f>
        <v>0</v>
      </c>
      <c r="Q127" s="38">
        <f>Lembar1!AU133</f>
        <v>0</v>
      </c>
      <c r="R127" s="38">
        <f>Lembar1!AV133</f>
        <v>0</v>
      </c>
      <c r="S127" s="38">
        <f>Lembar1!AW133</f>
        <v>0</v>
      </c>
      <c r="T127" s="38">
        <f>Lembar1!AX133</f>
        <v>0</v>
      </c>
      <c r="U127" s="38">
        <f>Lembar1!AY133</f>
        <v>0</v>
      </c>
      <c r="V127" s="38">
        <f>Lembar1!AZ133</f>
        <v>0</v>
      </c>
      <c r="W127" s="38">
        <f>Lembar1!BA133</f>
        <v>0</v>
      </c>
      <c r="X127" s="38">
        <f>Lembar1!BB133</f>
        <v>0</v>
      </c>
      <c r="Y127" s="38">
        <f>Lembar1!BC133</f>
        <v>0</v>
      </c>
      <c r="Z127" s="38">
        <f>Lembar1!BD133</f>
        <v>0</v>
      </c>
      <c r="AA127" s="38">
        <f>Lembar1!BE133</f>
        <v>0</v>
      </c>
      <c r="AB127" s="38">
        <f>Lembar1!BF133</f>
        <v>0</v>
      </c>
      <c r="AC127" s="38">
        <f>Lembar1!BG133</f>
        <v>0</v>
      </c>
      <c r="AD127" s="38">
        <f>Lembar1!BH133</f>
        <v>0</v>
      </c>
      <c r="AE127" s="38">
        <f>Lembar1!BI133</f>
        <v>0</v>
      </c>
      <c r="AF127" s="38">
        <f>Lembar1!BJ133</f>
        <v>0</v>
      </c>
      <c r="AG127" s="38">
        <f>Lembar1!BK133</f>
        <v>0</v>
      </c>
    </row>
    <row r="128" spans="1:33" x14ac:dyDescent="0.25">
      <c r="A128" s="1">
        <f>Lembar1!AE134</f>
        <v>0</v>
      </c>
      <c r="B128" s="38">
        <f>Lembar1!AF134</f>
        <v>0</v>
      </c>
      <c r="C128" s="38">
        <f>Lembar1!AG134</f>
        <v>0</v>
      </c>
      <c r="D128" s="38">
        <f>Lembar1!AH134</f>
        <v>0</v>
      </c>
      <c r="E128" s="38">
        <f>Lembar1!AI134</f>
        <v>0</v>
      </c>
      <c r="F128" s="38">
        <f>Lembar1!AJ134</f>
        <v>0</v>
      </c>
      <c r="G128" s="38">
        <f>Lembar1!AK134</f>
        <v>0</v>
      </c>
      <c r="H128" s="38">
        <f>Lembar1!AL134</f>
        <v>0</v>
      </c>
      <c r="I128" s="38">
        <f>Lembar1!AM134</f>
        <v>0</v>
      </c>
      <c r="J128" s="38">
        <f>Lembar1!AN134</f>
        <v>0</v>
      </c>
      <c r="K128" s="38">
        <f>Lembar1!AO134</f>
        <v>0</v>
      </c>
      <c r="L128" s="38">
        <f>Lembar1!AP134</f>
        <v>0</v>
      </c>
      <c r="M128" s="38">
        <f>Lembar1!AQ134</f>
        <v>0</v>
      </c>
      <c r="N128" s="38">
        <f>Lembar1!AR134</f>
        <v>0</v>
      </c>
      <c r="O128" s="38">
        <f>Lembar1!AS134</f>
        <v>0</v>
      </c>
      <c r="P128" s="38">
        <f>Lembar1!AT134</f>
        <v>0</v>
      </c>
      <c r="Q128" s="38">
        <f>Lembar1!AU134</f>
        <v>0</v>
      </c>
      <c r="R128" s="38">
        <f>Lembar1!AV134</f>
        <v>0</v>
      </c>
      <c r="S128" s="38">
        <f>Lembar1!AW134</f>
        <v>0</v>
      </c>
      <c r="T128" s="38">
        <f>Lembar1!AX134</f>
        <v>0</v>
      </c>
      <c r="U128" s="38">
        <f>Lembar1!AY134</f>
        <v>0</v>
      </c>
      <c r="V128" s="38">
        <f>Lembar1!AZ134</f>
        <v>0</v>
      </c>
      <c r="W128" s="38">
        <f>Lembar1!BA134</f>
        <v>0</v>
      </c>
      <c r="X128" s="38">
        <f>Lembar1!BB134</f>
        <v>0</v>
      </c>
      <c r="Y128" s="38">
        <f>Lembar1!BC134</f>
        <v>0</v>
      </c>
      <c r="Z128" s="38">
        <f>Lembar1!BD134</f>
        <v>0</v>
      </c>
      <c r="AA128" s="38">
        <f>Lembar1!BE134</f>
        <v>0</v>
      </c>
      <c r="AB128" s="38">
        <f>Lembar1!BF134</f>
        <v>0</v>
      </c>
      <c r="AC128" s="38">
        <f>Lembar1!BG134</f>
        <v>0</v>
      </c>
      <c r="AD128" s="38">
        <f>Lembar1!BH134</f>
        <v>0</v>
      </c>
      <c r="AE128" s="38">
        <f>Lembar1!BI134</f>
        <v>0</v>
      </c>
      <c r="AF128" s="38">
        <f>Lembar1!BJ134</f>
        <v>0</v>
      </c>
      <c r="AG128" s="38">
        <f>Lembar1!BK134</f>
        <v>0</v>
      </c>
    </row>
    <row r="129" spans="1:33" x14ac:dyDescent="0.25">
      <c r="A129" s="1">
        <f>Lembar1!AE135</f>
        <v>0</v>
      </c>
      <c r="B129" s="38">
        <f>Lembar1!AF135</f>
        <v>0</v>
      </c>
      <c r="C129" s="38">
        <f>Lembar1!AG135</f>
        <v>0</v>
      </c>
      <c r="D129" s="38">
        <f>Lembar1!AH135</f>
        <v>0</v>
      </c>
      <c r="E129" s="38">
        <f>Lembar1!AI135</f>
        <v>0</v>
      </c>
      <c r="F129" s="38">
        <f>Lembar1!AJ135</f>
        <v>0</v>
      </c>
      <c r="G129" s="38">
        <f>Lembar1!AK135</f>
        <v>0</v>
      </c>
      <c r="H129" s="38">
        <f>Lembar1!AL135</f>
        <v>0</v>
      </c>
      <c r="I129" s="38">
        <f>Lembar1!AM135</f>
        <v>0</v>
      </c>
      <c r="J129" s="38">
        <f>Lembar1!AN135</f>
        <v>0</v>
      </c>
      <c r="K129" s="38">
        <f>Lembar1!AO135</f>
        <v>0</v>
      </c>
      <c r="L129" s="38">
        <f>Lembar1!AP135</f>
        <v>0</v>
      </c>
      <c r="M129" s="38">
        <f>Lembar1!AQ135</f>
        <v>0</v>
      </c>
      <c r="N129" s="38">
        <f>Lembar1!AR135</f>
        <v>0</v>
      </c>
      <c r="O129" s="38">
        <f>Lembar1!AS135</f>
        <v>0</v>
      </c>
      <c r="P129" s="38">
        <f>Lembar1!AT135</f>
        <v>0</v>
      </c>
      <c r="Q129" s="38">
        <f>Lembar1!AU135</f>
        <v>0</v>
      </c>
      <c r="R129" s="38">
        <f>Lembar1!AV135</f>
        <v>0</v>
      </c>
      <c r="S129" s="38">
        <f>Lembar1!AW135</f>
        <v>0</v>
      </c>
      <c r="T129" s="38">
        <f>Lembar1!AX135</f>
        <v>0</v>
      </c>
      <c r="U129" s="38">
        <f>Lembar1!AY135</f>
        <v>0</v>
      </c>
      <c r="V129" s="38">
        <f>Lembar1!AZ135</f>
        <v>0</v>
      </c>
      <c r="W129" s="38">
        <f>Lembar1!BA135</f>
        <v>0</v>
      </c>
      <c r="X129" s="38">
        <f>Lembar1!BB135</f>
        <v>0</v>
      </c>
      <c r="Y129" s="38">
        <f>Lembar1!BC135</f>
        <v>0</v>
      </c>
      <c r="Z129" s="38">
        <f>Lembar1!BD135</f>
        <v>0</v>
      </c>
      <c r="AA129" s="38">
        <f>Lembar1!BE135</f>
        <v>0</v>
      </c>
      <c r="AB129" s="38">
        <f>Lembar1!BF135</f>
        <v>0</v>
      </c>
      <c r="AC129" s="38">
        <f>Lembar1!BG135</f>
        <v>0</v>
      </c>
      <c r="AD129" s="38">
        <f>Lembar1!BH135</f>
        <v>0</v>
      </c>
      <c r="AE129" s="38">
        <f>Lembar1!BI135</f>
        <v>0</v>
      </c>
      <c r="AF129" s="38">
        <f>Lembar1!BJ135</f>
        <v>0</v>
      </c>
      <c r="AG129" s="38">
        <f>Lembar1!BK135</f>
        <v>0</v>
      </c>
    </row>
    <row r="130" spans="1:33" x14ac:dyDescent="0.25">
      <c r="A130" s="1">
        <f>Lembar1!AE136</f>
        <v>0</v>
      </c>
      <c r="B130" s="38">
        <f>Lembar1!AF136</f>
        <v>0</v>
      </c>
      <c r="C130" s="38">
        <f>Lembar1!AG136</f>
        <v>0</v>
      </c>
      <c r="D130" s="38">
        <f>Lembar1!AH136</f>
        <v>0</v>
      </c>
      <c r="E130" s="38">
        <f>Lembar1!AI136</f>
        <v>0</v>
      </c>
      <c r="F130" s="38">
        <f>Lembar1!AJ136</f>
        <v>0</v>
      </c>
      <c r="G130" s="38">
        <f>Lembar1!AK136</f>
        <v>0</v>
      </c>
      <c r="H130" s="38">
        <f>Lembar1!AL136</f>
        <v>0</v>
      </c>
      <c r="I130" s="38">
        <f>Lembar1!AM136</f>
        <v>0</v>
      </c>
      <c r="J130" s="38">
        <f>Lembar1!AN136</f>
        <v>0</v>
      </c>
      <c r="K130" s="38">
        <f>Lembar1!AO136</f>
        <v>0</v>
      </c>
      <c r="L130" s="38">
        <f>Lembar1!AP136</f>
        <v>0</v>
      </c>
      <c r="M130" s="38">
        <f>Lembar1!AQ136</f>
        <v>0</v>
      </c>
      <c r="N130" s="38">
        <f>Lembar1!AR136</f>
        <v>0</v>
      </c>
      <c r="O130" s="38">
        <f>Lembar1!AS136</f>
        <v>0</v>
      </c>
      <c r="P130" s="38">
        <f>Lembar1!AT136</f>
        <v>0</v>
      </c>
      <c r="Q130" s="38">
        <f>Lembar1!AU136</f>
        <v>0</v>
      </c>
      <c r="R130" s="38">
        <f>Lembar1!AV136</f>
        <v>0</v>
      </c>
      <c r="S130" s="38">
        <f>Lembar1!AW136</f>
        <v>0</v>
      </c>
      <c r="T130" s="38">
        <f>Lembar1!AX136</f>
        <v>0</v>
      </c>
      <c r="U130" s="38">
        <f>Lembar1!AY136</f>
        <v>0</v>
      </c>
      <c r="V130" s="38">
        <f>Lembar1!AZ136</f>
        <v>0</v>
      </c>
      <c r="W130" s="38">
        <f>Lembar1!BA136</f>
        <v>0</v>
      </c>
      <c r="X130" s="38">
        <f>Lembar1!BB136</f>
        <v>0</v>
      </c>
      <c r="Y130" s="38">
        <f>Lembar1!BC136</f>
        <v>0</v>
      </c>
      <c r="Z130" s="38">
        <f>Lembar1!BD136</f>
        <v>0</v>
      </c>
      <c r="AA130" s="38">
        <f>Lembar1!BE136</f>
        <v>0</v>
      </c>
      <c r="AB130" s="38">
        <f>Lembar1!BF136</f>
        <v>0</v>
      </c>
      <c r="AC130" s="38">
        <f>Lembar1!BG136</f>
        <v>0</v>
      </c>
      <c r="AD130" s="38">
        <f>Lembar1!BH136</f>
        <v>0</v>
      </c>
      <c r="AE130" s="38">
        <f>Lembar1!BI136</f>
        <v>0</v>
      </c>
      <c r="AF130" s="38">
        <f>Lembar1!BJ136</f>
        <v>0</v>
      </c>
      <c r="AG130" s="38">
        <f>Lembar1!BK136</f>
        <v>0</v>
      </c>
    </row>
    <row r="131" spans="1:33" x14ac:dyDescent="0.25">
      <c r="A131" s="1">
        <f>Lembar1!AE137</f>
        <v>0</v>
      </c>
      <c r="B131" s="38">
        <f>Lembar1!AF137</f>
        <v>0</v>
      </c>
      <c r="C131" s="38">
        <f>Lembar1!AG137</f>
        <v>0</v>
      </c>
      <c r="D131" s="38">
        <f>Lembar1!AH137</f>
        <v>0</v>
      </c>
      <c r="E131" s="38">
        <f>Lembar1!AI137</f>
        <v>0</v>
      </c>
      <c r="F131" s="38">
        <f>Lembar1!AJ137</f>
        <v>0</v>
      </c>
      <c r="G131" s="38">
        <f>Lembar1!AK137</f>
        <v>0</v>
      </c>
      <c r="H131" s="38">
        <f>Lembar1!AL137</f>
        <v>0</v>
      </c>
      <c r="I131" s="38">
        <f>Lembar1!AM137</f>
        <v>0</v>
      </c>
      <c r="J131" s="38">
        <f>Lembar1!AN137</f>
        <v>0</v>
      </c>
      <c r="K131" s="38">
        <f>Lembar1!AO137</f>
        <v>0</v>
      </c>
      <c r="L131" s="38">
        <f>Lembar1!AP137</f>
        <v>0</v>
      </c>
      <c r="M131" s="38">
        <f>Lembar1!AQ137</f>
        <v>0</v>
      </c>
      <c r="N131" s="38">
        <f>Lembar1!AR137</f>
        <v>0</v>
      </c>
      <c r="O131" s="38">
        <f>Lembar1!AS137</f>
        <v>0</v>
      </c>
      <c r="P131" s="38">
        <f>Lembar1!AT137</f>
        <v>0</v>
      </c>
      <c r="Q131" s="38">
        <f>Lembar1!AU137</f>
        <v>0</v>
      </c>
      <c r="R131" s="38">
        <f>Lembar1!AV137</f>
        <v>0</v>
      </c>
      <c r="S131" s="38">
        <f>Lembar1!AW137</f>
        <v>0</v>
      </c>
      <c r="T131" s="38">
        <f>Lembar1!AX137</f>
        <v>0</v>
      </c>
      <c r="U131" s="38">
        <f>Lembar1!AY137</f>
        <v>0</v>
      </c>
      <c r="V131" s="38">
        <f>Lembar1!AZ137</f>
        <v>0</v>
      </c>
      <c r="W131" s="38">
        <f>Lembar1!BA137</f>
        <v>0</v>
      </c>
      <c r="X131" s="38">
        <f>Lembar1!BB137</f>
        <v>0</v>
      </c>
      <c r="Y131" s="38">
        <f>Lembar1!BC137</f>
        <v>0</v>
      </c>
      <c r="Z131" s="38">
        <f>Lembar1!BD137</f>
        <v>0</v>
      </c>
      <c r="AA131" s="38">
        <f>Lembar1!BE137</f>
        <v>0</v>
      </c>
      <c r="AB131" s="38">
        <f>Lembar1!BF137</f>
        <v>0</v>
      </c>
      <c r="AC131" s="38">
        <f>Lembar1!BG137</f>
        <v>0</v>
      </c>
      <c r="AD131" s="38">
        <f>Lembar1!BH137</f>
        <v>0</v>
      </c>
      <c r="AE131" s="38">
        <f>Lembar1!BI137</f>
        <v>0</v>
      </c>
      <c r="AF131" s="38">
        <f>Lembar1!BJ137</f>
        <v>0</v>
      </c>
      <c r="AG131" s="38">
        <f>Lembar1!BK137</f>
        <v>0</v>
      </c>
    </row>
    <row r="132" spans="1:33" x14ac:dyDescent="0.25">
      <c r="A132" s="1">
        <f>Lembar1!AE138</f>
        <v>0</v>
      </c>
      <c r="B132" s="38">
        <f>Lembar1!AF138</f>
        <v>0</v>
      </c>
      <c r="C132" s="38">
        <f>Lembar1!AG138</f>
        <v>0</v>
      </c>
      <c r="D132" s="38">
        <f>Lembar1!AH138</f>
        <v>0</v>
      </c>
      <c r="E132" s="38">
        <f>Lembar1!AI138</f>
        <v>0</v>
      </c>
      <c r="F132" s="38">
        <f>Lembar1!AJ138</f>
        <v>0</v>
      </c>
      <c r="G132" s="38">
        <f>Lembar1!AK138</f>
        <v>0</v>
      </c>
      <c r="H132" s="38">
        <f>Lembar1!AL138</f>
        <v>0</v>
      </c>
      <c r="I132" s="38">
        <f>Lembar1!AM138</f>
        <v>0</v>
      </c>
      <c r="J132" s="38">
        <f>Lembar1!AN138</f>
        <v>0</v>
      </c>
      <c r="K132" s="38">
        <f>Lembar1!AO138</f>
        <v>0</v>
      </c>
      <c r="L132" s="38">
        <f>Lembar1!AP138</f>
        <v>0</v>
      </c>
      <c r="M132" s="38">
        <f>Lembar1!AQ138</f>
        <v>0</v>
      </c>
      <c r="N132" s="38">
        <f>Lembar1!AR138</f>
        <v>0</v>
      </c>
      <c r="O132" s="38">
        <f>Lembar1!AS138</f>
        <v>0</v>
      </c>
      <c r="P132" s="38">
        <f>Lembar1!AT138</f>
        <v>0</v>
      </c>
      <c r="Q132" s="38">
        <f>Lembar1!AU138</f>
        <v>0</v>
      </c>
      <c r="R132" s="38">
        <f>Lembar1!AV138</f>
        <v>0</v>
      </c>
      <c r="S132" s="38">
        <f>Lembar1!AW138</f>
        <v>0</v>
      </c>
      <c r="T132" s="38">
        <f>Lembar1!AX138</f>
        <v>0</v>
      </c>
      <c r="U132" s="38">
        <f>Lembar1!AY138</f>
        <v>0</v>
      </c>
      <c r="V132" s="38">
        <f>Lembar1!AZ138</f>
        <v>0</v>
      </c>
      <c r="W132" s="38">
        <f>Lembar1!BA138</f>
        <v>0</v>
      </c>
      <c r="X132" s="38">
        <f>Lembar1!BB138</f>
        <v>0</v>
      </c>
      <c r="Y132" s="38">
        <f>Lembar1!BC138</f>
        <v>0</v>
      </c>
      <c r="Z132" s="38">
        <f>Lembar1!BD138</f>
        <v>0</v>
      </c>
      <c r="AA132" s="38">
        <f>Lembar1!BE138</f>
        <v>0</v>
      </c>
      <c r="AB132" s="38">
        <f>Lembar1!BF138</f>
        <v>0</v>
      </c>
      <c r="AC132" s="38">
        <f>Lembar1!BG138</f>
        <v>0</v>
      </c>
      <c r="AD132" s="38">
        <f>Lembar1!BH138</f>
        <v>0</v>
      </c>
      <c r="AE132" s="38">
        <f>Lembar1!BI138</f>
        <v>0</v>
      </c>
      <c r="AF132" s="38">
        <f>Lembar1!BJ138</f>
        <v>0</v>
      </c>
      <c r="AG132" s="38">
        <f>Lembar1!BK138</f>
        <v>0</v>
      </c>
    </row>
    <row r="133" spans="1:33" x14ac:dyDescent="0.25">
      <c r="A133" s="1">
        <f>Lembar1!AE139</f>
        <v>0</v>
      </c>
      <c r="B133" s="38">
        <f>Lembar1!AF139</f>
        <v>0</v>
      </c>
      <c r="C133" s="38">
        <f>Lembar1!AG139</f>
        <v>0</v>
      </c>
      <c r="D133" s="38">
        <f>Lembar1!AH139</f>
        <v>0</v>
      </c>
      <c r="E133" s="38">
        <f>Lembar1!AI139</f>
        <v>0</v>
      </c>
      <c r="F133" s="38">
        <f>Lembar1!AJ139</f>
        <v>0</v>
      </c>
      <c r="G133" s="38">
        <f>Lembar1!AK139</f>
        <v>0</v>
      </c>
      <c r="H133" s="38">
        <f>Lembar1!AL139</f>
        <v>0</v>
      </c>
      <c r="I133" s="38">
        <f>Lembar1!AM139</f>
        <v>0</v>
      </c>
      <c r="J133" s="38">
        <f>Lembar1!AN139</f>
        <v>0</v>
      </c>
      <c r="K133" s="38">
        <f>Lembar1!AO139</f>
        <v>0</v>
      </c>
      <c r="L133" s="38">
        <f>Lembar1!AP139</f>
        <v>0</v>
      </c>
      <c r="M133" s="38">
        <f>Lembar1!AQ139</f>
        <v>0</v>
      </c>
      <c r="N133" s="38">
        <f>Lembar1!AR139</f>
        <v>0</v>
      </c>
      <c r="O133" s="38">
        <f>Lembar1!AS139</f>
        <v>0</v>
      </c>
      <c r="P133" s="38">
        <f>Lembar1!AT139</f>
        <v>0</v>
      </c>
      <c r="Q133" s="38">
        <f>Lembar1!AU139</f>
        <v>0</v>
      </c>
      <c r="R133" s="38">
        <f>Lembar1!AV139</f>
        <v>0</v>
      </c>
      <c r="S133" s="38">
        <f>Lembar1!AW139</f>
        <v>0</v>
      </c>
      <c r="T133" s="38">
        <f>Lembar1!AX139</f>
        <v>0</v>
      </c>
      <c r="U133" s="38">
        <f>Lembar1!AY139</f>
        <v>0</v>
      </c>
      <c r="V133" s="38">
        <f>Lembar1!AZ139</f>
        <v>0</v>
      </c>
      <c r="W133" s="38">
        <f>Lembar1!BA139</f>
        <v>0</v>
      </c>
      <c r="X133" s="38">
        <f>Lembar1!BB139</f>
        <v>0</v>
      </c>
      <c r="Y133" s="38">
        <f>Lembar1!BC139</f>
        <v>0</v>
      </c>
      <c r="Z133" s="38">
        <f>Lembar1!BD139</f>
        <v>0</v>
      </c>
      <c r="AA133" s="38">
        <f>Lembar1!BE139</f>
        <v>0</v>
      </c>
      <c r="AB133" s="38">
        <f>Lembar1!BF139</f>
        <v>0</v>
      </c>
      <c r="AC133" s="38">
        <f>Lembar1!BG139</f>
        <v>0</v>
      </c>
      <c r="AD133" s="38">
        <f>Lembar1!BH139</f>
        <v>0</v>
      </c>
      <c r="AE133" s="38">
        <f>Lembar1!BI139</f>
        <v>0</v>
      </c>
      <c r="AF133" s="38">
        <f>Lembar1!BJ139</f>
        <v>0</v>
      </c>
      <c r="AG133" s="38">
        <f>Lembar1!BK139</f>
        <v>0</v>
      </c>
    </row>
    <row r="134" spans="1:33" x14ac:dyDescent="0.25">
      <c r="A134" s="1">
        <f>Lembar1!AE140</f>
        <v>0</v>
      </c>
      <c r="B134" s="38">
        <f>Lembar1!AF140</f>
        <v>0</v>
      </c>
      <c r="C134" s="38">
        <f>Lembar1!AG140</f>
        <v>0</v>
      </c>
      <c r="D134" s="38">
        <f>Lembar1!AH140</f>
        <v>0</v>
      </c>
      <c r="E134" s="38">
        <f>Lembar1!AI140</f>
        <v>0</v>
      </c>
      <c r="F134" s="38">
        <f>Lembar1!AJ140</f>
        <v>0</v>
      </c>
      <c r="G134" s="38">
        <f>Lembar1!AK140</f>
        <v>0</v>
      </c>
      <c r="H134" s="38">
        <f>Lembar1!AL140</f>
        <v>0</v>
      </c>
      <c r="I134" s="38">
        <f>Lembar1!AM140</f>
        <v>0</v>
      </c>
      <c r="J134" s="38">
        <f>Lembar1!AN140</f>
        <v>0</v>
      </c>
      <c r="K134" s="38">
        <f>Lembar1!AO140</f>
        <v>0</v>
      </c>
      <c r="L134" s="38">
        <f>Lembar1!AP140</f>
        <v>0</v>
      </c>
      <c r="M134" s="38">
        <f>Lembar1!AQ140</f>
        <v>0</v>
      </c>
      <c r="N134" s="38">
        <f>Lembar1!AR140</f>
        <v>0</v>
      </c>
      <c r="O134" s="38">
        <f>Lembar1!AS140</f>
        <v>0</v>
      </c>
      <c r="P134" s="38">
        <f>Lembar1!AT140</f>
        <v>0</v>
      </c>
      <c r="Q134" s="38">
        <f>Lembar1!AU140</f>
        <v>0</v>
      </c>
      <c r="R134" s="38">
        <f>Lembar1!AV140</f>
        <v>0</v>
      </c>
      <c r="S134" s="38">
        <f>Lembar1!AW140</f>
        <v>0</v>
      </c>
      <c r="T134" s="38">
        <f>Lembar1!AX140</f>
        <v>0</v>
      </c>
      <c r="U134" s="38">
        <f>Lembar1!AY140</f>
        <v>0</v>
      </c>
      <c r="V134" s="38">
        <f>Lembar1!AZ140</f>
        <v>0</v>
      </c>
      <c r="W134" s="38">
        <f>Lembar1!BA140</f>
        <v>0</v>
      </c>
      <c r="X134" s="38">
        <f>Lembar1!BB140</f>
        <v>0</v>
      </c>
      <c r="Y134" s="38">
        <f>Lembar1!BC140</f>
        <v>0</v>
      </c>
      <c r="Z134" s="38">
        <f>Lembar1!BD140</f>
        <v>0</v>
      </c>
      <c r="AA134" s="38">
        <f>Lembar1!BE140</f>
        <v>0</v>
      </c>
      <c r="AB134" s="38">
        <f>Lembar1!BF140</f>
        <v>0</v>
      </c>
      <c r="AC134" s="38">
        <f>Lembar1!BG140</f>
        <v>0</v>
      </c>
      <c r="AD134" s="38">
        <f>Lembar1!BH140</f>
        <v>0</v>
      </c>
      <c r="AE134" s="38">
        <f>Lembar1!BI140</f>
        <v>0</v>
      </c>
      <c r="AF134" s="38">
        <f>Lembar1!BJ140</f>
        <v>0</v>
      </c>
      <c r="AG134" s="38">
        <f>Lembar1!BK140</f>
        <v>0</v>
      </c>
    </row>
    <row r="135" spans="1:33" x14ac:dyDescent="0.25">
      <c r="A135" s="1">
        <f>Lembar1!AE141</f>
        <v>0</v>
      </c>
      <c r="B135" s="38">
        <f>Lembar1!AF141</f>
        <v>0</v>
      </c>
      <c r="C135" s="38">
        <f>Lembar1!AG141</f>
        <v>0</v>
      </c>
      <c r="D135" s="38">
        <f>Lembar1!AH141</f>
        <v>0</v>
      </c>
      <c r="E135" s="38">
        <f>Lembar1!AI141</f>
        <v>0</v>
      </c>
      <c r="F135" s="38">
        <f>Lembar1!AJ141</f>
        <v>0</v>
      </c>
      <c r="G135" s="38">
        <f>Lembar1!AK141</f>
        <v>0</v>
      </c>
      <c r="H135" s="38">
        <f>Lembar1!AL141</f>
        <v>0</v>
      </c>
      <c r="I135" s="38">
        <f>Lembar1!AM141</f>
        <v>0</v>
      </c>
      <c r="J135" s="38">
        <f>Lembar1!AN141</f>
        <v>0</v>
      </c>
      <c r="K135" s="38">
        <f>Lembar1!AO141</f>
        <v>0</v>
      </c>
      <c r="L135" s="38">
        <f>Lembar1!AP141</f>
        <v>0</v>
      </c>
      <c r="M135" s="38">
        <f>Lembar1!AQ141</f>
        <v>0</v>
      </c>
      <c r="N135" s="38">
        <f>Lembar1!AR141</f>
        <v>0</v>
      </c>
      <c r="O135" s="38">
        <f>Lembar1!AS141</f>
        <v>0</v>
      </c>
      <c r="P135" s="38">
        <f>Lembar1!AT141</f>
        <v>0</v>
      </c>
      <c r="Q135" s="38">
        <f>Lembar1!AU141</f>
        <v>0</v>
      </c>
      <c r="R135" s="38">
        <f>Lembar1!AV141</f>
        <v>0</v>
      </c>
      <c r="S135" s="38">
        <f>Lembar1!AW141</f>
        <v>0</v>
      </c>
      <c r="T135" s="38">
        <f>Lembar1!AX141</f>
        <v>0</v>
      </c>
      <c r="U135" s="38">
        <f>Lembar1!AY141</f>
        <v>0</v>
      </c>
      <c r="V135" s="38">
        <f>Lembar1!AZ141</f>
        <v>0</v>
      </c>
      <c r="W135" s="38">
        <f>Lembar1!BA141</f>
        <v>0</v>
      </c>
      <c r="X135" s="38">
        <f>Lembar1!BB141</f>
        <v>0</v>
      </c>
      <c r="Y135" s="38">
        <f>Lembar1!BC141</f>
        <v>0</v>
      </c>
      <c r="Z135" s="38">
        <f>Lembar1!BD141</f>
        <v>0</v>
      </c>
      <c r="AA135" s="38">
        <f>Lembar1!BE141</f>
        <v>0</v>
      </c>
      <c r="AB135" s="38">
        <f>Lembar1!BF141</f>
        <v>0</v>
      </c>
      <c r="AC135" s="38">
        <f>Lembar1!BG141</f>
        <v>0</v>
      </c>
      <c r="AD135" s="38">
        <f>Lembar1!BH141</f>
        <v>0</v>
      </c>
      <c r="AE135" s="38">
        <f>Lembar1!BI141</f>
        <v>0</v>
      </c>
      <c r="AF135" s="38">
        <f>Lembar1!BJ141</f>
        <v>0</v>
      </c>
      <c r="AG135" s="38">
        <f>Lembar1!BK141</f>
        <v>0</v>
      </c>
    </row>
    <row r="136" spans="1:33" x14ac:dyDescent="0.25">
      <c r="A136" s="1">
        <f>Lembar1!AE142</f>
        <v>0</v>
      </c>
      <c r="B136" s="38">
        <f>Lembar1!AF142</f>
        <v>0</v>
      </c>
      <c r="C136" s="38">
        <f>Lembar1!AG142</f>
        <v>0</v>
      </c>
      <c r="D136" s="38">
        <f>Lembar1!AH142</f>
        <v>0</v>
      </c>
      <c r="E136" s="38">
        <f>Lembar1!AI142</f>
        <v>0</v>
      </c>
      <c r="F136" s="38">
        <f>Lembar1!AJ142</f>
        <v>0</v>
      </c>
      <c r="G136" s="38">
        <f>Lembar1!AK142</f>
        <v>0</v>
      </c>
      <c r="H136" s="38">
        <f>Lembar1!AL142</f>
        <v>0</v>
      </c>
      <c r="I136" s="38">
        <f>Lembar1!AM142</f>
        <v>0</v>
      </c>
      <c r="J136" s="38">
        <f>Lembar1!AN142</f>
        <v>0</v>
      </c>
      <c r="K136" s="38">
        <f>Lembar1!AO142</f>
        <v>0</v>
      </c>
      <c r="L136" s="38">
        <f>Lembar1!AP142</f>
        <v>0</v>
      </c>
      <c r="M136" s="38">
        <f>Lembar1!AQ142</f>
        <v>0</v>
      </c>
      <c r="N136" s="38">
        <f>Lembar1!AR142</f>
        <v>0</v>
      </c>
      <c r="O136" s="38">
        <f>Lembar1!AS142</f>
        <v>0</v>
      </c>
      <c r="P136" s="38">
        <f>Lembar1!AT142</f>
        <v>0</v>
      </c>
      <c r="Q136" s="38">
        <f>Lembar1!AU142</f>
        <v>0</v>
      </c>
      <c r="R136" s="38">
        <f>Lembar1!AV142</f>
        <v>0</v>
      </c>
      <c r="S136" s="38">
        <f>Lembar1!AW142</f>
        <v>0</v>
      </c>
      <c r="T136" s="38">
        <f>Lembar1!AX142</f>
        <v>0</v>
      </c>
      <c r="U136" s="38">
        <f>Lembar1!AY142</f>
        <v>0</v>
      </c>
      <c r="V136" s="38">
        <f>Lembar1!AZ142</f>
        <v>0</v>
      </c>
      <c r="W136" s="38">
        <f>Lembar1!BA142</f>
        <v>0</v>
      </c>
      <c r="X136" s="38">
        <f>Lembar1!BB142</f>
        <v>0</v>
      </c>
      <c r="Y136" s="38">
        <f>Lembar1!BC142</f>
        <v>0</v>
      </c>
      <c r="Z136" s="38">
        <f>Lembar1!BD142</f>
        <v>0</v>
      </c>
      <c r="AA136" s="38">
        <f>Lembar1!BE142</f>
        <v>0</v>
      </c>
      <c r="AB136" s="38">
        <f>Lembar1!BF142</f>
        <v>0</v>
      </c>
      <c r="AC136" s="38">
        <f>Lembar1!BG142</f>
        <v>0</v>
      </c>
      <c r="AD136" s="38">
        <f>Lembar1!BH142</f>
        <v>0</v>
      </c>
      <c r="AE136" s="38">
        <f>Lembar1!BI142</f>
        <v>0</v>
      </c>
      <c r="AF136" s="38">
        <f>Lembar1!BJ142</f>
        <v>0</v>
      </c>
      <c r="AG136" s="38">
        <f>Lembar1!BK142</f>
        <v>0</v>
      </c>
    </row>
    <row r="137" spans="1:33" x14ac:dyDescent="0.25">
      <c r="A137" s="1">
        <f>Lembar1!AE143</f>
        <v>0</v>
      </c>
      <c r="B137" s="38">
        <f>Lembar1!AF143</f>
        <v>0</v>
      </c>
      <c r="C137" s="38">
        <f>Lembar1!AG143</f>
        <v>0</v>
      </c>
      <c r="D137" s="38">
        <f>Lembar1!AH143</f>
        <v>0</v>
      </c>
      <c r="E137" s="38">
        <f>Lembar1!AI143</f>
        <v>0</v>
      </c>
      <c r="F137" s="38">
        <f>Lembar1!AJ143</f>
        <v>0</v>
      </c>
      <c r="G137" s="38">
        <f>Lembar1!AK143</f>
        <v>0</v>
      </c>
      <c r="H137" s="38">
        <f>Lembar1!AL143</f>
        <v>0</v>
      </c>
      <c r="I137" s="38">
        <f>Lembar1!AM143</f>
        <v>0</v>
      </c>
      <c r="J137" s="38">
        <f>Lembar1!AN143</f>
        <v>0</v>
      </c>
      <c r="K137" s="38">
        <f>Lembar1!AO143</f>
        <v>0</v>
      </c>
      <c r="L137" s="38">
        <f>Lembar1!AP143</f>
        <v>0</v>
      </c>
      <c r="M137" s="38">
        <f>Lembar1!AQ143</f>
        <v>0</v>
      </c>
      <c r="N137" s="38">
        <f>Lembar1!AR143</f>
        <v>0</v>
      </c>
      <c r="O137" s="38">
        <f>Lembar1!AS143</f>
        <v>0</v>
      </c>
      <c r="P137" s="38">
        <f>Lembar1!AT143</f>
        <v>0</v>
      </c>
      <c r="Q137" s="38">
        <f>Lembar1!AU143</f>
        <v>0</v>
      </c>
      <c r="R137" s="38">
        <f>Lembar1!AV143</f>
        <v>0</v>
      </c>
      <c r="S137" s="38">
        <f>Lembar1!AW143</f>
        <v>0</v>
      </c>
      <c r="T137" s="38">
        <f>Lembar1!AX143</f>
        <v>0</v>
      </c>
      <c r="U137" s="38">
        <f>Lembar1!AY143</f>
        <v>0</v>
      </c>
      <c r="V137" s="38">
        <f>Lembar1!AZ143</f>
        <v>0</v>
      </c>
      <c r="W137" s="38">
        <f>Lembar1!BA143</f>
        <v>0</v>
      </c>
      <c r="X137" s="38">
        <f>Lembar1!BB143</f>
        <v>0</v>
      </c>
      <c r="Y137" s="38">
        <f>Lembar1!BC143</f>
        <v>0</v>
      </c>
      <c r="Z137" s="38">
        <f>Lembar1!BD143</f>
        <v>0</v>
      </c>
      <c r="AA137" s="38">
        <f>Lembar1!BE143</f>
        <v>0</v>
      </c>
      <c r="AB137" s="38">
        <f>Lembar1!BF143</f>
        <v>0</v>
      </c>
      <c r="AC137" s="38">
        <f>Lembar1!BG143</f>
        <v>0</v>
      </c>
      <c r="AD137" s="38">
        <f>Lembar1!BH143</f>
        <v>0</v>
      </c>
      <c r="AE137" s="38">
        <f>Lembar1!BI143</f>
        <v>0</v>
      </c>
      <c r="AF137" s="38">
        <f>Lembar1!BJ143</f>
        <v>0</v>
      </c>
      <c r="AG137" s="38">
        <f>Lembar1!BK143</f>
        <v>0</v>
      </c>
    </row>
    <row r="138" spans="1:33" x14ac:dyDescent="0.25">
      <c r="A138" s="1">
        <f>Lembar1!AE144</f>
        <v>0</v>
      </c>
      <c r="B138" s="38">
        <f>Lembar1!AF144</f>
        <v>0</v>
      </c>
      <c r="C138" s="38">
        <f>Lembar1!AG144</f>
        <v>0</v>
      </c>
      <c r="D138" s="38">
        <f>Lembar1!AH144</f>
        <v>0</v>
      </c>
      <c r="E138" s="38">
        <f>Lembar1!AI144</f>
        <v>0</v>
      </c>
      <c r="F138" s="38">
        <f>Lembar1!AJ144</f>
        <v>0</v>
      </c>
      <c r="G138" s="38">
        <f>Lembar1!AK144</f>
        <v>0</v>
      </c>
      <c r="H138" s="38">
        <f>Lembar1!AL144</f>
        <v>0</v>
      </c>
      <c r="I138" s="38">
        <f>Lembar1!AM144</f>
        <v>0</v>
      </c>
      <c r="J138" s="38">
        <f>Lembar1!AN144</f>
        <v>0</v>
      </c>
      <c r="K138" s="38">
        <f>Lembar1!AO144</f>
        <v>0</v>
      </c>
      <c r="L138" s="38">
        <f>Lembar1!AP144</f>
        <v>0</v>
      </c>
      <c r="M138" s="38">
        <f>Lembar1!AQ144</f>
        <v>0</v>
      </c>
      <c r="N138" s="38">
        <f>Lembar1!AR144</f>
        <v>0</v>
      </c>
      <c r="O138" s="38">
        <f>Lembar1!AS144</f>
        <v>0</v>
      </c>
      <c r="P138" s="38">
        <f>Lembar1!AT144</f>
        <v>0</v>
      </c>
      <c r="Q138" s="38">
        <f>Lembar1!AU144</f>
        <v>0</v>
      </c>
      <c r="R138" s="38">
        <f>Lembar1!AV144</f>
        <v>0</v>
      </c>
      <c r="S138" s="38">
        <f>Lembar1!AW144</f>
        <v>0</v>
      </c>
      <c r="T138" s="38">
        <f>Lembar1!AX144</f>
        <v>0</v>
      </c>
      <c r="U138" s="38">
        <f>Lembar1!AY144</f>
        <v>0</v>
      </c>
      <c r="V138" s="38">
        <f>Lembar1!AZ144</f>
        <v>0</v>
      </c>
      <c r="W138" s="38">
        <f>Lembar1!BA144</f>
        <v>0</v>
      </c>
      <c r="X138" s="38">
        <f>Lembar1!BB144</f>
        <v>0</v>
      </c>
      <c r="Y138" s="38">
        <f>Lembar1!BC144</f>
        <v>0</v>
      </c>
      <c r="Z138" s="38">
        <f>Lembar1!BD144</f>
        <v>0</v>
      </c>
      <c r="AA138" s="38">
        <f>Lembar1!BE144</f>
        <v>0</v>
      </c>
      <c r="AB138" s="38">
        <f>Lembar1!BF144</f>
        <v>0</v>
      </c>
      <c r="AC138" s="38">
        <f>Lembar1!BG144</f>
        <v>0</v>
      </c>
      <c r="AD138" s="38">
        <f>Lembar1!BH144</f>
        <v>0</v>
      </c>
      <c r="AE138" s="38">
        <f>Lembar1!BI144</f>
        <v>0</v>
      </c>
      <c r="AF138" s="38">
        <f>Lembar1!BJ144</f>
        <v>0</v>
      </c>
      <c r="AG138" s="38">
        <f>Lembar1!BK144</f>
        <v>0</v>
      </c>
    </row>
    <row r="139" spans="1:33" x14ac:dyDescent="0.25">
      <c r="A139" s="1">
        <f>Lembar1!AE145</f>
        <v>0</v>
      </c>
      <c r="B139" s="38">
        <f>Lembar1!AF145</f>
        <v>0</v>
      </c>
      <c r="C139" s="38">
        <f>Lembar1!AG145</f>
        <v>0</v>
      </c>
      <c r="D139" s="38">
        <f>Lembar1!AH145</f>
        <v>0</v>
      </c>
      <c r="E139" s="38">
        <f>Lembar1!AI145</f>
        <v>0</v>
      </c>
      <c r="F139" s="38">
        <f>Lembar1!AJ145</f>
        <v>0</v>
      </c>
      <c r="G139" s="38">
        <f>Lembar1!AK145</f>
        <v>0</v>
      </c>
      <c r="H139" s="38">
        <f>Lembar1!AL145</f>
        <v>0</v>
      </c>
      <c r="I139" s="38">
        <f>Lembar1!AM145</f>
        <v>0</v>
      </c>
      <c r="J139" s="38">
        <f>Lembar1!AN145</f>
        <v>0</v>
      </c>
      <c r="K139" s="38">
        <f>Lembar1!AO145</f>
        <v>0</v>
      </c>
      <c r="L139" s="38">
        <f>Lembar1!AP145</f>
        <v>0</v>
      </c>
      <c r="M139" s="38">
        <f>Lembar1!AQ145</f>
        <v>0</v>
      </c>
      <c r="N139" s="38">
        <f>Lembar1!AR145</f>
        <v>0</v>
      </c>
      <c r="O139" s="38">
        <f>Lembar1!AS145</f>
        <v>0</v>
      </c>
      <c r="P139" s="38">
        <f>Lembar1!AT145</f>
        <v>0</v>
      </c>
      <c r="Q139" s="38">
        <f>Lembar1!AU145</f>
        <v>0</v>
      </c>
      <c r="R139" s="38">
        <f>Lembar1!AV145</f>
        <v>0</v>
      </c>
      <c r="S139" s="38">
        <f>Lembar1!AW145</f>
        <v>0</v>
      </c>
      <c r="T139" s="38">
        <f>Lembar1!AX145</f>
        <v>0</v>
      </c>
      <c r="U139" s="38">
        <f>Lembar1!AY145</f>
        <v>0</v>
      </c>
      <c r="V139" s="38">
        <f>Lembar1!AZ145</f>
        <v>0</v>
      </c>
      <c r="W139" s="38">
        <f>Lembar1!BA145</f>
        <v>0</v>
      </c>
      <c r="X139" s="38">
        <f>Lembar1!BB145</f>
        <v>0</v>
      </c>
      <c r="Y139" s="38">
        <f>Lembar1!BC145</f>
        <v>0</v>
      </c>
      <c r="Z139" s="38">
        <f>Lembar1!BD145</f>
        <v>0</v>
      </c>
      <c r="AA139" s="38">
        <f>Lembar1!BE145</f>
        <v>0</v>
      </c>
      <c r="AB139" s="38">
        <f>Lembar1!BF145</f>
        <v>0</v>
      </c>
      <c r="AC139" s="38">
        <f>Lembar1!BG145</f>
        <v>0</v>
      </c>
      <c r="AD139" s="38">
        <f>Lembar1!BH145</f>
        <v>0</v>
      </c>
      <c r="AE139" s="38">
        <f>Lembar1!BI145</f>
        <v>0</v>
      </c>
      <c r="AF139" s="38">
        <f>Lembar1!BJ145</f>
        <v>0</v>
      </c>
      <c r="AG139" s="38">
        <f>Lembar1!BK145</f>
        <v>0</v>
      </c>
    </row>
    <row r="140" spans="1:33" x14ac:dyDescent="0.25">
      <c r="A140" s="1">
        <f>Lembar1!AE146</f>
        <v>0</v>
      </c>
      <c r="B140" s="38">
        <f>Lembar1!AF146</f>
        <v>0</v>
      </c>
      <c r="C140" s="38">
        <f>Lembar1!AG146</f>
        <v>0</v>
      </c>
      <c r="D140" s="38">
        <f>Lembar1!AH146</f>
        <v>0</v>
      </c>
      <c r="E140" s="38">
        <f>Lembar1!AI146</f>
        <v>0</v>
      </c>
      <c r="F140" s="38">
        <f>Lembar1!AJ146</f>
        <v>0</v>
      </c>
      <c r="G140" s="38">
        <f>Lembar1!AK146</f>
        <v>0</v>
      </c>
      <c r="H140" s="38">
        <f>Lembar1!AL146</f>
        <v>0</v>
      </c>
      <c r="I140" s="38">
        <f>Lembar1!AM146</f>
        <v>0</v>
      </c>
      <c r="J140" s="38">
        <f>Lembar1!AN146</f>
        <v>0</v>
      </c>
      <c r="K140" s="38">
        <f>Lembar1!AO146</f>
        <v>0</v>
      </c>
      <c r="L140" s="38">
        <f>Lembar1!AP146</f>
        <v>0</v>
      </c>
      <c r="M140" s="38">
        <f>Lembar1!AQ146</f>
        <v>0</v>
      </c>
      <c r="N140" s="38">
        <f>Lembar1!AR146</f>
        <v>0</v>
      </c>
      <c r="O140" s="38">
        <f>Lembar1!AS146</f>
        <v>0</v>
      </c>
      <c r="P140" s="38">
        <f>Lembar1!AT146</f>
        <v>0</v>
      </c>
      <c r="Q140" s="38">
        <f>Lembar1!AU146</f>
        <v>0</v>
      </c>
      <c r="R140" s="38">
        <f>Lembar1!AV146</f>
        <v>0</v>
      </c>
      <c r="S140" s="38">
        <f>Lembar1!AW146</f>
        <v>0</v>
      </c>
      <c r="T140" s="38">
        <f>Lembar1!AX146</f>
        <v>0</v>
      </c>
      <c r="U140" s="38">
        <f>Lembar1!AY146</f>
        <v>0</v>
      </c>
      <c r="V140" s="38">
        <f>Lembar1!AZ146</f>
        <v>0</v>
      </c>
      <c r="W140" s="38">
        <f>Lembar1!BA146</f>
        <v>0</v>
      </c>
      <c r="X140" s="38">
        <f>Lembar1!BB146</f>
        <v>0</v>
      </c>
      <c r="Y140" s="38">
        <f>Lembar1!BC146</f>
        <v>0</v>
      </c>
      <c r="Z140" s="38">
        <f>Lembar1!BD146</f>
        <v>0</v>
      </c>
      <c r="AA140" s="38">
        <f>Lembar1!BE146</f>
        <v>0</v>
      </c>
      <c r="AB140" s="38">
        <f>Lembar1!BF146</f>
        <v>0</v>
      </c>
      <c r="AC140" s="38">
        <f>Lembar1!BG146</f>
        <v>0</v>
      </c>
      <c r="AD140" s="38">
        <f>Lembar1!BH146</f>
        <v>0</v>
      </c>
      <c r="AE140" s="38">
        <f>Lembar1!BI146</f>
        <v>0</v>
      </c>
      <c r="AF140" s="38">
        <f>Lembar1!BJ146</f>
        <v>0</v>
      </c>
      <c r="AG140" s="38">
        <f>Lembar1!BK146</f>
        <v>0</v>
      </c>
    </row>
    <row r="141" spans="1:33" x14ac:dyDescent="0.25">
      <c r="A141" s="1">
        <f>Lembar1!AE147</f>
        <v>0</v>
      </c>
      <c r="B141" s="38">
        <f>Lembar1!AF147</f>
        <v>0</v>
      </c>
      <c r="C141" s="38">
        <f>Lembar1!AG147</f>
        <v>0</v>
      </c>
      <c r="D141" s="38">
        <f>Lembar1!AH147</f>
        <v>0</v>
      </c>
      <c r="E141" s="38">
        <f>Lembar1!AI147</f>
        <v>0</v>
      </c>
      <c r="F141" s="38">
        <f>Lembar1!AJ147</f>
        <v>0</v>
      </c>
      <c r="G141" s="38">
        <f>Lembar1!AK147</f>
        <v>0</v>
      </c>
      <c r="H141" s="38">
        <f>Lembar1!AL147</f>
        <v>0</v>
      </c>
      <c r="I141" s="38">
        <f>Lembar1!AM147</f>
        <v>0</v>
      </c>
      <c r="J141" s="38">
        <f>Lembar1!AN147</f>
        <v>0</v>
      </c>
      <c r="K141" s="38">
        <f>Lembar1!AO147</f>
        <v>0</v>
      </c>
      <c r="L141" s="38">
        <f>Lembar1!AP147</f>
        <v>0</v>
      </c>
      <c r="M141" s="38">
        <f>Lembar1!AQ147</f>
        <v>0</v>
      </c>
      <c r="N141" s="38">
        <f>Lembar1!AR147</f>
        <v>0</v>
      </c>
      <c r="O141" s="38">
        <f>Lembar1!AS147</f>
        <v>0</v>
      </c>
      <c r="P141" s="38">
        <f>Lembar1!AT147</f>
        <v>0</v>
      </c>
      <c r="Q141" s="38">
        <f>Lembar1!AU147</f>
        <v>0</v>
      </c>
      <c r="R141" s="38">
        <f>Lembar1!AV147</f>
        <v>0</v>
      </c>
      <c r="S141" s="38">
        <f>Lembar1!AW147</f>
        <v>0</v>
      </c>
      <c r="T141" s="38">
        <f>Lembar1!AX147</f>
        <v>0</v>
      </c>
      <c r="U141" s="38">
        <f>Lembar1!AY147</f>
        <v>0</v>
      </c>
      <c r="V141" s="38">
        <f>Lembar1!AZ147</f>
        <v>0</v>
      </c>
      <c r="W141" s="38">
        <f>Lembar1!BA147</f>
        <v>0</v>
      </c>
      <c r="X141" s="38">
        <f>Lembar1!BB147</f>
        <v>0</v>
      </c>
      <c r="Y141" s="38">
        <f>Lembar1!BC147</f>
        <v>0</v>
      </c>
      <c r="Z141" s="38">
        <f>Lembar1!BD147</f>
        <v>0</v>
      </c>
      <c r="AA141" s="38">
        <f>Lembar1!BE147</f>
        <v>0</v>
      </c>
      <c r="AB141" s="38">
        <f>Lembar1!BF147</f>
        <v>0</v>
      </c>
      <c r="AC141" s="38">
        <f>Lembar1!BG147</f>
        <v>0</v>
      </c>
      <c r="AD141" s="38">
        <f>Lembar1!BH147</f>
        <v>0</v>
      </c>
      <c r="AE141" s="38">
        <f>Lembar1!BI147</f>
        <v>0</v>
      </c>
      <c r="AF141" s="38">
        <f>Lembar1!BJ147</f>
        <v>0</v>
      </c>
      <c r="AG141" s="38">
        <f>Lembar1!BK147</f>
        <v>0</v>
      </c>
    </row>
    <row r="142" spans="1:33" x14ac:dyDescent="0.25">
      <c r="A142" s="1">
        <f>Lembar1!AE148</f>
        <v>0</v>
      </c>
      <c r="B142" s="38">
        <f>Lembar1!AF148</f>
        <v>0</v>
      </c>
      <c r="C142" s="38">
        <f>Lembar1!AG148</f>
        <v>0</v>
      </c>
      <c r="D142" s="38">
        <f>Lembar1!AH148</f>
        <v>0</v>
      </c>
      <c r="E142" s="38">
        <f>Lembar1!AI148</f>
        <v>0</v>
      </c>
      <c r="F142" s="38">
        <f>Lembar1!AJ148</f>
        <v>0</v>
      </c>
      <c r="G142" s="38">
        <f>Lembar1!AK148</f>
        <v>0</v>
      </c>
      <c r="H142" s="38">
        <f>Lembar1!AL148</f>
        <v>0</v>
      </c>
      <c r="I142" s="38">
        <f>Lembar1!AM148</f>
        <v>0</v>
      </c>
      <c r="J142" s="38">
        <f>Lembar1!AN148</f>
        <v>0</v>
      </c>
      <c r="K142" s="38">
        <f>Lembar1!AO148</f>
        <v>0</v>
      </c>
      <c r="L142" s="38">
        <f>Lembar1!AP148</f>
        <v>0</v>
      </c>
      <c r="M142" s="38">
        <f>Lembar1!AQ148</f>
        <v>0</v>
      </c>
      <c r="N142" s="38">
        <f>Lembar1!AR148</f>
        <v>0</v>
      </c>
      <c r="O142" s="38">
        <f>Lembar1!AS148</f>
        <v>0</v>
      </c>
      <c r="P142" s="38">
        <f>Lembar1!AT148</f>
        <v>0</v>
      </c>
      <c r="Q142" s="38">
        <f>Lembar1!AU148</f>
        <v>0</v>
      </c>
      <c r="R142" s="38">
        <f>Lembar1!AV148</f>
        <v>0</v>
      </c>
      <c r="S142" s="38">
        <f>Lembar1!AW148</f>
        <v>0</v>
      </c>
      <c r="T142" s="38">
        <f>Lembar1!AX148</f>
        <v>0</v>
      </c>
      <c r="U142" s="38">
        <f>Lembar1!AY148</f>
        <v>0</v>
      </c>
      <c r="V142" s="38">
        <f>Lembar1!AZ148</f>
        <v>0</v>
      </c>
      <c r="W142" s="38">
        <f>Lembar1!BA148</f>
        <v>0</v>
      </c>
      <c r="X142" s="38">
        <f>Lembar1!BB148</f>
        <v>0</v>
      </c>
      <c r="Y142" s="38">
        <f>Lembar1!BC148</f>
        <v>0</v>
      </c>
      <c r="Z142" s="38">
        <f>Lembar1!BD148</f>
        <v>0</v>
      </c>
      <c r="AA142" s="38">
        <f>Lembar1!BE148</f>
        <v>0</v>
      </c>
      <c r="AB142" s="38">
        <f>Lembar1!BF148</f>
        <v>0</v>
      </c>
      <c r="AC142" s="38">
        <f>Lembar1!BG148</f>
        <v>0</v>
      </c>
      <c r="AD142" s="38">
        <f>Lembar1!BH148</f>
        <v>0</v>
      </c>
      <c r="AE142" s="38">
        <f>Lembar1!BI148</f>
        <v>0</v>
      </c>
      <c r="AF142" s="38">
        <f>Lembar1!BJ148</f>
        <v>0</v>
      </c>
      <c r="AG142" s="38">
        <f>Lembar1!BK148</f>
        <v>0</v>
      </c>
    </row>
    <row r="143" spans="1:33" x14ac:dyDescent="0.25">
      <c r="A143" s="1">
        <f>Lembar1!AE149</f>
        <v>0</v>
      </c>
      <c r="B143" s="38">
        <f>Lembar1!AF149</f>
        <v>0</v>
      </c>
      <c r="C143" s="38">
        <f>Lembar1!AG149</f>
        <v>0</v>
      </c>
      <c r="D143" s="38">
        <f>Lembar1!AH149</f>
        <v>0</v>
      </c>
      <c r="E143" s="38">
        <f>Lembar1!AI149</f>
        <v>0</v>
      </c>
      <c r="F143" s="38">
        <f>Lembar1!AJ149</f>
        <v>0</v>
      </c>
      <c r="G143" s="38">
        <f>Lembar1!AK149</f>
        <v>0</v>
      </c>
      <c r="H143" s="38">
        <f>Lembar1!AL149</f>
        <v>0</v>
      </c>
      <c r="I143" s="38">
        <f>Lembar1!AM149</f>
        <v>0</v>
      </c>
      <c r="J143" s="38">
        <f>Lembar1!AN149</f>
        <v>0</v>
      </c>
      <c r="K143" s="38">
        <f>Lembar1!AO149</f>
        <v>0</v>
      </c>
      <c r="L143" s="38">
        <f>Lembar1!AP149</f>
        <v>0</v>
      </c>
      <c r="M143" s="38">
        <f>Lembar1!AQ149</f>
        <v>0</v>
      </c>
      <c r="N143" s="38">
        <f>Lembar1!AR149</f>
        <v>0</v>
      </c>
      <c r="O143" s="38">
        <f>Lembar1!AS149</f>
        <v>0</v>
      </c>
      <c r="P143" s="38">
        <f>Lembar1!AT149</f>
        <v>0</v>
      </c>
      <c r="Q143" s="38">
        <f>Lembar1!AU149</f>
        <v>0</v>
      </c>
      <c r="R143" s="38">
        <f>Lembar1!AV149</f>
        <v>0</v>
      </c>
      <c r="S143" s="38">
        <f>Lembar1!AW149</f>
        <v>0</v>
      </c>
      <c r="T143" s="38">
        <f>Lembar1!AX149</f>
        <v>0</v>
      </c>
      <c r="U143" s="38">
        <f>Lembar1!AY149</f>
        <v>0</v>
      </c>
      <c r="V143" s="38">
        <f>Lembar1!AZ149</f>
        <v>0</v>
      </c>
      <c r="W143" s="38">
        <f>Lembar1!BA149</f>
        <v>0</v>
      </c>
      <c r="X143" s="38">
        <f>Lembar1!BB149</f>
        <v>0</v>
      </c>
      <c r="Y143" s="38">
        <f>Lembar1!BC149</f>
        <v>0</v>
      </c>
      <c r="Z143" s="38">
        <f>Lembar1!BD149</f>
        <v>0</v>
      </c>
      <c r="AA143" s="38">
        <f>Lembar1!BE149</f>
        <v>0</v>
      </c>
      <c r="AB143" s="38">
        <f>Lembar1!BF149</f>
        <v>0</v>
      </c>
      <c r="AC143" s="38">
        <f>Lembar1!BG149</f>
        <v>0</v>
      </c>
      <c r="AD143" s="38">
        <f>Lembar1!BH149</f>
        <v>0</v>
      </c>
      <c r="AE143" s="38">
        <f>Lembar1!BI149</f>
        <v>0</v>
      </c>
      <c r="AF143" s="38">
        <f>Lembar1!BJ149</f>
        <v>0</v>
      </c>
      <c r="AG143" s="38">
        <f>Lembar1!BK149</f>
        <v>0</v>
      </c>
    </row>
    <row r="144" spans="1:33" x14ac:dyDescent="0.25">
      <c r="A144" s="1">
        <f>Lembar1!AE150</f>
        <v>0</v>
      </c>
      <c r="B144" s="38">
        <f>Lembar1!AF150</f>
        <v>0</v>
      </c>
      <c r="C144" s="38">
        <f>Lembar1!AG150</f>
        <v>0</v>
      </c>
      <c r="D144" s="38">
        <f>Lembar1!AH150</f>
        <v>0</v>
      </c>
      <c r="E144" s="38">
        <f>Lembar1!AI150</f>
        <v>0</v>
      </c>
      <c r="F144" s="38">
        <f>Lembar1!AJ150</f>
        <v>0</v>
      </c>
      <c r="G144" s="38">
        <f>Lembar1!AK150</f>
        <v>0</v>
      </c>
      <c r="H144" s="38">
        <f>Lembar1!AL150</f>
        <v>0</v>
      </c>
      <c r="I144" s="38">
        <f>Lembar1!AM150</f>
        <v>0</v>
      </c>
      <c r="J144" s="38">
        <f>Lembar1!AN150</f>
        <v>0</v>
      </c>
      <c r="K144" s="38">
        <f>Lembar1!AO150</f>
        <v>0</v>
      </c>
      <c r="L144" s="38">
        <f>Lembar1!AP150</f>
        <v>0</v>
      </c>
      <c r="M144" s="38">
        <f>Lembar1!AQ150</f>
        <v>0</v>
      </c>
      <c r="N144" s="38">
        <f>Lembar1!AR150</f>
        <v>0</v>
      </c>
      <c r="O144" s="38">
        <f>Lembar1!AS150</f>
        <v>0</v>
      </c>
      <c r="P144" s="38">
        <f>Lembar1!AT150</f>
        <v>0</v>
      </c>
      <c r="Q144" s="38">
        <f>Lembar1!AU150</f>
        <v>0</v>
      </c>
      <c r="R144" s="38">
        <f>Lembar1!AV150</f>
        <v>0</v>
      </c>
      <c r="S144" s="38">
        <f>Lembar1!AW150</f>
        <v>0</v>
      </c>
      <c r="T144" s="38">
        <f>Lembar1!AX150</f>
        <v>0</v>
      </c>
      <c r="U144" s="38">
        <f>Lembar1!AY150</f>
        <v>0</v>
      </c>
      <c r="V144" s="38">
        <f>Lembar1!AZ150</f>
        <v>0</v>
      </c>
      <c r="W144" s="38">
        <f>Lembar1!BA150</f>
        <v>0</v>
      </c>
      <c r="X144" s="38">
        <f>Lembar1!BB150</f>
        <v>0</v>
      </c>
      <c r="Y144" s="38">
        <f>Lembar1!BC150</f>
        <v>0</v>
      </c>
      <c r="Z144" s="38">
        <f>Lembar1!BD150</f>
        <v>0</v>
      </c>
      <c r="AA144" s="38">
        <f>Lembar1!BE150</f>
        <v>0</v>
      </c>
      <c r="AB144" s="38">
        <f>Lembar1!BF150</f>
        <v>0</v>
      </c>
      <c r="AC144" s="38">
        <f>Lembar1!BG150</f>
        <v>0</v>
      </c>
      <c r="AD144" s="38">
        <f>Lembar1!BH150</f>
        <v>0</v>
      </c>
      <c r="AE144" s="38">
        <f>Lembar1!BI150</f>
        <v>0</v>
      </c>
      <c r="AF144" s="38">
        <f>Lembar1!BJ150</f>
        <v>0</v>
      </c>
      <c r="AG144" s="38">
        <f>Lembar1!BK150</f>
        <v>0</v>
      </c>
    </row>
    <row r="145" spans="1:33" x14ac:dyDescent="0.25">
      <c r="A145" s="1">
        <f>Lembar1!AE151</f>
        <v>0</v>
      </c>
      <c r="B145" s="38">
        <f>Lembar1!AF151</f>
        <v>0</v>
      </c>
      <c r="C145" s="38">
        <f>Lembar1!AG151</f>
        <v>0</v>
      </c>
      <c r="D145" s="38">
        <f>Lembar1!AH151</f>
        <v>0</v>
      </c>
      <c r="E145" s="38">
        <f>Lembar1!AI151</f>
        <v>0</v>
      </c>
      <c r="F145" s="38">
        <f>Lembar1!AJ151</f>
        <v>0</v>
      </c>
      <c r="G145" s="38">
        <f>Lembar1!AK151</f>
        <v>0</v>
      </c>
      <c r="H145" s="38">
        <f>Lembar1!AL151</f>
        <v>0</v>
      </c>
      <c r="I145" s="38">
        <f>Lembar1!AM151</f>
        <v>0</v>
      </c>
      <c r="J145" s="38">
        <f>Lembar1!AN151</f>
        <v>0</v>
      </c>
      <c r="K145" s="38">
        <f>Lembar1!AO151</f>
        <v>0</v>
      </c>
      <c r="L145" s="38">
        <f>Lembar1!AP151</f>
        <v>0</v>
      </c>
      <c r="M145" s="38">
        <f>Lembar1!AQ151</f>
        <v>0</v>
      </c>
      <c r="N145" s="38">
        <f>Lembar1!AR151</f>
        <v>0</v>
      </c>
      <c r="O145" s="38">
        <f>Lembar1!AS151</f>
        <v>0</v>
      </c>
      <c r="P145" s="38">
        <f>Lembar1!AT151</f>
        <v>0</v>
      </c>
      <c r="Q145" s="38">
        <f>Lembar1!AU151</f>
        <v>0</v>
      </c>
      <c r="R145" s="38">
        <f>Lembar1!AV151</f>
        <v>0</v>
      </c>
      <c r="S145" s="38">
        <f>Lembar1!AW151</f>
        <v>0</v>
      </c>
      <c r="T145" s="38">
        <f>Lembar1!AX151</f>
        <v>0</v>
      </c>
      <c r="U145" s="38">
        <f>Lembar1!AY151</f>
        <v>0</v>
      </c>
      <c r="V145" s="38">
        <f>Lembar1!AZ151</f>
        <v>0</v>
      </c>
      <c r="W145" s="38">
        <f>Lembar1!BA151</f>
        <v>0</v>
      </c>
      <c r="X145" s="38">
        <f>Lembar1!BB151</f>
        <v>0</v>
      </c>
      <c r="Y145" s="38">
        <f>Lembar1!BC151</f>
        <v>0</v>
      </c>
      <c r="Z145" s="38">
        <f>Lembar1!BD151</f>
        <v>0</v>
      </c>
      <c r="AA145" s="38">
        <f>Lembar1!BE151</f>
        <v>0</v>
      </c>
      <c r="AB145" s="38">
        <f>Lembar1!BF151</f>
        <v>0</v>
      </c>
      <c r="AC145" s="38">
        <f>Lembar1!BG151</f>
        <v>0</v>
      </c>
      <c r="AD145" s="38">
        <f>Lembar1!BH151</f>
        <v>0</v>
      </c>
      <c r="AE145" s="38">
        <f>Lembar1!BI151</f>
        <v>0</v>
      </c>
      <c r="AF145" s="38">
        <f>Lembar1!BJ151</f>
        <v>0</v>
      </c>
      <c r="AG145" s="38">
        <f>Lembar1!BK151</f>
        <v>0</v>
      </c>
    </row>
    <row r="146" spans="1:33" x14ac:dyDescent="0.25">
      <c r="A146" s="1">
        <f>Lembar1!AE152</f>
        <v>0</v>
      </c>
      <c r="B146" s="38">
        <f>Lembar1!AF152</f>
        <v>0</v>
      </c>
      <c r="C146" s="38">
        <f>Lembar1!AG152</f>
        <v>0</v>
      </c>
      <c r="D146" s="38">
        <f>Lembar1!AH152</f>
        <v>0</v>
      </c>
      <c r="E146" s="38">
        <f>Lembar1!AI152</f>
        <v>0</v>
      </c>
      <c r="F146" s="38">
        <f>Lembar1!AJ152</f>
        <v>0</v>
      </c>
      <c r="G146" s="38">
        <f>Lembar1!AK152</f>
        <v>0</v>
      </c>
      <c r="H146" s="38">
        <f>Lembar1!AL152</f>
        <v>0</v>
      </c>
      <c r="I146" s="38">
        <f>Lembar1!AM152</f>
        <v>0</v>
      </c>
      <c r="J146" s="38">
        <f>Lembar1!AN152</f>
        <v>0</v>
      </c>
      <c r="K146" s="38">
        <f>Lembar1!AO152</f>
        <v>0</v>
      </c>
      <c r="L146" s="38">
        <f>Lembar1!AP152</f>
        <v>0</v>
      </c>
      <c r="M146" s="38">
        <f>Lembar1!AQ152</f>
        <v>0</v>
      </c>
      <c r="N146" s="38">
        <f>Lembar1!AR152</f>
        <v>0</v>
      </c>
      <c r="O146" s="38">
        <f>Lembar1!AS152</f>
        <v>0</v>
      </c>
      <c r="P146" s="38">
        <f>Lembar1!AT152</f>
        <v>0</v>
      </c>
      <c r="Q146" s="38">
        <f>Lembar1!AU152</f>
        <v>0</v>
      </c>
      <c r="R146" s="38">
        <f>Lembar1!AV152</f>
        <v>0</v>
      </c>
      <c r="S146" s="38">
        <f>Lembar1!AW152</f>
        <v>0</v>
      </c>
      <c r="T146" s="38">
        <f>Lembar1!AX152</f>
        <v>0</v>
      </c>
      <c r="U146" s="38">
        <f>Lembar1!AY152</f>
        <v>0</v>
      </c>
      <c r="V146" s="38">
        <f>Lembar1!AZ152</f>
        <v>0</v>
      </c>
      <c r="W146" s="38">
        <f>Lembar1!BA152</f>
        <v>0</v>
      </c>
      <c r="X146" s="38">
        <f>Lembar1!BB152</f>
        <v>0</v>
      </c>
      <c r="Y146" s="38">
        <f>Lembar1!BC152</f>
        <v>0</v>
      </c>
      <c r="Z146" s="38">
        <f>Lembar1!BD152</f>
        <v>0</v>
      </c>
      <c r="AA146" s="38">
        <f>Lembar1!BE152</f>
        <v>0</v>
      </c>
      <c r="AB146" s="38">
        <f>Lembar1!BF152</f>
        <v>0</v>
      </c>
      <c r="AC146" s="38">
        <f>Lembar1!BG152</f>
        <v>0</v>
      </c>
      <c r="AD146" s="38">
        <f>Lembar1!BH152</f>
        <v>0</v>
      </c>
      <c r="AE146" s="38">
        <f>Lembar1!BI152</f>
        <v>0</v>
      </c>
      <c r="AF146" s="38">
        <f>Lembar1!BJ152</f>
        <v>0</v>
      </c>
      <c r="AG146" s="38">
        <f>Lembar1!BK152</f>
        <v>0</v>
      </c>
    </row>
    <row r="147" spans="1:33" x14ac:dyDescent="0.25">
      <c r="A147" s="1">
        <f>Lembar1!AE153</f>
        <v>0</v>
      </c>
      <c r="B147" s="38">
        <f>Lembar1!AF153</f>
        <v>0</v>
      </c>
      <c r="C147" s="38">
        <f>Lembar1!AG153</f>
        <v>0</v>
      </c>
      <c r="D147" s="38">
        <f>Lembar1!AH153</f>
        <v>0</v>
      </c>
      <c r="E147" s="38">
        <f>Lembar1!AI153</f>
        <v>0</v>
      </c>
      <c r="F147" s="38">
        <f>Lembar1!AJ153</f>
        <v>0</v>
      </c>
      <c r="G147" s="38">
        <f>Lembar1!AK153</f>
        <v>0</v>
      </c>
      <c r="H147" s="38">
        <f>Lembar1!AL153</f>
        <v>0</v>
      </c>
      <c r="I147" s="38">
        <f>Lembar1!AM153</f>
        <v>0</v>
      </c>
      <c r="J147" s="38">
        <f>Lembar1!AN153</f>
        <v>0</v>
      </c>
      <c r="K147" s="38">
        <f>Lembar1!AO153</f>
        <v>0</v>
      </c>
      <c r="L147" s="38">
        <f>Lembar1!AP153</f>
        <v>0</v>
      </c>
      <c r="M147" s="38">
        <f>Lembar1!AQ153</f>
        <v>0</v>
      </c>
      <c r="N147" s="38">
        <f>Lembar1!AR153</f>
        <v>0</v>
      </c>
      <c r="O147" s="38">
        <f>Lembar1!AS153</f>
        <v>0</v>
      </c>
      <c r="P147" s="38">
        <f>Lembar1!AT153</f>
        <v>0</v>
      </c>
      <c r="Q147" s="38">
        <f>Lembar1!AU153</f>
        <v>0</v>
      </c>
      <c r="R147" s="38">
        <f>Lembar1!AV153</f>
        <v>0</v>
      </c>
      <c r="S147" s="38">
        <f>Lembar1!AW153</f>
        <v>0</v>
      </c>
      <c r="T147" s="38">
        <f>Lembar1!AX153</f>
        <v>0</v>
      </c>
      <c r="U147" s="38">
        <f>Lembar1!AY153</f>
        <v>0</v>
      </c>
      <c r="V147" s="38">
        <f>Lembar1!AZ153</f>
        <v>0</v>
      </c>
      <c r="W147" s="38">
        <f>Lembar1!BA153</f>
        <v>0</v>
      </c>
      <c r="X147" s="38">
        <f>Lembar1!BB153</f>
        <v>0</v>
      </c>
      <c r="Y147" s="38">
        <f>Lembar1!BC153</f>
        <v>0</v>
      </c>
      <c r="Z147" s="38">
        <f>Lembar1!BD153</f>
        <v>0</v>
      </c>
      <c r="AA147" s="38">
        <f>Lembar1!BE153</f>
        <v>0</v>
      </c>
      <c r="AB147" s="38">
        <f>Lembar1!BF153</f>
        <v>0</v>
      </c>
      <c r="AC147" s="38">
        <f>Lembar1!BG153</f>
        <v>0</v>
      </c>
      <c r="AD147" s="38">
        <f>Lembar1!BH153</f>
        <v>0</v>
      </c>
      <c r="AE147" s="38">
        <f>Lembar1!BI153</f>
        <v>0</v>
      </c>
      <c r="AF147" s="38">
        <f>Lembar1!BJ153</f>
        <v>0</v>
      </c>
      <c r="AG147" s="38">
        <f>Lembar1!BK153</f>
        <v>0</v>
      </c>
    </row>
    <row r="148" spans="1:33" x14ac:dyDescent="0.25">
      <c r="A148" s="1">
        <f>Lembar1!AE154</f>
        <v>0</v>
      </c>
      <c r="B148" s="38">
        <f>Lembar1!AF154</f>
        <v>0</v>
      </c>
      <c r="C148" s="38">
        <f>Lembar1!AG154</f>
        <v>0</v>
      </c>
      <c r="D148" s="38">
        <f>Lembar1!AH154</f>
        <v>0</v>
      </c>
      <c r="E148" s="38">
        <f>Lembar1!AI154</f>
        <v>0</v>
      </c>
      <c r="F148" s="38">
        <f>Lembar1!AJ154</f>
        <v>0</v>
      </c>
      <c r="G148" s="38">
        <f>Lembar1!AK154</f>
        <v>0</v>
      </c>
      <c r="H148" s="38">
        <f>Lembar1!AL154</f>
        <v>0</v>
      </c>
      <c r="I148" s="38">
        <f>Lembar1!AM154</f>
        <v>0</v>
      </c>
      <c r="J148" s="38">
        <f>Lembar1!AN154</f>
        <v>0</v>
      </c>
      <c r="K148" s="38">
        <f>Lembar1!AO154</f>
        <v>0</v>
      </c>
      <c r="L148" s="38">
        <f>Lembar1!AP154</f>
        <v>0</v>
      </c>
      <c r="M148" s="38">
        <f>Lembar1!AQ154</f>
        <v>0</v>
      </c>
      <c r="N148" s="38">
        <f>Lembar1!AR154</f>
        <v>0</v>
      </c>
      <c r="O148" s="38">
        <f>Lembar1!AS154</f>
        <v>0</v>
      </c>
      <c r="P148" s="38">
        <f>Lembar1!AT154</f>
        <v>0</v>
      </c>
      <c r="Q148" s="38">
        <f>Lembar1!AU154</f>
        <v>0</v>
      </c>
      <c r="R148" s="38">
        <f>Lembar1!AV154</f>
        <v>0</v>
      </c>
      <c r="S148" s="38">
        <f>Lembar1!AW154</f>
        <v>0</v>
      </c>
      <c r="T148" s="38">
        <f>Lembar1!AX154</f>
        <v>0</v>
      </c>
      <c r="U148" s="38">
        <f>Lembar1!AY154</f>
        <v>0</v>
      </c>
      <c r="V148" s="38">
        <f>Lembar1!AZ154</f>
        <v>0</v>
      </c>
      <c r="W148" s="38">
        <f>Lembar1!BA154</f>
        <v>0</v>
      </c>
      <c r="X148" s="38">
        <f>Lembar1!BB154</f>
        <v>0</v>
      </c>
      <c r="Y148" s="38">
        <f>Lembar1!BC154</f>
        <v>0</v>
      </c>
      <c r="Z148" s="38">
        <f>Lembar1!BD154</f>
        <v>0</v>
      </c>
      <c r="AA148" s="38">
        <f>Lembar1!BE154</f>
        <v>0</v>
      </c>
      <c r="AB148" s="38">
        <f>Lembar1!BF154</f>
        <v>0</v>
      </c>
      <c r="AC148" s="38">
        <f>Lembar1!BG154</f>
        <v>0</v>
      </c>
      <c r="AD148" s="38">
        <f>Lembar1!BH154</f>
        <v>0</v>
      </c>
      <c r="AE148" s="38">
        <f>Lembar1!BI154</f>
        <v>0</v>
      </c>
      <c r="AF148" s="38">
        <f>Lembar1!BJ154</f>
        <v>0</v>
      </c>
      <c r="AG148" s="38">
        <f>Lembar1!BK154</f>
        <v>0</v>
      </c>
    </row>
    <row r="149" spans="1:33" x14ac:dyDescent="0.25">
      <c r="A149" s="1">
        <f>Lembar1!AE155</f>
        <v>0</v>
      </c>
      <c r="B149" s="38">
        <f>Lembar1!AF155</f>
        <v>0</v>
      </c>
      <c r="C149" s="38">
        <f>Lembar1!AG155</f>
        <v>0</v>
      </c>
      <c r="D149" s="38">
        <f>Lembar1!AH155</f>
        <v>0</v>
      </c>
      <c r="E149" s="38">
        <f>Lembar1!AI155</f>
        <v>0</v>
      </c>
      <c r="F149" s="38">
        <f>Lembar1!AJ155</f>
        <v>0</v>
      </c>
      <c r="G149" s="38">
        <f>Lembar1!AK155</f>
        <v>0</v>
      </c>
      <c r="H149" s="38">
        <f>Lembar1!AL155</f>
        <v>0</v>
      </c>
      <c r="I149" s="38">
        <f>Lembar1!AM155</f>
        <v>0</v>
      </c>
      <c r="J149" s="38">
        <f>Lembar1!AN155</f>
        <v>0</v>
      </c>
      <c r="K149" s="38">
        <f>Lembar1!AO155</f>
        <v>0</v>
      </c>
      <c r="L149" s="38">
        <f>Lembar1!AP155</f>
        <v>0</v>
      </c>
      <c r="M149" s="38">
        <f>Lembar1!AQ155</f>
        <v>0</v>
      </c>
      <c r="N149" s="38">
        <f>Lembar1!AR155</f>
        <v>0</v>
      </c>
      <c r="O149" s="38">
        <f>Lembar1!AS155</f>
        <v>0</v>
      </c>
      <c r="P149" s="38">
        <f>Lembar1!AT155</f>
        <v>0</v>
      </c>
      <c r="Q149" s="38">
        <f>Lembar1!AU155</f>
        <v>0</v>
      </c>
      <c r="R149" s="38">
        <f>Lembar1!AV155</f>
        <v>0</v>
      </c>
      <c r="S149" s="38">
        <f>Lembar1!AW155</f>
        <v>0</v>
      </c>
      <c r="T149" s="38">
        <f>Lembar1!AX155</f>
        <v>0</v>
      </c>
      <c r="U149" s="38">
        <f>Lembar1!AY155</f>
        <v>0</v>
      </c>
      <c r="V149" s="38">
        <f>Lembar1!AZ155</f>
        <v>0</v>
      </c>
      <c r="W149" s="38">
        <f>Lembar1!BA155</f>
        <v>0</v>
      </c>
      <c r="X149" s="38">
        <f>Lembar1!BB155</f>
        <v>0</v>
      </c>
      <c r="Y149" s="38">
        <f>Lembar1!BC155</f>
        <v>0</v>
      </c>
      <c r="Z149" s="38">
        <f>Lembar1!BD155</f>
        <v>0</v>
      </c>
      <c r="AA149" s="38">
        <f>Lembar1!BE155</f>
        <v>0</v>
      </c>
      <c r="AB149" s="38">
        <f>Lembar1!BF155</f>
        <v>0</v>
      </c>
      <c r="AC149" s="38">
        <f>Lembar1!BG155</f>
        <v>0</v>
      </c>
      <c r="AD149" s="38">
        <f>Lembar1!BH155</f>
        <v>0</v>
      </c>
      <c r="AE149" s="38">
        <f>Lembar1!BI155</f>
        <v>0</v>
      </c>
      <c r="AF149" s="38">
        <f>Lembar1!BJ155</f>
        <v>0</v>
      </c>
      <c r="AG149" s="38">
        <f>Lembar1!BK155</f>
        <v>0</v>
      </c>
    </row>
    <row r="150" spans="1:33" x14ac:dyDescent="0.25">
      <c r="A150" s="1">
        <f>Lembar1!AE156</f>
        <v>0</v>
      </c>
      <c r="B150" s="38">
        <f>Lembar1!AF156</f>
        <v>0</v>
      </c>
      <c r="C150" s="38">
        <f>Lembar1!AG156</f>
        <v>0</v>
      </c>
      <c r="D150" s="38">
        <f>Lembar1!AH156</f>
        <v>0</v>
      </c>
      <c r="E150" s="38">
        <f>Lembar1!AI156</f>
        <v>0</v>
      </c>
      <c r="F150" s="38">
        <f>Lembar1!AJ156</f>
        <v>0</v>
      </c>
      <c r="G150" s="38">
        <f>Lembar1!AK156</f>
        <v>0</v>
      </c>
      <c r="H150" s="38">
        <f>Lembar1!AL156</f>
        <v>0</v>
      </c>
      <c r="I150" s="38">
        <f>Lembar1!AM156</f>
        <v>0</v>
      </c>
      <c r="J150" s="38">
        <f>Lembar1!AN156</f>
        <v>0</v>
      </c>
      <c r="K150" s="38">
        <f>Lembar1!AO156</f>
        <v>0</v>
      </c>
      <c r="L150" s="38">
        <f>Lembar1!AP156</f>
        <v>0</v>
      </c>
      <c r="M150" s="38">
        <f>Lembar1!AQ156</f>
        <v>0</v>
      </c>
      <c r="N150" s="38">
        <f>Lembar1!AR156</f>
        <v>0</v>
      </c>
      <c r="O150" s="38">
        <f>Lembar1!AS156</f>
        <v>0</v>
      </c>
      <c r="P150" s="38">
        <f>Lembar1!AT156</f>
        <v>0</v>
      </c>
      <c r="Q150" s="38">
        <f>Lembar1!AU156</f>
        <v>0</v>
      </c>
      <c r="R150" s="38">
        <f>Lembar1!AV156</f>
        <v>0</v>
      </c>
      <c r="S150" s="38">
        <f>Lembar1!AW156</f>
        <v>0</v>
      </c>
      <c r="T150" s="38">
        <f>Lembar1!AX156</f>
        <v>0</v>
      </c>
      <c r="U150" s="38">
        <f>Lembar1!AY156</f>
        <v>0</v>
      </c>
      <c r="V150" s="38">
        <f>Lembar1!AZ156</f>
        <v>0</v>
      </c>
      <c r="W150" s="38">
        <f>Lembar1!BA156</f>
        <v>0</v>
      </c>
      <c r="X150" s="38">
        <f>Lembar1!BB156</f>
        <v>0</v>
      </c>
      <c r="Y150" s="38">
        <f>Lembar1!BC156</f>
        <v>0</v>
      </c>
      <c r="Z150" s="38">
        <f>Lembar1!BD156</f>
        <v>0</v>
      </c>
      <c r="AA150" s="38">
        <f>Lembar1!BE156</f>
        <v>0</v>
      </c>
      <c r="AB150" s="38">
        <f>Lembar1!BF156</f>
        <v>0</v>
      </c>
      <c r="AC150" s="38">
        <f>Lembar1!BG156</f>
        <v>0</v>
      </c>
      <c r="AD150" s="38">
        <f>Lembar1!BH156</f>
        <v>0</v>
      </c>
      <c r="AE150" s="38">
        <f>Lembar1!BI156</f>
        <v>0</v>
      </c>
      <c r="AF150" s="38">
        <f>Lembar1!BJ156</f>
        <v>0</v>
      </c>
      <c r="AG150" s="38">
        <f>Lembar1!BK156</f>
        <v>0</v>
      </c>
    </row>
    <row r="151" spans="1:33" x14ac:dyDescent="0.25">
      <c r="A151" s="1">
        <f>Lembar1!AE157</f>
        <v>0</v>
      </c>
      <c r="B151" s="38">
        <f>Lembar1!AF157</f>
        <v>0</v>
      </c>
      <c r="C151" s="38">
        <f>Lembar1!AG157</f>
        <v>0</v>
      </c>
      <c r="D151" s="38">
        <f>Lembar1!AH157</f>
        <v>0</v>
      </c>
      <c r="E151" s="38">
        <f>Lembar1!AI157</f>
        <v>0</v>
      </c>
      <c r="F151" s="38">
        <f>Lembar1!AJ157</f>
        <v>0</v>
      </c>
      <c r="G151" s="38">
        <f>Lembar1!AK157</f>
        <v>0</v>
      </c>
      <c r="H151" s="38">
        <f>Lembar1!AL157</f>
        <v>0</v>
      </c>
      <c r="I151" s="38">
        <f>Lembar1!AM157</f>
        <v>0</v>
      </c>
      <c r="J151" s="38">
        <f>Lembar1!AN157</f>
        <v>0</v>
      </c>
      <c r="K151" s="38">
        <f>Lembar1!AO157</f>
        <v>0</v>
      </c>
      <c r="L151" s="38">
        <f>Lembar1!AP157</f>
        <v>0</v>
      </c>
      <c r="M151" s="38">
        <f>Lembar1!AQ157</f>
        <v>0</v>
      </c>
      <c r="N151" s="38">
        <f>Lembar1!AR157</f>
        <v>0</v>
      </c>
      <c r="O151" s="38">
        <f>Lembar1!AS157</f>
        <v>0</v>
      </c>
      <c r="P151" s="38">
        <f>Lembar1!AT157</f>
        <v>0</v>
      </c>
      <c r="Q151" s="38">
        <f>Lembar1!AU157</f>
        <v>0</v>
      </c>
      <c r="R151" s="38">
        <f>Lembar1!AV157</f>
        <v>0</v>
      </c>
      <c r="S151" s="38">
        <f>Lembar1!AW157</f>
        <v>0</v>
      </c>
      <c r="T151" s="38">
        <f>Lembar1!AX157</f>
        <v>0</v>
      </c>
      <c r="U151" s="38">
        <f>Lembar1!AY157</f>
        <v>0</v>
      </c>
      <c r="V151" s="38">
        <f>Lembar1!AZ157</f>
        <v>0</v>
      </c>
      <c r="W151" s="38">
        <f>Lembar1!BA157</f>
        <v>0</v>
      </c>
      <c r="X151" s="38">
        <f>Lembar1!BB157</f>
        <v>0</v>
      </c>
      <c r="Y151" s="38">
        <f>Lembar1!BC157</f>
        <v>0</v>
      </c>
      <c r="Z151" s="38">
        <f>Lembar1!BD157</f>
        <v>0</v>
      </c>
      <c r="AA151" s="38">
        <f>Lembar1!BE157</f>
        <v>0</v>
      </c>
      <c r="AB151" s="38">
        <f>Lembar1!BF157</f>
        <v>0</v>
      </c>
      <c r="AC151" s="38">
        <f>Lembar1!BG157</f>
        <v>0</v>
      </c>
      <c r="AD151" s="38">
        <f>Lembar1!BH157</f>
        <v>0</v>
      </c>
      <c r="AE151" s="38">
        <f>Lembar1!BI157</f>
        <v>0</v>
      </c>
      <c r="AF151" s="38">
        <f>Lembar1!BJ157</f>
        <v>0</v>
      </c>
      <c r="AG151" s="38">
        <f>Lembar1!BK157</f>
        <v>0</v>
      </c>
    </row>
    <row r="152" spans="1:33" x14ac:dyDescent="0.25">
      <c r="A152" s="1">
        <f>Lembar1!AE158</f>
        <v>0</v>
      </c>
      <c r="B152" s="38">
        <f>Lembar1!AF158</f>
        <v>0</v>
      </c>
      <c r="C152" s="38">
        <f>Lembar1!AG158</f>
        <v>0</v>
      </c>
      <c r="D152" s="38">
        <f>Lembar1!AH158</f>
        <v>0</v>
      </c>
      <c r="E152" s="38">
        <f>Lembar1!AI158</f>
        <v>0</v>
      </c>
      <c r="F152" s="38">
        <f>Lembar1!AJ158</f>
        <v>0</v>
      </c>
      <c r="G152" s="38">
        <f>Lembar1!AK158</f>
        <v>0</v>
      </c>
      <c r="H152" s="38">
        <f>Lembar1!AL158</f>
        <v>0</v>
      </c>
      <c r="I152" s="38">
        <f>Lembar1!AM158</f>
        <v>0</v>
      </c>
      <c r="J152" s="38">
        <f>Lembar1!AN158</f>
        <v>0</v>
      </c>
      <c r="K152" s="38">
        <f>Lembar1!AO158</f>
        <v>0</v>
      </c>
      <c r="L152" s="38">
        <f>Lembar1!AP158</f>
        <v>0</v>
      </c>
      <c r="M152" s="38">
        <f>Lembar1!AQ158</f>
        <v>0</v>
      </c>
      <c r="N152" s="38">
        <f>Lembar1!AR158</f>
        <v>0</v>
      </c>
      <c r="O152" s="38">
        <f>Lembar1!AS158</f>
        <v>0</v>
      </c>
      <c r="P152" s="38">
        <f>Lembar1!AT158</f>
        <v>0</v>
      </c>
      <c r="Q152" s="38">
        <f>Lembar1!AU158</f>
        <v>0</v>
      </c>
      <c r="R152" s="38">
        <f>Lembar1!AV158</f>
        <v>0</v>
      </c>
      <c r="S152" s="38">
        <f>Lembar1!AW158</f>
        <v>0</v>
      </c>
      <c r="T152" s="38">
        <f>Lembar1!AX158</f>
        <v>0</v>
      </c>
      <c r="U152" s="38">
        <f>Lembar1!AY158</f>
        <v>0</v>
      </c>
      <c r="V152" s="38">
        <f>Lembar1!AZ158</f>
        <v>0</v>
      </c>
      <c r="W152" s="38">
        <f>Lembar1!BA158</f>
        <v>0</v>
      </c>
      <c r="X152" s="38">
        <f>Lembar1!BB158</f>
        <v>0</v>
      </c>
      <c r="Y152" s="38">
        <f>Lembar1!BC158</f>
        <v>0</v>
      </c>
      <c r="Z152" s="38">
        <f>Lembar1!BD158</f>
        <v>0</v>
      </c>
      <c r="AA152" s="38">
        <f>Lembar1!BE158</f>
        <v>0</v>
      </c>
      <c r="AB152" s="38">
        <f>Lembar1!BF158</f>
        <v>0</v>
      </c>
      <c r="AC152" s="38">
        <f>Lembar1!BG158</f>
        <v>0</v>
      </c>
      <c r="AD152" s="38">
        <f>Lembar1!BH158</f>
        <v>0</v>
      </c>
      <c r="AE152" s="38">
        <f>Lembar1!BI158</f>
        <v>0</v>
      </c>
      <c r="AF152" s="38">
        <f>Lembar1!BJ158</f>
        <v>0</v>
      </c>
      <c r="AG152" s="38">
        <f>Lembar1!BK158</f>
        <v>0</v>
      </c>
    </row>
    <row r="153" spans="1:33" x14ac:dyDescent="0.25">
      <c r="A153" s="1">
        <f>Lembar1!AE159</f>
        <v>0</v>
      </c>
      <c r="B153" s="38">
        <f>Lembar1!AF159</f>
        <v>0</v>
      </c>
      <c r="C153" s="38">
        <f>Lembar1!AG159</f>
        <v>0</v>
      </c>
      <c r="D153" s="38">
        <f>Lembar1!AH159</f>
        <v>0</v>
      </c>
      <c r="E153" s="38">
        <f>Lembar1!AI159</f>
        <v>0</v>
      </c>
      <c r="F153" s="38">
        <f>Lembar1!AJ159</f>
        <v>0</v>
      </c>
      <c r="G153" s="38">
        <f>Lembar1!AK159</f>
        <v>0</v>
      </c>
      <c r="H153" s="38">
        <f>Lembar1!AL159</f>
        <v>0</v>
      </c>
      <c r="I153" s="38">
        <f>Lembar1!AM159</f>
        <v>0</v>
      </c>
      <c r="J153" s="38">
        <f>Lembar1!AN159</f>
        <v>0</v>
      </c>
      <c r="K153" s="38">
        <f>Lembar1!AO159</f>
        <v>0</v>
      </c>
      <c r="L153" s="38">
        <f>Lembar1!AP159</f>
        <v>0</v>
      </c>
      <c r="M153" s="38">
        <f>Lembar1!AQ159</f>
        <v>0</v>
      </c>
      <c r="N153" s="38">
        <f>Lembar1!AR159</f>
        <v>0</v>
      </c>
      <c r="O153" s="38">
        <f>Lembar1!AS159</f>
        <v>0</v>
      </c>
      <c r="P153" s="38">
        <f>Lembar1!AT159</f>
        <v>0</v>
      </c>
      <c r="Q153" s="38">
        <f>Lembar1!AU159</f>
        <v>0</v>
      </c>
      <c r="R153" s="38">
        <f>Lembar1!AV159</f>
        <v>0</v>
      </c>
      <c r="S153" s="38">
        <f>Lembar1!AW159</f>
        <v>0</v>
      </c>
      <c r="T153" s="38">
        <f>Lembar1!AX159</f>
        <v>0</v>
      </c>
      <c r="U153" s="38">
        <f>Lembar1!AY159</f>
        <v>0</v>
      </c>
      <c r="V153" s="38">
        <f>Lembar1!AZ159</f>
        <v>0</v>
      </c>
      <c r="W153" s="38">
        <f>Lembar1!BA159</f>
        <v>0</v>
      </c>
      <c r="X153" s="38">
        <f>Lembar1!BB159</f>
        <v>0</v>
      </c>
      <c r="Y153" s="38">
        <f>Lembar1!BC159</f>
        <v>0</v>
      </c>
      <c r="Z153" s="38">
        <f>Lembar1!BD159</f>
        <v>0</v>
      </c>
      <c r="AA153" s="38">
        <f>Lembar1!BE159</f>
        <v>0</v>
      </c>
      <c r="AB153" s="38">
        <f>Lembar1!BF159</f>
        <v>0</v>
      </c>
      <c r="AC153" s="38">
        <f>Lembar1!BG159</f>
        <v>0</v>
      </c>
      <c r="AD153" s="38">
        <f>Lembar1!BH159</f>
        <v>0</v>
      </c>
      <c r="AE153" s="38">
        <f>Lembar1!BI159</f>
        <v>0</v>
      </c>
      <c r="AF153" s="38">
        <f>Lembar1!BJ159</f>
        <v>0</v>
      </c>
      <c r="AG153" s="38">
        <f>Lembar1!BK159</f>
        <v>0</v>
      </c>
    </row>
    <row r="154" spans="1:33" x14ac:dyDescent="0.25">
      <c r="A154" s="1">
        <f>Lembar1!AE160</f>
        <v>0</v>
      </c>
      <c r="B154" s="38">
        <f>Lembar1!AF160</f>
        <v>0</v>
      </c>
      <c r="C154" s="38">
        <f>Lembar1!AG160</f>
        <v>0</v>
      </c>
      <c r="D154" s="38">
        <f>Lembar1!AH160</f>
        <v>0</v>
      </c>
      <c r="E154" s="38">
        <f>Lembar1!AI160</f>
        <v>0</v>
      </c>
      <c r="F154" s="38">
        <f>Lembar1!AJ160</f>
        <v>0</v>
      </c>
      <c r="G154" s="38">
        <f>Lembar1!AK160</f>
        <v>0</v>
      </c>
      <c r="H154" s="38">
        <f>Lembar1!AL160</f>
        <v>0</v>
      </c>
      <c r="I154" s="38">
        <f>Lembar1!AM160</f>
        <v>0</v>
      </c>
      <c r="J154" s="38">
        <f>Lembar1!AN160</f>
        <v>0</v>
      </c>
      <c r="K154" s="38">
        <f>Lembar1!AO160</f>
        <v>0</v>
      </c>
      <c r="L154" s="38">
        <f>Lembar1!AP160</f>
        <v>0</v>
      </c>
      <c r="M154" s="38">
        <f>Lembar1!AQ160</f>
        <v>0</v>
      </c>
      <c r="N154" s="38">
        <f>Lembar1!AR160</f>
        <v>0</v>
      </c>
      <c r="O154" s="38">
        <f>Lembar1!AS160</f>
        <v>0</v>
      </c>
      <c r="P154" s="38">
        <f>Lembar1!AT160</f>
        <v>0</v>
      </c>
      <c r="Q154" s="38">
        <f>Lembar1!AU160</f>
        <v>0</v>
      </c>
      <c r="R154" s="38">
        <f>Lembar1!AV160</f>
        <v>0</v>
      </c>
      <c r="S154" s="38">
        <f>Lembar1!AW160</f>
        <v>0</v>
      </c>
      <c r="T154" s="38">
        <f>Lembar1!AX160</f>
        <v>0</v>
      </c>
      <c r="U154" s="38">
        <f>Lembar1!AY160</f>
        <v>0</v>
      </c>
      <c r="V154" s="38">
        <f>Lembar1!AZ160</f>
        <v>0</v>
      </c>
      <c r="W154" s="38">
        <f>Lembar1!BA160</f>
        <v>0</v>
      </c>
      <c r="X154" s="38">
        <f>Lembar1!BB160</f>
        <v>0</v>
      </c>
      <c r="Y154" s="38">
        <f>Lembar1!BC160</f>
        <v>0</v>
      </c>
      <c r="Z154" s="38">
        <f>Lembar1!BD160</f>
        <v>0</v>
      </c>
      <c r="AA154" s="38">
        <f>Lembar1!BE160</f>
        <v>0</v>
      </c>
      <c r="AB154" s="38">
        <f>Lembar1!BF160</f>
        <v>0</v>
      </c>
      <c r="AC154" s="38">
        <f>Lembar1!BG160</f>
        <v>0</v>
      </c>
      <c r="AD154" s="38">
        <f>Lembar1!BH160</f>
        <v>0</v>
      </c>
      <c r="AE154" s="38">
        <f>Lembar1!BI160</f>
        <v>0</v>
      </c>
      <c r="AF154" s="38">
        <f>Lembar1!BJ160</f>
        <v>0</v>
      </c>
      <c r="AG154" s="38">
        <f>Lembar1!BK160</f>
        <v>0</v>
      </c>
    </row>
    <row r="155" spans="1:33" x14ac:dyDescent="0.25">
      <c r="A155" s="1">
        <f>Lembar1!AE161</f>
        <v>0</v>
      </c>
      <c r="B155" s="38">
        <f>Lembar1!AF161</f>
        <v>0</v>
      </c>
      <c r="C155" s="38">
        <f>Lembar1!AG161</f>
        <v>0</v>
      </c>
      <c r="D155" s="38">
        <f>Lembar1!AH161</f>
        <v>0</v>
      </c>
      <c r="E155" s="38">
        <f>Lembar1!AI161</f>
        <v>0</v>
      </c>
      <c r="F155" s="38">
        <f>Lembar1!AJ161</f>
        <v>0</v>
      </c>
      <c r="G155" s="38">
        <f>Lembar1!AK161</f>
        <v>0</v>
      </c>
      <c r="H155" s="38">
        <f>Lembar1!AL161</f>
        <v>0</v>
      </c>
      <c r="I155" s="38">
        <f>Lembar1!AM161</f>
        <v>0</v>
      </c>
      <c r="J155" s="38">
        <f>Lembar1!AN161</f>
        <v>0</v>
      </c>
      <c r="K155" s="38">
        <f>Lembar1!AO161</f>
        <v>0</v>
      </c>
      <c r="L155" s="38">
        <f>Lembar1!AP161</f>
        <v>0</v>
      </c>
      <c r="M155" s="38">
        <f>Lembar1!AQ161</f>
        <v>0</v>
      </c>
      <c r="N155" s="38">
        <f>Lembar1!AR161</f>
        <v>0</v>
      </c>
      <c r="O155" s="38">
        <f>Lembar1!AS161</f>
        <v>0</v>
      </c>
      <c r="P155" s="38">
        <f>Lembar1!AT161</f>
        <v>0</v>
      </c>
      <c r="Q155" s="38">
        <f>Lembar1!AU161</f>
        <v>0</v>
      </c>
      <c r="R155" s="38">
        <f>Lembar1!AV161</f>
        <v>0</v>
      </c>
      <c r="S155" s="38">
        <f>Lembar1!AW161</f>
        <v>0</v>
      </c>
      <c r="T155" s="38">
        <f>Lembar1!AX161</f>
        <v>0</v>
      </c>
      <c r="U155" s="38">
        <f>Lembar1!AY161</f>
        <v>0</v>
      </c>
      <c r="V155" s="38">
        <f>Lembar1!AZ161</f>
        <v>0</v>
      </c>
      <c r="W155" s="38">
        <f>Lembar1!BA161</f>
        <v>0</v>
      </c>
      <c r="X155" s="38">
        <f>Lembar1!BB161</f>
        <v>0</v>
      </c>
      <c r="Y155" s="38">
        <f>Lembar1!BC161</f>
        <v>0</v>
      </c>
      <c r="Z155" s="38">
        <f>Lembar1!BD161</f>
        <v>0</v>
      </c>
      <c r="AA155" s="38">
        <f>Lembar1!BE161</f>
        <v>0</v>
      </c>
      <c r="AB155" s="38">
        <f>Lembar1!BF161</f>
        <v>0</v>
      </c>
      <c r="AC155" s="38">
        <f>Lembar1!BG161</f>
        <v>0</v>
      </c>
      <c r="AD155" s="38">
        <f>Lembar1!BH161</f>
        <v>0</v>
      </c>
      <c r="AE155" s="38">
        <f>Lembar1!BI161</f>
        <v>0</v>
      </c>
      <c r="AF155" s="38">
        <f>Lembar1!BJ161</f>
        <v>0</v>
      </c>
      <c r="AG155" s="38">
        <f>Lembar1!BK161</f>
        <v>0</v>
      </c>
    </row>
    <row r="156" spans="1:33" x14ac:dyDescent="0.25">
      <c r="A156" s="1">
        <f>Lembar1!AE162</f>
        <v>0</v>
      </c>
      <c r="B156" s="38">
        <f>Lembar1!AF162</f>
        <v>0</v>
      </c>
      <c r="C156" s="38">
        <f>Lembar1!AG162</f>
        <v>0</v>
      </c>
      <c r="D156" s="38">
        <f>Lembar1!AH162</f>
        <v>0</v>
      </c>
      <c r="E156" s="38">
        <f>Lembar1!AI162</f>
        <v>0</v>
      </c>
      <c r="F156" s="38">
        <f>Lembar1!AJ162</f>
        <v>0</v>
      </c>
      <c r="G156" s="38">
        <f>Lembar1!AK162</f>
        <v>0</v>
      </c>
      <c r="H156" s="38">
        <f>Lembar1!AL162</f>
        <v>0</v>
      </c>
      <c r="I156" s="38">
        <f>Lembar1!AM162</f>
        <v>0</v>
      </c>
      <c r="J156" s="38">
        <f>Lembar1!AN162</f>
        <v>0</v>
      </c>
      <c r="K156" s="38">
        <f>Lembar1!AO162</f>
        <v>0</v>
      </c>
      <c r="L156" s="38">
        <f>Lembar1!AP162</f>
        <v>0</v>
      </c>
      <c r="M156" s="38">
        <f>Lembar1!AQ162</f>
        <v>0</v>
      </c>
      <c r="N156" s="38">
        <f>Lembar1!AR162</f>
        <v>0</v>
      </c>
      <c r="O156" s="38">
        <f>Lembar1!AS162</f>
        <v>0</v>
      </c>
      <c r="P156" s="38">
        <f>Lembar1!AT162</f>
        <v>0</v>
      </c>
      <c r="Q156" s="38">
        <f>Lembar1!AU162</f>
        <v>0</v>
      </c>
      <c r="R156" s="38">
        <f>Lembar1!AV162</f>
        <v>0</v>
      </c>
      <c r="S156" s="38">
        <f>Lembar1!AW162</f>
        <v>0</v>
      </c>
      <c r="T156" s="38">
        <f>Lembar1!AX162</f>
        <v>0</v>
      </c>
      <c r="U156" s="38">
        <f>Lembar1!AY162</f>
        <v>0</v>
      </c>
      <c r="V156" s="38">
        <f>Lembar1!AZ162</f>
        <v>0</v>
      </c>
      <c r="W156" s="38">
        <f>Lembar1!BA162</f>
        <v>0</v>
      </c>
      <c r="X156" s="38">
        <f>Lembar1!BB162</f>
        <v>0</v>
      </c>
      <c r="Y156" s="38">
        <f>Lembar1!BC162</f>
        <v>0</v>
      </c>
      <c r="Z156" s="38">
        <f>Lembar1!BD162</f>
        <v>0</v>
      </c>
      <c r="AA156" s="38">
        <f>Lembar1!BE162</f>
        <v>0</v>
      </c>
      <c r="AB156" s="38">
        <f>Lembar1!BF162</f>
        <v>0</v>
      </c>
      <c r="AC156" s="38">
        <f>Lembar1!BG162</f>
        <v>0</v>
      </c>
      <c r="AD156" s="38">
        <f>Lembar1!BH162</f>
        <v>0</v>
      </c>
      <c r="AE156" s="38">
        <f>Lembar1!BI162</f>
        <v>0</v>
      </c>
      <c r="AF156" s="38">
        <f>Lembar1!BJ162</f>
        <v>0</v>
      </c>
      <c r="AG156" s="38">
        <f>Lembar1!BK162</f>
        <v>0</v>
      </c>
    </row>
    <row r="157" spans="1:33" x14ac:dyDescent="0.25">
      <c r="A157" s="1">
        <f>Lembar1!AE163</f>
        <v>0</v>
      </c>
      <c r="B157" s="38">
        <f>Lembar1!AF163</f>
        <v>0</v>
      </c>
      <c r="C157" s="38">
        <f>Lembar1!AG163</f>
        <v>0</v>
      </c>
      <c r="D157" s="38">
        <f>Lembar1!AH163</f>
        <v>0</v>
      </c>
      <c r="E157" s="38">
        <f>Lembar1!AI163</f>
        <v>0</v>
      </c>
      <c r="F157" s="38">
        <f>Lembar1!AJ163</f>
        <v>0</v>
      </c>
      <c r="G157" s="38">
        <f>Lembar1!AK163</f>
        <v>0</v>
      </c>
      <c r="H157" s="38">
        <f>Lembar1!AL163</f>
        <v>0</v>
      </c>
      <c r="I157" s="38">
        <f>Lembar1!AM163</f>
        <v>0</v>
      </c>
      <c r="J157" s="38">
        <f>Lembar1!AN163</f>
        <v>0</v>
      </c>
      <c r="K157" s="38">
        <f>Lembar1!AO163</f>
        <v>0</v>
      </c>
      <c r="L157" s="38">
        <f>Lembar1!AP163</f>
        <v>0</v>
      </c>
      <c r="M157" s="38">
        <f>Lembar1!AQ163</f>
        <v>0</v>
      </c>
      <c r="N157" s="38">
        <f>Lembar1!AR163</f>
        <v>0</v>
      </c>
      <c r="O157" s="38">
        <f>Lembar1!AS163</f>
        <v>0</v>
      </c>
      <c r="P157" s="38">
        <f>Lembar1!AT163</f>
        <v>0</v>
      </c>
      <c r="Q157" s="38">
        <f>Lembar1!AU163</f>
        <v>0</v>
      </c>
      <c r="R157" s="38">
        <f>Lembar1!AV163</f>
        <v>0</v>
      </c>
      <c r="S157" s="38">
        <f>Lembar1!AW163</f>
        <v>0</v>
      </c>
      <c r="T157" s="38">
        <f>Lembar1!AX163</f>
        <v>0</v>
      </c>
      <c r="U157" s="38">
        <f>Lembar1!AY163</f>
        <v>0</v>
      </c>
      <c r="V157" s="38">
        <f>Lembar1!AZ163</f>
        <v>0</v>
      </c>
      <c r="W157" s="38">
        <f>Lembar1!BA163</f>
        <v>0</v>
      </c>
      <c r="X157" s="38">
        <f>Lembar1!BB163</f>
        <v>0</v>
      </c>
      <c r="Y157" s="38">
        <f>Lembar1!BC163</f>
        <v>0</v>
      </c>
      <c r="Z157" s="38">
        <f>Lembar1!BD163</f>
        <v>0</v>
      </c>
      <c r="AA157" s="38">
        <f>Lembar1!BE163</f>
        <v>0</v>
      </c>
      <c r="AB157" s="38">
        <f>Lembar1!BF163</f>
        <v>0</v>
      </c>
      <c r="AC157" s="38">
        <f>Lembar1!BG163</f>
        <v>0</v>
      </c>
      <c r="AD157" s="38">
        <f>Lembar1!BH163</f>
        <v>0</v>
      </c>
      <c r="AE157" s="38">
        <f>Lembar1!BI163</f>
        <v>0</v>
      </c>
      <c r="AF157" s="38">
        <f>Lembar1!BJ163</f>
        <v>0</v>
      </c>
      <c r="AG157" s="38">
        <f>Lembar1!BK163</f>
        <v>0</v>
      </c>
    </row>
    <row r="158" spans="1:33" x14ac:dyDescent="0.25">
      <c r="A158" s="1">
        <f>Lembar1!AE164</f>
        <v>0</v>
      </c>
      <c r="B158" s="38">
        <f>Lembar1!AF164</f>
        <v>0</v>
      </c>
      <c r="C158" s="38">
        <f>Lembar1!AG164</f>
        <v>0</v>
      </c>
      <c r="D158" s="38">
        <f>Lembar1!AH164</f>
        <v>0</v>
      </c>
      <c r="E158" s="38">
        <f>Lembar1!AI164</f>
        <v>0</v>
      </c>
      <c r="F158" s="38">
        <f>Lembar1!AJ164</f>
        <v>0</v>
      </c>
      <c r="G158" s="38">
        <f>Lembar1!AK164</f>
        <v>0</v>
      </c>
      <c r="H158" s="38">
        <f>Lembar1!AL164</f>
        <v>0</v>
      </c>
      <c r="I158" s="38">
        <f>Lembar1!AM164</f>
        <v>0</v>
      </c>
      <c r="J158" s="38">
        <f>Lembar1!AN164</f>
        <v>0</v>
      </c>
      <c r="K158" s="38">
        <f>Lembar1!AO164</f>
        <v>0</v>
      </c>
      <c r="L158" s="38">
        <f>Lembar1!AP164</f>
        <v>0</v>
      </c>
      <c r="M158" s="38">
        <f>Lembar1!AQ164</f>
        <v>0</v>
      </c>
      <c r="N158" s="38">
        <f>Lembar1!AR164</f>
        <v>0</v>
      </c>
      <c r="O158" s="38">
        <f>Lembar1!AS164</f>
        <v>0</v>
      </c>
      <c r="P158" s="38">
        <f>Lembar1!AT164</f>
        <v>0</v>
      </c>
      <c r="Q158" s="38">
        <f>Lembar1!AU164</f>
        <v>0</v>
      </c>
      <c r="R158" s="38">
        <f>Lembar1!AV164</f>
        <v>0</v>
      </c>
      <c r="S158" s="38">
        <f>Lembar1!AW164</f>
        <v>0</v>
      </c>
      <c r="T158" s="38">
        <f>Lembar1!AX164</f>
        <v>0</v>
      </c>
      <c r="U158" s="38">
        <f>Lembar1!AY164</f>
        <v>0</v>
      </c>
      <c r="V158" s="38">
        <f>Lembar1!AZ164</f>
        <v>0</v>
      </c>
      <c r="W158" s="38">
        <f>Lembar1!BA164</f>
        <v>0</v>
      </c>
      <c r="X158" s="38">
        <f>Lembar1!BB164</f>
        <v>0</v>
      </c>
      <c r="Y158" s="38">
        <f>Lembar1!BC164</f>
        <v>0</v>
      </c>
      <c r="Z158" s="38">
        <f>Lembar1!BD164</f>
        <v>0</v>
      </c>
      <c r="AA158" s="38">
        <f>Lembar1!BE164</f>
        <v>0</v>
      </c>
      <c r="AB158" s="38">
        <f>Lembar1!BF164</f>
        <v>0</v>
      </c>
      <c r="AC158" s="38">
        <f>Lembar1!BG164</f>
        <v>0</v>
      </c>
      <c r="AD158" s="38">
        <f>Lembar1!BH164</f>
        <v>0</v>
      </c>
      <c r="AE158" s="38">
        <f>Lembar1!BI164</f>
        <v>0</v>
      </c>
      <c r="AF158" s="38">
        <f>Lembar1!BJ164</f>
        <v>0</v>
      </c>
      <c r="AG158" s="38">
        <f>Lembar1!BK164</f>
        <v>0</v>
      </c>
    </row>
    <row r="159" spans="1:33" x14ac:dyDescent="0.25">
      <c r="A159" s="1">
        <f>Lembar1!AE165</f>
        <v>0</v>
      </c>
      <c r="B159" s="38">
        <f>Lembar1!AF165</f>
        <v>0</v>
      </c>
      <c r="C159" s="38">
        <f>Lembar1!AG165</f>
        <v>0</v>
      </c>
      <c r="D159" s="38">
        <f>Lembar1!AH165</f>
        <v>0</v>
      </c>
      <c r="E159" s="38">
        <f>Lembar1!AI165</f>
        <v>0</v>
      </c>
      <c r="F159" s="38">
        <f>Lembar1!AJ165</f>
        <v>0</v>
      </c>
      <c r="G159" s="38">
        <f>Lembar1!AK165</f>
        <v>0</v>
      </c>
      <c r="H159" s="38">
        <f>Lembar1!AL165</f>
        <v>0</v>
      </c>
      <c r="I159" s="38">
        <f>Lembar1!AM165</f>
        <v>0</v>
      </c>
      <c r="J159" s="38">
        <f>Lembar1!AN165</f>
        <v>0</v>
      </c>
      <c r="K159" s="38">
        <f>Lembar1!AO165</f>
        <v>0</v>
      </c>
      <c r="L159" s="38">
        <f>Lembar1!AP165</f>
        <v>0</v>
      </c>
      <c r="M159" s="38">
        <f>Lembar1!AQ165</f>
        <v>0</v>
      </c>
      <c r="N159" s="38">
        <f>Lembar1!AR165</f>
        <v>0</v>
      </c>
      <c r="O159" s="38">
        <f>Lembar1!AS165</f>
        <v>0</v>
      </c>
      <c r="P159" s="38">
        <f>Lembar1!AT165</f>
        <v>0</v>
      </c>
      <c r="Q159" s="38">
        <f>Lembar1!AU165</f>
        <v>0</v>
      </c>
      <c r="R159" s="38">
        <f>Lembar1!AV165</f>
        <v>0</v>
      </c>
      <c r="S159" s="38">
        <f>Lembar1!AW165</f>
        <v>0</v>
      </c>
      <c r="T159" s="38">
        <f>Lembar1!AX165</f>
        <v>0</v>
      </c>
      <c r="U159" s="38">
        <f>Lembar1!AY165</f>
        <v>0</v>
      </c>
      <c r="V159" s="38">
        <f>Lembar1!AZ165</f>
        <v>0</v>
      </c>
      <c r="W159" s="38">
        <f>Lembar1!BA165</f>
        <v>0</v>
      </c>
      <c r="X159" s="38">
        <f>Lembar1!BB165</f>
        <v>0</v>
      </c>
      <c r="Y159" s="38">
        <f>Lembar1!BC165</f>
        <v>0</v>
      </c>
      <c r="Z159" s="38">
        <f>Lembar1!BD165</f>
        <v>0</v>
      </c>
      <c r="AA159" s="38">
        <f>Lembar1!BE165</f>
        <v>0</v>
      </c>
      <c r="AB159" s="38">
        <f>Lembar1!BF165</f>
        <v>0</v>
      </c>
      <c r="AC159" s="38">
        <f>Lembar1!BG165</f>
        <v>0</v>
      </c>
      <c r="AD159" s="38">
        <f>Lembar1!BH165</f>
        <v>0</v>
      </c>
      <c r="AE159" s="38">
        <f>Lembar1!BI165</f>
        <v>0</v>
      </c>
      <c r="AF159" s="38">
        <f>Lembar1!BJ165</f>
        <v>0</v>
      </c>
      <c r="AG159" s="38">
        <f>Lembar1!BK165</f>
        <v>0</v>
      </c>
    </row>
    <row r="160" spans="1:33" x14ac:dyDescent="0.25">
      <c r="A160" s="1">
        <f>Lembar1!AE166</f>
        <v>0</v>
      </c>
      <c r="B160" s="38">
        <f>Lembar1!AF166</f>
        <v>0</v>
      </c>
      <c r="C160" s="38">
        <f>Lembar1!AG166</f>
        <v>0</v>
      </c>
      <c r="D160" s="38">
        <f>Lembar1!AH166</f>
        <v>0</v>
      </c>
      <c r="E160" s="38">
        <f>Lembar1!AI166</f>
        <v>0</v>
      </c>
      <c r="F160" s="38">
        <f>Lembar1!AJ166</f>
        <v>0</v>
      </c>
      <c r="G160" s="38">
        <f>Lembar1!AK166</f>
        <v>0</v>
      </c>
      <c r="H160" s="38">
        <f>Lembar1!AL166</f>
        <v>0</v>
      </c>
      <c r="I160" s="38">
        <f>Lembar1!AM166</f>
        <v>0</v>
      </c>
      <c r="J160" s="38">
        <f>Lembar1!AN166</f>
        <v>0</v>
      </c>
      <c r="K160" s="38">
        <f>Lembar1!AO166</f>
        <v>0</v>
      </c>
      <c r="L160" s="38">
        <f>Lembar1!AP166</f>
        <v>0</v>
      </c>
      <c r="M160" s="38">
        <f>Lembar1!AQ166</f>
        <v>0</v>
      </c>
      <c r="N160" s="38">
        <f>Lembar1!AR166</f>
        <v>0</v>
      </c>
      <c r="O160" s="38">
        <f>Lembar1!AS166</f>
        <v>0</v>
      </c>
      <c r="P160" s="38">
        <f>Lembar1!AT166</f>
        <v>0</v>
      </c>
      <c r="Q160" s="38">
        <f>Lembar1!AU166</f>
        <v>0</v>
      </c>
      <c r="R160" s="38">
        <f>Lembar1!AV166</f>
        <v>0</v>
      </c>
      <c r="S160" s="38">
        <f>Lembar1!AW166</f>
        <v>0</v>
      </c>
      <c r="T160" s="38">
        <f>Lembar1!AX166</f>
        <v>0</v>
      </c>
      <c r="U160" s="38">
        <f>Lembar1!AY166</f>
        <v>0</v>
      </c>
      <c r="V160" s="38">
        <f>Lembar1!AZ166</f>
        <v>0</v>
      </c>
      <c r="W160" s="38">
        <f>Lembar1!BA166</f>
        <v>0</v>
      </c>
      <c r="X160" s="38">
        <f>Lembar1!BB166</f>
        <v>0</v>
      </c>
      <c r="Y160" s="38">
        <f>Lembar1!BC166</f>
        <v>0</v>
      </c>
      <c r="Z160" s="38">
        <f>Lembar1!BD166</f>
        <v>0</v>
      </c>
      <c r="AA160" s="38">
        <f>Lembar1!BE166</f>
        <v>0</v>
      </c>
      <c r="AB160" s="38">
        <f>Lembar1!BF166</f>
        <v>0</v>
      </c>
      <c r="AC160" s="38">
        <f>Lembar1!BG166</f>
        <v>0</v>
      </c>
      <c r="AD160" s="38">
        <f>Lembar1!BH166</f>
        <v>0</v>
      </c>
      <c r="AE160" s="38">
        <f>Lembar1!BI166</f>
        <v>0</v>
      </c>
      <c r="AF160" s="38">
        <f>Lembar1!BJ166</f>
        <v>0</v>
      </c>
      <c r="AG160" s="38">
        <f>Lembar1!BK166</f>
        <v>0</v>
      </c>
    </row>
    <row r="161" spans="1:33" x14ac:dyDescent="0.25">
      <c r="A161" s="1">
        <f>Lembar1!AE167</f>
        <v>0</v>
      </c>
      <c r="B161" s="38">
        <f>Lembar1!AF167</f>
        <v>0</v>
      </c>
      <c r="C161" s="38">
        <f>Lembar1!AG167</f>
        <v>0</v>
      </c>
      <c r="D161" s="38">
        <f>Lembar1!AH167</f>
        <v>0</v>
      </c>
      <c r="E161" s="38">
        <f>Lembar1!AI167</f>
        <v>0</v>
      </c>
      <c r="F161" s="38">
        <f>Lembar1!AJ167</f>
        <v>0</v>
      </c>
      <c r="G161" s="38">
        <f>Lembar1!AK167</f>
        <v>0</v>
      </c>
      <c r="H161" s="38">
        <f>Lembar1!AL167</f>
        <v>0</v>
      </c>
      <c r="I161" s="38">
        <f>Lembar1!AM167</f>
        <v>0</v>
      </c>
      <c r="J161" s="38">
        <f>Lembar1!AN167</f>
        <v>0</v>
      </c>
      <c r="K161" s="38">
        <f>Lembar1!AO167</f>
        <v>0</v>
      </c>
      <c r="L161" s="38">
        <f>Lembar1!AP167</f>
        <v>0</v>
      </c>
      <c r="M161" s="38">
        <f>Lembar1!AQ167</f>
        <v>0</v>
      </c>
      <c r="N161" s="38">
        <f>Lembar1!AR167</f>
        <v>0</v>
      </c>
      <c r="O161" s="38">
        <f>Lembar1!AS167</f>
        <v>0</v>
      </c>
      <c r="P161" s="38">
        <f>Lembar1!AT167</f>
        <v>0</v>
      </c>
      <c r="Q161" s="38">
        <f>Lembar1!AU167</f>
        <v>0</v>
      </c>
      <c r="R161" s="38">
        <f>Lembar1!AV167</f>
        <v>0</v>
      </c>
      <c r="S161" s="38">
        <f>Lembar1!AW167</f>
        <v>0</v>
      </c>
      <c r="T161" s="38">
        <f>Lembar1!AX167</f>
        <v>0</v>
      </c>
      <c r="U161" s="38">
        <f>Lembar1!AY167</f>
        <v>0</v>
      </c>
      <c r="V161" s="38">
        <f>Lembar1!AZ167</f>
        <v>0</v>
      </c>
      <c r="W161" s="38">
        <f>Lembar1!BA167</f>
        <v>0</v>
      </c>
      <c r="X161" s="38">
        <f>Lembar1!BB167</f>
        <v>0</v>
      </c>
      <c r="Y161" s="38">
        <f>Lembar1!BC167</f>
        <v>0</v>
      </c>
      <c r="Z161" s="38">
        <f>Lembar1!BD167</f>
        <v>0</v>
      </c>
      <c r="AA161" s="38">
        <f>Lembar1!BE167</f>
        <v>0</v>
      </c>
      <c r="AB161" s="38">
        <f>Lembar1!BF167</f>
        <v>0</v>
      </c>
      <c r="AC161" s="38">
        <f>Lembar1!BG167</f>
        <v>0</v>
      </c>
      <c r="AD161" s="38">
        <f>Lembar1!BH167</f>
        <v>0</v>
      </c>
      <c r="AE161" s="38">
        <f>Lembar1!BI167</f>
        <v>0</v>
      </c>
      <c r="AF161" s="38">
        <f>Lembar1!BJ167</f>
        <v>0</v>
      </c>
      <c r="AG161" s="38">
        <f>Lembar1!BK167</f>
        <v>0</v>
      </c>
    </row>
    <row r="162" spans="1:33" x14ac:dyDescent="0.25">
      <c r="A162" s="1">
        <f>Lembar1!AE168</f>
        <v>0</v>
      </c>
      <c r="B162" s="38">
        <f>Lembar1!AF168</f>
        <v>0</v>
      </c>
      <c r="C162" s="38">
        <f>Lembar1!AG168</f>
        <v>0</v>
      </c>
      <c r="D162" s="38">
        <f>Lembar1!AH168</f>
        <v>0</v>
      </c>
      <c r="E162" s="38">
        <f>Lembar1!AI168</f>
        <v>0</v>
      </c>
      <c r="F162" s="38">
        <f>Lembar1!AJ168</f>
        <v>0</v>
      </c>
      <c r="G162" s="38">
        <f>Lembar1!AK168</f>
        <v>0</v>
      </c>
      <c r="H162" s="38">
        <f>Lembar1!AL168</f>
        <v>0</v>
      </c>
      <c r="I162" s="38">
        <f>Lembar1!AM168</f>
        <v>0</v>
      </c>
      <c r="J162" s="38">
        <f>Lembar1!AN168</f>
        <v>0</v>
      </c>
      <c r="K162" s="38">
        <f>Lembar1!AO168</f>
        <v>0</v>
      </c>
      <c r="L162" s="38">
        <f>Lembar1!AP168</f>
        <v>0</v>
      </c>
      <c r="M162" s="38">
        <f>Lembar1!AQ168</f>
        <v>0</v>
      </c>
      <c r="N162" s="38">
        <f>Lembar1!AR168</f>
        <v>0</v>
      </c>
      <c r="O162" s="38">
        <f>Lembar1!AS168</f>
        <v>0</v>
      </c>
      <c r="P162" s="38">
        <f>Lembar1!AT168</f>
        <v>0</v>
      </c>
      <c r="Q162" s="38">
        <f>Lembar1!AU168</f>
        <v>0</v>
      </c>
      <c r="R162" s="38">
        <f>Lembar1!AV168</f>
        <v>0</v>
      </c>
      <c r="S162" s="38">
        <f>Lembar1!AW168</f>
        <v>0</v>
      </c>
      <c r="T162" s="38">
        <f>Lembar1!AX168</f>
        <v>0</v>
      </c>
      <c r="U162" s="38">
        <f>Lembar1!AY168</f>
        <v>0</v>
      </c>
      <c r="V162" s="38">
        <f>Lembar1!AZ168</f>
        <v>0</v>
      </c>
      <c r="W162" s="38">
        <f>Lembar1!BA168</f>
        <v>0</v>
      </c>
      <c r="X162" s="38">
        <f>Lembar1!BB168</f>
        <v>0</v>
      </c>
      <c r="Y162" s="38">
        <f>Lembar1!BC168</f>
        <v>0</v>
      </c>
      <c r="Z162" s="38">
        <f>Lembar1!BD168</f>
        <v>0</v>
      </c>
      <c r="AA162" s="38">
        <f>Lembar1!BE168</f>
        <v>0</v>
      </c>
      <c r="AB162" s="38">
        <f>Lembar1!BF168</f>
        <v>0</v>
      </c>
      <c r="AC162" s="38">
        <f>Lembar1!BG168</f>
        <v>0</v>
      </c>
      <c r="AD162" s="38">
        <f>Lembar1!BH168</f>
        <v>0</v>
      </c>
      <c r="AE162" s="38">
        <f>Lembar1!BI168</f>
        <v>0</v>
      </c>
      <c r="AF162" s="38">
        <f>Lembar1!BJ168</f>
        <v>0</v>
      </c>
      <c r="AG162" s="38">
        <f>Lembar1!BK168</f>
        <v>0</v>
      </c>
    </row>
    <row r="163" spans="1:33" x14ac:dyDescent="0.25">
      <c r="A163" s="1">
        <f>Lembar1!AE169</f>
        <v>0</v>
      </c>
      <c r="B163" s="38">
        <f>Lembar1!AF169</f>
        <v>0</v>
      </c>
      <c r="C163" s="38">
        <f>Lembar1!AG169</f>
        <v>0</v>
      </c>
      <c r="D163" s="38">
        <f>Lembar1!AH169</f>
        <v>0</v>
      </c>
      <c r="E163" s="38">
        <f>Lembar1!AI169</f>
        <v>0</v>
      </c>
      <c r="F163" s="38">
        <f>Lembar1!AJ169</f>
        <v>0</v>
      </c>
      <c r="G163" s="38">
        <f>Lembar1!AK169</f>
        <v>0</v>
      </c>
      <c r="H163" s="38">
        <f>Lembar1!AL169</f>
        <v>0</v>
      </c>
      <c r="I163" s="38">
        <f>Lembar1!AM169</f>
        <v>0</v>
      </c>
      <c r="J163" s="38">
        <f>Lembar1!AN169</f>
        <v>0</v>
      </c>
      <c r="K163" s="38">
        <f>Lembar1!AO169</f>
        <v>0</v>
      </c>
      <c r="L163" s="38">
        <f>Lembar1!AP169</f>
        <v>0</v>
      </c>
      <c r="M163" s="38">
        <f>Lembar1!AQ169</f>
        <v>0</v>
      </c>
      <c r="N163" s="38">
        <f>Lembar1!AR169</f>
        <v>0</v>
      </c>
      <c r="O163" s="38">
        <f>Lembar1!AS169</f>
        <v>0</v>
      </c>
      <c r="P163" s="38">
        <f>Lembar1!AT169</f>
        <v>0</v>
      </c>
      <c r="Q163" s="38">
        <f>Lembar1!AU169</f>
        <v>0</v>
      </c>
      <c r="R163" s="38">
        <f>Lembar1!AV169</f>
        <v>0</v>
      </c>
      <c r="S163" s="38">
        <f>Lembar1!AW169</f>
        <v>0</v>
      </c>
      <c r="T163" s="38">
        <f>Lembar1!AX169</f>
        <v>0</v>
      </c>
      <c r="U163" s="38">
        <f>Lembar1!AY169</f>
        <v>0</v>
      </c>
      <c r="V163" s="38">
        <f>Lembar1!AZ169</f>
        <v>0</v>
      </c>
      <c r="W163" s="38">
        <f>Lembar1!BA169</f>
        <v>0</v>
      </c>
      <c r="X163" s="38">
        <f>Lembar1!BB169</f>
        <v>0</v>
      </c>
      <c r="Y163" s="38">
        <f>Lembar1!BC169</f>
        <v>0</v>
      </c>
      <c r="Z163" s="38">
        <f>Lembar1!BD169</f>
        <v>0</v>
      </c>
      <c r="AA163" s="38">
        <f>Lembar1!BE169</f>
        <v>0</v>
      </c>
      <c r="AB163" s="38">
        <f>Lembar1!BF169</f>
        <v>0</v>
      </c>
      <c r="AC163" s="38">
        <f>Lembar1!BG169</f>
        <v>0</v>
      </c>
      <c r="AD163" s="38">
        <f>Lembar1!BH169</f>
        <v>0</v>
      </c>
      <c r="AE163" s="38">
        <f>Lembar1!BI169</f>
        <v>0</v>
      </c>
      <c r="AF163" s="38">
        <f>Lembar1!BJ169</f>
        <v>0</v>
      </c>
      <c r="AG163" s="38">
        <f>Lembar1!BK169</f>
        <v>0</v>
      </c>
    </row>
    <row r="164" spans="1:33" x14ac:dyDescent="0.25">
      <c r="A164" s="1">
        <f>Lembar1!AE170</f>
        <v>0</v>
      </c>
      <c r="B164" s="38">
        <f>Lembar1!AF170</f>
        <v>0</v>
      </c>
      <c r="C164" s="38">
        <f>Lembar1!AG170</f>
        <v>0</v>
      </c>
      <c r="D164" s="38">
        <f>Lembar1!AH170</f>
        <v>0</v>
      </c>
      <c r="E164" s="38">
        <f>Lembar1!AI170</f>
        <v>0</v>
      </c>
      <c r="F164" s="38">
        <f>Lembar1!AJ170</f>
        <v>0</v>
      </c>
      <c r="G164" s="38">
        <f>Lembar1!AK170</f>
        <v>0</v>
      </c>
      <c r="H164" s="38">
        <f>Lembar1!AL170</f>
        <v>0</v>
      </c>
      <c r="I164" s="38">
        <f>Lembar1!AM170</f>
        <v>0</v>
      </c>
      <c r="J164" s="38">
        <f>Lembar1!AN170</f>
        <v>0</v>
      </c>
      <c r="K164" s="38">
        <f>Lembar1!AO170</f>
        <v>0</v>
      </c>
      <c r="L164" s="38">
        <f>Lembar1!AP170</f>
        <v>0</v>
      </c>
      <c r="M164" s="38">
        <f>Lembar1!AQ170</f>
        <v>0</v>
      </c>
      <c r="N164" s="38">
        <f>Lembar1!AR170</f>
        <v>0</v>
      </c>
      <c r="O164" s="38">
        <f>Lembar1!AS170</f>
        <v>0</v>
      </c>
      <c r="P164" s="38">
        <f>Lembar1!AT170</f>
        <v>0</v>
      </c>
      <c r="Q164" s="38">
        <f>Lembar1!AU170</f>
        <v>0</v>
      </c>
      <c r="R164" s="38">
        <f>Lembar1!AV170</f>
        <v>0</v>
      </c>
      <c r="S164" s="38">
        <f>Lembar1!AW170</f>
        <v>0</v>
      </c>
      <c r="T164" s="38">
        <f>Lembar1!AX170</f>
        <v>0</v>
      </c>
      <c r="U164" s="38">
        <f>Lembar1!AY170</f>
        <v>0</v>
      </c>
      <c r="V164" s="38">
        <f>Lembar1!AZ170</f>
        <v>0</v>
      </c>
      <c r="W164" s="38">
        <f>Lembar1!BA170</f>
        <v>0</v>
      </c>
      <c r="X164" s="38">
        <f>Lembar1!BB170</f>
        <v>0</v>
      </c>
      <c r="Y164" s="38">
        <f>Lembar1!BC170</f>
        <v>0</v>
      </c>
      <c r="Z164" s="38">
        <f>Lembar1!BD170</f>
        <v>0</v>
      </c>
      <c r="AA164" s="38">
        <f>Lembar1!BE170</f>
        <v>0</v>
      </c>
      <c r="AB164" s="38">
        <f>Lembar1!BF170</f>
        <v>0</v>
      </c>
      <c r="AC164" s="38">
        <f>Lembar1!BG170</f>
        <v>0</v>
      </c>
      <c r="AD164" s="38">
        <f>Lembar1!BH170</f>
        <v>0</v>
      </c>
      <c r="AE164" s="38">
        <f>Lembar1!BI170</f>
        <v>0</v>
      </c>
      <c r="AF164" s="38">
        <f>Lembar1!BJ170</f>
        <v>0</v>
      </c>
      <c r="AG164" s="38">
        <f>Lembar1!BK170</f>
        <v>0</v>
      </c>
    </row>
    <row r="165" spans="1:33" x14ac:dyDescent="0.25">
      <c r="A165" s="1">
        <f>Lembar1!AE171</f>
        <v>0</v>
      </c>
      <c r="B165" s="38">
        <f>Lembar1!AF171</f>
        <v>0</v>
      </c>
      <c r="C165" s="38">
        <f>Lembar1!AG171</f>
        <v>0</v>
      </c>
      <c r="D165" s="38">
        <f>Lembar1!AH171</f>
        <v>0</v>
      </c>
      <c r="E165" s="38">
        <f>Lembar1!AI171</f>
        <v>0</v>
      </c>
      <c r="F165" s="38">
        <f>Lembar1!AJ171</f>
        <v>0</v>
      </c>
      <c r="G165" s="38">
        <f>Lembar1!AK171</f>
        <v>0</v>
      </c>
      <c r="H165" s="38">
        <f>Lembar1!AL171</f>
        <v>0</v>
      </c>
      <c r="I165" s="38">
        <f>Lembar1!AM171</f>
        <v>0</v>
      </c>
      <c r="J165" s="38">
        <f>Lembar1!AN171</f>
        <v>0</v>
      </c>
      <c r="K165" s="38">
        <f>Lembar1!AO171</f>
        <v>0</v>
      </c>
      <c r="L165" s="38">
        <f>Lembar1!AP171</f>
        <v>0</v>
      </c>
      <c r="M165" s="38">
        <f>Lembar1!AQ171</f>
        <v>0</v>
      </c>
      <c r="N165" s="38">
        <f>Lembar1!AR171</f>
        <v>0</v>
      </c>
      <c r="O165" s="38">
        <f>Lembar1!AS171</f>
        <v>0</v>
      </c>
      <c r="P165" s="38">
        <f>Lembar1!AT171</f>
        <v>0</v>
      </c>
      <c r="Q165" s="38">
        <f>Lembar1!AU171</f>
        <v>0</v>
      </c>
      <c r="R165" s="38">
        <f>Lembar1!AV171</f>
        <v>0</v>
      </c>
      <c r="S165" s="38">
        <f>Lembar1!AW171</f>
        <v>0</v>
      </c>
      <c r="T165" s="38">
        <f>Lembar1!AX171</f>
        <v>0</v>
      </c>
      <c r="U165" s="38">
        <f>Lembar1!AY171</f>
        <v>0</v>
      </c>
      <c r="V165" s="38">
        <f>Lembar1!AZ171</f>
        <v>0</v>
      </c>
      <c r="W165" s="38">
        <f>Lembar1!BA171</f>
        <v>0</v>
      </c>
      <c r="X165" s="38">
        <f>Lembar1!BB171</f>
        <v>0</v>
      </c>
      <c r="Y165" s="38">
        <f>Lembar1!BC171</f>
        <v>0</v>
      </c>
      <c r="Z165" s="38">
        <f>Lembar1!BD171</f>
        <v>0</v>
      </c>
      <c r="AA165" s="38">
        <f>Lembar1!BE171</f>
        <v>0</v>
      </c>
      <c r="AB165" s="38">
        <f>Lembar1!BF171</f>
        <v>0</v>
      </c>
      <c r="AC165" s="38">
        <f>Lembar1!BG171</f>
        <v>0</v>
      </c>
      <c r="AD165" s="38">
        <f>Lembar1!BH171</f>
        <v>0</v>
      </c>
      <c r="AE165" s="38">
        <f>Lembar1!BI171</f>
        <v>0</v>
      </c>
      <c r="AF165" s="38">
        <f>Lembar1!BJ171</f>
        <v>0</v>
      </c>
      <c r="AG165" s="38">
        <f>Lembar1!BK171</f>
        <v>0</v>
      </c>
    </row>
    <row r="166" spans="1:33" x14ac:dyDescent="0.25">
      <c r="A166" s="1">
        <f>Lembar1!AE172</f>
        <v>0</v>
      </c>
      <c r="B166" s="38">
        <f>Lembar1!AF172</f>
        <v>0</v>
      </c>
      <c r="C166" s="38">
        <f>Lembar1!AG172</f>
        <v>0</v>
      </c>
      <c r="D166" s="38">
        <f>Lembar1!AH172</f>
        <v>0</v>
      </c>
      <c r="E166" s="38">
        <f>Lembar1!AI172</f>
        <v>0</v>
      </c>
      <c r="F166" s="38">
        <f>Lembar1!AJ172</f>
        <v>0</v>
      </c>
      <c r="G166" s="38">
        <f>Lembar1!AK172</f>
        <v>0</v>
      </c>
      <c r="H166" s="38">
        <f>Lembar1!AL172</f>
        <v>0</v>
      </c>
      <c r="I166" s="38">
        <f>Lembar1!AM172</f>
        <v>0</v>
      </c>
      <c r="J166" s="38">
        <f>Lembar1!AN172</f>
        <v>0</v>
      </c>
      <c r="K166" s="38">
        <f>Lembar1!AO172</f>
        <v>0</v>
      </c>
      <c r="L166" s="38">
        <f>Lembar1!AP172</f>
        <v>0</v>
      </c>
      <c r="M166" s="38">
        <f>Lembar1!AQ172</f>
        <v>0</v>
      </c>
      <c r="N166" s="38">
        <f>Lembar1!AR172</f>
        <v>0</v>
      </c>
      <c r="O166" s="38">
        <f>Lembar1!AS172</f>
        <v>0</v>
      </c>
      <c r="P166" s="38">
        <f>Lembar1!AT172</f>
        <v>0</v>
      </c>
      <c r="Q166" s="38">
        <f>Lembar1!AU172</f>
        <v>0</v>
      </c>
      <c r="R166" s="38">
        <f>Lembar1!AV172</f>
        <v>0</v>
      </c>
      <c r="S166" s="38">
        <f>Lembar1!AW172</f>
        <v>0</v>
      </c>
      <c r="T166" s="38">
        <f>Lembar1!AX172</f>
        <v>0</v>
      </c>
      <c r="U166" s="38">
        <f>Lembar1!AY172</f>
        <v>0</v>
      </c>
      <c r="V166" s="38">
        <f>Lembar1!AZ172</f>
        <v>0</v>
      </c>
      <c r="W166" s="38">
        <f>Lembar1!BA172</f>
        <v>0</v>
      </c>
      <c r="X166" s="38">
        <f>Lembar1!BB172</f>
        <v>0</v>
      </c>
      <c r="Y166" s="38">
        <f>Lembar1!BC172</f>
        <v>0</v>
      </c>
      <c r="Z166" s="38">
        <f>Lembar1!BD172</f>
        <v>0</v>
      </c>
      <c r="AA166" s="38">
        <f>Lembar1!BE172</f>
        <v>0</v>
      </c>
      <c r="AB166" s="38">
        <f>Lembar1!BF172</f>
        <v>0</v>
      </c>
      <c r="AC166" s="38">
        <f>Lembar1!BG172</f>
        <v>0</v>
      </c>
      <c r="AD166" s="38">
        <f>Lembar1!BH172</f>
        <v>0</v>
      </c>
      <c r="AE166" s="38">
        <f>Lembar1!BI172</f>
        <v>0</v>
      </c>
      <c r="AF166" s="38">
        <f>Lembar1!BJ172</f>
        <v>0</v>
      </c>
      <c r="AG166" s="38">
        <f>Lembar1!BK172</f>
        <v>0</v>
      </c>
    </row>
    <row r="167" spans="1:33" x14ac:dyDescent="0.25">
      <c r="A167" s="1">
        <f>Lembar1!AE173</f>
        <v>0</v>
      </c>
      <c r="B167" s="38">
        <f>Lembar1!AF173</f>
        <v>0</v>
      </c>
      <c r="C167" s="38">
        <f>Lembar1!AG173</f>
        <v>0</v>
      </c>
      <c r="D167" s="38">
        <f>Lembar1!AH173</f>
        <v>0</v>
      </c>
      <c r="E167" s="38">
        <f>Lembar1!AI173</f>
        <v>0</v>
      </c>
      <c r="F167" s="38">
        <f>Lembar1!AJ173</f>
        <v>0</v>
      </c>
      <c r="G167" s="38">
        <f>Lembar1!AK173</f>
        <v>0</v>
      </c>
      <c r="H167" s="38">
        <f>Lembar1!AL173</f>
        <v>0</v>
      </c>
      <c r="I167" s="38">
        <f>Lembar1!AM173</f>
        <v>0</v>
      </c>
      <c r="J167" s="38">
        <f>Lembar1!AN173</f>
        <v>0</v>
      </c>
      <c r="K167" s="38">
        <f>Lembar1!AO173</f>
        <v>0</v>
      </c>
      <c r="L167" s="38">
        <f>Lembar1!AP173</f>
        <v>0</v>
      </c>
      <c r="M167" s="38">
        <f>Lembar1!AQ173</f>
        <v>0</v>
      </c>
      <c r="N167" s="38">
        <f>Lembar1!AR173</f>
        <v>0</v>
      </c>
      <c r="O167" s="38">
        <f>Lembar1!AS173</f>
        <v>0</v>
      </c>
      <c r="P167" s="38">
        <f>Lembar1!AT173</f>
        <v>0</v>
      </c>
      <c r="Q167" s="38">
        <f>Lembar1!AU173</f>
        <v>0</v>
      </c>
      <c r="R167" s="38">
        <f>Lembar1!AV173</f>
        <v>0</v>
      </c>
      <c r="S167" s="38">
        <f>Lembar1!AW173</f>
        <v>0</v>
      </c>
      <c r="T167" s="38">
        <f>Lembar1!AX173</f>
        <v>0</v>
      </c>
      <c r="U167" s="38">
        <f>Lembar1!AY173</f>
        <v>0</v>
      </c>
      <c r="V167" s="38">
        <f>Lembar1!AZ173</f>
        <v>0</v>
      </c>
      <c r="W167" s="38">
        <f>Lembar1!BA173</f>
        <v>0</v>
      </c>
      <c r="X167" s="38">
        <f>Lembar1!BB173</f>
        <v>0</v>
      </c>
      <c r="Y167" s="38">
        <f>Lembar1!BC173</f>
        <v>0</v>
      </c>
      <c r="Z167" s="38">
        <f>Lembar1!BD173</f>
        <v>0</v>
      </c>
      <c r="AA167" s="38">
        <f>Lembar1!BE173</f>
        <v>0</v>
      </c>
      <c r="AB167" s="38">
        <f>Lembar1!BF173</f>
        <v>0</v>
      </c>
      <c r="AC167" s="38">
        <f>Lembar1!BG173</f>
        <v>0</v>
      </c>
      <c r="AD167" s="38">
        <f>Lembar1!BH173</f>
        <v>0</v>
      </c>
      <c r="AE167" s="38">
        <f>Lembar1!BI173</f>
        <v>0</v>
      </c>
      <c r="AF167" s="38">
        <f>Lembar1!BJ173</f>
        <v>0</v>
      </c>
      <c r="AG167" s="38">
        <f>Lembar1!BK173</f>
        <v>0</v>
      </c>
    </row>
    <row r="168" spans="1:33" x14ac:dyDescent="0.25">
      <c r="A168" s="1">
        <f>Lembar1!AE174</f>
        <v>0</v>
      </c>
      <c r="B168" s="38">
        <f>Lembar1!AF174</f>
        <v>0</v>
      </c>
      <c r="C168" s="38">
        <f>Lembar1!AG174</f>
        <v>0</v>
      </c>
      <c r="D168" s="38">
        <f>Lembar1!AH174</f>
        <v>0</v>
      </c>
      <c r="E168" s="38">
        <f>Lembar1!AI174</f>
        <v>0</v>
      </c>
      <c r="F168" s="38">
        <f>Lembar1!AJ174</f>
        <v>0</v>
      </c>
      <c r="G168" s="38">
        <f>Lembar1!AK174</f>
        <v>0</v>
      </c>
      <c r="H168" s="38">
        <f>Lembar1!AL174</f>
        <v>0</v>
      </c>
      <c r="I168" s="38">
        <f>Lembar1!AM174</f>
        <v>0</v>
      </c>
      <c r="J168" s="38">
        <f>Lembar1!AN174</f>
        <v>0</v>
      </c>
      <c r="K168" s="38">
        <f>Lembar1!AO174</f>
        <v>0</v>
      </c>
      <c r="L168" s="38">
        <f>Lembar1!AP174</f>
        <v>0</v>
      </c>
      <c r="M168" s="38">
        <f>Lembar1!AQ174</f>
        <v>0</v>
      </c>
      <c r="N168" s="38">
        <f>Lembar1!AR174</f>
        <v>0</v>
      </c>
      <c r="O168" s="38">
        <f>Lembar1!AS174</f>
        <v>0</v>
      </c>
      <c r="P168" s="38">
        <f>Lembar1!AT174</f>
        <v>0</v>
      </c>
      <c r="Q168" s="38">
        <f>Lembar1!AU174</f>
        <v>0</v>
      </c>
      <c r="R168" s="38">
        <f>Lembar1!AV174</f>
        <v>0</v>
      </c>
      <c r="S168" s="38">
        <f>Lembar1!AW174</f>
        <v>0</v>
      </c>
      <c r="T168" s="38">
        <f>Lembar1!AX174</f>
        <v>0</v>
      </c>
      <c r="U168" s="38">
        <f>Lembar1!AY174</f>
        <v>0</v>
      </c>
      <c r="V168" s="38">
        <f>Lembar1!AZ174</f>
        <v>0</v>
      </c>
      <c r="W168" s="38">
        <f>Lembar1!BA174</f>
        <v>0</v>
      </c>
      <c r="X168" s="38">
        <f>Lembar1!BB174</f>
        <v>0</v>
      </c>
      <c r="Y168" s="38">
        <f>Lembar1!BC174</f>
        <v>0</v>
      </c>
      <c r="Z168" s="38">
        <f>Lembar1!BD174</f>
        <v>0</v>
      </c>
      <c r="AA168" s="38">
        <f>Lembar1!BE174</f>
        <v>0</v>
      </c>
      <c r="AB168" s="38">
        <f>Lembar1!BF174</f>
        <v>0</v>
      </c>
      <c r="AC168" s="38">
        <f>Lembar1!BG174</f>
        <v>0</v>
      </c>
      <c r="AD168" s="38">
        <f>Lembar1!BH174</f>
        <v>0</v>
      </c>
      <c r="AE168" s="38">
        <f>Lembar1!BI174</f>
        <v>0</v>
      </c>
      <c r="AF168" s="38">
        <f>Lembar1!BJ174</f>
        <v>0</v>
      </c>
      <c r="AG168" s="38">
        <f>Lembar1!BK174</f>
        <v>0</v>
      </c>
    </row>
    <row r="169" spans="1:33" x14ac:dyDescent="0.25">
      <c r="A169" s="1">
        <f>Lembar1!AE175</f>
        <v>0</v>
      </c>
      <c r="B169" s="38">
        <f>Lembar1!AF175</f>
        <v>0</v>
      </c>
      <c r="C169" s="38">
        <f>Lembar1!AG175</f>
        <v>0</v>
      </c>
      <c r="D169" s="38">
        <f>Lembar1!AH175</f>
        <v>0</v>
      </c>
      <c r="E169" s="38">
        <f>Lembar1!AI175</f>
        <v>0</v>
      </c>
      <c r="F169" s="38">
        <f>Lembar1!AJ175</f>
        <v>0</v>
      </c>
      <c r="G169" s="38">
        <f>Lembar1!AK175</f>
        <v>0</v>
      </c>
      <c r="H169" s="38">
        <f>Lembar1!AL175</f>
        <v>0</v>
      </c>
      <c r="I169" s="38">
        <f>Lembar1!AM175</f>
        <v>0</v>
      </c>
      <c r="J169" s="38">
        <f>Lembar1!AN175</f>
        <v>0</v>
      </c>
      <c r="K169" s="38">
        <f>Lembar1!AO175</f>
        <v>0</v>
      </c>
      <c r="L169" s="38">
        <f>Lembar1!AP175</f>
        <v>0</v>
      </c>
      <c r="M169" s="38">
        <f>Lembar1!AQ175</f>
        <v>0</v>
      </c>
      <c r="N169" s="38">
        <f>Lembar1!AR175</f>
        <v>0</v>
      </c>
      <c r="O169" s="38">
        <f>Lembar1!AS175</f>
        <v>0</v>
      </c>
      <c r="P169" s="38">
        <f>Lembar1!AT175</f>
        <v>0</v>
      </c>
      <c r="Q169" s="38">
        <f>Lembar1!AU175</f>
        <v>0</v>
      </c>
      <c r="R169" s="38">
        <f>Lembar1!AV175</f>
        <v>0</v>
      </c>
      <c r="S169" s="38">
        <f>Lembar1!AW175</f>
        <v>0</v>
      </c>
      <c r="T169" s="38">
        <f>Lembar1!AX175</f>
        <v>0</v>
      </c>
      <c r="U169" s="38">
        <f>Lembar1!AY175</f>
        <v>0</v>
      </c>
      <c r="V169" s="38">
        <f>Lembar1!AZ175</f>
        <v>0</v>
      </c>
      <c r="W169" s="38">
        <f>Lembar1!BA175</f>
        <v>0</v>
      </c>
      <c r="X169" s="38">
        <f>Lembar1!BB175</f>
        <v>0</v>
      </c>
      <c r="Y169" s="38">
        <f>Lembar1!BC175</f>
        <v>0</v>
      </c>
      <c r="Z169" s="38">
        <f>Lembar1!BD175</f>
        <v>0</v>
      </c>
      <c r="AA169" s="38">
        <f>Lembar1!BE175</f>
        <v>0</v>
      </c>
      <c r="AB169" s="38">
        <f>Lembar1!BF175</f>
        <v>0</v>
      </c>
      <c r="AC169" s="38">
        <f>Lembar1!BG175</f>
        <v>0</v>
      </c>
      <c r="AD169" s="38">
        <f>Lembar1!BH175</f>
        <v>0</v>
      </c>
      <c r="AE169" s="38">
        <f>Lembar1!BI175</f>
        <v>0</v>
      </c>
      <c r="AF169" s="38">
        <f>Lembar1!BJ175</f>
        <v>0</v>
      </c>
      <c r="AG169" s="38">
        <f>Lembar1!BK175</f>
        <v>0</v>
      </c>
    </row>
    <row r="170" spans="1:33" x14ac:dyDescent="0.25">
      <c r="A170" s="1">
        <f>Lembar1!AE176</f>
        <v>0</v>
      </c>
      <c r="B170" s="38">
        <f>Lembar1!AF176</f>
        <v>0</v>
      </c>
      <c r="C170" s="38">
        <f>Lembar1!AG176</f>
        <v>0</v>
      </c>
      <c r="D170" s="38">
        <f>Lembar1!AH176</f>
        <v>0</v>
      </c>
      <c r="E170" s="38">
        <f>Lembar1!AI176</f>
        <v>0</v>
      </c>
      <c r="F170" s="38">
        <f>Lembar1!AJ176</f>
        <v>0</v>
      </c>
      <c r="G170" s="38">
        <f>Lembar1!AK176</f>
        <v>0</v>
      </c>
      <c r="H170" s="38">
        <f>Lembar1!AL176</f>
        <v>0</v>
      </c>
      <c r="I170" s="38">
        <f>Lembar1!AM176</f>
        <v>0</v>
      </c>
      <c r="J170" s="38">
        <f>Lembar1!AN176</f>
        <v>0</v>
      </c>
      <c r="K170" s="38">
        <f>Lembar1!AO176</f>
        <v>0</v>
      </c>
      <c r="L170" s="38">
        <f>Lembar1!AP176</f>
        <v>0</v>
      </c>
      <c r="M170" s="38">
        <f>Lembar1!AQ176</f>
        <v>0</v>
      </c>
      <c r="N170" s="38">
        <f>Lembar1!AR176</f>
        <v>0</v>
      </c>
      <c r="O170" s="38">
        <f>Lembar1!AS176</f>
        <v>0</v>
      </c>
      <c r="P170" s="38">
        <f>Lembar1!AT176</f>
        <v>0</v>
      </c>
      <c r="Q170" s="38">
        <f>Lembar1!AU176</f>
        <v>0</v>
      </c>
      <c r="R170" s="38">
        <f>Lembar1!AV176</f>
        <v>0</v>
      </c>
      <c r="S170" s="38">
        <f>Lembar1!AW176</f>
        <v>0</v>
      </c>
      <c r="T170" s="38">
        <f>Lembar1!AX176</f>
        <v>0</v>
      </c>
      <c r="U170" s="38">
        <f>Lembar1!AY176</f>
        <v>0</v>
      </c>
      <c r="V170" s="38">
        <f>Lembar1!AZ176</f>
        <v>0</v>
      </c>
      <c r="W170" s="38">
        <f>Lembar1!BA176</f>
        <v>0</v>
      </c>
      <c r="X170" s="38">
        <f>Lembar1!BB176</f>
        <v>0</v>
      </c>
      <c r="Y170" s="38">
        <f>Lembar1!BC176</f>
        <v>0</v>
      </c>
      <c r="Z170" s="38">
        <f>Lembar1!BD176</f>
        <v>0</v>
      </c>
      <c r="AA170" s="38">
        <f>Lembar1!BE176</f>
        <v>0</v>
      </c>
      <c r="AB170" s="38">
        <f>Lembar1!BF176</f>
        <v>0</v>
      </c>
      <c r="AC170" s="38">
        <f>Lembar1!BG176</f>
        <v>0</v>
      </c>
      <c r="AD170" s="38">
        <f>Lembar1!BH176</f>
        <v>0</v>
      </c>
      <c r="AE170" s="38">
        <f>Lembar1!BI176</f>
        <v>0</v>
      </c>
      <c r="AF170" s="38">
        <f>Lembar1!BJ176</f>
        <v>0</v>
      </c>
      <c r="AG170" s="38">
        <f>Lembar1!BK176</f>
        <v>0</v>
      </c>
    </row>
    <row r="171" spans="1:33" x14ac:dyDescent="0.25">
      <c r="A171" s="1">
        <f>Lembar1!AE177</f>
        <v>0</v>
      </c>
      <c r="B171" s="38">
        <f>Lembar1!AF177</f>
        <v>0</v>
      </c>
      <c r="C171" s="38">
        <f>Lembar1!AG177</f>
        <v>0</v>
      </c>
      <c r="D171" s="38">
        <f>Lembar1!AH177</f>
        <v>0</v>
      </c>
      <c r="E171" s="38">
        <f>Lembar1!AI177</f>
        <v>0</v>
      </c>
      <c r="F171" s="38">
        <f>Lembar1!AJ177</f>
        <v>0</v>
      </c>
      <c r="G171" s="38">
        <f>Lembar1!AK177</f>
        <v>0</v>
      </c>
      <c r="H171" s="38">
        <f>Lembar1!AL177</f>
        <v>0</v>
      </c>
      <c r="I171" s="38">
        <f>Lembar1!AM177</f>
        <v>0</v>
      </c>
      <c r="J171" s="38">
        <f>Lembar1!AN177</f>
        <v>0</v>
      </c>
      <c r="K171" s="38">
        <f>Lembar1!AO177</f>
        <v>0</v>
      </c>
      <c r="L171" s="38">
        <f>Lembar1!AP177</f>
        <v>0</v>
      </c>
      <c r="M171" s="38">
        <f>Lembar1!AQ177</f>
        <v>0</v>
      </c>
      <c r="N171" s="38">
        <f>Lembar1!AR177</f>
        <v>0</v>
      </c>
      <c r="O171" s="38">
        <f>Lembar1!AS177</f>
        <v>0</v>
      </c>
      <c r="P171" s="38">
        <f>Lembar1!AT177</f>
        <v>0</v>
      </c>
      <c r="Q171" s="38">
        <f>Lembar1!AU177</f>
        <v>0</v>
      </c>
      <c r="R171" s="38">
        <f>Lembar1!AV177</f>
        <v>0</v>
      </c>
      <c r="S171" s="38">
        <f>Lembar1!AW177</f>
        <v>0</v>
      </c>
      <c r="T171" s="38">
        <f>Lembar1!AX177</f>
        <v>0</v>
      </c>
      <c r="U171" s="38">
        <f>Lembar1!AY177</f>
        <v>0</v>
      </c>
      <c r="V171" s="38">
        <f>Lembar1!AZ177</f>
        <v>0</v>
      </c>
      <c r="W171" s="38">
        <f>Lembar1!BA177</f>
        <v>0</v>
      </c>
      <c r="X171" s="38">
        <f>Lembar1!BB177</f>
        <v>0</v>
      </c>
      <c r="Y171" s="38">
        <f>Lembar1!BC177</f>
        <v>0</v>
      </c>
      <c r="Z171" s="38">
        <f>Lembar1!BD177</f>
        <v>0</v>
      </c>
      <c r="AA171" s="38">
        <f>Lembar1!BE177</f>
        <v>0</v>
      </c>
      <c r="AB171" s="38">
        <f>Lembar1!BF177</f>
        <v>0</v>
      </c>
      <c r="AC171" s="38">
        <f>Lembar1!BG177</f>
        <v>0</v>
      </c>
      <c r="AD171" s="38">
        <f>Lembar1!BH177</f>
        <v>0</v>
      </c>
      <c r="AE171" s="38">
        <f>Lembar1!BI177</f>
        <v>0</v>
      </c>
      <c r="AF171" s="38">
        <f>Lembar1!BJ177</f>
        <v>0</v>
      </c>
      <c r="AG171" s="38">
        <f>Lembar1!BK177</f>
        <v>0</v>
      </c>
    </row>
    <row r="172" spans="1:33" x14ac:dyDescent="0.25">
      <c r="A172" s="1">
        <f>Lembar1!AE178</f>
        <v>0</v>
      </c>
      <c r="B172" s="38">
        <f>Lembar1!AF178</f>
        <v>0</v>
      </c>
      <c r="C172" s="38">
        <f>Lembar1!AG178</f>
        <v>0</v>
      </c>
      <c r="D172" s="38">
        <f>Lembar1!AH178</f>
        <v>0</v>
      </c>
      <c r="E172" s="38">
        <f>Lembar1!AI178</f>
        <v>0</v>
      </c>
      <c r="F172" s="38">
        <f>Lembar1!AJ178</f>
        <v>0</v>
      </c>
      <c r="G172" s="38">
        <f>Lembar1!AK178</f>
        <v>0</v>
      </c>
      <c r="H172" s="38">
        <f>Lembar1!AL178</f>
        <v>0</v>
      </c>
      <c r="I172" s="38">
        <f>Lembar1!AM178</f>
        <v>0</v>
      </c>
      <c r="J172" s="38">
        <f>Lembar1!AN178</f>
        <v>0</v>
      </c>
      <c r="K172" s="38">
        <f>Lembar1!AO178</f>
        <v>0</v>
      </c>
      <c r="L172" s="38">
        <f>Lembar1!AP178</f>
        <v>0</v>
      </c>
      <c r="M172" s="38">
        <f>Lembar1!AQ178</f>
        <v>0</v>
      </c>
      <c r="N172" s="38">
        <f>Lembar1!AR178</f>
        <v>0</v>
      </c>
      <c r="O172" s="38">
        <f>Lembar1!AS178</f>
        <v>0</v>
      </c>
      <c r="P172" s="38">
        <f>Lembar1!AT178</f>
        <v>0</v>
      </c>
      <c r="Q172" s="38">
        <f>Lembar1!AU178</f>
        <v>0</v>
      </c>
      <c r="R172" s="38">
        <f>Lembar1!AV178</f>
        <v>0</v>
      </c>
      <c r="S172" s="38">
        <f>Lembar1!AW178</f>
        <v>0</v>
      </c>
      <c r="T172" s="38">
        <f>Lembar1!AX178</f>
        <v>0</v>
      </c>
      <c r="U172" s="38">
        <f>Lembar1!AY178</f>
        <v>0</v>
      </c>
      <c r="V172" s="38">
        <f>Lembar1!AZ178</f>
        <v>0</v>
      </c>
      <c r="W172" s="38">
        <f>Lembar1!BA178</f>
        <v>0</v>
      </c>
      <c r="X172" s="38">
        <f>Lembar1!BB178</f>
        <v>0</v>
      </c>
      <c r="Y172" s="38">
        <f>Lembar1!BC178</f>
        <v>0</v>
      </c>
      <c r="Z172" s="38">
        <f>Lembar1!BD178</f>
        <v>0</v>
      </c>
      <c r="AA172" s="38">
        <f>Lembar1!BE178</f>
        <v>0</v>
      </c>
      <c r="AB172" s="38">
        <f>Lembar1!BF178</f>
        <v>0</v>
      </c>
      <c r="AC172" s="38">
        <f>Lembar1!BG178</f>
        <v>0</v>
      </c>
      <c r="AD172" s="38">
        <f>Lembar1!BH178</f>
        <v>0</v>
      </c>
      <c r="AE172" s="38">
        <f>Lembar1!BI178</f>
        <v>0</v>
      </c>
      <c r="AF172" s="38">
        <f>Lembar1!BJ178</f>
        <v>0</v>
      </c>
      <c r="AG172" s="38">
        <f>Lembar1!BK178</f>
        <v>0</v>
      </c>
    </row>
    <row r="173" spans="1:33" x14ac:dyDescent="0.25">
      <c r="A173" s="1">
        <f>Lembar1!AE179</f>
        <v>0</v>
      </c>
      <c r="B173" s="38">
        <f>Lembar1!AF179</f>
        <v>0</v>
      </c>
      <c r="C173" s="38">
        <f>Lembar1!AG179</f>
        <v>0</v>
      </c>
      <c r="D173" s="38">
        <f>Lembar1!AH179</f>
        <v>0</v>
      </c>
      <c r="E173" s="38">
        <f>Lembar1!AI179</f>
        <v>0</v>
      </c>
      <c r="F173" s="38">
        <f>Lembar1!AJ179</f>
        <v>0</v>
      </c>
      <c r="G173" s="38">
        <f>Lembar1!AK179</f>
        <v>0</v>
      </c>
      <c r="H173" s="38">
        <f>Lembar1!AL179</f>
        <v>0</v>
      </c>
      <c r="I173" s="38">
        <f>Lembar1!AM179</f>
        <v>0</v>
      </c>
      <c r="J173" s="38">
        <f>Lembar1!AN179</f>
        <v>0</v>
      </c>
      <c r="K173" s="38">
        <f>Lembar1!AO179</f>
        <v>0</v>
      </c>
      <c r="L173" s="38">
        <f>Lembar1!AP179</f>
        <v>0</v>
      </c>
      <c r="M173" s="38">
        <f>Lembar1!AQ179</f>
        <v>0</v>
      </c>
      <c r="N173" s="38">
        <f>Lembar1!AR179</f>
        <v>0</v>
      </c>
      <c r="O173" s="38">
        <f>Lembar1!AS179</f>
        <v>0</v>
      </c>
      <c r="P173" s="38">
        <f>Lembar1!AT179</f>
        <v>0</v>
      </c>
      <c r="Q173" s="38">
        <f>Lembar1!AU179</f>
        <v>0</v>
      </c>
      <c r="R173" s="38">
        <f>Lembar1!AV179</f>
        <v>0</v>
      </c>
      <c r="S173" s="38">
        <f>Lembar1!AW179</f>
        <v>0</v>
      </c>
      <c r="T173" s="38">
        <f>Lembar1!AX179</f>
        <v>0</v>
      </c>
      <c r="U173" s="38">
        <f>Lembar1!AY179</f>
        <v>0</v>
      </c>
      <c r="V173" s="38">
        <f>Lembar1!AZ179</f>
        <v>0</v>
      </c>
      <c r="W173" s="38">
        <f>Lembar1!BA179</f>
        <v>0</v>
      </c>
      <c r="X173" s="38">
        <f>Lembar1!BB179</f>
        <v>0</v>
      </c>
      <c r="Y173" s="38">
        <f>Lembar1!BC179</f>
        <v>0</v>
      </c>
      <c r="Z173" s="38">
        <f>Lembar1!BD179</f>
        <v>0</v>
      </c>
      <c r="AA173" s="38">
        <f>Lembar1!BE179</f>
        <v>0</v>
      </c>
      <c r="AB173" s="38">
        <f>Lembar1!BF179</f>
        <v>0</v>
      </c>
      <c r="AC173" s="38">
        <f>Lembar1!BG179</f>
        <v>0</v>
      </c>
      <c r="AD173" s="38">
        <f>Lembar1!BH179</f>
        <v>0</v>
      </c>
      <c r="AE173" s="38">
        <f>Lembar1!BI179</f>
        <v>0</v>
      </c>
      <c r="AF173" s="38">
        <f>Lembar1!BJ179</f>
        <v>0</v>
      </c>
      <c r="AG173" s="38">
        <f>Lembar1!BK179</f>
        <v>0</v>
      </c>
    </row>
    <row r="174" spans="1:33" x14ac:dyDescent="0.25">
      <c r="A174" s="1">
        <f>Lembar1!AE180</f>
        <v>0</v>
      </c>
      <c r="B174" s="38">
        <f>Lembar1!AF180</f>
        <v>0</v>
      </c>
      <c r="C174" s="38">
        <f>Lembar1!AG180</f>
        <v>0</v>
      </c>
      <c r="D174" s="38">
        <f>Lembar1!AH180</f>
        <v>0</v>
      </c>
      <c r="E174" s="38">
        <f>Lembar1!AI180</f>
        <v>0</v>
      </c>
      <c r="F174" s="38">
        <f>Lembar1!AJ180</f>
        <v>0</v>
      </c>
      <c r="G174" s="38">
        <f>Lembar1!AK180</f>
        <v>0</v>
      </c>
      <c r="H174" s="38">
        <f>Lembar1!AL180</f>
        <v>0</v>
      </c>
      <c r="I174" s="38">
        <f>Lembar1!AM180</f>
        <v>0</v>
      </c>
      <c r="J174" s="38">
        <f>Lembar1!AN180</f>
        <v>0</v>
      </c>
      <c r="K174" s="38">
        <f>Lembar1!AO180</f>
        <v>0</v>
      </c>
      <c r="L174" s="38">
        <f>Lembar1!AP180</f>
        <v>0</v>
      </c>
      <c r="M174" s="38">
        <f>Lembar1!AQ180</f>
        <v>0</v>
      </c>
      <c r="N174" s="38">
        <f>Lembar1!AR180</f>
        <v>0</v>
      </c>
      <c r="O174" s="38">
        <f>Lembar1!AS180</f>
        <v>0</v>
      </c>
      <c r="P174" s="38">
        <f>Lembar1!AT180</f>
        <v>0</v>
      </c>
      <c r="Q174" s="38">
        <f>Lembar1!AU180</f>
        <v>0</v>
      </c>
      <c r="R174" s="38">
        <f>Lembar1!AV180</f>
        <v>0</v>
      </c>
      <c r="S174" s="38">
        <f>Lembar1!AW180</f>
        <v>0</v>
      </c>
      <c r="T174" s="38">
        <f>Lembar1!AX180</f>
        <v>0</v>
      </c>
      <c r="U174" s="38">
        <f>Lembar1!AY180</f>
        <v>0</v>
      </c>
      <c r="V174" s="38">
        <f>Lembar1!AZ180</f>
        <v>0</v>
      </c>
      <c r="W174" s="38">
        <f>Lembar1!BA180</f>
        <v>0</v>
      </c>
      <c r="X174" s="38">
        <f>Lembar1!BB180</f>
        <v>0</v>
      </c>
      <c r="Y174" s="38">
        <f>Lembar1!BC180</f>
        <v>0</v>
      </c>
      <c r="Z174" s="38">
        <f>Lembar1!BD180</f>
        <v>0</v>
      </c>
      <c r="AA174" s="38">
        <f>Lembar1!BE180</f>
        <v>0</v>
      </c>
      <c r="AB174" s="38">
        <f>Lembar1!BF180</f>
        <v>0</v>
      </c>
      <c r="AC174" s="38">
        <f>Lembar1!BG180</f>
        <v>0</v>
      </c>
      <c r="AD174" s="38">
        <f>Lembar1!BH180</f>
        <v>0</v>
      </c>
      <c r="AE174" s="38">
        <f>Lembar1!BI180</f>
        <v>0</v>
      </c>
      <c r="AF174" s="38">
        <f>Lembar1!BJ180</f>
        <v>0</v>
      </c>
      <c r="AG174" s="38">
        <f>Lembar1!BK180</f>
        <v>0</v>
      </c>
    </row>
    <row r="175" spans="1:33" x14ac:dyDescent="0.25">
      <c r="A175" s="1">
        <f>Lembar1!AE181</f>
        <v>0</v>
      </c>
      <c r="B175" s="38">
        <f>Lembar1!AF181</f>
        <v>0</v>
      </c>
      <c r="C175" s="38">
        <f>Lembar1!AG181</f>
        <v>0</v>
      </c>
      <c r="D175" s="38">
        <f>Lembar1!AH181</f>
        <v>0</v>
      </c>
      <c r="E175" s="38">
        <f>Lembar1!AI181</f>
        <v>0</v>
      </c>
      <c r="F175" s="38">
        <f>Lembar1!AJ181</f>
        <v>0</v>
      </c>
      <c r="G175" s="38">
        <f>Lembar1!AK181</f>
        <v>0</v>
      </c>
      <c r="H175" s="38">
        <f>Lembar1!AL181</f>
        <v>0</v>
      </c>
      <c r="I175" s="38">
        <f>Lembar1!AM181</f>
        <v>0</v>
      </c>
      <c r="J175" s="38">
        <f>Lembar1!AN181</f>
        <v>0</v>
      </c>
      <c r="K175" s="38">
        <f>Lembar1!AO181</f>
        <v>0</v>
      </c>
      <c r="L175" s="38">
        <f>Lembar1!AP181</f>
        <v>0</v>
      </c>
      <c r="M175" s="38">
        <f>Lembar1!AQ181</f>
        <v>0</v>
      </c>
      <c r="N175" s="38">
        <f>Lembar1!AR181</f>
        <v>0</v>
      </c>
      <c r="O175" s="38">
        <f>Lembar1!AS181</f>
        <v>0</v>
      </c>
      <c r="P175" s="38">
        <f>Lembar1!AT181</f>
        <v>0</v>
      </c>
      <c r="Q175" s="38">
        <f>Lembar1!AU181</f>
        <v>0</v>
      </c>
      <c r="R175" s="38">
        <f>Lembar1!AV181</f>
        <v>0</v>
      </c>
      <c r="S175" s="38">
        <f>Lembar1!AW181</f>
        <v>0</v>
      </c>
      <c r="T175" s="38">
        <f>Lembar1!AX181</f>
        <v>0</v>
      </c>
      <c r="U175" s="38">
        <f>Lembar1!AY181</f>
        <v>0</v>
      </c>
      <c r="V175" s="38">
        <f>Lembar1!AZ181</f>
        <v>0</v>
      </c>
      <c r="W175" s="38">
        <f>Lembar1!BA181</f>
        <v>0</v>
      </c>
      <c r="X175" s="38">
        <f>Lembar1!BB181</f>
        <v>0</v>
      </c>
      <c r="Y175" s="38">
        <f>Lembar1!BC181</f>
        <v>0</v>
      </c>
      <c r="Z175" s="38">
        <f>Lembar1!BD181</f>
        <v>0</v>
      </c>
      <c r="AA175" s="38">
        <f>Lembar1!BE181</f>
        <v>0</v>
      </c>
      <c r="AB175" s="38">
        <f>Lembar1!BF181</f>
        <v>0</v>
      </c>
      <c r="AC175" s="38">
        <f>Lembar1!BG181</f>
        <v>0</v>
      </c>
      <c r="AD175" s="38">
        <f>Lembar1!BH181</f>
        <v>0</v>
      </c>
      <c r="AE175" s="38">
        <f>Lembar1!BI181</f>
        <v>0</v>
      </c>
      <c r="AF175" s="38">
        <f>Lembar1!BJ181</f>
        <v>0</v>
      </c>
      <c r="AG175" s="38">
        <f>Lembar1!BK181</f>
        <v>0</v>
      </c>
    </row>
    <row r="176" spans="1:33" x14ac:dyDescent="0.25">
      <c r="A176" s="1">
        <f>Lembar1!AE182</f>
        <v>0</v>
      </c>
      <c r="B176" s="38">
        <f>Lembar1!AF182</f>
        <v>0</v>
      </c>
      <c r="C176" s="38">
        <f>Lembar1!AG182</f>
        <v>0</v>
      </c>
      <c r="D176" s="38">
        <f>Lembar1!AH182</f>
        <v>0</v>
      </c>
      <c r="E176" s="38">
        <f>Lembar1!AI182</f>
        <v>0</v>
      </c>
      <c r="F176" s="38">
        <f>Lembar1!AJ182</f>
        <v>0</v>
      </c>
      <c r="G176" s="38">
        <f>Lembar1!AK182</f>
        <v>0</v>
      </c>
      <c r="H176" s="38">
        <f>Lembar1!AL182</f>
        <v>0</v>
      </c>
      <c r="I176" s="38">
        <f>Lembar1!AM182</f>
        <v>0</v>
      </c>
      <c r="J176" s="38">
        <f>Lembar1!AN182</f>
        <v>0</v>
      </c>
      <c r="K176" s="38">
        <f>Lembar1!AO182</f>
        <v>0</v>
      </c>
      <c r="L176" s="38">
        <f>Lembar1!AP182</f>
        <v>0</v>
      </c>
      <c r="M176" s="38">
        <f>Lembar1!AQ182</f>
        <v>0</v>
      </c>
      <c r="N176" s="38">
        <f>Lembar1!AR182</f>
        <v>0</v>
      </c>
      <c r="O176" s="38">
        <f>Lembar1!AS182</f>
        <v>0</v>
      </c>
      <c r="P176" s="38">
        <f>Lembar1!AT182</f>
        <v>0</v>
      </c>
      <c r="Q176" s="38">
        <f>Lembar1!AU182</f>
        <v>0</v>
      </c>
      <c r="R176" s="38">
        <f>Lembar1!AV182</f>
        <v>0</v>
      </c>
      <c r="S176" s="38">
        <f>Lembar1!AW182</f>
        <v>0</v>
      </c>
      <c r="T176" s="38">
        <f>Lembar1!AX182</f>
        <v>0</v>
      </c>
      <c r="U176" s="38">
        <f>Lembar1!AY182</f>
        <v>0</v>
      </c>
      <c r="V176" s="38">
        <f>Lembar1!AZ182</f>
        <v>0</v>
      </c>
      <c r="W176" s="38">
        <f>Lembar1!BA182</f>
        <v>0</v>
      </c>
      <c r="X176" s="38">
        <f>Lembar1!BB182</f>
        <v>0</v>
      </c>
      <c r="Y176" s="38">
        <f>Lembar1!BC182</f>
        <v>0</v>
      </c>
      <c r="Z176" s="38">
        <f>Lembar1!BD182</f>
        <v>0</v>
      </c>
      <c r="AA176" s="38">
        <f>Lembar1!BE182</f>
        <v>0</v>
      </c>
      <c r="AB176" s="38">
        <f>Lembar1!BF182</f>
        <v>0</v>
      </c>
      <c r="AC176" s="38">
        <f>Lembar1!BG182</f>
        <v>0</v>
      </c>
      <c r="AD176" s="38">
        <f>Lembar1!BH182</f>
        <v>0</v>
      </c>
      <c r="AE176" s="38">
        <f>Lembar1!BI182</f>
        <v>0</v>
      </c>
      <c r="AF176" s="38">
        <f>Lembar1!BJ182</f>
        <v>0</v>
      </c>
      <c r="AG176" s="38">
        <f>Lembar1!BK182</f>
        <v>0</v>
      </c>
    </row>
    <row r="177" spans="1:33" x14ac:dyDescent="0.25">
      <c r="A177" s="1">
        <f>Lembar1!AE183</f>
        <v>0</v>
      </c>
      <c r="B177" s="38">
        <f>Lembar1!AF183</f>
        <v>0</v>
      </c>
      <c r="C177" s="38">
        <f>Lembar1!AG183</f>
        <v>0</v>
      </c>
      <c r="D177" s="38">
        <f>Lembar1!AH183</f>
        <v>0</v>
      </c>
      <c r="E177" s="38">
        <f>Lembar1!AI183</f>
        <v>0</v>
      </c>
      <c r="F177" s="38">
        <f>Lembar1!AJ183</f>
        <v>0</v>
      </c>
      <c r="G177" s="38">
        <f>Lembar1!AK183</f>
        <v>0</v>
      </c>
      <c r="H177" s="38">
        <f>Lembar1!AL183</f>
        <v>0</v>
      </c>
      <c r="I177" s="38">
        <f>Lembar1!AM183</f>
        <v>0</v>
      </c>
      <c r="J177" s="38">
        <f>Lembar1!AN183</f>
        <v>0</v>
      </c>
      <c r="K177" s="38">
        <f>Lembar1!AO183</f>
        <v>0</v>
      </c>
      <c r="L177" s="38">
        <f>Lembar1!AP183</f>
        <v>0</v>
      </c>
      <c r="M177" s="38">
        <f>Lembar1!AQ183</f>
        <v>0</v>
      </c>
      <c r="N177" s="38">
        <f>Lembar1!AR183</f>
        <v>0</v>
      </c>
      <c r="O177" s="38">
        <f>Lembar1!AS183</f>
        <v>0</v>
      </c>
      <c r="P177" s="38">
        <f>Lembar1!AT183</f>
        <v>0</v>
      </c>
      <c r="Q177" s="38">
        <f>Lembar1!AU183</f>
        <v>0</v>
      </c>
      <c r="R177" s="38">
        <f>Lembar1!AV183</f>
        <v>0</v>
      </c>
      <c r="S177" s="38">
        <f>Lembar1!AW183</f>
        <v>0</v>
      </c>
      <c r="T177" s="38">
        <f>Lembar1!AX183</f>
        <v>0</v>
      </c>
      <c r="U177" s="38">
        <f>Lembar1!AY183</f>
        <v>0</v>
      </c>
      <c r="V177" s="38">
        <f>Lembar1!AZ183</f>
        <v>0</v>
      </c>
      <c r="W177" s="38">
        <f>Lembar1!BA183</f>
        <v>0</v>
      </c>
      <c r="X177" s="38">
        <f>Lembar1!BB183</f>
        <v>0</v>
      </c>
      <c r="Y177" s="38">
        <f>Lembar1!BC183</f>
        <v>0</v>
      </c>
      <c r="Z177" s="38">
        <f>Lembar1!BD183</f>
        <v>0</v>
      </c>
      <c r="AA177" s="38">
        <f>Lembar1!BE183</f>
        <v>0</v>
      </c>
      <c r="AB177" s="38">
        <f>Lembar1!BF183</f>
        <v>0</v>
      </c>
      <c r="AC177" s="38">
        <f>Lembar1!BG183</f>
        <v>0</v>
      </c>
      <c r="AD177" s="38">
        <f>Lembar1!BH183</f>
        <v>0</v>
      </c>
      <c r="AE177" s="38">
        <f>Lembar1!BI183</f>
        <v>0</v>
      </c>
      <c r="AF177" s="38">
        <f>Lembar1!BJ183</f>
        <v>0</v>
      </c>
      <c r="AG177" s="38">
        <f>Lembar1!BK183</f>
        <v>0</v>
      </c>
    </row>
    <row r="178" spans="1:33" x14ac:dyDescent="0.25">
      <c r="A178" s="1">
        <f>Lembar1!AE184</f>
        <v>0</v>
      </c>
      <c r="B178" s="38">
        <f>Lembar1!AF184</f>
        <v>0</v>
      </c>
      <c r="C178" s="38">
        <f>Lembar1!AG184</f>
        <v>0</v>
      </c>
      <c r="D178" s="38">
        <f>Lembar1!AH184</f>
        <v>0</v>
      </c>
      <c r="E178" s="38">
        <f>Lembar1!AI184</f>
        <v>0</v>
      </c>
      <c r="F178" s="38">
        <f>Lembar1!AJ184</f>
        <v>0</v>
      </c>
      <c r="G178" s="38">
        <f>Lembar1!AK184</f>
        <v>0</v>
      </c>
      <c r="H178" s="38">
        <f>Lembar1!AL184</f>
        <v>0</v>
      </c>
      <c r="I178" s="38">
        <f>Lembar1!AM184</f>
        <v>0</v>
      </c>
      <c r="J178" s="38">
        <f>Lembar1!AN184</f>
        <v>0</v>
      </c>
      <c r="K178" s="38">
        <f>Lembar1!AO184</f>
        <v>0</v>
      </c>
      <c r="L178" s="38">
        <f>Lembar1!AP184</f>
        <v>0</v>
      </c>
      <c r="M178" s="38">
        <f>Lembar1!AQ184</f>
        <v>0</v>
      </c>
      <c r="N178" s="38">
        <f>Lembar1!AR184</f>
        <v>0</v>
      </c>
      <c r="O178" s="38">
        <f>Lembar1!AS184</f>
        <v>0</v>
      </c>
      <c r="P178" s="38">
        <f>Lembar1!AT184</f>
        <v>0</v>
      </c>
      <c r="Q178" s="38">
        <f>Lembar1!AU184</f>
        <v>0</v>
      </c>
      <c r="R178" s="38">
        <f>Lembar1!AV184</f>
        <v>0</v>
      </c>
      <c r="S178" s="38">
        <f>Lembar1!AW184</f>
        <v>0</v>
      </c>
      <c r="T178" s="38">
        <f>Lembar1!AX184</f>
        <v>0</v>
      </c>
      <c r="U178" s="38">
        <f>Lembar1!AY184</f>
        <v>0</v>
      </c>
      <c r="V178" s="38">
        <f>Lembar1!AZ184</f>
        <v>0</v>
      </c>
      <c r="W178" s="38">
        <f>Lembar1!BA184</f>
        <v>0</v>
      </c>
      <c r="X178" s="38">
        <f>Lembar1!BB184</f>
        <v>0</v>
      </c>
      <c r="Y178" s="38">
        <f>Lembar1!BC184</f>
        <v>0</v>
      </c>
      <c r="Z178" s="38">
        <f>Lembar1!BD184</f>
        <v>0</v>
      </c>
      <c r="AA178" s="38">
        <f>Lembar1!BE184</f>
        <v>0</v>
      </c>
      <c r="AB178" s="38">
        <f>Lembar1!BF184</f>
        <v>0</v>
      </c>
      <c r="AC178" s="38">
        <f>Lembar1!BG184</f>
        <v>0</v>
      </c>
      <c r="AD178" s="38">
        <f>Lembar1!BH184</f>
        <v>0</v>
      </c>
      <c r="AE178" s="38">
        <f>Lembar1!BI184</f>
        <v>0</v>
      </c>
      <c r="AF178" s="38">
        <f>Lembar1!BJ184</f>
        <v>0</v>
      </c>
      <c r="AG178" s="38">
        <f>Lembar1!BK184</f>
        <v>0</v>
      </c>
    </row>
    <row r="179" spans="1:33" x14ac:dyDescent="0.25">
      <c r="A179" s="1">
        <f>Lembar1!AE185</f>
        <v>0</v>
      </c>
      <c r="B179" s="38">
        <f>Lembar1!AF185</f>
        <v>0</v>
      </c>
      <c r="C179" s="38">
        <f>Lembar1!AG185</f>
        <v>0</v>
      </c>
      <c r="D179" s="38">
        <f>Lembar1!AH185</f>
        <v>0</v>
      </c>
      <c r="E179" s="38">
        <f>Lembar1!AI185</f>
        <v>0</v>
      </c>
      <c r="F179" s="38">
        <f>Lembar1!AJ185</f>
        <v>0</v>
      </c>
      <c r="G179" s="38">
        <f>Lembar1!AK185</f>
        <v>0</v>
      </c>
      <c r="H179" s="38">
        <f>Lembar1!AL185</f>
        <v>0</v>
      </c>
      <c r="I179" s="38">
        <f>Lembar1!AM185</f>
        <v>0</v>
      </c>
      <c r="J179" s="38">
        <f>Lembar1!AN185</f>
        <v>0</v>
      </c>
      <c r="K179" s="38">
        <f>Lembar1!AO185</f>
        <v>0</v>
      </c>
      <c r="L179" s="38">
        <f>Lembar1!AP185</f>
        <v>0</v>
      </c>
      <c r="M179" s="38">
        <f>Lembar1!AQ185</f>
        <v>0</v>
      </c>
      <c r="N179" s="38">
        <f>Lembar1!AR185</f>
        <v>0</v>
      </c>
      <c r="O179" s="38">
        <f>Lembar1!AS185</f>
        <v>0</v>
      </c>
      <c r="P179" s="38">
        <f>Lembar1!AT185</f>
        <v>0</v>
      </c>
      <c r="Q179" s="38">
        <f>Lembar1!AU185</f>
        <v>0</v>
      </c>
      <c r="R179" s="38">
        <f>Lembar1!AV185</f>
        <v>0</v>
      </c>
      <c r="S179" s="38">
        <f>Lembar1!AW185</f>
        <v>0</v>
      </c>
      <c r="T179" s="38">
        <f>Lembar1!AX185</f>
        <v>0</v>
      </c>
      <c r="U179" s="38">
        <f>Lembar1!AY185</f>
        <v>0</v>
      </c>
      <c r="V179" s="38">
        <f>Lembar1!AZ185</f>
        <v>0</v>
      </c>
      <c r="W179" s="38">
        <f>Lembar1!BA185</f>
        <v>0</v>
      </c>
      <c r="X179" s="38">
        <f>Lembar1!BB185</f>
        <v>0</v>
      </c>
      <c r="Y179" s="38">
        <f>Lembar1!BC185</f>
        <v>0</v>
      </c>
      <c r="Z179" s="38">
        <f>Lembar1!BD185</f>
        <v>0</v>
      </c>
      <c r="AA179" s="38">
        <f>Lembar1!BE185</f>
        <v>0</v>
      </c>
      <c r="AB179" s="38">
        <f>Lembar1!BF185</f>
        <v>0</v>
      </c>
      <c r="AC179" s="38">
        <f>Lembar1!BG185</f>
        <v>0</v>
      </c>
      <c r="AD179" s="38">
        <f>Lembar1!BH185</f>
        <v>0</v>
      </c>
      <c r="AE179" s="38">
        <f>Lembar1!BI185</f>
        <v>0</v>
      </c>
      <c r="AF179" s="38">
        <f>Lembar1!BJ185</f>
        <v>0</v>
      </c>
      <c r="AG179" s="38">
        <f>Lembar1!BK185</f>
        <v>0</v>
      </c>
    </row>
    <row r="180" spans="1:33" x14ac:dyDescent="0.25">
      <c r="A180" s="1">
        <f>Lembar1!AE186</f>
        <v>0</v>
      </c>
      <c r="B180" s="38">
        <f>Lembar1!AF186</f>
        <v>0</v>
      </c>
      <c r="C180" s="38">
        <f>Lembar1!AG186</f>
        <v>0</v>
      </c>
      <c r="D180" s="38">
        <f>Lembar1!AH186</f>
        <v>0</v>
      </c>
      <c r="E180" s="38">
        <f>Lembar1!AI186</f>
        <v>0</v>
      </c>
      <c r="F180" s="38">
        <f>Lembar1!AJ186</f>
        <v>0</v>
      </c>
      <c r="G180" s="38">
        <f>Lembar1!AK186</f>
        <v>0</v>
      </c>
      <c r="H180" s="38">
        <f>Lembar1!AL186</f>
        <v>0</v>
      </c>
      <c r="I180" s="38">
        <f>Lembar1!AM186</f>
        <v>0</v>
      </c>
      <c r="J180" s="38">
        <f>Lembar1!AN186</f>
        <v>0</v>
      </c>
      <c r="K180" s="38">
        <f>Lembar1!AO186</f>
        <v>0</v>
      </c>
      <c r="L180" s="38">
        <f>Lembar1!AP186</f>
        <v>0</v>
      </c>
      <c r="M180" s="38">
        <f>Lembar1!AQ186</f>
        <v>0</v>
      </c>
      <c r="N180" s="38">
        <f>Lembar1!AR186</f>
        <v>0</v>
      </c>
      <c r="O180" s="38">
        <f>Lembar1!AS186</f>
        <v>0</v>
      </c>
      <c r="P180" s="38">
        <f>Lembar1!AT186</f>
        <v>0</v>
      </c>
      <c r="Q180" s="38">
        <f>Lembar1!AU186</f>
        <v>0</v>
      </c>
      <c r="R180" s="38">
        <f>Lembar1!AV186</f>
        <v>0</v>
      </c>
      <c r="S180" s="38">
        <f>Lembar1!AW186</f>
        <v>0</v>
      </c>
      <c r="T180" s="38">
        <f>Lembar1!AX186</f>
        <v>0</v>
      </c>
      <c r="U180" s="38">
        <f>Lembar1!AY186</f>
        <v>0</v>
      </c>
      <c r="V180" s="38">
        <f>Lembar1!AZ186</f>
        <v>0</v>
      </c>
      <c r="W180" s="38">
        <f>Lembar1!BA186</f>
        <v>0</v>
      </c>
      <c r="X180" s="38">
        <f>Lembar1!BB186</f>
        <v>0</v>
      </c>
      <c r="Y180" s="38">
        <f>Lembar1!BC186</f>
        <v>0</v>
      </c>
      <c r="Z180" s="38">
        <f>Lembar1!BD186</f>
        <v>0</v>
      </c>
      <c r="AA180" s="38">
        <f>Lembar1!BE186</f>
        <v>0</v>
      </c>
      <c r="AB180" s="38">
        <f>Lembar1!BF186</f>
        <v>0</v>
      </c>
      <c r="AC180" s="38">
        <f>Lembar1!BG186</f>
        <v>0</v>
      </c>
      <c r="AD180" s="38">
        <f>Lembar1!BH186</f>
        <v>0</v>
      </c>
      <c r="AE180" s="38">
        <f>Lembar1!BI186</f>
        <v>0</v>
      </c>
      <c r="AF180" s="38">
        <f>Lembar1!BJ186</f>
        <v>0</v>
      </c>
      <c r="AG180" s="38">
        <f>Lembar1!BK186</f>
        <v>0</v>
      </c>
    </row>
    <row r="181" spans="1:33" x14ac:dyDescent="0.25">
      <c r="A181" s="1">
        <f>Lembar1!AE187</f>
        <v>0</v>
      </c>
      <c r="B181" s="38">
        <f>Lembar1!AF187</f>
        <v>0</v>
      </c>
      <c r="C181" s="38">
        <f>Lembar1!AG187</f>
        <v>0</v>
      </c>
      <c r="D181" s="38">
        <f>Lembar1!AH187</f>
        <v>0</v>
      </c>
      <c r="E181" s="38">
        <f>Lembar1!AI187</f>
        <v>0</v>
      </c>
      <c r="F181" s="38">
        <f>Lembar1!AJ187</f>
        <v>0</v>
      </c>
      <c r="G181" s="38">
        <f>Lembar1!AK187</f>
        <v>0</v>
      </c>
      <c r="H181" s="38">
        <f>Lembar1!AL187</f>
        <v>0</v>
      </c>
      <c r="I181" s="38">
        <f>Lembar1!AM187</f>
        <v>0</v>
      </c>
      <c r="J181" s="38">
        <f>Lembar1!AN187</f>
        <v>0</v>
      </c>
      <c r="K181" s="38">
        <f>Lembar1!AO187</f>
        <v>0</v>
      </c>
      <c r="L181" s="38">
        <f>Lembar1!AP187</f>
        <v>0</v>
      </c>
      <c r="M181" s="38">
        <f>Lembar1!AQ187</f>
        <v>0</v>
      </c>
      <c r="N181" s="38">
        <f>Lembar1!AR187</f>
        <v>0</v>
      </c>
      <c r="O181" s="38">
        <f>Lembar1!AS187</f>
        <v>0</v>
      </c>
      <c r="P181" s="38">
        <f>Lembar1!AT187</f>
        <v>0</v>
      </c>
      <c r="Q181" s="38">
        <f>Lembar1!AU187</f>
        <v>0</v>
      </c>
      <c r="R181" s="38">
        <f>Lembar1!AV187</f>
        <v>0</v>
      </c>
      <c r="S181" s="38">
        <f>Lembar1!AW187</f>
        <v>0</v>
      </c>
      <c r="T181" s="38">
        <f>Lembar1!AX187</f>
        <v>0</v>
      </c>
      <c r="U181" s="38">
        <f>Lembar1!AY187</f>
        <v>0</v>
      </c>
      <c r="V181" s="38">
        <f>Lembar1!AZ187</f>
        <v>0</v>
      </c>
      <c r="W181" s="38">
        <f>Lembar1!BA187</f>
        <v>0</v>
      </c>
      <c r="X181" s="38">
        <f>Lembar1!BB187</f>
        <v>0</v>
      </c>
      <c r="Y181" s="38">
        <f>Lembar1!BC187</f>
        <v>0</v>
      </c>
      <c r="Z181" s="38">
        <f>Lembar1!BD187</f>
        <v>0</v>
      </c>
      <c r="AA181" s="38">
        <f>Lembar1!BE187</f>
        <v>0</v>
      </c>
      <c r="AB181" s="38">
        <f>Lembar1!BF187</f>
        <v>0</v>
      </c>
      <c r="AC181" s="38">
        <f>Lembar1!BG187</f>
        <v>0</v>
      </c>
      <c r="AD181" s="38">
        <f>Lembar1!BH187</f>
        <v>0</v>
      </c>
      <c r="AE181" s="38">
        <f>Lembar1!BI187</f>
        <v>0</v>
      </c>
      <c r="AF181" s="38">
        <f>Lembar1!BJ187</f>
        <v>0</v>
      </c>
      <c r="AG181" s="38">
        <f>Lembar1!BK187</f>
        <v>0</v>
      </c>
    </row>
    <row r="182" spans="1:33" x14ac:dyDescent="0.25">
      <c r="A182" s="1">
        <f>Lembar1!AE188</f>
        <v>0</v>
      </c>
      <c r="B182" s="38">
        <f>Lembar1!AF188</f>
        <v>0</v>
      </c>
      <c r="C182" s="38">
        <f>Lembar1!AG188</f>
        <v>0</v>
      </c>
      <c r="D182" s="38">
        <f>Lembar1!AH188</f>
        <v>0</v>
      </c>
      <c r="E182" s="38">
        <f>Lembar1!AI188</f>
        <v>0</v>
      </c>
      <c r="F182" s="38">
        <f>Lembar1!AJ188</f>
        <v>0</v>
      </c>
      <c r="G182" s="38">
        <f>Lembar1!AK188</f>
        <v>0</v>
      </c>
      <c r="H182" s="38">
        <f>Lembar1!AL188</f>
        <v>0</v>
      </c>
      <c r="I182" s="38">
        <f>Lembar1!AM188</f>
        <v>0</v>
      </c>
      <c r="J182" s="38">
        <f>Lembar1!AN188</f>
        <v>0</v>
      </c>
      <c r="K182" s="38">
        <f>Lembar1!AO188</f>
        <v>0</v>
      </c>
      <c r="L182" s="38">
        <f>Lembar1!AP188</f>
        <v>0</v>
      </c>
      <c r="M182" s="38">
        <f>Lembar1!AQ188</f>
        <v>0</v>
      </c>
      <c r="N182" s="38">
        <f>Lembar1!AR188</f>
        <v>0</v>
      </c>
      <c r="O182" s="38">
        <f>Lembar1!AS188</f>
        <v>0</v>
      </c>
      <c r="P182" s="38">
        <f>Lembar1!AT188</f>
        <v>0</v>
      </c>
      <c r="Q182" s="38">
        <f>Lembar1!AU188</f>
        <v>0</v>
      </c>
      <c r="R182" s="38">
        <f>Lembar1!AV188</f>
        <v>0</v>
      </c>
      <c r="S182" s="38">
        <f>Lembar1!AW188</f>
        <v>0</v>
      </c>
      <c r="T182" s="38">
        <f>Lembar1!AX188</f>
        <v>0</v>
      </c>
      <c r="U182" s="38">
        <f>Lembar1!AY188</f>
        <v>0</v>
      </c>
      <c r="V182" s="38">
        <f>Lembar1!AZ188</f>
        <v>0</v>
      </c>
      <c r="W182" s="38">
        <f>Lembar1!BA188</f>
        <v>0</v>
      </c>
      <c r="X182" s="38">
        <f>Lembar1!BB188</f>
        <v>0</v>
      </c>
      <c r="Y182" s="38">
        <f>Lembar1!BC188</f>
        <v>0</v>
      </c>
      <c r="Z182" s="38">
        <f>Lembar1!BD188</f>
        <v>0</v>
      </c>
      <c r="AA182" s="38">
        <f>Lembar1!BE188</f>
        <v>0</v>
      </c>
      <c r="AB182" s="38">
        <f>Lembar1!BF188</f>
        <v>0</v>
      </c>
      <c r="AC182" s="38">
        <f>Lembar1!BG188</f>
        <v>0</v>
      </c>
      <c r="AD182" s="38">
        <f>Lembar1!BH188</f>
        <v>0</v>
      </c>
      <c r="AE182" s="38">
        <f>Lembar1!BI188</f>
        <v>0</v>
      </c>
      <c r="AF182" s="38">
        <f>Lembar1!BJ188</f>
        <v>0</v>
      </c>
      <c r="AG182" s="38">
        <f>Lembar1!BK188</f>
        <v>0</v>
      </c>
    </row>
    <row r="183" spans="1:33" x14ac:dyDescent="0.25">
      <c r="A183" s="1">
        <f>Lembar1!AE189</f>
        <v>0</v>
      </c>
      <c r="B183" s="38">
        <f>Lembar1!AF189</f>
        <v>0</v>
      </c>
      <c r="C183" s="38">
        <f>Lembar1!AG189</f>
        <v>0</v>
      </c>
      <c r="D183" s="38">
        <f>Lembar1!AH189</f>
        <v>0</v>
      </c>
      <c r="E183" s="38">
        <f>Lembar1!AI189</f>
        <v>0</v>
      </c>
      <c r="F183" s="38">
        <f>Lembar1!AJ189</f>
        <v>0</v>
      </c>
      <c r="G183" s="38">
        <f>Lembar1!AK189</f>
        <v>0</v>
      </c>
      <c r="H183" s="38">
        <f>Lembar1!AL189</f>
        <v>0</v>
      </c>
      <c r="I183" s="38">
        <f>Lembar1!AM189</f>
        <v>0</v>
      </c>
      <c r="J183" s="38">
        <f>Lembar1!AN189</f>
        <v>0</v>
      </c>
      <c r="K183" s="38">
        <f>Lembar1!AO189</f>
        <v>0</v>
      </c>
      <c r="L183" s="38">
        <f>Lembar1!AP189</f>
        <v>0</v>
      </c>
      <c r="M183" s="38">
        <f>Lembar1!AQ189</f>
        <v>0</v>
      </c>
      <c r="N183" s="38">
        <f>Lembar1!AR189</f>
        <v>0</v>
      </c>
      <c r="O183" s="38">
        <f>Lembar1!AS189</f>
        <v>0</v>
      </c>
      <c r="P183" s="38">
        <f>Lembar1!AT189</f>
        <v>0</v>
      </c>
      <c r="Q183" s="38">
        <f>Lembar1!AU189</f>
        <v>0</v>
      </c>
      <c r="R183" s="38">
        <f>Lembar1!AV189</f>
        <v>0</v>
      </c>
      <c r="S183" s="38">
        <f>Lembar1!AW189</f>
        <v>0</v>
      </c>
      <c r="T183" s="38">
        <f>Lembar1!AX189</f>
        <v>0</v>
      </c>
      <c r="U183" s="38">
        <f>Lembar1!AY189</f>
        <v>0</v>
      </c>
      <c r="V183" s="38">
        <f>Lembar1!AZ189</f>
        <v>0</v>
      </c>
      <c r="W183" s="38">
        <f>Lembar1!BA189</f>
        <v>0</v>
      </c>
      <c r="X183" s="38">
        <f>Lembar1!BB189</f>
        <v>0</v>
      </c>
      <c r="Y183" s="38">
        <f>Lembar1!BC189</f>
        <v>0</v>
      </c>
      <c r="Z183" s="38">
        <f>Lembar1!BD189</f>
        <v>0</v>
      </c>
      <c r="AA183" s="38">
        <f>Lembar1!BE189</f>
        <v>0</v>
      </c>
      <c r="AB183" s="38">
        <f>Lembar1!BF189</f>
        <v>0</v>
      </c>
      <c r="AC183" s="38">
        <f>Lembar1!BG189</f>
        <v>0</v>
      </c>
      <c r="AD183" s="38">
        <f>Lembar1!BH189</f>
        <v>0</v>
      </c>
      <c r="AE183" s="38">
        <f>Lembar1!BI189</f>
        <v>0</v>
      </c>
      <c r="AF183" s="38">
        <f>Lembar1!BJ189</f>
        <v>0</v>
      </c>
      <c r="AG183" s="38">
        <f>Lembar1!BK189</f>
        <v>0</v>
      </c>
    </row>
    <row r="184" spans="1:33" x14ac:dyDescent="0.25">
      <c r="A184" s="1">
        <f>Lembar1!AE190</f>
        <v>0</v>
      </c>
      <c r="B184" s="38">
        <f>Lembar1!AF190</f>
        <v>0</v>
      </c>
      <c r="C184" s="38">
        <f>Lembar1!AG190</f>
        <v>0</v>
      </c>
      <c r="D184" s="38">
        <f>Lembar1!AH190</f>
        <v>0</v>
      </c>
      <c r="E184" s="38">
        <f>Lembar1!AI190</f>
        <v>0</v>
      </c>
      <c r="F184" s="38">
        <f>Lembar1!AJ190</f>
        <v>0</v>
      </c>
      <c r="G184" s="38">
        <f>Lembar1!AK190</f>
        <v>0</v>
      </c>
      <c r="H184" s="38">
        <f>Lembar1!AL190</f>
        <v>0</v>
      </c>
      <c r="I184" s="38">
        <f>Lembar1!AM190</f>
        <v>0</v>
      </c>
      <c r="J184" s="38">
        <f>Lembar1!AN190</f>
        <v>0</v>
      </c>
      <c r="K184" s="38">
        <f>Lembar1!AO190</f>
        <v>0</v>
      </c>
      <c r="L184" s="38">
        <f>Lembar1!AP190</f>
        <v>0</v>
      </c>
      <c r="M184" s="38">
        <f>Lembar1!AQ190</f>
        <v>0</v>
      </c>
      <c r="N184" s="38">
        <f>Lembar1!AR190</f>
        <v>0</v>
      </c>
      <c r="O184" s="38">
        <f>Lembar1!AS190</f>
        <v>0</v>
      </c>
      <c r="P184" s="38">
        <f>Lembar1!AT190</f>
        <v>0</v>
      </c>
      <c r="Q184" s="38">
        <f>Lembar1!AU190</f>
        <v>0</v>
      </c>
      <c r="R184" s="38">
        <f>Lembar1!AV190</f>
        <v>0</v>
      </c>
      <c r="S184" s="38">
        <f>Lembar1!AW190</f>
        <v>0</v>
      </c>
      <c r="T184" s="38">
        <f>Lembar1!AX190</f>
        <v>0</v>
      </c>
      <c r="U184" s="38">
        <f>Lembar1!AY190</f>
        <v>0</v>
      </c>
      <c r="V184" s="38">
        <f>Lembar1!AZ190</f>
        <v>0</v>
      </c>
      <c r="W184" s="38">
        <f>Lembar1!BA190</f>
        <v>0</v>
      </c>
      <c r="X184" s="38">
        <f>Lembar1!BB190</f>
        <v>0</v>
      </c>
      <c r="Y184" s="38">
        <f>Lembar1!BC190</f>
        <v>0</v>
      </c>
      <c r="Z184" s="38">
        <f>Lembar1!BD190</f>
        <v>0</v>
      </c>
      <c r="AA184" s="38">
        <f>Lembar1!BE190</f>
        <v>0</v>
      </c>
      <c r="AB184" s="38">
        <f>Lembar1!BF190</f>
        <v>0</v>
      </c>
      <c r="AC184" s="38">
        <f>Lembar1!BG190</f>
        <v>0</v>
      </c>
      <c r="AD184" s="38">
        <f>Lembar1!BH190</f>
        <v>0</v>
      </c>
      <c r="AE184" s="38">
        <f>Lembar1!BI190</f>
        <v>0</v>
      </c>
      <c r="AF184" s="38">
        <f>Lembar1!BJ190</f>
        <v>0</v>
      </c>
      <c r="AG184" s="38">
        <f>Lembar1!BK190</f>
        <v>0</v>
      </c>
    </row>
    <row r="185" spans="1:33" x14ac:dyDescent="0.25">
      <c r="A185" s="1">
        <f>Lembar1!AE191</f>
        <v>0</v>
      </c>
      <c r="B185" s="38">
        <f>Lembar1!AF191</f>
        <v>0</v>
      </c>
      <c r="C185" s="38">
        <f>Lembar1!AG191</f>
        <v>0</v>
      </c>
      <c r="D185" s="38">
        <f>Lembar1!AH191</f>
        <v>0</v>
      </c>
      <c r="E185" s="38">
        <f>Lembar1!AI191</f>
        <v>0</v>
      </c>
      <c r="F185" s="38">
        <f>Lembar1!AJ191</f>
        <v>0</v>
      </c>
      <c r="G185" s="38">
        <f>Lembar1!AK191</f>
        <v>0</v>
      </c>
      <c r="H185" s="38">
        <f>Lembar1!AL191</f>
        <v>0</v>
      </c>
      <c r="I185" s="38">
        <f>Lembar1!AM191</f>
        <v>0</v>
      </c>
      <c r="J185" s="38">
        <f>Lembar1!AN191</f>
        <v>0</v>
      </c>
      <c r="K185" s="38">
        <f>Lembar1!AO191</f>
        <v>0</v>
      </c>
      <c r="L185" s="38">
        <f>Lembar1!AP191</f>
        <v>0</v>
      </c>
      <c r="M185" s="38">
        <f>Lembar1!AQ191</f>
        <v>0</v>
      </c>
      <c r="N185" s="38">
        <f>Lembar1!AR191</f>
        <v>0</v>
      </c>
      <c r="O185" s="38">
        <f>Lembar1!AS191</f>
        <v>0</v>
      </c>
      <c r="P185" s="38">
        <f>Lembar1!AT191</f>
        <v>0</v>
      </c>
      <c r="Q185" s="38">
        <f>Lembar1!AU191</f>
        <v>0</v>
      </c>
      <c r="R185" s="38">
        <f>Lembar1!AV191</f>
        <v>0</v>
      </c>
      <c r="S185" s="38">
        <f>Lembar1!AW191</f>
        <v>0</v>
      </c>
      <c r="T185" s="38">
        <f>Lembar1!AX191</f>
        <v>0</v>
      </c>
      <c r="U185" s="38">
        <f>Lembar1!AY191</f>
        <v>0</v>
      </c>
      <c r="V185" s="38">
        <f>Lembar1!AZ191</f>
        <v>0</v>
      </c>
      <c r="W185" s="38">
        <f>Lembar1!BA191</f>
        <v>0</v>
      </c>
      <c r="X185" s="38">
        <f>Lembar1!BB191</f>
        <v>0</v>
      </c>
      <c r="Y185" s="38">
        <f>Lembar1!BC191</f>
        <v>0</v>
      </c>
      <c r="Z185" s="38">
        <f>Lembar1!BD191</f>
        <v>0</v>
      </c>
      <c r="AA185" s="38">
        <f>Lembar1!BE191</f>
        <v>0</v>
      </c>
      <c r="AB185" s="38">
        <f>Lembar1!BF191</f>
        <v>0</v>
      </c>
      <c r="AC185" s="38">
        <f>Lembar1!BG191</f>
        <v>0</v>
      </c>
      <c r="AD185" s="38">
        <f>Lembar1!BH191</f>
        <v>0</v>
      </c>
      <c r="AE185" s="38">
        <f>Lembar1!BI191</f>
        <v>0</v>
      </c>
      <c r="AF185" s="38">
        <f>Lembar1!BJ191</f>
        <v>0</v>
      </c>
      <c r="AG185" s="38">
        <f>Lembar1!BK191</f>
        <v>0</v>
      </c>
    </row>
    <row r="186" spans="1:33" x14ac:dyDescent="0.25">
      <c r="A186" s="1">
        <f>Lembar1!AE192</f>
        <v>0</v>
      </c>
      <c r="B186" s="38">
        <f>Lembar1!AF192</f>
        <v>0</v>
      </c>
      <c r="C186" s="38">
        <f>Lembar1!AG192</f>
        <v>0</v>
      </c>
      <c r="D186" s="38">
        <f>Lembar1!AH192</f>
        <v>0</v>
      </c>
      <c r="E186" s="38">
        <f>Lembar1!AI192</f>
        <v>0</v>
      </c>
      <c r="F186" s="38">
        <f>Lembar1!AJ192</f>
        <v>0</v>
      </c>
      <c r="G186" s="38">
        <f>Lembar1!AK192</f>
        <v>0</v>
      </c>
      <c r="H186" s="38">
        <f>Lembar1!AL192</f>
        <v>0</v>
      </c>
      <c r="I186" s="38">
        <f>Lembar1!AM192</f>
        <v>0</v>
      </c>
      <c r="J186" s="38">
        <f>Lembar1!AN192</f>
        <v>0</v>
      </c>
      <c r="K186" s="38">
        <f>Lembar1!AO192</f>
        <v>0</v>
      </c>
      <c r="L186" s="38">
        <f>Lembar1!AP192</f>
        <v>0</v>
      </c>
      <c r="M186" s="38">
        <f>Lembar1!AQ192</f>
        <v>0</v>
      </c>
      <c r="N186" s="38">
        <f>Lembar1!AR192</f>
        <v>0</v>
      </c>
      <c r="O186" s="38">
        <f>Lembar1!AS192</f>
        <v>0</v>
      </c>
      <c r="P186" s="38">
        <f>Lembar1!AT192</f>
        <v>0</v>
      </c>
      <c r="Q186" s="38">
        <f>Lembar1!AU192</f>
        <v>0</v>
      </c>
      <c r="R186" s="38">
        <f>Lembar1!AV192</f>
        <v>0</v>
      </c>
      <c r="S186" s="38">
        <f>Lembar1!AW192</f>
        <v>0</v>
      </c>
      <c r="T186" s="38">
        <f>Lembar1!AX192</f>
        <v>0</v>
      </c>
      <c r="U186" s="38">
        <f>Lembar1!AY192</f>
        <v>0</v>
      </c>
      <c r="V186" s="38">
        <f>Lembar1!AZ192</f>
        <v>0</v>
      </c>
      <c r="W186" s="38">
        <f>Lembar1!BA192</f>
        <v>0</v>
      </c>
      <c r="X186" s="38">
        <f>Lembar1!BB192</f>
        <v>0</v>
      </c>
      <c r="Y186" s="38">
        <f>Lembar1!BC192</f>
        <v>0</v>
      </c>
      <c r="Z186" s="38">
        <f>Lembar1!BD192</f>
        <v>0</v>
      </c>
      <c r="AA186" s="38">
        <f>Lembar1!BE192</f>
        <v>0</v>
      </c>
      <c r="AB186" s="38">
        <f>Lembar1!BF192</f>
        <v>0</v>
      </c>
      <c r="AC186" s="38">
        <f>Lembar1!BG192</f>
        <v>0</v>
      </c>
      <c r="AD186" s="38">
        <f>Lembar1!BH192</f>
        <v>0</v>
      </c>
      <c r="AE186" s="38">
        <f>Lembar1!BI192</f>
        <v>0</v>
      </c>
      <c r="AF186" s="38">
        <f>Lembar1!BJ192</f>
        <v>0</v>
      </c>
      <c r="AG186" s="38">
        <f>Lembar1!BK192</f>
        <v>0</v>
      </c>
    </row>
    <row r="187" spans="1:33" x14ac:dyDescent="0.25">
      <c r="A187" s="1">
        <f>Lembar1!AE193</f>
        <v>0</v>
      </c>
      <c r="B187" s="38">
        <f>Lembar1!AF193</f>
        <v>0</v>
      </c>
      <c r="C187" s="38">
        <f>Lembar1!AG193</f>
        <v>0</v>
      </c>
      <c r="D187" s="38">
        <f>Lembar1!AH193</f>
        <v>0</v>
      </c>
      <c r="E187" s="38">
        <f>Lembar1!AI193</f>
        <v>0</v>
      </c>
      <c r="F187" s="38">
        <f>Lembar1!AJ193</f>
        <v>0</v>
      </c>
      <c r="G187" s="38">
        <f>Lembar1!AK193</f>
        <v>0</v>
      </c>
      <c r="H187" s="38">
        <f>Lembar1!AL193</f>
        <v>0</v>
      </c>
      <c r="I187" s="38">
        <f>Lembar1!AM193</f>
        <v>0</v>
      </c>
      <c r="J187" s="38">
        <f>Lembar1!AN193</f>
        <v>0</v>
      </c>
      <c r="K187" s="38">
        <f>Lembar1!AO193</f>
        <v>0</v>
      </c>
      <c r="L187" s="38">
        <f>Lembar1!AP193</f>
        <v>0</v>
      </c>
      <c r="M187" s="38">
        <f>Lembar1!AQ193</f>
        <v>0</v>
      </c>
      <c r="N187" s="38">
        <f>Lembar1!AR193</f>
        <v>0</v>
      </c>
      <c r="O187" s="38">
        <f>Lembar1!AS193</f>
        <v>0</v>
      </c>
      <c r="P187" s="38">
        <f>Lembar1!AT193</f>
        <v>0</v>
      </c>
      <c r="Q187" s="38">
        <f>Lembar1!AU193</f>
        <v>0</v>
      </c>
      <c r="R187" s="38">
        <f>Lembar1!AV193</f>
        <v>0</v>
      </c>
      <c r="S187" s="38">
        <f>Lembar1!AW193</f>
        <v>0</v>
      </c>
      <c r="T187" s="38">
        <f>Lembar1!AX193</f>
        <v>0</v>
      </c>
      <c r="U187" s="38">
        <f>Lembar1!AY193</f>
        <v>0</v>
      </c>
      <c r="V187" s="38">
        <f>Lembar1!AZ193</f>
        <v>0</v>
      </c>
      <c r="W187" s="38">
        <f>Lembar1!BA193</f>
        <v>0</v>
      </c>
      <c r="X187" s="38">
        <f>Lembar1!BB193</f>
        <v>0</v>
      </c>
      <c r="Y187" s="38">
        <f>Lembar1!BC193</f>
        <v>0</v>
      </c>
      <c r="Z187" s="38">
        <f>Lembar1!BD193</f>
        <v>0</v>
      </c>
      <c r="AA187" s="38">
        <f>Lembar1!BE193</f>
        <v>0</v>
      </c>
      <c r="AB187" s="38">
        <f>Lembar1!BF193</f>
        <v>0</v>
      </c>
      <c r="AC187" s="38">
        <f>Lembar1!BG193</f>
        <v>0</v>
      </c>
      <c r="AD187" s="38">
        <f>Lembar1!BH193</f>
        <v>0</v>
      </c>
      <c r="AE187" s="38">
        <f>Lembar1!BI193</f>
        <v>0</v>
      </c>
      <c r="AF187" s="38">
        <f>Lembar1!BJ193</f>
        <v>0</v>
      </c>
      <c r="AG187" s="38">
        <f>Lembar1!BK193</f>
        <v>0</v>
      </c>
    </row>
    <row r="188" spans="1:33" x14ac:dyDescent="0.25">
      <c r="A188" s="1">
        <f>Lembar1!AE194</f>
        <v>0</v>
      </c>
      <c r="B188" s="38">
        <f>Lembar1!AF194</f>
        <v>0</v>
      </c>
      <c r="C188" s="38">
        <f>Lembar1!AG194</f>
        <v>0</v>
      </c>
      <c r="D188" s="38">
        <f>Lembar1!AH194</f>
        <v>0</v>
      </c>
      <c r="E188" s="38">
        <f>Lembar1!AI194</f>
        <v>0</v>
      </c>
      <c r="F188" s="38">
        <f>Lembar1!AJ194</f>
        <v>0</v>
      </c>
      <c r="G188" s="38">
        <f>Lembar1!AK194</f>
        <v>0</v>
      </c>
      <c r="H188" s="38">
        <f>Lembar1!AL194</f>
        <v>0</v>
      </c>
      <c r="I188" s="38">
        <f>Lembar1!AM194</f>
        <v>0</v>
      </c>
      <c r="J188" s="38">
        <f>Lembar1!AN194</f>
        <v>0</v>
      </c>
      <c r="K188" s="38">
        <f>Lembar1!AO194</f>
        <v>0</v>
      </c>
      <c r="L188" s="38">
        <f>Lembar1!AP194</f>
        <v>0</v>
      </c>
      <c r="M188" s="38">
        <f>Lembar1!AQ194</f>
        <v>0</v>
      </c>
      <c r="N188" s="38">
        <f>Lembar1!AR194</f>
        <v>0</v>
      </c>
      <c r="O188" s="38">
        <f>Lembar1!AS194</f>
        <v>0</v>
      </c>
      <c r="P188" s="38">
        <f>Lembar1!AT194</f>
        <v>0</v>
      </c>
      <c r="Q188" s="38">
        <f>Lembar1!AU194</f>
        <v>0</v>
      </c>
      <c r="R188" s="38">
        <f>Lembar1!AV194</f>
        <v>0</v>
      </c>
      <c r="S188" s="38">
        <f>Lembar1!AW194</f>
        <v>0</v>
      </c>
      <c r="T188" s="38">
        <f>Lembar1!AX194</f>
        <v>0</v>
      </c>
      <c r="U188" s="38">
        <f>Lembar1!AY194</f>
        <v>0</v>
      </c>
      <c r="V188" s="38">
        <f>Lembar1!AZ194</f>
        <v>0</v>
      </c>
      <c r="W188" s="38">
        <f>Lembar1!BA194</f>
        <v>0</v>
      </c>
      <c r="X188" s="38">
        <f>Lembar1!BB194</f>
        <v>0</v>
      </c>
      <c r="Y188" s="38">
        <f>Lembar1!BC194</f>
        <v>0</v>
      </c>
      <c r="Z188" s="38">
        <f>Lembar1!BD194</f>
        <v>0</v>
      </c>
      <c r="AA188" s="38">
        <f>Lembar1!BE194</f>
        <v>0</v>
      </c>
      <c r="AB188" s="38">
        <f>Lembar1!BF194</f>
        <v>0</v>
      </c>
      <c r="AC188" s="38">
        <f>Lembar1!BG194</f>
        <v>0</v>
      </c>
      <c r="AD188" s="38">
        <f>Lembar1!BH194</f>
        <v>0</v>
      </c>
      <c r="AE188" s="38">
        <f>Lembar1!BI194</f>
        <v>0</v>
      </c>
      <c r="AF188" s="38">
        <f>Lembar1!BJ194</f>
        <v>0</v>
      </c>
      <c r="AG188" s="38">
        <f>Lembar1!BK194</f>
        <v>0</v>
      </c>
    </row>
    <row r="189" spans="1:33" x14ac:dyDescent="0.25">
      <c r="A189" s="1">
        <f>Lembar1!AE195</f>
        <v>0</v>
      </c>
      <c r="B189" s="38">
        <f>Lembar1!AF195</f>
        <v>0</v>
      </c>
      <c r="C189" s="38">
        <f>Lembar1!AG195</f>
        <v>0</v>
      </c>
      <c r="D189" s="38">
        <f>Lembar1!AH195</f>
        <v>0</v>
      </c>
      <c r="E189" s="38">
        <f>Lembar1!AI195</f>
        <v>0</v>
      </c>
      <c r="F189" s="38">
        <f>Lembar1!AJ195</f>
        <v>0</v>
      </c>
      <c r="G189" s="38">
        <f>Lembar1!AK195</f>
        <v>0</v>
      </c>
      <c r="H189" s="38">
        <f>Lembar1!AL195</f>
        <v>0</v>
      </c>
      <c r="I189" s="38">
        <f>Lembar1!AM195</f>
        <v>0</v>
      </c>
      <c r="J189" s="38">
        <f>Lembar1!AN195</f>
        <v>0</v>
      </c>
      <c r="K189" s="38">
        <f>Lembar1!AO195</f>
        <v>0</v>
      </c>
      <c r="L189" s="38">
        <f>Lembar1!AP195</f>
        <v>0</v>
      </c>
      <c r="M189" s="38">
        <f>Lembar1!AQ195</f>
        <v>0</v>
      </c>
      <c r="N189" s="38">
        <f>Lembar1!AR195</f>
        <v>0</v>
      </c>
      <c r="O189" s="38">
        <f>Lembar1!AS195</f>
        <v>0</v>
      </c>
      <c r="P189" s="38">
        <f>Lembar1!AT195</f>
        <v>0</v>
      </c>
      <c r="Q189" s="38">
        <f>Lembar1!AU195</f>
        <v>0</v>
      </c>
      <c r="R189" s="38">
        <f>Lembar1!AV195</f>
        <v>0</v>
      </c>
      <c r="S189" s="38">
        <f>Lembar1!AW195</f>
        <v>0</v>
      </c>
      <c r="T189" s="38">
        <f>Lembar1!AX195</f>
        <v>0</v>
      </c>
      <c r="U189" s="38">
        <f>Lembar1!AY195</f>
        <v>0</v>
      </c>
      <c r="V189" s="38">
        <f>Lembar1!AZ195</f>
        <v>0</v>
      </c>
      <c r="W189" s="38">
        <f>Lembar1!BA195</f>
        <v>0</v>
      </c>
      <c r="X189" s="38">
        <f>Lembar1!BB195</f>
        <v>0</v>
      </c>
      <c r="Y189" s="38">
        <f>Lembar1!BC195</f>
        <v>0</v>
      </c>
      <c r="Z189" s="38">
        <f>Lembar1!BD195</f>
        <v>0</v>
      </c>
      <c r="AA189" s="38">
        <f>Lembar1!BE195</f>
        <v>0</v>
      </c>
      <c r="AB189" s="38">
        <f>Lembar1!BF195</f>
        <v>0</v>
      </c>
      <c r="AC189" s="38">
        <f>Lembar1!BG195</f>
        <v>0</v>
      </c>
      <c r="AD189" s="38">
        <f>Lembar1!BH195</f>
        <v>0</v>
      </c>
      <c r="AE189" s="38">
        <f>Lembar1!BI195</f>
        <v>0</v>
      </c>
      <c r="AF189" s="38">
        <f>Lembar1!BJ195</f>
        <v>0</v>
      </c>
      <c r="AG189" s="38">
        <f>Lembar1!BK195</f>
        <v>0</v>
      </c>
    </row>
    <row r="190" spans="1:33" x14ac:dyDescent="0.25">
      <c r="A190" s="1">
        <f>Lembar1!AE196</f>
        <v>0</v>
      </c>
      <c r="B190" s="38">
        <f>Lembar1!AF196</f>
        <v>0</v>
      </c>
      <c r="C190" s="38">
        <f>Lembar1!AG196</f>
        <v>0</v>
      </c>
      <c r="D190" s="38">
        <f>Lembar1!AH196</f>
        <v>0</v>
      </c>
      <c r="E190" s="38">
        <f>Lembar1!AI196</f>
        <v>0</v>
      </c>
      <c r="F190" s="38">
        <f>Lembar1!AJ196</f>
        <v>0</v>
      </c>
      <c r="G190" s="38">
        <f>Lembar1!AK196</f>
        <v>0</v>
      </c>
      <c r="H190" s="38">
        <f>Lembar1!AL196</f>
        <v>0</v>
      </c>
      <c r="I190" s="38">
        <f>Lembar1!AM196</f>
        <v>0</v>
      </c>
      <c r="J190" s="38">
        <f>Lembar1!AN196</f>
        <v>0</v>
      </c>
      <c r="K190" s="38">
        <f>Lembar1!AO196</f>
        <v>0</v>
      </c>
      <c r="L190" s="38">
        <f>Lembar1!AP196</f>
        <v>0</v>
      </c>
      <c r="M190" s="38">
        <f>Lembar1!AQ196</f>
        <v>0</v>
      </c>
      <c r="N190" s="38">
        <f>Lembar1!AR196</f>
        <v>0</v>
      </c>
      <c r="O190" s="38">
        <f>Lembar1!AS196</f>
        <v>0</v>
      </c>
      <c r="P190" s="38">
        <f>Lembar1!AT196</f>
        <v>0</v>
      </c>
      <c r="Q190" s="38">
        <f>Lembar1!AU196</f>
        <v>0</v>
      </c>
      <c r="R190" s="38">
        <f>Lembar1!AV196</f>
        <v>0</v>
      </c>
      <c r="S190" s="38">
        <f>Lembar1!AW196</f>
        <v>0</v>
      </c>
      <c r="T190" s="38">
        <f>Lembar1!AX196</f>
        <v>0</v>
      </c>
      <c r="U190" s="38">
        <f>Lembar1!AY196</f>
        <v>0</v>
      </c>
      <c r="V190" s="38">
        <f>Lembar1!AZ196</f>
        <v>0</v>
      </c>
      <c r="W190" s="38">
        <f>Lembar1!BA196</f>
        <v>0</v>
      </c>
      <c r="X190" s="38">
        <f>Lembar1!BB196</f>
        <v>0</v>
      </c>
      <c r="Y190" s="38">
        <f>Lembar1!BC196</f>
        <v>0</v>
      </c>
      <c r="Z190" s="38">
        <f>Lembar1!BD196</f>
        <v>0</v>
      </c>
      <c r="AA190" s="38">
        <f>Lembar1!BE196</f>
        <v>0</v>
      </c>
      <c r="AB190" s="38">
        <f>Lembar1!BF196</f>
        <v>0</v>
      </c>
      <c r="AC190" s="38">
        <f>Lembar1!BG196</f>
        <v>0</v>
      </c>
      <c r="AD190" s="38">
        <f>Lembar1!BH196</f>
        <v>0</v>
      </c>
      <c r="AE190" s="38">
        <f>Lembar1!BI196</f>
        <v>0</v>
      </c>
      <c r="AF190" s="38">
        <f>Lembar1!BJ196</f>
        <v>0</v>
      </c>
      <c r="AG190" s="38">
        <f>Lembar1!BK196</f>
        <v>0</v>
      </c>
    </row>
    <row r="191" spans="1:33" x14ac:dyDescent="0.25">
      <c r="A191" s="1">
        <f>Lembar1!AE197</f>
        <v>0</v>
      </c>
      <c r="B191" s="38">
        <f>Lembar1!AF197</f>
        <v>0</v>
      </c>
      <c r="C191" s="38">
        <f>Lembar1!AG197</f>
        <v>0</v>
      </c>
      <c r="D191" s="38">
        <f>Lembar1!AH197</f>
        <v>0</v>
      </c>
      <c r="E191" s="38">
        <f>Lembar1!AI197</f>
        <v>0</v>
      </c>
      <c r="F191" s="38">
        <f>Lembar1!AJ197</f>
        <v>0</v>
      </c>
      <c r="G191" s="38">
        <f>Lembar1!AK197</f>
        <v>0</v>
      </c>
      <c r="H191" s="38">
        <f>Lembar1!AL197</f>
        <v>0</v>
      </c>
      <c r="I191" s="38">
        <f>Lembar1!AM197</f>
        <v>0</v>
      </c>
      <c r="J191" s="38">
        <f>Lembar1!AN197</f>
        <v>0</v>
      </c>
      <c r="K191" s="38">
        <f>Lembar1!AO197</f>
        <v>0</v>
      </c>
      <c r="L191" s="38">
        <f>Lembar1!AP197</f>
        <v>0</v>
      </c>
      <c r="M191" s="38">
        <f>Lembar1!AQ197</f>
        <v>0</v>
      </c>
      <c r="N191" s="38">
        <f>Lembar1!AR197</f>
        <v>0</v>
      </c>
      <c r="O191" s="38">
        <f>Lembar1!AS197</f>
        <v>0</v>
      </c>
      <c r="P191" s="38">
        <f>Lembar1!AT197</f>
        <v>0</v>
      </c>
      <c r="Q191" s="38">
        <f>Lembar1!AU197</f>
        <v>0</v>
      </c>
      <c r="R191" s="38">
        <f>Lembar1!AV197</f>
        <v>0</v>
      </c>
      <c r="S191" s="38">
        <f>Lembar1!AW197</f>
        <v>0</v>
      </c>
      <c r="T191" s="38">
        <f>Lembar1!AX197</f>
        <v>0</v>
      </c>
      <c r="U191" s="38">
        <f>Lembar1!AY197</f>
        <v>0</v>
      </c>
      <c r="V191" s="38">
        <f>Lembar1!AZ197</f>
        <v>0</v>
      </c>
      <c r="W191" s="38">
        <f>Lembar1!BA197</f>
        <v>0</v>
      </c>
      <c r="X191" s="38">
        <f>Lembar1!BB197</f>
        <v>0</v>
      </c>
      <c r="Y191" s="38">
        <f>Lembar1!BC197</f>
        <v>0</v>
      </c>
      <c r="Z191" s="38">
        <f>Lembar1!BD197</f>
        <v>0</v>
      </c>
      <c r="AA191" s="38">
        <f>Lembar1!BE197</f>
        <v>0</v>
      </c>
      <c r="AB191" s="38">
        <f>Lembar1!BF197</f>
        <v>0</v>
      </c>
      <c r="AC191" s="38">
        <f>Lembar1!BG197</f>
        <v>0</v>
      </c>
      <c r="AD191" s="38">
        <f>Lembar1!BH197</f>
        <v>0</v>
      </c>
      <c r="AE191" s="38">
        <f>Lembar1!BI197</f>
        <v>0</v>
      </c>
      <c r="AF191" s="38">
        <f>Lembar1!BJ197</f>
        <v>0</v>
      </c>
      <c r="AG191" s="38">
        <f>Lembar1!BK197</f>
        <v>0</v>
      </c>
    </row>
    <row r="192" spans="1:33" x14ac:dyDescent="0.25">
      <c r="A192" s="1">
        <f>Lembar1!AE198</f>
        <v>0</v>
      </c>
      <c r="B192" s="38">
        <f>Lembar1!AF198</f>
        <v>0</v>
      </c>
      <c r="C192" s="38">
        <f>Lembar1!AG198</f>
        <v>0</v>
      </c>
      <c r="D192" s="38">
        <f>Lembar1!AH198</f>
        <v>0</v>
      </c>
      <c r="E192" s="38">
        <f>Lembar1!AI198</f>
        <v>0</v>
      </c>
      <c r="F192" s="38">
        <f>Lembar1!AJ198</f>
        <v>0</v>
      </c>
      <c r="G192" s="38">
        <f>Lembar1!AK198</f>
        <v>0</v>
      </c>
      <c r="H192" s="38">
        <f>Lembar1!AL198</f>
        <v>0</v>
      </c>
      <c r="I192" s="38">
        <f>Lembar1!AM198</f>
        <v>0</v>
      </c>
      <c r="J192" s="38">
        <f>Lembar1!AN198</f>
        <v>0</v>
      </c>
      <c r="K192" s="38">
        <f>Lembar1!AO198</f>
        <v>0</v>
      </c>
      <c r="L192" s="38">
        <f>Lembar1!AP198</f>
        <v>0</v>
      </c>
      <c r="M192" s="38">
        <f>Lembar1!AQ198</f>
        <v>0</v>
      </c>
      <c r="N192" s="38">
        <f>Lembar1!AR198</f>
        <v>0</v>
      </c>
      <c r="O192" s="38">
        <f>Lembar1!AS198</f>
        <v>0</v>
      </c>
      <c r="P192" s="38">
        <f>Lembar1!AT198</f>
        <v>0</v>
      </c>
      <c r="Q192" s="38">
        <f>Lembar1!AU198</f>
        <v>0</v>
      </c>
      <c r="R192" s="38">
        <f>Lembar1!AV198</f>
        <v>0</v>
      </c>
      <c r="S192" s="38">
        <f>Lembar1!AW198</f>
        <v>0</v>
      </c>
      <c r="T192" s="38">
        <f>Lembar1!AX198</f>
        <v>0</v>
      </c>
      <c r="U192" s="38">
        <f>Lembar1!AY198</f>
        <v>0</v>
      </c>
      <c r="V192" s="38">
        <f>Lembar1!AZ198</f>
        <v>0</v>
      </c>
      <c r="W192" s="38">
        <f>Lembar1!BA198</f>
        <v>0</v>
      </c>
      <c r="X192" s="38">
        <f>Lembar1!BB198</f>
        <v>0</v>
      </c>
      <c r="Y192" s="38">
        <f>Lembar1!BC198</f>
        <v>0</v>
      </c>
      <c r="Z192" s="38">
        <f>Lembar1!BD198</f>
        <v>0</v>
      </c>
      <c r="AA192" s="38">
        <f>Lembar1!BE198</f>
        <v>0</v>
      </c>
      <c r="AB192" s="38">
        <f>Lembar1!BF198</f>
        <v>0</v>
      </c>
      <c r="AC192" s="38">
        <f>Lembar1!BG198</f>
        <v>0</v>
      </c>
      <c r="AD192" s="38">
        <f>Lembar1!BH198</f>
        <v>0</v>
      </c>
      <c r="AE192" s="38">
        <f>Lembar1!BI198</f>
        <v>0</v>
      </c>
      <c r="AF192" s="38">
        <f>Lembar1!BJ198</f>
        <v>0</v>
      </c>
      <c r="AG192" s="38">
        <f>Lembar1!BK198</f>
        <v>0</v>
      </c>
    </row>
    <row r="193" spans="1:33" x14ac:dyDescent="0.25">
      <c r="A193" s="1">
        <f>Lembar1!AE199</f>
        <v>0</v>
      </c>
      <c r="B193" s="38">
        <f>Lembar1!AF199</f>
        <v>0</v>
      </c>
      <c r="C193" s="38">
        <f>Lembar1!AG199</f>
        <v>0</v>
      </c>
      <c r="D193" s="38">
        <f>Lembar1!AH199</f>
        <v>0</v>
      </c>
      <c r="E193" s="38">
        <f>Lembar1!AI199</f>
        <v>0</v>
      </c>
      <c r="F193" s="38">
        <f>Lembar1!AJ199</f>
        <v>0</v>
      </c>
      <c r="G193" s="38">
        <f>Lembar1!AK199</f>
        <v>0</v>
      </c>
      <c r="H193" s="38">
        <f>Lembar1!AL199</f>
        <v>0</v>
      </c>
      <c r="I193" s="38">
        <f>Lembar1!AM199</f>
        <v>0</v>
      </c>
      <c r="J193" s="38">
        <f>Lembar1!AN199</f>
        <v>0</v>
      </c>
      <c r="K193" s="38">
        <f>Lembar1!AO199</f>
        <v>0</v>
      </c>
      <c r="L193" s="38">
        <f>Lembar1!AP199</f>
        <v>0</v>
      </c>
      <c r="M193" s="38">
        <f>Lembar1!AQ199</f>
        <v>0</v>
      </c>
      <c r="N193" s="38">
        <f>Lembar1!AR199</f>
        <v>0</v>
      </c>
      <c r="O193" s="38">
        <f>Lembar1!AS199</f>
        <v>0</v>
      </c>
      <c r="P193" s="38">
        <f>Lembar1!AT199</f>
        <v>0</v>
      </c>
      <c r="Q193" s="38">
        <f>Lembar1!AU199</f>
        <v>0</v>
      </c>
      <c r="R193" s="38">
        <f>Lembar1!AV199</f>
        <v>0</v>
      </c>
      <c r="S193" s="38">
        <f>Lembar1!AW199</f>
        <v>0</v>
      </c>
      <c r="T193" s="38">
        <f>Lembar1!AX199</f>
        <v>0</v>
      </c>
      <c r="U193" s="38">
        <f>Lembar1!AY199</f>
        <v>0</v>
      </c>
      <c r="V193" s="38">
        <f>Lembar1!AZ199</f>
        <v>0</v>
      </c>
      <c r="W193" s="38">
        <f>Lembar1!BA199</f>
        <v>0</v>
      </c>
      <c r="X193" s="38">
        <f>Lembar1!BB199</f>
        <v>0</v>
      </c>
      <c r="Y193" s="38">
        <f>Lembar1!BC199</f>
        <v>0</v>
      </c>
      <c r="Z193" s="38">
        <f>Lembar1!BD199</f>
        <v>0</v>
      </c>
      <c r="AA193" s="38">
        <f>Lembar1!BE199</f>
        <v>0</v>
      </c>
      <c r="AB193" s="38">
        <f>Lembar1!BF199</f>
        <v>0</v>
      </c>
      <c r="AC193" s="38">
        <f>Lembar1!BG199</f>
        <v>0</v>
      </c>
      <c r="AD193" s="38">
        <f>Lembar1!BH199</f>
        <v>0</v>
      </c>
      <c r="AE193" s="38">
        <f>Lembar1!BI199</f>
        <v>0</v>
      </c>
      <c r="AF193" s="38">
        <f>Lembar1!BJ199</f>
        <v>0</v>
      </c>
      <c r="AG193" s="38">
        <f>Lembar1!BK199</f>
        <v>0</v>
      </c>
    </row>
    <row r="194" spans="1:33" x14ac:dyDescent="0.25">
      <c r="A194" s="1">
        <f>Lembar1!AE200</f>
        <v>0</v>
      </c>
      <c r="B194" s="38">
        <f>Lembar1!AF200</f>
        <v>0</v>
      </c>
      <c r="C194" s="38">
        <f>Lembar1!AG200</f>
        <v>0</v>
      </c>
      <c r="D194" s="38">
        <f>Lembar1!AH200</f>
        <v>0</v>
      </c>
      <c r="E194" s="38">
        <f>Lembar1!AI200</f>
        <v>0</v>
      </c>
      <c r="F194" s="38">
        <f>Lembar1!AJ200</f>
        <v>0</v>
      </c>
      <c r="G194" s="38">
        <f>Lembar1!AK200</f>
        <v>0</v>
      </c>
      <c r="H194" s="38">
        <f>Lembar1!AL200</f>
        <v>0</v>
      </c>
      <c r="I194" s="38">
        <f>Lembar1!AM200</f>
        <v>0</v>
      </c>
      <c r="J194" s="38">
        <f>Lembar1!AN200</f>
        <v>0</v>
      </c>
      <c r="K194" s="38">
        <f>Lembar1!AO200</f>
        <v>0</v>
      </c>
      <c r="L194" s="38">
        <f>Lembar1!AP200</f>
        <v>0</v>
      </c>
      <c r="M194" s="38">
        <f>Lembar1!AQ200</f>
        <v>0</v>
      </c>
      <c r="N194" s="38">
        <f>Lembar1!AR200</f>
        <v>0</v>
      </c>
      <c r="O194" s="38">
        <f>Lembar1!AS200</f>
        <v>0</v>
      </c>
      <c r="P194" s="38">
        <f>Lembar1!AT200</f>
        <v>0</v>
      </c>
      <c r="Q194" s="38">
        <f>Lembar1!AU200</f>
        <v>0</v>
      </c>
      <c r="R194" s="38">
        <f>Lembar1!AV200</f>
        <v>0</v>
      </c>
      <c r="S194" s="38">
        <f>Lembar1!AW200</f>
        <v>0</v>
      </c>
      <c r="T194" s="38">
        <f>Lembar1!AX200</f>
        <v>0</v>
      </c>
      <c r="U194" s="38">
        <f>Lembar1!AY200</f>
        <v>0</v>
      </c>
      <c r="V194" s="38">
        <f>Lembar1!AZ200</f>
        <v>0</v>
      </c>
      <c r="W194" s="38">
        <f>Lembar1!BA200</f>
        <v>0</v>
      </c>
      <c r="X194" s="38">
        <f>Lembar1!BB200</f>
        <v>0</v>
      </c>
      <c r="Y194" s="38">
        <f>Lembar1!BC200</f>
        <v>0</v>
      </c>
      <c r="Z194" s="38">
        <f>Lembar1!BD200</f>
        <v>0</v>
      </c>
      <c r="AA194" s="38">
        <f>Lembar1!BE200</f>
        <v>0</v>
      </c>
      <c r="AB194" s="38">
        <f>Lembar1!BF200</f>
        <v>0</v>
      </c>
      <c r="AC194" s="38">
        <f>Lembar1!BG200</f>
        <v>0</v>
      </c>
      <c r="AD194" s="38">
        <f>Lembar1!BH200</f>
        <v>0</v>
      </c>
      <c r="AE194" s="38">
        <f>Lembar1!BI200</f>
        <v>0</v>
      </c>
      <c r="AF194" s="38">
        <f>Lembar1!BJ200</f>
        <v>0</v>
      </c>
      <c r="AG194" s="38">
        <f>Lembar1!BK200</f>
        <v>0</v>
      </c>
    </row>
    <row r="195" spans="1:33" x14ac:dyDescent="0.25">
      <c r="A195" s="1">
        <f>Lembar1!AE201</f>
        <v>0</v>
      </c>
      <c r="B195" s="38">
        <f>Lembar1!AF201</f>
        <v>0</v>
      </c>
      <c r="C195" s="38">
        <f>Lembar1!AG201</f>
        <v>0</v>
      </c>
      <c r="D195" s="38">
        <f>Lembar1!AH201</f>
        <v>0</v>
      </c>
      <c r="E195" s="38">
        <f>Lembar1!AI201</f>
        <v>0</v>
      </c>
      <c r="F195" s="38">
        <f>Lembar1!AJ201</f>
        <v>0</v>
      </c>
      <c r="G195" s="38">
        <f>Lembar1!AK201</f>
        <v>0</v>
      </c>
      <c r="H195" s="38">
        <f>Lembar1!AL201</f>
        <v>0</v>
      </c>
      <c r="I195" s="38">
        <f>Lembar1!AM201</f>
        <v>0</v>
      </c>
      <c r="J195" s="38">
        <f>Lembar1!AN201</f>
        <v>0</v>
      </c>
      <c r="K195" s="38">
        <f>Lembar1!AO201</f>
        <v>0</v>
      </c>
      <c r="L195" s="38">
        <f>Lembar1!AP201</f>
        <v>0</v>
      </c>
      <c r="M195" s="38">
        <f>Lembar1!AQ201</f>
        <v>0</v>
      </c>
      <c r="N195" s="38">
        <f>Lembar1!AR201</f>
        <v>0</v>
      </c>
      <c r="O195" s="38">
        <f>Lembar1!AS201</f>
        <v>0</v>
      </c>
      <c r="P195" s="38">
        <f>Lembar1!AT201</f>
        <v>0</v>
      </c>
      <c r="Q195" s="38">
        <f>Lembar1!AU201</f>
        <v>0</v>
      </c>
      <c r="R195" s="38">
        <f>Lembar1!AV201</f>
        <v>0</v>
      </c>
      <c r="S195" s="38">
        <f>Lembar1!AW201</f>
        <v>0</v>
      </c>
      <c r="T195" s="38">
        <f>Lembar1!AX201</f>
        <v>0</v>
      </c>
      <c r="U195" s="38">
        <f>Lembar1!AY201</f>
        <v>0</v>
      </c>
      <c r="V195" s="38">
        <f>Lembar1!AZ201</f>
        <v>0</v>
      </c>
      <c r="W195" s="38">
        <f>Lembar1!BA201</f>
        <v>0</v>
      </c>
      <c r="X195" s="38">
        <f>Lembar1!BB201</f>
        <v>0</v>
      </c>
      <c r="Y195" s="38">
        <f>Lembar1!BC201</f>
        <v>0</v>
      </c>
      <c r="Z195" s="38">
        <f>Lembar1!BD201</f>
        <v>0</v>
      </c>
      <c r="AA195" s="38">
        <f>Lembar1!BE201</f>
        <v>0</v>
      </c>
      <c r="AB195" s="38">
        <f>Lembar1!BF201</f>
        <v>0</v>
      </c>
      <c r="AC195" s="38">
        <f>Lembar1!BG201</f>
        <v>0</v>
      </c>
      <c r="AD195" s="38">
        <f>Lembar1!BH201</f>
        <v>0</v>
      </c>
      <c r="AE195" s="38">
        <f>Lembar1!BI201</f>
        <v>0</v>
      </c>
      <c r="AF195" s="38">
        <f>Lembar1!BJ201</f>
        <v>0</v>
      </c>
      <c r="AG195" s="38">
        <f>Lembar1!BK201</f>
        <v>0</v>
      </c>
    </row>
    <row r="196" spans="1:33" x14ac:dyDescent="0.25">
      <c r="A196" s="1">
        <f>Lembar1!AE202</f>
        <v>0</v>
      </c>
      <c r="B196" s="38">
        <f>Lembar1!AF202</f>
        <v>0</v>
      </c>
      <c r="C196" s="38">
        <f>Lembar1!AG202</f>
        <v>0</v>
      </c>
      <c r="D196" s="38">
        <f>Lembar1!AH202</f>
        <v>0</v>
      </c>
      <c r="E196" s="38">
        <f>Lembar1!AI202</f>
        <v>0</v>
      </c>
      <c r="F196" s="38">
        <f>Lembar1!AJ202</f>
        <v>0</v>
      </c>
      <c r="G196" s="38">
        <f>Lembar1!AK202</f>
        <v>0</v>
      </c>
      <c r="H196" s="38">
        <f>Lembar1!AL202</f>
        <v>0</v>
      </c>
      <c r="I196" s="38">
        <f>Lembar1!AM202</f>
        <v>0</v>
      </c>
      <c r="J196" s="38">
        <f>Lembar1!AN202</f>
        <v>0</v>
      </c>
      <c r="K196" s="38">
        <f>Lembar1!AO202</f>
        <v>0</v>
      </c>
      <c r="L196" s="38">
        <f>Lembar1!AP202</f>
        <v>0</v>
      </c>
      <c r="M196" s="38">
        <f>Lembar1!AQ202</f>
        <v>0</v>
      </c>
      <c r="N196" s="38">
        <f>Lembar1!AR202</f>
        <v>0</v>
      </c>
      <c r="O196" s="38">
        <f>Lembar1!AS202</f>
        <v>0</v>
      </c>
      <c r="P196" s="38">
        <f>Lembar1!AT202</f>
        <v>0</v>
      </c>
      <c r="Q196" s="38">
        <f>Lembar1!AU202</f>
        <v>0</v>
      </c>
      <c r="R196" s="38">
        <f>Lembar1!AV202</f>
        <v>0</v>
      </c>
      <c r="S196" s="38">
        <f>Lembar1!AW202</f>
        <v>0</v>
      </c>
      <c r="T196" s="38">
        <f>Lembar1!AX202</f>
        <v>0</v>
      </c>
      <c r="U196" s="38">
        <f>Lembar1!AY202</f>
        <v>0</v>
      </c>
      <c r="V196" s="38">
        <f>Lembar1!AZ202</f>
        <v>0</v>
      </c>
      <c r="W196" s="38">
        <f>Lembar1!BA202</f>
        <v>0</v>
      </c>
      <c r="X196" s="38">
        <f>Lembar1!BB202</f>
        <v>0</v>
      </c>
      <c r="Y196" s="38">
        <f>Lembar1!BC202</f>
        <v>0</v>
      </c>
      <c r="Z196" s="38">
        <f>Lembar1!BD202</f>
        <v>0</v>
      </c>
      <c r="AA196" s="38">
        <f>Lembar1!BE202</f>
        <v>0</v>
      </c>
      <c r="AB196" s="38">
        <f>Lembar1!BF202</f>
        <v>0</v>
      </c>
      <c r="AC196" s="38">
        <f>Lembar1!BG202</f>
        <v>0</v>
      </c>
      <c r="AD196" s="38">
        <f>Lembar1!BH202</f>
        <v>0</v>
      </c>
      <c r="AE196" s="38">
        <f>Lembar1!BI202</f>
        <v>0</v>
      </c>
      <c r="AF196" s="38">
        <f>Lembar1!BJ202</f>
        <v>0</v>
      </c>
      <c r="AG196" s="38">
        <f>Lembar1!BK202</f>
        <v>0</v>
      </c>
    </row>
    <row r="197" spans="1:33" x14ac:dyDescent="0.25">
      <c r="A197" s="1">
        <f>Lembar1!AE203</f>
        <v>0</v>
      </c>
      <c r="B197" s="38">
        <f>Lembar1!AF203</f>
        <v>0</v>
      </c>
      <c r="C197" s="38">
        <f>Lembar1!AG203</f>
        <v>0</v>
      </c>
      <c r="D197" s="38">
        <f>Lembar1!AH203</f>
        <v>0</v>
      </c>
      <c r="E197" s="38">
        <f>Lembar1!AI203</f>
        <v>0</v>
      </c>
      <c r="F197" s="38">
        <f>Lembar1!AJ203</f>
        <v>0</v>
      </c>
      <c r="G197" s="38">
        <f>Lembar1!AK203</f>
        <v>0</v>
      </c>
      <c r="H197" s="38">
        <f>Lembar1!AL203</f>
        <v>0</v>
      </c>
      <c r="I197" s="38">
        <f>Lembar1!AM203</f>
        <v>0</v>
      </c>
      <c r="J197" s="38">
        <f>Lembar1!AN203</f>
        <v>0</v>
      </c>
      <c r="K197" s="38">
        <f>Lembar1!AO203</f>
        <v>0</v>
      </c>
      <c r="L197" s="38">
        <f>Lembar1!AP203</f>
        <v>0</v>
      </c>
      <c r="M197" s="38">
        <f>Lembar1!AQ203</f>
        <v>0</v>
      </c>
      <c r="N197" s="38">
        <f>Lembar1!AR203</f>
        <v>0</v>
      </c>
      <c r="O197" s="38">
        <f>Lembar1!AS203</f>
        <v>0</v>
      </c>
      <c r="P197" s="38">
        <f>Lembar1!AT203</f>
        <v>0</v>
      </c>
      <c r="Q197" s="38">
        <f>Lembar1!AU203</f>
        <v>0</v>
      </c>
      <c r="R197" s="38">
        <f>Lembar1!AV203</f>
        <v>0</v>
      </c>
      <c r="S197" s="38">
        <f>Lembar1!AW203</f>
        <v>0</v>
      </c>
      <c r="T197" s="38">
        <f>Lembar1!AX203</f>
        <v>0</v>
      </c>
      <c r="U197" s="38">
        <f>Lembar1!AY203</f>
        <v>0</v>
      </c>
      <c r="V197" s="38">
        <f>Lembar1!AZ203</f>
        <v>0</v>
      </c>
      <c r="W197" s="38">
        <f>Lembar1!BA203</f>
        <v>0</v>
      </c>
      <c r="X197" s="38">
        <f>Lembar1!BB203</f>
        <v>0</v>
      </c>
      <c r="Y197" s="38">
        <f>Lembar1!BC203</f>
        <v>0</v>
      </c>
      <c r="Z197" s="38">
        <f>Lembar1!BD203</f>
        <v>0</v>
      </c>
      <c r="AA197" s="38">
        <f>Lembar1!BE203</f>
        <v>0</v>
      </c>
      <c r="AB197" s="38">
        <f>Lembar1!BF203</f>
        <v>0</v>
      </c>
      <c r="AC197" s="38">
        <f>Lembar1!BG203</f>
        <v>0</v>
      </c>
      <c r="AD197" s="38">
        <f>Lembar1!BH203</f>
        <v>0</v>
      </c>
      <c r="AE197" s="38">
        <f>Lembar1!BI203</f>
        <v>0</v>
      </c>
      <c r="AF197" s="38">
        <f>Lembar1!BJ203</f>
        <v>0</v>
      </c>
      <c r="AG197" s="38">
        <f>Lembar1!BK203</f>
        <v>0</v>
      </c>
    </row>
    <row r="198" spans="1:33" x14ac:dyDescent="0.25">
      <c r="A198" s="1">
        <f>Lembar1!AE204</f>
        <v>0</v>
      </c>
      <c r="B198" s="38">
        <f>Lembar1!AF204</f>
        <v>0</v>
      </c>
      <c r="C198" s="38">
        <f>Lembar1!AG204</f>
        <v>0</v>
      </c>
      <c r="D198" s="38">
        <f>Lembar1!AH204</f>
        <v>0</v>
      </c>
      <c r="E198" s="38">
        <f>Lembar1!AI204</f>
        <v>0</v>
      </c>
      <c r="F198" s="38">
        <f>Lembar1!AJ204</f>
        <v>0</v>
      </c>
      <c r="G198" s="38">
        <f>Lembar1!AK204</f>
        <v>0</v>
      </c>
      <c r="H198" s="38">
        <f>Lembar1!AL204</f>
        <v>0</v>
      </c>
      <c r="I198" s="38">
        <f>Lembar1!AM204</f>
        <v>0</v>
      </c>
      <c r="J198" s="38">
        <f>Lembar1!AN204</f>
        <v>0</v>
      </c>
      <c r="K198" s="38">
        <f>Lembar1!AO204</f>
        <v>0</v>
      </c>
      <c r="L198" s="38">
        <f>Lembar1!AP204</f>
        <v>0</v>
      </c>
      <c r="M198" s="38">
        <f>Lembar1!AQ204</f>
        <v>0</v>
      </c>
      <c r="N198" s="38">
        <f>Lembar1!AR204</f>
        <v>0</v>
      </c>
      <c r="O198" s="38">
        <f>Lembar1!AS204</f>
        <v>0</v>
      </c>
      <c r="P198" s="38">
        <f>Lembar1!AT204</f>
        <v>0</v>
      </c>
      <c r="Q198" s="38">
        <f>Lembar1!AU204</f>
        <v>0</v>
      </c>
      <c r="R198" s="38">
        <f>Lembar1!AV204</f>
        <v>0</v>
      </c>
      <c r="S198" s="38">
        <f>Lembar1!AW204</f>
        <v>0</v>
      </c>
      <c r="T198" s="38">
        <f>Lembar1!AX204</f>
        <v>0</v>
      </c>
      <c r="U198" s="38">
        <f>Lembar1!AY204</f>
        <v>0</v>
      </c>
      <c r="V198" s="38">
        <f>Lembar1!AZ204</f>
        <v>0</v>
      </c>
      <c r="W198" s="38">
        <f>Lembar1!BA204</f>
        <v>0</v>
      </c>
      <c r="X198" s="38">
        <f>Lembar1!BB204</f>
        <v>0</v>
      </c>
      <c r="Y198" s="38">
        <f>Lembar1!BC204</f>
        <v>0</v>
      </c>
      <c r="Z198" s="38">
        <f>Lembar1!BD204</f>
        <v>0</v>
      </c>
      <c r="AA198" s="38">
        <f>Lembar1!BE204</f>
        <v>0</v>
      </c>
      <c r="AB198" s="38">
        <f>Lembar1!BF204</f>
        <v>0</v>
      </c>
      <c r="AC198" s="38">
        <f>Lembar1!BG204</f>
        <v>0</v>
      </c>
      <c r="AD198" s="38">
        <f>Lembar1!BH204</f>
        <v>0</v>
      </c>
      <c r="AE198" s="38">
        <f>Lembar1!BI204</f>
        <v>0</v>
      </c>
      <c r="AF198" s="38">
        <f>Lembar1!BJ204</f>
        <v>0</v>
      </c>
      <c r="AG198" s="38">
        <f>Lembar1!BK204</f>
        <v>0</v>
      </c>
    </row>
    <row r="199" spans="1:33" x14ac:dyDescent="0.25">
      <c r="A199" s="1">
        <f>Lembar1!AE205</f>
        <v>0</v>
      </c>
      <c r="B199" s="38">
        <f>Lembar1!AF205</f>
        <v>0</v>
      </c>
      <c r="C199" s="38">
        <f>Lembar1!AG205</f>
        <v>0</v>
      </c>
      <c r="D199" s="38">
        <f>Lembar1!AH205</f>
        <v>0</v>
      </c>
      <c r="E199" s="38">
        <f>Lembar1!AI205</f>
        <v>0</v>
      </c>
      <c r="F199" s="38">
        <f>Lembar1!AJ205</f>
        <v>0</v>
      </c>
      <c r="G199" s="38">
        <f>Lembar1!AK205</f>
        <v>0</v>
      </c>
      <c r="H199" s="38">
        <f>Lembar1!AL205</f>
        <v>0</v>
      </c>
      <c r="I199" s="38">
        <f>Lembar1!AM205</f>
        <v>0</v>
      </c>
      <c r="J199" s="38">
        <f>Lembar1!AN205</f>
        <v>0</v>
      </c>
      <c r="K199" s="38">
        <f>Lembar1!AO205</f>
        <v>0</v>
      </c>
      <c r="L199" s="38">
        <f>Lembar1!AP205</f>
        <v>0</v>
      </c>
      <c r="M199" s="38">
        <f>Lembar1!AQ205</f>
        <v>0</v>
      </c>
      <c r="N199" s="38">
        <f>Lembar1!AR205</f>
        <v>0</v>
      </c>
      <c r="O199" s="38">
        <f>Lembar1!AS205</f>
        <v>0</v>
      </c>
      <c r="P199" s="38">
        <f>Lembar1!AT205</f>
        <v>0</v>
      </c>
      <c r="Q199" s="38">
        <f>Lembar1!AU205</f>
        <v>0</v>
      </c>
      <c r="R199" s="38">
        <f>Lembar1!AV205</f>
        <v>0</v>
      </c>
      <c r="S199" s="38">
        <f>Lembar1!AW205</f>
        <v>0</v>
      </c>
      <c r="T199" s="38">
        <f>Lembar1!AX205</f>
        <v>0</v>
      </c>
      <c r="U199" s="38">
        <f>Lembar1!AY205</f>
        <v>0</v>
      </c>
      <c r="V199" s="38">
        <f>Lembar1!AZ205</f>
        <v>0</v>
      </c>
      <c r="W199" s="38">
        <f>Lembar1!BA205</f>
        <v>0</v>
      </c>
      <c r="X199" s="38">
        <f>Lembar1!BB205</f>
        <v>0</v>
      </c>
      <c r="Y199" s="38">
        <f>Lembar1!BC205</f>
        <v>0</v>
      </c>
      <c r="Z199" s="38">
        <f>Lembar1!BD205</f>
        <v>0</v>
      </c>
      <c r="AA199" s="38">
        <f>Lembar1!BE205</f>
        <v>0</v>
      </c>
      <c r="AB199" s="38">
        <f>Lembar1!BF205</f>
        <v>0</v>
      </c>
      <c r="AC199" s="38">
        <f>Lembar1!BG205</f>
        <v>0</v>
      </c>
      <c r="AD199" s="38">
        <f>Lembar1!BH205</f>
        <v>0</v>
      </c>
      <c r="AE199" s="38">
        <f>Lembar1!BI205</f>
        <v>0</v>
      </c>
      <c r="AF199" s="38">
        <f>Lembar1!BJ205</f>
        <v>0</v>
      </c>
      <c r="AG199" s="38">
        <f>Lembar1!BK205</f>
        <v>0</v>
      </c>
    </row>
    <row r="200" spans="1:33" x14ac:dyDescent="0.25">
      <c r="A200" s="1">
        <f>Lembar1!AE206</f>
        <v>0</v>
      </c>
      <c r="B200" s="38">
        <f>Lembar1!AF206</f>
        <v>0</v>
      </c>
      <c r="C200" s="38">
        <f>Lembar1!AG206</f>
        <v>0</v>
      </c>
      <c r="D200" s="38">
        <f>Lembar1!AH206</f>
        <v>0</v>
      </c>
      <c r="E200" s="38">
        <f>Lembar1!AI206</f>
        <v>0</v>
      </c>
      <c r="F200" s="38">
        <f>Lembar1!AJ206</f>
        <v>0</v>
      </c>
      <c r="G200" s="38">
        <f>Lembar1!AK206</f>
        <v>0</v>
      </c>
      <c r="H200" s="38">
        <f>Lembar1!AL206</f>
        <v>0</v>
      </c>
      <c r="I200" s="38">
        <f>Lembar1!AM206</f>
        <v>0</v>
      </c>
      <c r="J200" s="38">
        <f>Lembar1!AN206</f>
        <v>0</v>
      </c>
      <c r="K200" s="38">
        <f>Lembar1!AO206</f>
        <v>0</v>
      </c>
      <c r="L200" s="38">
        <f>Lembar1!AP206</f>
        <v>0</v>
      </c>
      <c r="M200" s="38">
        <f>Lembar1!AQ206</f>
        <v>0</v>
      </c>
      <c r="N200" s="38">
        <f>Lembar1!AR206</f>
        <v>0</v>
      </c>
      <c r="O200" s="38">
        <f>Lembar1!AS206</f>
        <v>0</v>
      </c>
      <c r="P200" s="38">
        <f>Lembar1!AT206</f>
        <v>0</v>
      </c>
      <c r="Q200" s="38">
        <f>Lembar1!AU206</f>
        <v>0</v>
      </c>
      <c r="R200" s="38">
        <f>Lembar1!AV206</f>
        <v>0</v>
      </c>
      <c r="S200" s="38">
        <f>Lembar1!AW206</f>
        <v>0</v>
      </c>
      <c r="T200" s="38">
        <f>Lembar1!AX206</f>
        <v>0</v>
      </c>
      <c r="U200" s="38">
        <f>Lembar1!AY206</f>
        <v>0</v>
      </c>
      <c r="V200" s="38">
        <f>Lembar1!AZ206</f>
        <v>0</v>
      </c>
      <c r="W200" s="38">
        <f>Lembar1!BA206</f>
        <v>0</v>
      </c>
      <c r="X200" s="38">
        <f>Lembar1!BB206</f>
        <v>0</v>
      </c>
      <c r="Y200" s="38">
        <f>Lembar1!BC206</f>
        <v>0</v>
      </c>
      <c r="Z200" s="38">
        <f>Lembar1!BD206</f>
        <v>0</v>
      </c>
      <c r="AA200" s="38">
        <f>Lembar1!BE206</f>
        <v>0</v>
      </c>
      <c r="AB200" s="38">
        <f>Lembar1!BF206</f>
        <v>0</v>
      </c>
      <c r="AC200" s="38">
        <f>Lembar1!BG206</f>
        <v>0</v>
      </c>
      <c r="AD200" s="38">
        <f>Lembar1!BH206</f>
        <v>0</v>
      </c>
      <c r="AE200" s="38">
        <f>Lembar1!BI206</f>
        <v>0</v>
      </c>
      <c r="AF200" s="38">
        <f>Lembar1!BJ206</f>
        <v>0</v>
      </c>
      <c r="AG200" s="38">
        <f>Lembar1!BK206</f>
        <v>0</v>
      </c>
    </row>
    <row r="201" spans="1:33" x14ac:dyDescent="0.25">
      <c r="A201" s="1">
        <f>Lembar1!AE207</f>
        <v>0</v>
      </c>
      <c r="B201" s="38">
        <f>Lembar1!AF207</f>
        <v>0</v>
      </c>
      <c r="C201" s="38">
        <f>Lembar1!AG207</f>
        <v>0</v>
      </c>
      <c r="D201" s="38">
        <f>Lembar1!AH207</f>
        <v>0</v>
      </c>
      <c r="E201" s="38">
        <f>Lembar1!AI207</f>
        <v>0</v>
      </c>
      <c r="F201" s="38">
        <f>Lembar1!AJ207</f>
        <v>0</v>
      </c>
      <c r="G201" s="38">
        <f>Lembar1!AK207</f>
        <v>0</v>
      </c>
      <c r="H201" s="38">
        <f>Lembar1!AL207</f>
        <v>0</v>
      </c>
      <c r="I201" s="38">
        <f>Lembar1!AM207</f>
        <v>0</v>
      </c>
      <c r="J201" s="38">
        <f>Lembar1!AN207</f>
        <v>0</v>
      </c>
      <c r="K201" s="38">
        <f>Lembar1!AO207</f>
        <v>0</v>
      </c>
      <c r="L201" s="38">
        <f>Lembar1!AP207</f>
        <v>0</v>
      </c>
      <c r="M201" s="38">
        <f>Lembar1!AQ207</f>
        <v>0</v>
      </c>
      <c r="N201" s="38">
        <f>Lembar1!AR207</f>
        <v>0</v>
      </c>
      <c r="O201" s="38">
        <f>Lembar1!AS207</f>
        <v>0</v>
      </c>
      <c r="P201" s="38">
        <f>Lembar1!AT207</f>
        <v>0</v>
      </c>
      <c r="Q201" s="38">
        <f>Lembar1!AU207</f>
        <v>0</v>
      </c>
      <c r="R201" s="38">
        <f>Lembar1!AV207</f>
        <v>0</v>
      </c>
      <c r="S201" s="38">
        <f>Lembar1!AW207</f>
        <v>0</v>
      </c>
      <c r="T201" s="38">
        <f>Lembar1!AX207</f>
        <v>0</v>
      </c>
      <c r="U201" s="38">
        <f>Lembar1!AY207</f>
        <v>0</v>
      </c>
      <c r="V201" s="38">
        <f>Lembar1!AZ207</f>
        <v>0</v>
      </c>
      <c r="W201" s="38">
        <f>Lembar1!BA207</f>
        <v>0</v>
      </c>
      <c r="X201" s="38">
        <f>Lembar1!BB207</f>
        <v>0</v>
      </c>
      <c r="Y201" s="38">
        <f>Lembar1!BC207</f>
        <v>0</v>
      </c>
      <c r="Z201" s="38">
        <f>Lembar1!BD207</f>
        <v>0</v>
      </c>
      <c r="AA201" s="38">
        <f>Lembar1!BE207</f>
        <v>0</v>
      </c>
      <c r="AB201" s="38">
        <f>Lembar1!BF207</f>
        <v>0</v>
      </c>
      <c r="AC201" s="38">
        <f>Lembar1!BG207</f>
        <v>0</v>
      </c>
      <c r="AD201" s="38">
        <f>Lembar1!BH207</f>
        <v>0</v>
      </c>
      <c r="AE201" s="38">
        <f>Lembar1!BI207</f>
        <v>0</v>
      </c>
      <c r="AF201" s="38">
        <f>Lembar1!BJ207</f>
        <v>0</v>
      </c>
      <c r="AG201" s="38">
        <f>Lembar1!BK207</f>
        <v>0</v>
      </c>
    </row>
    <row r="202" spans="1:33" x14ac:dyDescent="0.25">
      <c r="A202" s="1">
        <f>Lembar1!AE208</f>
        <v>0</v>
      </c>
      <c r="B202" s="38">
        <f>Lembar1!AF208</f>
        <v>0</v>
      </c>
      <c r="C202" s="38">
        <f>Lembar1!AG208</f>
        <v>0</v>
      </c>
      <c r="D202" s="38">
        <f>Lembar1!AH208</f>
        <v>0</v>
      </c>
      <c r="E202" s="38">
        <f>Lembar1!AI208</f>
        <v>0</v>
      </c>
      <c r="F202" s="38">
        <f>Lembar1!AJ208</f>
        <v>0</v>
      </c>
      <c r="G202" s="38">
        <f>Lembar1!AK208</f>
        <v>0</v>
      </c>
      <c r="H202" s="38">
        <f>Lembar1!AL208</f>
        <v>0</v>
      </c>
      <c r="I202" s="38">
        <f>Lembar1!AM208</f>
        <v>0</v>
      </c>
      <c r="J202" s="38">
        <f>Lembar1!AN208</f>
        <v>0</v>
      </c>
      <c r="K202" s="38">
        <f>Lembar1!AO208</f>
        <v>0</v>
      </c>
      <c r="L202" s="38">
        <f>Lembar1!AP208</f>
        <v>0</v>
      </c>
      <c r="M202" s="38">
        <f>Lembar1!AQ208</f>
        <v>0</v>
      </c>
      <c r="N202" s="38">
        <f>Lembar1!AR208</f>
        <v>0</v>
      </c>
      <c r="O202" s="38">
        <f>Lembar1!AS208</f>
        <v>0</v>
      </c>
      <c r="P202" s="38">
        <f>Lembar1!AT208</f>
        <v>0</v>
      </c>
      <c r="Q202" s="38">
        <f>Lembar1!AU208</f>
        <v>0</v>
      </c>
      <c r="R202" s="38">
        <f>Lembar1!AV208</f>
        <v>0</v>
      </c>
      <c r="S202" s="38">
        <f>Lembar1!AW208</f>
        <v>0</v>
      </c>
      <c r="T202" s="38">
        <f>Lembar1!AX208</f>
        <v>0</v>
      </c>
      <c r="U202" s="38">
        <f>Lembar1!AY208</f>
        <v>0</v>
      </c>
      <c r="V202" s="38">
        <f>Lembar1!AZ208</f>
        <v>0</v>
      </c>
      <c r="W202" s="38">
        <f>Lembar1!BA208</f>
        <v>0</v>
      </c>
      <c r="X202" s="38">
        <f>Lembar1!BB208</f>
        <v>0</v>
      </c>
      <c r="Y202" s="38">
        <f>Lembar1!BC208</f>
        <v>0</v>
      </c>
      <c r="Z202" s="38">
        <f>Lembar1!BD208</f>
        <v>0</v>
      </c>
      <c r="AA202" s="38">
        <f>Lembar1!BE208</f>
        <v>0</v>
      </c>
      <c r="AB202" s="38">
        <f>Lembar1!BF208</f>
        <v>0</v>
      </c>
      <c r="AC202" s="38">
        <f>Lembar1!BG208</f>
        <v>0</v>
      </c>
      <c r="AD202" s="38">
        <f>Lembar1!BH208</f>
        <v>0</v>
      </c>
      <c r="AE202" s="38">
        <f>Lembar1!BI208</f>
        <v>0</v>
      </c>
      <c r="AF202" s="38">
        <f>Lembar1!BJ208</f>
        <v>0</v>
      </c>
      <c r="AG202" s="38">
        <f>Lembar1!BK208</f>
        <v>0</v>
      </c>
    </row>
    <row r="203" spans="1:33" x14ac:dyDescent="0.25">
      <c r="A203" s="1">
        <f>Lembar1!AE209</f>
        <v>0</v>
      </c>
      <c r="B203" s="38">
        <f>Lembar1!AF209</f>
        <v>0</v>
      </c>
      <c r="C203" s="38">
        <f>Lembar1!AG209</f>
        <v>0</v>
      </c>
      <c r="D203" s="38">
        <f>Lembar1!AH209</f>
        <v>0</v>
      </c>
      <c r="E203" s="38">
        <f>Lembar1!AI209</f>
        <v>0</v>
      </c>
      <c r="F203" s="38">
        <f>Lembar1!AJ209</f>
        <v>0</v>
      </c>
      <c r="G203" s="38">
        <f>Lembar1!AK209</f>
        <v>0</v>
      </c>
      <c r="H203" s="38">
        <f>Lembar1!AL209</f>
        <v>0</v>
      </c>
      <c r="I203" s="38">
        <f>Lembar1!AM209</f>
        <v>0</v>
      </c>
      <c r="J203" s="38">
        <f>Lembar1!AN209</f>
        <v>0</v>
      </c>
      <c r="K203" s="38">
        <f>Lembar1!AO209</f>
        <v>0</v>
      </c>
      <c r="L203" s="38">
        <f>Lembar1!AP209</f>
        <v>0</v>
      </c>
      <c r="M203" s="38">
        <f>Lembar1!AQ209</f>
        <v>0</v>
      </c>
      <c r="N203" s="38">
        <f>Lembar1!AR209</f>
        <v>0</v>
      </c>
      <c r="O203" s="38">
        <f>Lembar1!AS209</f>
        <v>0</v>
      </c>
      <c r="P203" s="38">
        <f>Lembar1!AT209</f>
        <v>0</v>
      </c>
      <c r="Q203" s="38">
        <f>Lembar1!AU209</f>
        <v>0</v>
      </c>
      <c r="R203" s="38">
        <f>Lembar1!AV209</f>
        <v>0</v>
      </c>
      <c r="S203" s="38">
        <f>Lembar1!AW209</f>
        <v>0</v>
      </c>
      <c r="T203" s="38">
        <f>Lembar1!AX209</f>
        <v>0</v>
      </c>
      <c r="U203" s="38">
        <f>Lembar1!AY209</f>
        <v>0</v>
      </c>
      <c r="V203" s="38">
        <f>Lembar1!AZ209</f>
        <v>0</v>
      </c>
      <c r="W203" s="38">
        <f>Lembar1!BA209</f>
        <v>0</v>
      </c>
      <c r="X203" s="38">
        <f>Lembar1!BB209</f>
        <v>0</v>
      </c>
      <c r="Y203" s="38">
        <f>Lembar1!BC209</f>
        <v>0</v>
      </c>
      <c r="Z203" s="38">
        <f>Lembar1!BD209</f>
        <v>0</v>
      </c>
      <c r="AA203" s="38">
        <f>Lembar1!BE209</f>
        <v>0</v>
      </c>
      <c r="AB203" s="38">
        <f>Lembar1!BF209</f>
        <v>0</v>
      </c>
      <c r="AC203" s="38">
        <f>Lembar1!BG209</f>
        <v>0</v>
      </c>
      <c r="AD203" s="38">
        <f>Lembar1!BH209</f>
        <v>0</v>
      </c>
      <c r="AE203" s="38">
        <f>Lembar1!BI209</f>
        <v>0</v>
      </c>
      <c r="AF203" s="38">
        <f>Lembar1!BJ209</f>
        <v>0</v>
      </c>
      <c r="AG203" s="38">
        <f>Lembar1!BK209</f>
        <v>0</v>
      </c>
    </row>
    <row r="204" spans="1:33" x14ac:dyDescent="0.25">
      <c r="A204" s="1">
        <f>Lembar1!AE210</f>
        <v>0</v>
      </c>
      <c r="B204" s="38">
        <f>Lembar1!AF210</f>
        <v>0</v>
      </c>
      <c r="C204" s="38">
        <f>Lembar1!AG210</f>
        <v>0</v>
      </c>
      <c r="D204" s="38">
        <f>Lembar1!AH210</f>
        <v>0</v>
      </c>
      <c r="E204" s="38">
        <f>Lembar1!AI210</f>
        <v>0</v>
      </c>
      <c r="F204" s="38">
        <f>Lembar1!AJ210</f>
        <v>0</v>
      </c>
      <c r="G204" s="38">
        <f>Lembar1!AK210</f>
        <v>0</v>
      </c>
      <c r="H204" s="38">
        <f>Lembar1!AL210</f>
        <v>0</v>
      </c>
      <c r="I204" s="38">
        <f>Lembar1!AM210</f>
        <v>0</v>
      </c>
      <c r="J204" s="38">
        <f>Lembar1!AN210</f>
        <v>0</v>
      </c>
      <c r="K204" s="38">
        <f>Lembar1!AO210</f>
        <v>0</v>
      </c>
      <c r="L204" s="38">
        <f>Lembar1!AP210</f>
        <v>0</v>
      </c>
      <c r="M204" s="38">
        <f>Lembar1!AQ210</f>
        <v>0</v>
      </c>
      <c r="N204" s="38">
        <f>Lembar1!AR210</f>
        <v>0</v>
      </c>
      <c r="O204" s="38">
        <f>Lembar1!AS210</f>
        <v>0</v>
      </c>
      <c r="P204" s="38">
        <f>Lembar1!AT210</f>
        <v>0</v>
      </c>
      <c r="Q204" s="38">
        <f>Lembar1!AU210</f>
        <v>0</v>
      </c>
      <c r="R204" s="38">
        <f>Lembar1!AV210</f>
        <v>0</v>
      </c>
      <c r="S204" s="38">
        <f>Lembar1!AW210</f>
        <v>0</v>
      </c>
      <c r="T204" s="38">
        <f>Lembar1!AX210</f>
        <v>0</v>
      </c>
      <c r="U204" s="38">
        <f>Lembar1!AY210</f>
        <v>0</v>
      </c>
      <c r="V204" s="38">
        <f>Lembar1!AZ210</f>
        <v>0</v>
      </c>
      <c r="W204" s="38">
        <f>Lembar1!BA210</f>
        <v>0</v>
      </c>
      <c r="X204" s="38">
        <f>Lembar1!BB210</f>
        <v>0</v>
      </c>
      <c r="Y204" s="38">
        <f>Lembar1!BC210</f>
        <v>0</v>
      </c>
      <c r="Z204" s="38">
        <f>Lembar1!BD210</f>
        <v>0</v>
      </c>
      <c r="AA204" s="38">
        <f>Lembar1!BE210</f>
        <v>0</v>
      </c>
      <c r="AB204" s="38">
        <f>Lembar1!BF210</f>
        <v>0</v>
      </c>
      <c r="AC204" s="38">
        <f>Lembar1!BG210</f>
        <v>0</v>
      </c>
      <c r="AD204" s="38">
        <f>Lembar1!BH210</f>
        <v>0</v>
      </c>
      <c r="AE204" s="38">
        <f>Lembar1!BI210</f>
        <v>0</v>
      </c>
      <c r="AF204" s="38">
        <f>Lembar1!BJ210</f>
        <v>0</v>
      </c>
      <c r="AG204" s="38">
        <f>Lembar1!BK210</f>
        <v>0</v>
      </c>
    </row>
    <row r="205" spans="1:33" x14ac:dyDescent="0.25">
      <c r="A205" s="1">
        <f>Lembar1!AE211</f>
        <v>0</v>
      </c>
      <c r="B205" s="38">
        <f>Lembar1!AF211</f>
        <v>0</v>
      </c>
      <c r="C205" s="38">
        <f>Lembar1!AG211</f>
        <v>0</v>
      </c>
      <c r="D205" s="38">
        <f>Lembar1!AH211</f>
        <v>0</v>
      </c>
      <c r="E205" s="38">
        <f>Lembar1!AI211</f>
        <v>0</v>
      </c>
      <c r="F205" s="38">
        <f>Lembar1!AJ211</f>
        <v>0</v>
      </c>
      <c r="G205" s="38">
        <f>Lembar1!AK211</f>
        <v>0</v>
      </c>
      <c r="H205" s="38">
        <f>Lembar1!AL211</f>
        <v>0</v>
      </c>
      <c r="I205" s="38">
        <f>Lembar1!AM211</f>
        <v>0</v>
      </c>
      <c r="J205" s="38">
        <f>Lembar1!AN211</f>
        <v>0</v>
      </c>
      <c r="K205" s="38">
        <f>Lembar1!AO211</f>
        <v>0</v>
      </c>
      <c r="L205" s="38">
        <f>Lembar1!AP211</f>
        <v>0</v>
      </c>
      <c r="M205" s="38">
        <f>Lembar1!AQ211</f>
        <v>0</v>
      </c>
      <c r="N205" s="38">
        <f>Lembar1!AR211</f>
        <v>0</v>
      </c>
      <c r="O205" s="38">
        <f>Lembar1!AS211</f>
        <v>0</v>
      </c>
      <c r="P205" s="38">
        <f>Lembar1!AT211</f>
        <v>0</v>
      </c>
      <c r="Q205" s="38">
        <f>Lembar1!AU211</f>
        <v>0</v>
      </c>
      <c r="R205" s="38">
        <f>Lembar1!AV211</f>
        <v>0</v>
      </c>
      <c r="S205" s="38">
        <f>Lembar1!AW211</f>
        <v>0</v>
      </c>
      <c r="T205" s="38">
        <f>Lembar1!AX211</f>
        <v>0</v>
      </c>
      <c r="U205" s="38">
        <f>Lembar1!AY211</f>
        <v>0</v>
      </c>
      <c r="V205" s="38">
        <f>Lembar1!AZ211</f>
        <v>0</v>
      </c>
      <c r="W205" s="38">
        <f>Lembar1!BA211</f>
        <v>0</v>
      </c>
      <c r="X205" s="38">
        <f>Lembar1!BB211</f>
        <v>0</v>
      </c>
      <c r="Y205" s="38">
        <f>Lembar1!BC211</f>
        <v>0</v>
      </c>
      <c r="Z205" s="38">
        <f>Lembar1!BD211</f>
        <v>0</v>
      </c>
      <c r="AA205" s="38">
        <f>Lembar1!BE211</f>
        <v>0</v>
      </c>
      <c r="AB205" s="38">
        <f>Lembar1!BF211</f>
        <v>0</v>
      </c>
      <c r="AC205" s="38">
        <f>Lembar1!BG211</f>
        <v>0</v>
      </c>
      <c r="AD205" s="38">
        <f>Lembar1!BH211</f>
        <v>0</v>
      </c>
      <c r="AE205" s="38">
        <f>Lembar1!BI211</f>
        <v>0</v>
      </c>
      <c r="AF205" s="38">
        <f>Lembar1!BJ211</f>
        <v>0</v>
      </c>
      <c r="AG205" s="38">
        <f>Lembar1!BK211</f>
        <v>0</v>
      </c>
    </row>
    <row r="206" spans="1:33" x14ac:dyDescent="0.25">
      <c r="A206" s="1">
        <f>Lembar1!AE212</f>
        <v>0</v>
      </c>
      <c r="B206" s="38">
        <f>Lembar1!AF212</f>
        <v>0</v>
      </c>
      <c r="C206" s="38">
        <f>Lembar1!AG212</f>
        <v>0</v>
      </c>
      <c r="D206" s="38">
        <f>Lembar1!AH212</f>
        <v>0</v>
      </c>
      <c r="E206" s="38">
        <f>Lembar1!AI212</f>
        <v>0</v>
      </c>
      <c r="F206" s="38">
        <f>Lembar1!AJ212</f>
        <v>0</v>
      </c>
      <c r="G206" s="38">
        <f>Lembar1!AK212</f>
        <v>0</v>
      </c>
      <c r="H206" s="38">
        <f>Lembar1!AL212</f>
        <v>0</v>
      </c>
      <c r="I206" s="38">
        <f>Lembar1!AM212</f>
        <v>0</v>
      </c>
      <c r="J206" s="38">
        <f>Lembar1!AN212</f>
        <v>0</v>
      </c>
      <c r="K206" s="38">
        <f>Lembar1!AO212</f>
        <v>0</v>
      </c>
      <c r="L206" s="38">
        <f>Lembar1!AP212</f>
        <v>0</v>
      </c>
      <c r="M206" s="38">
        <f>Lembar1!AQ212</f>
        <v>0</v>
      </c>
      <c r="N206" s="38">
        <f>Lembar1!AR212</f>
        <v>0</v>
      </c>
      <c r="O206" s="38">
        <f>Lembar1!AS212</f>
        <v>0</v>
      </c>
      <c r="P206" s="38">
        <f>Lembar1!AT212</f>
        <v>0</v>
      </c>
      <c r="Q206" s="38">
        <f>Lembar1!AU212</f>
        <v>0</v>
      </c>
      <c r="R206" s="38">
        <f>Lembar1!AV212</f>
        <v>0</v>
      </c>
      <c r="S206" s="38">
        <f>Lembar1!AW212</f>
        <v>0</v>
      </c>
      <c r="T206" s="38">
        <f>Lembar1!AX212</f>
        <v>0</v>
      </c>
      <c r="U206" s="38">
        <f>Lembar1!AY212</f>
        <v>0</v>
      </c>
      <c r="V206" s="38">
        <f>Lembar1!AZ212</f>
        <v>0</v>
      </c>
      <c r="W206" s="38">
        <f>Lembar1!BA212</f>
        <v>0</v>
      </c>
      <c r="X206" s="38">
        <f>Lembar1!BB212</f>
        <v>0</v>
      </c>
      <c r="Y206" s="38">
        <f>Lembar1!BC212</f>
        <v>0</v>
      </c>
      <c r="Z206" s="38">
        <f>Lembar1!BD212</f>
        <v>0</v>
      </c>
      <c r="AA206" s="38">
        <f>Lembar1!BE212</f>
        <v>0</v>
      </c>
      <c r="AB206" s="38">
        <f>Lembar1!BF212</f>
        <v>0</v>
      </c>
      <c r="AC206" s="38">
        <f>Lembar1!BG212</f>
        <v>0</v>
      </c>
      <c r="AD206" s="38">
        <f>Lembar1!BH212</f>
        <v>0</v>
      </c>
      <c r="AE206" s="38">
        <f>Lembar1!BI212</f>
        <v>0</v>
      </c>
      <c r="AF206" s="38">
        <f>Lembar1!BJ212</f>
        <v>0</v>
      </c>
      <c r="AG206" s="38">
        <f>Lembar1!BK212</f>
        <v>0</v>
      </c>
    </row>
    <row r="207" spans="1:33" x14ac:dyDescent="0.25">
      <c r="A207" s="1">
        <f>Lembar1!AE213</f>
        <v>0</v>
      </c>
      <c r="B207" s="38">
        <f>Lembar1!AF213</f>
        <v>0</v>
      </c>
      <c r="C207" s="38">
        <f>Lembar1!AG213</f>
        <v>0</v>
      </c>
      <c r="D207" s="38">
        <f>Lembar1!AH213</f>
        <v>0</v>
      </c>
      <c r="E207" s="38">
        <f>Lembar1!AI213</f>
        <v>0</v>
      </c>
      <c r="F207" s="38">
        <f>Lembar1!AJ213</f>
        <v>0</v>
      </c>
      <c r="G207" s="38">
        <f>Lembar1!AK213</f>
        <v>0</v>
      </c>
      <c r="H207" s="38">
        <f>Lembar1!AL213</f>
        <v>0</v>
      </c>
      <c r="I207" s="38">
        <f>Lembar1!AM213</f>
        <v>0</v>
      </c>
      <c r="J207" s="38">
        <f>Lembar1!AN213</f>
        <v>0</v>
      </c>
      <c r="K207" s="38">
        <f>Lembar1!AO213</f>
        <v>0</v>
      </c>
      <c r="L207" s="38">
        <f>Lembar1!AP213</f>
        <v>0</v>
      </c>
      <c r="M207" s="38">
        <f>Lembar1!AQ213</f>
        <v>0</v>
      </c>
      <c r="N207" s="38">
        <f>Lembar1!AR213</f>
        <v>0</v>
      </c>
      <c r="O207" s="38">
        <f>Lembar1!AS213</f>
        <v>0</v>
      </c>
      <c r="P207" s="38">
        <f>Lembar1!AT213</f>
        <v>0</v>
      </c>
      <c r="Q207" s="38">
        <f>Lembar1!AU213</f>
        <v>0</v>
      </c>
      <c r="R207" s="38">
        <f>Lembar1!AV213</f>
        <v>0</v>
      </c>
      <c r="S207" s="38">
        <f>Lembar1!AW213</f>
        <v>0</v>
      </c>
      <c r="T207" s="38">
        <f>Lembar1!AX213</f>
        <v>0</v>
      </c>
      <c r="U207" s="38">
        <f>Lembar1!AY213</f>
        <v>0</v>
      </c>
      <c r="V207" s="38">
        <f>Lembar1!AZ213</f>
        <v>0</v>
      </c>
      <c r="W207" s="38">
        <f>Lembar1!BA213</f>
        <v>0</v>
      </c>
      <c r="X207" s="38">
        <f>Lembar1!BB213</f>
        <v>0</v>
      </c>
      <c r="Y207" s="38">
        <f>Lembar1!BC213</f>
        <v>0</v>
      </c>
      <c r="Z207" s="38">
        <f>Lembar1!BD213</f>
        <v>0</v>
      </c>
      <c r="AA207" s="38">
        <f>Lembar1!BE213</f>
        <v>0</v>
      </c>
      <c r="AB207" s="38">
        <f>Lembar1!BF213</f>
        <v>0</v>
      </c>
      <c r="AC207" s="38">
        <f>Lembar1!BG213</f>
        <v>0</v>
      </c>
      <c r="AD207" s="38">
        <f>Lembar1!BH213</f>
        <v>0</v>
      </c>
      <c r="AE207" s="38">
        <f>Lembar1!BI213</f>
        <v>0</v>
      </c>
      <c r="AF207" s="38">
        <f>Lembar1!BJ213</f>
        <v>0</v>
      </c>
      <c r="AG207" s="38">
        <f>Lembar1!BK213</f>
        <v>0</v>
      </c>
    </row>
    <row r="208" spans="1:33" x14ac:dyDescent="0.25">
      <c r="A208" s="1">
        <f>Lembar1!AE214</f>
        <v>0</v>
      </c>
      <c r="B208" s="38">
        <f>Lembar1!AF214</f>
        <v>0</v>
      </c>
      <c r="C208" s="38">
        <f>Lembar1!AG214</f>
        <v>0</v>
      </c>
      <c r="D208" s="38">
        <f>Lembar1!AH214</f>
        <v>0</v>
      </c>
      <c r="E208" s="38">
        <f>Lembar1!AI214</f>
        <v>0</v>
      </c>
      <c r="F208" s="38">
        <f>Lembar1!AJ214</f>
        <v>0</v>
      </c>
      <c r="G208" s="38">
        <f>Lembar1!AK214</f>
        <v>0</v>
      </c>
      <c r="H208" s="38">
        <f>Lembar1!AL214</f>
        <v>0</v>
      </c>
      <c r="I208" s="38">
        <f>Lembar1!AM214</f>
        <v>0</v>
      </c>
      <c r="J208" s="38">
        <f>Lembar1!AN214</f>
        <v>0</v>
      </c>
      <c r="K208" s="38">
        <f>Lembar1!AO214</f>
        <v>0</v>
      </c>
      <c r="L208" s="38">
        <f>Lembar1!AP214</f>
        <v>0</v>
      </c>
      <c r="M208" s="38">
        <f>Lembar1!AQ214</f>
        <v>0</v>
      </c>
      <c r="N208" s="38">
        <f>Lembar1!AR214</f>
        <v>0</v>
      </c>
      <c r="O208" s="38">
        <f>Lembar1!AS214</f>
        <v>0</v>
      </c>
      <c r="P208" s="38">
        <f>Lembar1!AT214</f>
        <v>0</v>
      </c>
      <c r="Q208" s="38">
        <f>Lembar1!AU214</f>
        <v>0</v>
      </c>
      <c r="R208" s="38">
        <f>Lembar1!AV214</f>
        <v>0</v>
      </c>
      <c r="S208" s="38">
        <f>Lembar1!AW214</f>
        <v>0</v>
      </c>
      <c r="T208" s="38">
        <f>Lembar1!AX214</f>
        <v>0</v>
      </c>
      <c r="U208" s="38">
        <f>Lembar1!AY214</f>
        <v>0</v>
      </c>
      <c r="V208" s="38">
        <f>Lembar1!AZ214</f>
        <v>0</v>
      </c>
      <c r="W208" s="38">
        <f>Lembar1!BA214</f>
        <v>0</v>
      </c>
      <c r="X208" s="38">
        <f>Lembar1!BB214</f>
        <v>0</v>
      </c>
      <c r="Y208" s="38">
        <f>Lembar1!BC214</f>
        <v>0</v>
      </c>
      <c r="Z208" s="38">
        <f>Lembar1!BD214</f>
        <v>0</v>
      </c>
      <c r="AA208" s="38">
        <f>Lembar1!BE214</f>
        <v>0</v>
      </c>
      <c r="AB208" s="38">
        <f>Lembar1!BF214</f>
        <v>0</v>
      </c>
      <c r="AC208" s="38">
        <f>Lembar1!BG214</f>
        <v>0</v>
      </c>
      <c r="AD208" s="38">
        <f>Lembar1!BH214</f>
        <v>0</v>
      </c>
      <c r="AE208" s="38">
        <f>Lembar1!BI214</f>
        <v>0</v>
      </c>
      <c r="AF208" s="38">
        <f>Lembar1!BJ214</f>
        <v>0</v>
      </c>
      <c r="AG208" s="38">
        <f>Lembar1!BK214</f>
        <v>0</v>
      </c>
    </row>
    <row r="209" spans="1:33" x14ac:dyDescent="0.25">
      <c r="A209" s="1">
        <f>Lembar1!AE215</f>
        <v>0</v>
      </c>
      <c r="B209" s="38">
        <f>Lembar1!AF215</f>
        <v>0</v>
      </c>
      <c r="C209" s="38">
        <f>Lembar1!AG215</f>
        <v>0</v>
      </c>
      <c r="D209" s="38">
        <f>Lembar1!AH215</f>
        <v>0</v>
      </c>
      <c r="E209" s="38">
        <f>Lembar1!AI215</f>
        <v>0</v>
      </c>
      <c r="F209" s="38">
        <f>Lembar1!AJ215</f>
        <v>0</v>
      </c>
      <c r="G209" s="38">
        <f>Lembar1!AK215</f>
        <v>0</v>
      </c>
      <c r="H209" s="38">
        <f>Lembar1!AL215</f>
        <v>0</v>
      </c>
      <c r="I209" s="38">
        <f>Lembar1!AM215</f>
        <v>0</v>
      </c>
      <c r="J209" s="38">
        <f>Lembar1!AN215</f>
        <v>0</v>
      </c>
      <c r="K209" s="38">
        <f>Lembar1!AO215</f>
        <v>0</v>
      </c>
      <c r="L209" s="38">
        <f>Lembar1!AP215</f>
        <v>0</v>
      </c>
      <c r="M209" s="38">
        <f>Lembar1!AQ215</f>
        <v>0</v>
      </c>
      <c r="N209" s="38">
        <f>Lembar1!AR215</f>
        <v>0</v>
      </c>
      <c r="O209" s="38">
        <f>Lembar1!AS215</f>
        <v>0</v>
      </c>
      <c r="P209" s="38">
        <f>Lembar1!AT215</f>
        <v>0</v>
      </c>
      <c r="Q209" s="38">
        <f>Lembar1!AU215</f>
        <v>0</v>
      </c>
      <c r="R209" s="38">
        <f>Lembar1!AV215</f>
        <v>0</v>
      </c>
      <c r="S209" s="38">
        <f>Lembar1!AW215</f>
        <v>0</v>
      </c>
      <c r="T209" s="38">
        <f>Lembar1!AX215</f>
        <v>0</v>
      </c>
      <c r="U209" s="38">
        <f>Lembar1!AY215</f>
        <v>0</v>
      </c>
      <c r="V209" s="38">
        <f>Lembar1!AZ215</f>
        <v>0</v>
      </c>
      <c r="W209" s="38">
        <f>Lembar1!BA215</f>
        <v>0</v>
      </c>
      <c r="X209" s="38">
        <f>Lembar1!BB215</f>
        <v>0</v>
      </c>
      <c r="Y209" s="38">
        <f>Lembar1!BC215</f>
        <v>0</v>
      </c>
      <c r="Z209" s="38">
        <f>Lembar1!BD215</f>
        <v>0</v>
      </c>
      <c r="AA209" s="38">
        <f>Lembar1!BE215</f>
        <v>0</v>
      </c>
      <c r="AB209" s="38">
        <f>Lembar1!BF215</f>
        <v>0</v>
      </c>
      <c r="AC209" s="38">
        <f>Lembar1!BG215</f>
        <v>0</v>
      </c>
      <c r="AD209" s="38">
        <f>Lembar1!BH215</f>
        <v>0</v>
      </c>
      <c r="AE209" s="38">
        <f>Lembar1!BI215</f>
        <v>0</v>
      </c>
      <c r="AF209" s="38">
        <f>Lembar1!BJ215</f>
        <v>0</v>
      </c>
      <c r="AG209" s="38">
        <f>Lembar1!BK215</f>
        <v>0</v>
      </c>
    </row>
    <row r="210" spans="1:33" x14ac:dyDescent="0.25">
      <c r="A210" s="1">
        <f>Lembar1!AE216</f>
        <v>0</v>
      </c>
      <c r="B210" s="38">
        <f>Lembar1!AF216</f>
        <v>0</v>
      </c>
      <c r="C210" s="38">
        <f>Lembar1!AG216</f>
        <v>0</v>
      </c>
      <c r="D210" s="38">
        <f>Lembar1!AH216</f>
        <v>0</v>
      </c>
      <c r="E210" s="38">
        <f>Lembar1!AI216</f>
        <v>0</v>
      </c>
      <c r="F210" s="38">
        <f>Lembar1!AJ216</f>
        <v>0</v>
      </c>
      <c r="G210" s="38">
        <f>Lembar1!AK216</f>
        <v>0</v>
      </c>
      <c r="H210" s="38">
        <f>Lembar1!AL216</f>
        <v>0</v>
      </c>
      <c r="I210" s="38">
        <f>Lembar1!AM216</f>
        <v>0</v>
      </c>
      <c r="J210" s="38">
        <f>Lembar1!AN216</f>
        <v>0</v>
      </c>
      <c r="K210" s="38">
        <f>Lembar1!AO216</f>
        <v>0</v>
      </c>
      <c r="L210" s="38">
        <f>Lembar1!AP216</f>
        <v>0</v>
      </c>
      <c r="M210" s="38">
        <f>Lembar1!AQ216</f>
        <v>0</v>
      </c>
      <c r="N210" s="38">
        <f>Lembar1!AR216</f>
        <v>0</v>
      </c>
      <c r="O210" s="38">
        <f>Lembar1!AS216</f>
        <v>0</v>
      </c>
      <c r="P210" s="38">
        <f>Lembar1!AT216</f>
        <v>0</v>
      </c>
      <c r="Q210" s="38">
        <f>Lembar1!AU216</f>
        <v>0</v>
      </c>
      <c r="R210" s="38">
        <f>Lembar1!AV216</f>
        <v>0</v>
      </c>
      <c r="S210" s="38">
        <f>Lembar1!AW216</f>
        <v>0</v>
      </c>
      <c r="T210" s="38">
        <f>Lembar1!AX216</f>
        <v>0</v>
      </c>
      <c r="U210" s="38">
        <f>Lembar1!AY216</f>
        <v>0</v>
      </c>
      <c r="V210" s="38">
        <f>Lembar1!AZ216</f>
        <v>0</v>
      </c>
      <c r="W210" s="38">
        <f>Lembar1!BA216</f>
        <v>0</v>
      </c>
      <c r="X210" s="38">
        <f>Lembar1!BB216</f>
        <v>0</v>
      </c>
      <c r="Y210" s="38">
        <f>Lembar1!BC216</f>
        <v>0</v>
      </c>
      <c r="Z210" s="38">
        <f>Lembar1!BD216</f>
        <v>0</v>
      </c>
      <c r="AA210" s="38">
        <f>Lembar1!BE216</f>
        <v>0</v>
      </c>
      <c r="AB210" s="38">
        <f>Lembar1!BF216</f>
        <v>0</v>
      </c>
      <c r="AC210" s="38">
        <f>Lembar1!BG216</f>
        <v>0</v>
      </c>
      <c r="AD210" s="38">
        <f>Lembar1!BH216</f>
        <v>0</v>
      </c>
      <c r="AE210" s="38">
        <f>Lembar1!BI216</f>
        <v>0</v>
      </c>
      <c r="AF210" s="38">
        <f>Lembar1!BJ216</f>
        <v>0</v>
      </c>
      <c r="AG210" s="38">
        <f>Lembar1!BK216</f>
        <v>0</v>
      </c>
    </row>
    <row r="211" spans="1:33" x14ac:dyDescent="0.25">
      <c r="A211" s="1">
        <f>Lembar1!AE217</f>
        <v>0</v>
      </c>
      <c r="B211" s="38">
        <f>Lembar1!AF217</f>
        <v>0</v>
      </c>
      <c r="C211" s="38">
        <f>Lembar1!AG217</f>
        <v>0</v>
      </c>
      <c r="D211" s="38">
        <f>Lembar1!AH217</f>
        <v>0</v>
      </c>
      <c r="E211" s="38">
        <f>Lembar1!AI217</f>
        <v>0</v>
      </c>
      <c r="F211" s="38">
        <f>Lembar1!AJ217</f>
        <v>0</v>
      </c>
      <c r="G211" s="38">
        <f>Lembar1!AK217</f>
        <v>0</v>
      </c>
      <c r="H211" s="38">
        <f>Lembar1!AL217</f>
        <v>0</v>
      </c>
      <c r="I211" s="38">
        <f>Lembar1!AM217</f>
        <v>0</v>
      </c>
      <c r="J211" s="38">
        <f>Lembar1!AN217</f>
        <v>0</v>
      </c>
      <c r="K211" s="38">
        <f>Lembar1!AO217</f>
        <v>0</v>
      </c>
      <c r="L211" s="38">
        <f>Lembar1!AP217</f>
        <v>0</v>
      </c>
      <c r="M211" s="38">
        <f>Lembar1!AQ217</f>
        <v>0</v>
      </c>
      <c r="N211" s="38">
        <f>Lembar1!AR217</f>
        <v>0</v>
      </c>
      <c r="O211" s="38">
        <f>Lembar1!AS217</f>
        <v>0</v>
      </c>
      <c r="P211" s="38">
        <f>Lembar1!AT217</f>
        <v>0</v>
      </c>
      <c r="Q211" s="38">
        <f>Lembar1!AU217</f>
        <v>0</v>
      </c>
      <c r="R211" s="38">
        <f>Lembar1!AV217</f>
        <v>0</v>
      </c>
      <c r="S211" s="38">
        <f>Lembar1!AW217</f>
        <v>0</v>
      </c>
      <c r="T211" s="38">
        <f>Lembar1!AX217</f>
        <v>0</v>
      </c>
      <c r="U211" s="38">
        <f>Lembar1!AY217</f>
        <v>0</v>
      </c>
      <c r="V211" s="38">
        <f>Lembar1!AZ217</f>
        <v>0</v>
      </c>
      <c r="W211" s="38">
        <f>Lembar1!BA217</f>
        <v>0</v>
      </c>
      <c r="X211" s="38">
        <f>Lembar1!BB217</f>
        <v>0</v>
      </c>
      <c r="Y211" s="38">
        <f>Lembar1!BC217</f>
        <v>0</v>
      </c>
      <c r="Z211" s="38">
        <f>Lembar1!BD217</f>
        <v>0</v>
      </c>
      <c r="AA211" s="38">
        <f>Lembar1!BE217</f>
        <v>0</v>
      </c>
      <c r="AB211" s="38">
        <f>Lembar1!BF217</f>
        <v>0</v>
      </c>
      <c r="AC211" s="38">
        <f>Lembar1!BG217</f>
        <v>0</v>
      </c>
      <c r="AD211" s="38">
        <f>Lembar1!BH217</f>
        <v>0</v>
      </c>
      <c r="AE211" s="38">
        <f>Lembar1!BI217</f>
        <v>0</v>
      </c>
      <c r="AF211" s="38">
        <f>Lembar1!BJ217</f>
        <v>0</v>
      </c>
      <c r="AG211" s="38">
        <f>Lembar1!BK217</f>
        <v>0</v>
      </c>
    </row>
    <row r="212" spans="1:33" x14ac:dyDescent="0.25">
      <c r="A212" s="1">
        <f>Lembar1!AE218</f>
        <v>0</v>
      </c>
      <c r="B212" s="38">
        <f>Lembar1!AF218</f>
        <v>0</v>
      </c>
      <c r="C212" s="38">
        <f>Lembar1!AG218</f>
        <v>0</v>
      </c>
      <c r="D212" s="38">
        <f>Lembar1!AH218</f>
        <v>0</v>
      </c>
      <c r="E212" s="38">
        <f>Lembar1!AI218</f>
        <v>0</v>
      </c>
      <c r="F212" s="38">
        <f>Lembar1!AJ218</f>
        <v>0</v>
      </c>
      <c r="G212" s="38">
        <f>Lembar1!AK218</f>
        <v>0</v>
      </c>
      <c r="H212" s="38">
        <f>Lembar1!AL218</f>
        <v>0</v>
      </c>
      <c r="I212" s="38">
        <f>Lembar1!AM218</f>
        <v>0</v>
      </c>
      <c r="J212" s="38">
        <f>Lembar1!AN218</f>
        <v>0</v>
      </c>
      <c r="K212" s="38">
        <f>Lembar1!AO218</f>
        <v>0</v>
      </c>
      <c r="L212" s="38">
        <f>Lembar1!AP218</f>
        <v>0</v>
      </c>
      <c r="M212" s="38">
        <f>Lembar1!AQ218</f>
        <v>0</v>
      </c>
      <c r="N212" s="38">
        <f>Lembar1!AR218</f>
        <v>0</v>
      </c>
      <c r="O212" s="38">
        <f>Lembar1!AS218</f>
        <v>0</v>
      </c>
      <c r="P212" s="38">
        <f>Lembar1!AT218</f>
        <v>0</v>
      </c>
      <c r="Q212" s="38">
        <f>Lembar1!AU218</f>
        <v>0</v>
      </c>
      <c r="R212" s="38">
        <f>Lembar1!AV218</f>
        <v>0</v>
      </c>
      <c r="S212" s="38">
        <f>Lembar1!AW218</f>
        <v>0</v>
      </c>
      <c r="T212" s="38">
        <f>Lembar1!AX218</f>
        <v>0</v>
      </c>
      <c r="U212" s="38">
        <f>Lembar1!AY218</f>
        <v>0</v>
      </c>
      <c r="V212" s="38">
        <f>Lembar1!AZ218</f>
        <v>0</v>
      </c>
      <c r="W212" s="38">
        <f>Lembar1!BA218</f>
        <v>0</v>
      </c>
      <c r="X212" s="38">
        <f>Lembar1!BB218</f>
        <v>0</v>
      </c>
      <c r="Y212" s="38">
        <f>Lembar1!BC218</f>
        <v>0</v>
      </c>
      <c r="Z212" s="38">
        <f>Lembar1!BD218</f>
        <v>0</v>
      </c>
      <c r="AA212" s="38">
        <f>Lembar1!BE218</f>
        <v>0</v>
      </c>
      <c r="AB212" s="38">
        <f>Lembar1!BF218</f>
        <v>0</v>
      </c>
      <c r="AC212" s="38">
        <f>Lembar1!BG218</f>
        <v>0</v>
      </c>
      <c r="AD212" s="38">
        <f>Lembar1!BH218</f>
        <v>0</v>
      </c>
      <c r="AE212" s="38">
        <f>Lembar1!BI218</f>
        <v>0</v>
      </c>
      <c r="AF212" s="38">
        <f>Lembar1!BJ218</f>
        <v>0</v>
      </c>
      <c r="AG212" s="38">
        <f>Lembar1!BK218</f>
        <v>0</v>
      </c>
    </row>
    <row r="213" spans="1:33" x14ac:dyDescent="0.25">
      <c r="A213" s="1">
        <f>Lembar1!AE219</f>
        <v>0</v>
      </c>
      <c r="B213" s="38">
        <f>Lembar1!AF219</f>
        <v>0</v>
      </c>
      <c r="C213" s="38">
        <f>Lembar1!AG219</f>
        <v>0</v>
      </c>
      <c r="D213" s="38">
        <f>Lembar1!AH219</f>
        <v>0</v>
      </c>
      <c r="E213" s="38">
        <f>Lembar1!AI219</f>
        <v>0</v>
      </c>
      <c r="F213" s="38">
        <f>Lembar1!AJ219</f>
        <v>0</v>
      </c>
      <c r="G213" s="38">
        <f>Lembar1!AK219</f>
        <v>0</v>
      </c>
      <c r="H213" s="38">
        <f>Lembar1!AL219</f>
        <v>0</v>
      </c>
      <c r="I213" s="38">
        <f>Lembar1!AM219</f>
        <v>0</v>
      </c>
      <c r="J213" s="38">
        <f>Lembar1!AN219</f>
        <v>0</v>
      </c>
      <c r="K213" s="38">
        <f>Lembar1!AO219</f>
        <v>0</v>
      </c>
      <c r="L213" s="38">
        <f>Lembar1!AP219</f>
        <v>0</v>
      </c>
      <c r="M213" s="38">
        <f>Lembar1!AQ219</f>
        <v>0</v>
      </c>
      <c r="N213" s="38">
        <f>Lembar1!AR219</f>
        <v>0</v>
      </c>
      <c r="O213" s="38">
        <f>Lembar1!AS219</f>
        <v>0</v>
      </c>
      <c r="P213" s="38">
        <f>Lembar1!AT219</f>
        <v>0</v>
      </c>
      <c r="Q213" s="38">
        <f>Lembar1!AU219</f>
        <v>0</v>
      </c>
      <c r="R213" s="38">
        <f>Lembar1!AV219</f>
        <v>0</v>
      </c>
      <c r="S213" s="38">
        <f>Lembar1!AW219</f>
        <v>0</v>
      </c>
      <c r="T213" s="38">
        <f>Lembar1!AX219</f>
        <v>0</v>
      </c>
      <c r="U213" s="38">
        <f>Lembar1!AY219</f>
        <v>0</v>
      </c>
      <c r="V213" s="38">
        <f>Lembar1!AZ219</f>
        <v>0</v>
      </c>
      <c r="W213" s="38">
        <f>Lembar1!BA219</f>
        <v>0</v>
      </c>
      <c r="X213" s="38">
        <f>Lembar1!BB219</f>
        <v>0</v>
      </c>
      <c r="Y213" s="38">
        <f>Lembar1!BC219</f>
        <v>0</v>
      </c>
      <c r="Z213" s="38">
        <f>Lembar1!BD219</f>
        <v>0</v>
      </c>
      <c r="AA213" s="38">
        <f>Lembar1!BE219</f>
        <v>0</v>
      </c>
      <c r="AB213" s="38">
        <f>Lembar1!BF219</f>
        <v>0</v>
      </c>
      <c r="AC213" s="38">
        <f>Lembar1!BG219</f>
        <v>0</v>
      </c>
      <c r="AD213" s="38">
        <f>Lembar1!BH219</f>
        <v>0</v>
      </c>
      <c r="AE213" s="38">
        <f>Lembar1!BI219</f>
        <v>0</v>
      </c>
      <c r="AF213" s="38">
        <f>Lembar1!BJ219</f>
        <v>0</v>
      </c>
      <c r="AG213" s="38">
        <f>Lembar1!BK219</f>
        <v>0</v>
      </c>
    </row>
    <row r="214" spans="1:33" x14ac:dyDescent="0.25">
      <c r="A214" s="1">
        <f>Lembar1!AE220</f>
        <v>0</v>
      </c>
      <c r="B214" s="38">
        <f>Lembar1!AF220</f>
        <v>0</v>
      </c>
      <c r="C214" s="38">
        <f>Lembar1!AG220</f>
        <v>0</v>
      </c>
      <c r="D214" s="38">
        <f>Lembar1!AH220</f>
        <v>0</v>
      </c>
      <c r="E214" s="38">
        <f>Lembar1!AI220</f>
        <v>0</v>
      </c>
      <c r="F214" s="38">
        <f>Lembar1!AJ220</f>
        <v>0</v>
      </c>
      <c r="G214" s="38">
        <f>Lembar1!AK220</f>
        <v>0</v>
      </c>
      <c r="H214" s="38">
        <f>Lembar1!AL220</f>
        <v>0</v>
      </c>
      <c r="I214" s="38">
        <f>Lembar1!AM220</f>
        <v>0</v>
      </c>
      <c r="J214" s="38">
        <f>Lembar1!AN220</f>
        <v>0</v>
      </c>
      <c r="K214" s="38">
        <f>Lembar1!AO220</f>
        <v>0</v>
      </c>
      <c r="L214" s="38">
        <f>Lembar1!AP220</f>
        <v>0</v>
      </c>
      <c r="M214" s="38">
        <f>Lembar1!AQ220</f>
        <v>0</v>
      </c>
      <c r="N214" s="38">
        <f>Lembar1!AR220</f>
        <v>0</v>
      </c>
      <c r="O214" s="38">
        <f>Lembar1!AS220</f>
        <v>0</v>
      </c>
      <c r="P214" s="38">
        <f>Lembar1!AT220</f>
        <v>0</v>
      </c>
      <c r="Q214" s="38">
        <f>Lembar1!AU220</f>
        <v>0</v>
      </c>
      <c r="R214" s="38">
        <f>Lembar1!AV220</f>
        <v>0</v>
      </c>
      <c r="S214" s="38">
        <f>Lembar1!AW220</f>
        <v>0</v>
      </c>
      <c r="T214" s="38">
        <f>Lembar1!AX220</f>
        <v>0</v>
      </c>
      <c r="U214" s="38">
        <f>Lembar1!AY220</f>
        <v>0</v>
      </c>
      <c r="V214" s="38">
        <f>Lembar1!AZ220</f>
        <v>0</v>
      </c>
      <c r="W214" s="38">
        <f>Lembar1!BA220</f>
        <v>0</v>
      </c>
      <c r="X214" s="38">
        <f>Lembar1!BB220</f>
        <v>0</v>
      </c>
      <c r="Y214" s="38">
        <f>Lembar1!BC220</f>
        <v>0</v>
      </c>
      <c r="Z214" s="38">
        <f>Lembar1!BD220</f>
        <v>0</v>
      </c>
      <c r="AA214" s="38">
        <f>Lembar1!BE220</f>
        <v>0</v>
      </c>
      <c r="AB214" s="38">
        <f>Lembar1!BF220</f>
        <v>0</v>
      </c>
      <c r="AC214" s="38">
        <f>Lembar1!BG220</f>
        <v>0</v>
      </c>
      <c r="AD214" s="38">
        <f>Lembar1!BH220</f>
        <v>0</v>
      </c>
      <c r="AE214" s="38">
        <f>Lembar1!BI220</f>
        <v>0</v>
      </c>
      <c r="AF214" s="38">
        <f>Lembar1!BJ220</f>
        <v>0</v>
      </c>
      <c r="AG214" s="38">
        <f>Lembar1!BK220</f>
        <v>0</v>
      </c>
    </row>
    <row r="215" spans="1:33" x14ac:dyDescent="0.25">
      <c r="A215" s="1">
        <f>Lembar1!AE221</f>
        <v>0</v>
      </c>
      <c r="B215" s="38">
        <f>Lembar1!AF221</f>
        <v>0</v>
      </c>
      <c r="C215" s="38">
        <f>Lembar1!AG221</f>
        <v>0</v>
      </c>
      <c r="D215" s="38">
        <f>Lembar1!AH221</f>
        <v>0</v>
      </c>
      <c r="E215" s="38">
        <f>Lembar1!AI221</f>
        <v>0</v>
      </c>
      <c r="F215" s="38">
        <f>Lembar1!AJ221</f>
        <v>0</v>
      </c>
      <c r="G215" s="38">
        <f>Lembar1!AK221</f>
        <v>0</v>
      </c>
      <c r="H215" s="38">
        <f>Lembar1!AL221</f>
        <v>0</v>
      </c>
      <c r="I215" s="38">
        <f>Lembar1!AM221</f>
        <v>0</v>
      </c>
      <c r="J215" s="38">
        <f>Lembar1!AN221</f>
        <v>0</v>
      </c>
      <c r="K215" s="38">
        <f>Lembar1!AO221</f>
        <v>0</v>
      </c>
      <c r="L215" s="38">
        <f>Lembar1!AP221</f>
        <v>0</v>
      </c>
      <c r="M215" s="38">
        <f>Lembar1!AQ221</f>
        <v>0</v>
      </c>
      <c r="N215" s="38">
        <f>Lembar1!AR221</f>
        <v>0</v>
      </c>
      <c r="O215" s="38">
        <f>Lembar1!AS221</f>
        <v>0</v>
      </c>
      <c r="P215" s="38">
        <f>Lembar1!AT221</f>
        <v>0</v>
      </c>
      <c r="Q215" s="38">
        <f>Lembar1!AU221</f>
        <v>0</v>
      </c>
      <c r="R215" s="38">
        <f>Lembar1!AV221</f>
        <v>0</v>
      </c>
      <c r="S215" s="38">
        <f>Lembar1!AW221</f>
        <v>0</v>
      </c>
      <c r="T215" s="38">
        <f>Lembar1!AX221</f>
        <v>0</v>
      </c>
      <c r="U215" s="38">
        <f>Lembar1!AY221</f>
        <v>0</v>
      </c>
      <c r="V215" s="38">
        <f>Lembar1!AZ221</f>
        <v>0</v>
      </c>
      <c r="W215" s="38">
        <f>Lembar1!BA221</f>
        <v>0</v>
      </c>
      <c r="X215" s="38">
        <f>Lembar1!BB221</f>
        <v>0</v>
      </c>
      <c r="Y215" s="38">
        <f>Lembar1!BC221</f>
        <v>0</v>
      </c>
      <c r="Z215" s="38">
        <f>Lembar1!BD221</f>
        <v>0</v>
      </c>
      <c r="AA215" s="38">
        <f>Lembar1!BE221</f>
        <v>0</v>
      </c>
      <c r="AB215" s="38">
        <f>Lembar1!BF221</f>
        <v>0</v>
      </c>
      <c r="AC215" s="38">
        <f>Lembar1!BG221</f>
        <v>0</v>
      </c>
      <c r="AD215" s="38">
        <f>Lembar1!BH221</f>
        <v>0</v>
      </c>
      <c r="AE215" s="38">
        <f>Lembar1!BI221</f>
        <v>0</v>
      </c>
      <c r="AF215" s="38">
        <f>Lembar1!BJ221</f>
        <v>0</v>
      </c>
      <c r="AG215" s="38">
        <f>Lembar1!BK221</f>
        <v>0</v>
      </c>
    </row>
    <row r="216" spans="1:33" x14ac:dyDescent="0.25">
      <c r="A216" s="1">
        <f>Lembar1!AE222</f>
        <v>0</v>
      </c>
      <c r="B216" s="38">
        <f>Lembar1!AF222</f>
        <v>0</v>
      </c>
      <c r="C216" s="38">
        <f>Lembar1!AG222</f>
        <v>0</v>
      </c>
      <c r="D216" s="38">
        <f>Lembar1!AH222</f>
        <v>0</v>
      </c>
      <c r="E216" s="38">
        <f>Lembar1!AI222</f>
        <v>0</v>
      </c>
      <c r="F216" s="38">
        <f>Lembar1!AJ222</f>
        <v>0</v>
      </c>
      <c r="G216" s="38">
        <f>Lembar1!AK222</f>
        <v>0</v>
      </c>
      <c r="H216" s="38">
        <f>Lembar1!AL222</f>
        <v>0</v>
      </c>
      <c r="I216" s="38">
        <f>Lembar1!AM222</f>
        <v>0</v>
      </c>
      <c r="J216" s="38">
        <f>Lembar1!AN222</f>
        <v>0</v>
      </c>
      <c r="K216" s="38">
        <f>Lembar1!AO222</f>
        <v>0</v>
      </c>
      <c r="L216" s="38">
        <f>Lembar1!AP222</f>
        <v>0</v>
      </c>
      <c r="M216" s="38">
        <f>Lembar1!AQ222</f>
        <v>0</v>
      </c>
      <c r="N216" s="38">
        <f>Lembar1!AR222</f>
        <v>0</v>
      </c>
      <c r="O216" s="38">
        <f>Lembar1!AS222</f>
        <v>0</v>
      </c>
      <c r="P216" s="38">
        <f>Lembar1!AT222</f>
        <v>0</v>
      </c>
      <c r="Q216" s="38">
        <f>Lembar1!AU222</f>
        <v>0</v>
      </c>
      <c r="R216" s="38">
        <f>Lembar1!AV222</f>
        <v>0</v>
      </c>
      <c r="S216" s="38">
        <f>Lembar1!AW222</f>
        <v>0</v>
      </c>
      <c r="T216" s="38">
        <f>Lembar1!AX222</f>
        <v>0</v>
      </c>
      <c r="U216" s="38">
        <f>Lembar1!AY222</f>
        <v>0</v>
      </c>
      <c r="V216" s="38">
        <f>Lembar1!AZ222</f>
        <v>0</v>
      </c>
      <c r="W216" s="38">
        <f>Lembar1!BA222</f>
        <v>0</v>
      </c>
      <c r="X216" s="38">
        <f>Lembar1!BB222</f>
        <v>0</v>
      </c>
      <c r="Y216" s="38">
        <f>Lembar1!BC222</f>
        <v>0</v>
      </c>
      <c r="Z216" s="38">
        <f>Lembar1!BD222</f>
        <v>0</v>
      </c>
      <c r="AA216" s="38">
        <f>Lembar1!BE222</f>
        <v>0</v>
      </c>
      <c r="AB216" s="38">
        <f>Lembar1!BF222</f>
        <v>0</v>
      </c>
      <c r="AC216" s="38">
        <f>Lembar1!BG222</f>
        <v>0</v>
      </c>
      <c r="AD216" s="38">
        <f>Lembar1!BH222</f>
        <v>0</v>
      </c>
      <c r="AE216" s="38">
        <f>Lembar1!BI222</f>
        <v>0</v>
      </c>
      <c r="AF216" s="38">
        <f>Lembar1!BJ222</f>
        <v>0</v>
      </c>
      <c r="AG216" s="38">
        <f>Lembar1!BK222</f>
        <v>0</v>
      </c>
    </row>
    <row r="217" spans="1:33" x14ac:dyDescent="0.25">
      <c r="A217" s="1">
        <f>Lembar1!AE223</f>
        <v>0</v>
      </c>
      <c r="B217" s="38">
        <f>Lembar1!AF223</f>
        <v>0</v>
      </c>
      <c r="C217" s="38">
        <f>Lembar1!AG223</f>
        <v>0</v>
      </c>
      <c r="D217" s="38">
        <f>Lembar1!AH223</f>
        <v>0</v>
      </c>
      <c r="E217" s="38">
        <f>Lembar1!AI223</f>
        <v>0</v>
      </c>
      <c r="F217" s="38">
        <f>Lembar1!AJ223</f>
        <v>0</v>
      </c>
      <c r="G217" s="38">
        <f>Lembar1!AK223</f>
        <v>0</v>
      </c>
      <c r="H217" s="38">
        <f>Lembar1!AL223</f>
        <v>0</v>
      </c>
      <c r="I217" s="38">
        <f>Lembar1!AM223</f>
        <v>0</v>
      </c>
      <c r="J217" s="38">
        <f>Lembar1!AN223</f>
        <v>0</v>
      </c>
      <c r="K217" s="38">
        <f>Lembar1!AO223</f>
        <v>0</v>
      </c>
      <c r="L217" s="38">
        <f>Lembar1!AP223</f>
        <v>0</v>
      </c>
      <c r="M217" s="38">
        <f>Lembar1!AQ223</f>
        <v>0</v>
      </c>
      <c r="N217" s="38">
        <f>Lembar1!AR223</f>
        <v>0</v>
      </c>
      <c r="O217" s="38">
        <f>Lembar1!AS223</f>
        <v>0</v>
      </c>
      <c r="P217" s="38">
        <f>Lembar1!AT223</f>
        <v>0</v>
      </c>
      <c r="Q217" s="38">
        <f>Lembar1!AU223</f>
        <v>0</v>
      </c>
      <c r="R217" s="38">
        <f>Lembar1!AV223</f>
        <v>0</v>
      </c>
      <c r="S217" s="38">
        <f>Lembar1!AW223</f>
        <v>0</v>
      </c>
      <c r="T217" s="38">
        <f>Lembar1!AX223</f>
        <v>0</v>
      </c>
      <c r="U217" s="38">
        <f>Lembar1!AY223</f>
        <v>0</v>
      </c>
      <c r="V217" s="38">
        <f>Lembar1!AZ223</f>
        <v>0</v>
      </c>
      <c r="W217" s="38">
        <f>Lembar1!BA223</f>
        <v>0</v>
      </c>
      <c r="X217" s="38">
        <f>Lembar1!BB223</f>
        <v>0</v>
      </c>
      <c r="Y217" s="38">
        <f>Lembar1!BC223</f>
        <v>0</v>
      </c>
      <c r="Z217" s="38">
        <f>Lembar1!BD223</f>
        <v>0</v>
      </c>
      <c r="AA217" s="38">
        <f>Lembar1!BE223</f>
        <v>0</v>
      </c>
      <c r="AB217" s="38">
        <f>Lembar1!BF223</f>
        <v>0</v>
      </c>
      <c r="AC217" s="38">
        <f>Lembar1!BG223</f>
        <v>0</v>
      </c>
      <c r="AD217" s="38">
        <f>Lembar1!BH223</f>
        <v>0</v>
      </c>
      <c r="AE217" s="38">
        <f>Lembar1!BI223</f>
        <v>0</v>
      </c>
      <c r="AF217" s="38">
        <f>Lembar1!BJ223</f>
        <v>0</v>
      </c>
      <c r="AG217" s="38">
        <f>Lembar1!BK223</f>
        <v>0</v>
      </c>
    </row>
    <row r="218" spans="1:33" x14ac:dyDescent="0.25">
      <c r="A218" s="1">
        <f>Lembar1!AE224</f>
        <v>0</v>
      </c>
      <c r="B218" s="38">
        <f>Lembar1!AF224</f>
        <v>0</v>
      </c>
      <c r="C218" s="38">
        <f>Lembar1!AG224</f>
        <v>0</v>
      </c>
      <c r="D218" s="38">
        <f>Lembar1!AH224</f>
        <v>0</v>
      </c>
      <c r="E218" s="38">
        <f>Lembar1!AI224</f>
        <v>0</v>
      </c>
      <c r="F218" s="38">
        <f>Lembar1!AJ224</f>
        <v>0</v>
      </c>
      <c r="G218" s="38">
        <f>Lembar1!AK224</f>
        <v>0</v>
      </c>
      <c r="H218" s="38">
        <f>Lembar1!AL224</f>
        <v>0</v>
      </c>
      <c r="I218" s="38">
        <f>Lembar1!AM224</f>
        <v>0</v>
      </c>
      <c r="J218" s="38">
        <f>Lembar1!AN224</f>
        <v>0</v>
      </c>
      <c r="K218" s="38">
        <f>Lembar1!AO224</f>
        <v>0</v>
      </c>
      <c r="L218" s="38">
        <f>Lembar1!AP224</f>
        <v>0</v>
      </c>
      <c r="M218" s="38">
        <f>Lembar1!AQ224</f>
        <v>0</v>
      </c>
      <c r="N218" s="38">
        <f>Lembar1!AR224</f>
        <v>0</v>
      </c>
      <c r="O218" s="38">
        <f>Lembar1!AS224</f>
        <v>0</v>
      </c>
      <c r="P218" s="38">
        <f>Lembar1!AT224</f>
        <v>0</v>
      </c>
      <c r="Q218" s="38">
        <f>Lembar1!AU224</f>
        <v>0</v>
      </c>
      <c r="R218" s="38">
        <f>Lembar1!AV224</f>
        <v>0</v>
      </c>
      <c r="S218" s="38">
        <f>Lembar1!AW224</f>
        <v>0</v>
      </c>
      <c r="T218" s="38">
        <f>Lembar1!AX224</f>
        <v>0</v>
      </c>
      <c r="U218" s="38">
        <f>Lembar1!AY224</f>
        <v>0</v>
      </c>
      <c r="V218" s="38">
        <f>Lembar1!AZ224</f>
        <v>0</v>
      </c>
      <c r="W218" s="38">
        <f>Lembar1!BA224</f>
        <v>0</v>
      </c>
      <c r="X218" s="38">
        <f>Lembar1!BB224</f>
        <v>0</v>
      </c>
      <c r="Y218" s="38">
        <f>Lembar1!BC224</f>
        <v>0</v>
      </c>
      <c r="Z218" s="38">
        <f>Lembar1!BD224</f>
        <v>0</v>
      </c>
      <c r="AA218" s="38">
        <f>Lembar1!BE224</f>
        <v>0</v>
      </c>
      <c r="AB218" s="38">
        <f>Lembar1!BF224</f>
        <v>0</v>
      </c>
      <c r="AC218" s="38">
        <f>Lembar1!BG224</f>
        <v>0</v>
      </c>
      <c r="AD218" s="38">
        <f>Lembar1!BH224</f>
        <v>0</v>
      </c>
      <c r="AE218" s="38">
        <f>Lembar1!BI224</f>
        <v>0</v>
      </c>
      <c r="AF218" s="38">
        <f>Lembar1!BJ224</f>
        <v>0</v>
      </c>
      <c r="AG218" s="38">
        <f>Lembar1!BK224</f>
        <v>0</v>
      </c>
    </row>
    <row r="219" spans="1:33" x14ac:dyDescent="0.25">
      <c r="A219" s="1">
        <f>Lembar1!AE225</f>
        <v>0</v>
      </c>
      <c r="B219" s="38">
        <f>Lembar1!AF225</f>
        <v>0</v>
      </c>
      <c r="C219" s="38">
        <f>Lembar1!AG225</f>
        <v>0</v>
      </c>
      <c r="D219" s="38">
        <f>Lembar1!AH225</f>
        <v>0</v>
      </c>
      <c r="E219" s="38">
        <f>Lembar1!AI225</f>
        <v>0</v>
      </c>
      <c r="F219" s="38">
        <f>Lembar1!AJ225</f>
        <v>0</v>
      </c>
      <c r="G219" s="38">
        <f>Lembar1!AK225</f>
        <v>0</v>
      </c>
      <c r="H219" s="38">
        <f>Lembar1!AL225</f>
        <v>0</v>
      </c>
      <c r="I219" s="38">
        <f>Lembar1!AM225</f>
        <v>0</v>
      </c>
      <c r="J219" s="38">
        <f>Lembar1!AN225</f>
        <v>0</v>
      </c>
      <c r="K219" s="38">
        <f>Lembar1!AO225</f>
        <v>0</v>
      </c>
      <c r="L219" s="38">
        <f>Lembar1!AP225</f>
        <v>0</v>
      </c>
      <c r="M219" s="38">
        <f>Lembar1!AQ225</f>
        <v>0</v>
      </c>
      <c r="N219" s="38">
        <f>Lembar1!AR225</f>
        <v>0</v>
      </c>
      <c r="O219" s="38">
        <f>Lembar1!AS225</f>
        <v>0</v>
      </c>
      <c r="P219" s="38">
        <f>Lembar1!AT225</f>
        <v>0</v>
      </c>
      <c r="Q219" s="38">
        <f>Lembar1!AU225</f>
        <v>0</v>
      </c>
      <c r="R219" s="38">
        <f>Lembar1!AV225</f>
        <v>0</v>
      </c>
      <c r="S219" s="38">
        <f>Lembar1!AW225</f>
        <v>0</v>
      </c>
      <c r="T219" s="38">
        <f>Lembar1!AX225</f>
        <v>0</v>
      </c>
      <c r="U219" s="38">
        <f>Lembar1!AY225</f>
        <v>0</v>
      </c>
      <c r="V219" s="38">
        <f>Lembar1!AZ225</f>
        <v>0</v>
      </c>
      <c r="W219" s="38">
        <f>Lembar1!BA225</f>
        <v>0</v>
      </c>
      <c r="X219" s="38">
        <f>Lembar1!BB225</f>
        <v>0</v>
      </c>
      <c r="Y219" s="38">
        <f>Lembar1!BC225</f>
        <v>0</v>
      </c>
      <c r="Z219" s="38">
        <f>Lembar1!BD225</f>
        <v>0</v>
      </c>
      <c r="AA219" s="38">
        <f>Lembar1!BE225</f>
        <v>0</v>
      </c>
      <c r="AB219" s="38">
        <f>Lembar1!BF225</f>
        <v>0</v>
      </c>
      <c r="AC219" s="38">
        <f>Lembar1!BG225</f>
        <v>0</v>
      </c>
      <c r="AD219" s="38">
        <f>Lembar1!BH225</f>
        <v>0</v>
      </c>
      <c r="AE219" s="38">
        <f>Lembar1!BI225</f>
        <v>0</v>
      </c>
      <c r="AF219" s="38">
        <f>Lembar1!BJ225</f>
        <v>0</v>
      </c>
      <c r="AG219" s="38">
        <f>Lembar1!BK225</f>
        <v>0</v>
      </c>
    </row>
    <row r="220" spans="1:33" x14ac:dyDescent="0.25">
      <c r="A220" s="1">
        <f>Lembar1!AE226</f>
        <v>0</v>
      </c>
      <c r="B220" s="38">
        <f>Lembar1!AF226</f>
        <v>0</v>
      </c>
      <c r="C220" s="38">
        <f>Lembar1!AG226</f>
        <v>0</v>
      </c>
      <c r="D220" s="38">
        <f>Lembar1!AH226</f>
        <v>0</v>
      </c>
      <c r="E220" s="38">
        <f>Lembar1!AI226</f>
        <v>0</v>
      </c>
      <c r="F220" s="38">
        <f>Lembar1!AJ226</f>
        <v>0</v>
      </c>
      <c r="G220" s="38">
        <f>Lembar1!AK226</f>
        <v>0</v>
      </c>
      <c r="H220" s="38">
        <f>Lembar1!AL226</f>
        <v>0</v>
      </c>
      <c r="I220" s="38">
        <f>Lembar1!AM226</f>
        <v>0</v>
      </c>
      <c r="J220" s="38">
        <f>Lembar1!AN226</f>
        <v>0</v>
      </c>
      <c r="K220" s="38">
        <f>Lembar1!AO226</f>
        <v>0</v>
      </c>
      <c r="L220" s="38">
        <f>Lembar1!AP226</f>
        <v>0</v>
      </c>
      <c r="M220" s="38">
        <f>Lembar1!AQ226</f>
        <v>0</v>
      </c>
      <c r="N220" s="38">
        <f>Lembar1!AR226</f>
        <v>0</v>
      </c>
      <c r="O220" s="38">
        <f>Lembar1!AS226</f>
        <v>0</v>
      </c>
      <c r="P220" s="38">
        <f>Lembar1!AT226</f>
        <v>0</v>
      </c>
      <c r="Q220" s="38">
        <f>Lembar1!AU226</f>
        <v>0</v>
      </c>
      <c r="R220" s="38">
        <f>Lembar1!AV226</f>
        <v>0</v>
      </c>
      <c r="S220" s="38">
        <f>Lembar1!AW226</f>
        <v>0</v>
      </c>
      <c r="T220" s="38">
        <f>Lembar1!AX226</f>
        <v>0</v>
      </c>
      <c r="U220" s="38">
        <f>Lembar1!AY226</f>
        <v>0</v>
      </c>
      <c r="V220" s="38">
        <f>Lembar1!AZ226</f>
        <v>0</v>
      </c>
      <c r="W220" s="38">
        <f>Lembar1!BA226</f>
        <v>0</v>
      </c>
      <c r="X220" s="38">
        <f>Lembar1!BB226</f>
        <v>0</v>
      </c>
      <c r="Y220" s="38">
        <f>Lembar1!BC226</f>
        <v>0</v>
      </c>
      <c r="Z220" s="38">
        <f>Lembar1!BD226</f>
        <v>0</v>
      </c>
      <c r="AA220" s="38">
        <f>Lembar1!BE226</f>
        <v>0</v>
      </c>
      <c r="AB220" s="38">
        <f>Lembar1!BF226</f>
        <v>0</v>
      </c>
      <c r="AC220" s="38">
        <f>Lembar1!BG226</f>
        <v>0</v>
      </c>
      <c r="AD220" s="38">
        <f>Lembar1!BH226</f>
        <v>0</v>
      </c>
      <c r="AE220" s="38">
        <f>Lembar1!BI226</f>
        <v>0</v>
      </c>
      <c r="AF220" s="38">
        <f>Lembar1!BJ226</f>
        <v>0</v>
      </c>
      <c r="AG220" s="38">
        <f>Lembar1!BK226</f>
        <v>0</v>
      </c>
    </row>
    <row r="221" spans="1:33" x14ac:dyDescent="0.25">
      <c r="A221" s="1">
        <f>Lembar1!AE227</f>
        <v>0</v>
      </c>
      <c r="B221" s="38">
        <f>Lembar1!AF227</f>
        <v>0</v>
      </c>
      <c r="C221" s="38">
        <f>Lembar1!AG227</f>
        <v>0</v>
      </c>
      <c r="D221" s="38">
        <f>Lembar1!AH227</f>
        <v>0</v>
      </c>
      <c r="E221" s="38">
        <f>Lembar1!AI227</f>
        <v>0</v>
      </c>
      <c r="F221" s="38">
        <f>Lembar1!AJ227</f>
        <v>0</v>
      </c>
      <c r="G221" s="38">
        <f>Lembar1!AK227</f>
        <v>0</v>
      </c>
      <c r="H221" s="38">
        <f>Lembar1!AL227</f>
        <v>0</v>
      </c>
      <c r="I221" s="38">
        <f>Lembar1!AM227</f>
        <v>0</v>
      </c>
      <c r="J221" s="38">
        <f>Lembar1!AN227</f>
        <v>0</v>
      </c>
      <c r="K221" s="38">
        <f>Lembar1!AO227</f>
        <v>0</v>
      </c>
      <c r="L221" s="38">
        <f>Lembar1!AP227</f>
        <v>0</v>
      </c>
      <c r="M221" s="38">
        <f>Lembar1!AQ227</f>
        <v>0</v>
      </c>
      <c r="N221" s="38">
        <f>Lembar1!AR227</f>
        <v>0</v>
      </c>
      <c r="O221" s="38">
        <f>Lembar1!AS227</f>
        <v>0</v>
      </c>
      <c r="P221" s="38">
        <f>Lembar1!AT227</f>
        <v>0</v>
      </c>
      <c r="Q221" s="38">
        <f>Lembar1!AU227</f>
        <v>0</v>
      </c>
      <c r="R221" s="38">
        <f>Lembar1!AV227</f>
        <v>0</v>
      </c>
      <c r="S221" s="38">
        <f>Lembar1!AW227</f>
        <v>0</v>
      </c>
      <c r="T221" s="38">
        <f>Lembar1!AX227</f>
        <v>0</v>
      </c>
      <c r="U221" s="38">
        <f>Lembar1!AY227</f>
        <v>0</v>
      </c>
      <c r="V221" s="38">
        <f>Lembar1!AZ227</f>
        <v>0</v>
      </c>
      <c r="W221" s="38">
        <f>Lembar1!BA227</f>
        <v>0</v>
      </c>
      <c r="X221" s="38">
        <f>Lembar1!BB227</f>
        <v>0</v>
      </c>
      <c r="Y221" s="38">
        <f>Lembar1!BC227</f>
        <v>0</v>
      </c>
      <c r="Z221" s="38">
        <f>Lembar1!BD227</f>
        <v>0</v>
      </c>
      <c r="AA221" s="38">
        <f>Lembar1!BE227</f>
        <v>0</v>
      </c>
      <c r="AB221" s="38">
        <f>Lembar1!BF227</f>
        <v>0</v>
      </c>
      <c r="AC221" s="38">
        <f>Lembar1!BG227</f>
        <v>0</v>
      </c>
      <c r="AD221" s="38">
        <f>Lembar1!BH227</f>
        <v>0</v>
      </c>
      <c r="AE221" s="38">
        <f>Lembar1!BI227</f>
        <v>0</v>
      </c>
      <c r="AF221" s="38">
        <f>Lembar1!BJ227</f>
        <v>0</v>
      </c>
      <c r="AG221" s="38">
        <f>Lembar1!BK227</f>
        <v>0</v>
      </c>
    </row>
    <row r="222" spans="1:33" x14ac:dyDescent="0.25">
      <c r="A222" s="1">
        <f>Lembar1!AE228</f>
        <v>0</v>
      </c>
      <c r="B222" s="38">
        <f>Lembar1!AF228</f>
        <v>0</v>
      </c>
      <c r="C222" s="38">
        <f>Lembar1!AG228</f>
        <v>0</v>
      </c>
      <c r="D222" s="38">
        <f>Lembar1!AH228</f>
        <v>0</v>
      </c>
      <c r="E222" s="38">
        <f>Lembar1!AI228</f>
        <v>0</v>
      </c>
      <c r="F222" s="38">
        <f>Lembar1!AJ228</f>
        <v>0</v>
      </c>
      <c r="G222" s="38">
        <f>Lembar1!AK228</f>
        <v>0</v>
      </c>
      <c r="H222" s="38">
        <f>Lembar1!AL228</f>
        <v>0</v>
      </c>
      <c r="I222" s="38">
        <f>Lembar1!AM228</f>
        <v>0</v>
      </c>
      <c r="J222" s="38">
        <f>Lembar1!AN228</f>
        <v>0</v>
      </c>
      <c r="K222" s="38">
        <f>Lembar1!AO228</f>
        <v>0</v>
      </c>
      <c r="L222" s="38">
        <f>Lembar1!AP228</f>
        <v>0</v>
      </c>
      <c r="M222" s="38">
        <f>Lembar1!AQ228</f>
        <v>0</v>
      </c>
      <c r="N222" s="38">
        <f>Lembar1!AR228</f>
        <v>0</v>
      </c>
      <c r="O222" s="38">
        <f>Lembar1!AS228</f>
        <v>0</v>
      </c>
      <c r="P222" s="38">
        <f>Lembar1!AT228</f>
        <v>0</v>
      </c>
      <c r="Q222" s="38">
        <f>Lembar1!AU228</f>
        <v>0</v>
      </c>
      <c r="R222" s="38">
        <f>Lembar1!AV228</f>
        <v>0</v>
      </c>
      <c r="S222" s="38">
        <f>Lembar1!AW228</f>
        <v>0</v>
      </c>
      <c r="T222" s="38">
        <f>Lembar1!AX228</f>
        <v>0</v>
      </c>
      <c r="U222" s="38">
        <f>Lembar1!AY228</f>
        <v>0</v>
      </c>
      <c r="V222" s="38">
        <f>Lembar1!AZ228</f>
        <v>0</v>
      </c>
      <c r="W222" s="38">
        <f>Lembar1!BA228</f>
        <v>0</v>
      </c>
      <c r="X222" s="38">
        <f>Lembar1!BB228</f>
        <v>0</v>
      </c>
      <c r="Y222" s="38">
        <f>Lembar1!BC228</f>
        <v>0</v>
      </c>
      <c r="Z222" s="38">
        <f>Lembar1!BD228</f>
        <v>0</v>
      </c>
      <c r="AA222" s="38">
        <f>Lembar1!BE228</f>
        <v>0</v>
      </c>
      <c r="AB222" s="38">
        <f>Lembar1!BF228</f>
        <v>0</v>
      </c>
      <c r="AC222" s="38">
        <f>Lembar1!BG228</f>
        <v>0</v>
      </c>
      <c r="AD222" s="38">
        <f>Lembar1!BH228</f>
        <v>0</v>
      </c>
      <c r="AE222" s="38">
        <f>Lembar1!BI228</f>
        <v>0</v>
      </c>
      <c r="AF222" s="38">
        <f>Lembar1!BJ228</f>
        <v>0</v>
      </c>
      <c r="AG222" s="38">
        <f>Lembar1!BK228</f>
        <v>0</v>
      </c>
    </row>
    <row r="223" spans="1:33" x14ac:dyDescent="0.25">
      <c r="A223" s="1">
        <f>Lembar1!AE229</f>
        <v>0</v>
      </c>
      <c r="B223" s="38">
        <f>Lembar1!AF229</f>
        <v>0</v>
      </c>
      <c r="C223" s="38">
        <f>Lembar1!AG229</f>
        <v>0</v>
      </c>
      <c r="D223" s="38">
        <f>Lembar1!AH229</f>
        <v>0</v>
      </c>
      <c r="E223" s="38">
        <f>Lembar1!AI229</f>
        <v>0</v>
      </c>
      <c r="F223" s="38">
        <f>Lembar1!AJ229</f>
        <v>0</v>
      </c>
      <c r="G223" s="38">
        <f>Lembar1!AK229</f>
        <v>0</v>
      </c>
      <c r="H223" s="38">
        <f>Lembar1!AL229</f>
        <v>0</v>
      </c>
      <c r="I223" s="38">
        <f>Lembar1!AM229</f>
        <v>0</v>
      </c>
      <c r="J223" s="38">
        <f>Lembar1!AN229</f>
        <v>0</v>
      </c>
      <c r="K223" s="38">
        <f>Lembar1!AO229</f>
        <v>0</v>
      </c>
      <c r="L223" s="38">
        <f>Lembar1!AP229</f>
        <v>0</v>
      </c>
      <c r="M223" s="38">
        <f>Lembar1!AQ229</f>
        <v>0</v>
      </c>
      <c r="N223" s="38">
        <f>Lembar1!AR229</f>
        <v>0</v>
      </c>
      <c r="O223" s="38">
        <f>Lembar1!AS229</f>
        <v>0</v>
      </c>
      <c r="P223" s="38">
        <f>Lembar1!AT229</f>
        <v>0</v>
      </c>
      <c r="Q223" s="38">
        <f>Lembar1!AU229</f>
        <v>0</v>
      </c>
      <c r="R223" s="38">
        <f>Lembar1!AV229</f>
        <v>0</v>
      </c>
      <c r="S223" s="38">
        <f>Lembar1!AW229</f>
        <v>0</v>
      </c>
      <c r="T223" s="38">
        <f>Lembar1!AX229</f>
        <v>0</v>
      </c>
      <c r="U223" s="38">
        <f>Lembar1!AY229</f>
        <v>0</v>
      </c>
      <c r="V223" s="38">
        <f>Lembar1!AZ229</f>
        <v>0</v>
      </c>
      <c r="W223" s="38">
        <f>Lembar1!BA229</f>
        <v>0</v>
      </c>
      <c r="X223" s="38">
        <f>Lembar1!BB229</f>
        <v>0</v>
      </c>
      <c r="Y223" s="38">
        <f>Lembar1!BC229</f>
        <v>0</v>
      </c>
      <c r="Z223" s="38">
        <f>Lembar1!BD229</f>
        <v>0</v>
      </c>
      <c r="AA223" s="38">
        <f>Lembar1!BE229</f>
        <v>0</v>
      </c>
      <c r="AB223" s="38">
        <f>Lembar1!BF229</f>
        <v>0</v>
      </c>
      <c r="AC223" s="38">
        <f>Lembar1!BG229</f>
        <v>0</v>
      </c>
      <c r="AD223" s="38">
        <f>Lembar1!BH229</f>
        <v>0</v>
      </c>
      <c r="AE223" s="38">
        <f>Lembar1!BI229</f>
        <v>0</v>
      </c>
      <c r="AF223" s="38">
        <f>Lembar1!BJ229</f>
        <v>0</v>
      </c>
      <c r="AG223" s="38">
        <f>Lembar1!BK229</f>
        <v>0</v>
      </c>
    </row>
    <row r="224" spans="1:33" x14ac:dyDescent="0.25">
      <c r="A224" s="1">
        <f>Lembar1!AE230</f>
        <v>0</v>
      </c>
      <c r="B224" s="38">
        <f>Lembar1!AF230</f>
        <v>0</v>
      </c>
      <c r="C224" s="38">
        <f>Lembar1!AG230</f>
        <v>0</v>
      </c>
      <c r="D224" s="38">
        <f>Lembar1!AH230</f>
        <v>0</v>
      </c>
      <c r="E224" s="38">
        <f>Lembar1!AI230</f>
        <v>0</v>
      </c>
      <c r="F224" s="38">
        <f>Lembar1!AJ230</f>
        <v>0</v>
      </c>
      <c r="G224" s="38">
        <f>Lembar1!AK230</f>
        <v>0</v>
      </c>
      <c r="H224" s="38">
        <f>Lembar1!AL230</f>
        <v>0</v>
      </c>
      <c r="I224" s="38">
        <f>Lembar1!AM230</f>
        <v>0</v>
      </c>
      <c r="J224" s="38">
        <f>Lembar1!AN230</f>
        <v>0</v>
      </c>
      <c r="K224" s="38">
        <f>Lembar1!AO230</f>
        <v>0</v>
      </c>
      <c r="L224" s="38">
        <f>Lembar1!AP230</f>
        <v>0</v>
      </c>
      <c r="M224" s="38">
        <f>Lembar1!AQ230</f>
        <v>0</v>
      </c>
      <c r="N224" s="38">
        <f>Lembar1!AR230</f>
        <v>0</v>
      </c>
      <c r="O224" s="38">
        <f>Lembar1!AS230</f>
        <v>0</v>
      </c>
      <c r="P224" s="38">
        <f>Lembar1!AT230</f>
        <v>0</v>
      </c>
      <c r="Q224" s="38">
        <f>Lembar1!AU230</f>
        <v>0</v>
      </c>
      <c r="R224" s="38">
        <f>Lembar1!AV230</f>
        <v>0</v>
      </c>
      <c r="S224" s="38">
        <f>Lembar1!AW230</f>
        <v>0</v>
      </c>
      <c r="T224" s="38">
        <f>Lembar1!AX230</f>
        <v>0</v>
      </c>
      <c r="U224" s="38">
        <f>Lembar1!AY230</f>
        <v>0</v>
      </c>
      <c r="V224" s="38">
        <f>Lembar1!AZ230</f>
        <v>0</v>
      </c>
      <c r="W224" s="38">
        <f>Lembar1!BA230</f>
        <v>0</v>
      </c>
      <c r="X224" s="38">
        <f>Lembar1!BB230</f>
        <v>0</v>
      </c>
      <c r="Y224" s="38">
        <f>Lembar1!BC230</f>
        <v>0</v>
      </c>
      <c r="Z224" s="38">
        <f>Lembar1!BD230</f>
        <v>0</v>
      </c>
      <c r="AA224" s="38">
        <f>Lembar1!BE230</f>
        <v>0</v>
      </c>
      <c r="AB224" s="38">
        <f>Lembar1!BF230</f>
        <v>0</v>
      </c>
      <c r="AC224" s="38">
        <f>Lembar1!BG230</f>
        <v>0</v>
      </c>
      <c r="AD224" s="38">
        <f>Lembar1!BH230</f>
        <v>0</v>
      </c>
      <c r="AE224" s="38">
        <f>Lembar1!BI230</f>
        <v>0</v>
      </c>
      <c r="AF224" s="38">
        <f>Lembar1!BJ230</f>
        <v>0</v>
      </c>
      <c r="AG224" s="38">
        <f>Lembar1!BK230</f>
        <v>0</v>
      </c>
    </row>
    <row r="225" spans="1:33" x14ac:dyDescent="0.25">
      <c r="A225" s="1">
        <f>Lembar1!AE231</f>
        <v>0</v>
      </c>
      <c r="B225" s="38">
        <f>Lembar1!AF231</f>
        <v>0</v>
      </c>
      <c r="C225" s="38">
        <f>Lembar1!AG231</f>
        <v>0</v>
      </c>
      <c r="D225" s="38">
        <f>Lembar1!AH231</f>
        <v>0</v>
      </c>
      <c r="E225" s="38">
        <f>Lembar1!AI231</f>
        <v>0</v>
      </c>
      <c r="F225" s="38">
        <f>Lembar1!AJ231</f>
        <v>0</v>
      </c>
      <c r="G225" s="38">
        <f>Lembar1!AK231</f>
        <v>0</v>
      </c>
      <c r="H225" s="38">
        <f>Lembar1!AL231</f>
        <v>0</v>
      </c>
      <c r="I225" s="38">
        <f>Lembar1!AM231</f>
        <v>0</v>
      </c>
      <c r="J225" s="38">
        <f>Lembar1!AN231</f>
        <v>0</v>
      </c>
      <c r="K225" s="38">
        <f>Lembar1!AO231</f>
        <v>0</v>
      </c>
      <c r="L225" s="38">
        <f>Lembar1!AP231</f>
        <v>0</v>
      </c>
      <c r="M225" s="38">
        <f>Lembar1!AQ231</f>
        <v>0</v>
      </c>
      <c r="N225" s="38">
        <f>Lembar1!AR231</f>
        <v>0</v>
      </c>
      <c r="O225" s="38">
        <f>Lembar1!AS231</f>
        <v>0</v>
      </c>
      <c r="P225" s="38">
        <f>Lembar1!AT231</f>
        <v>0</v>
      </c>
      <c r="Q225" s="38">
        <f>Lembar1!AU231</f>
        <v>0</v>
      </c>
      <c r="R225" s="38">
        <f>Lembar1!AV231</f>
        <v>0</v>
      </c>
      <c r="S225" s="38">
        <f>Lembar1!AW231</f>
        <v>0</v>
      </c>
      <c r="T225" s="38">
        <f>Lembar1!AX231</f>
        <v>0</v>
      </c>
      <c r="U225" s="38">
        <f>Lembar1!AY231</f>
        <v>0</v>
      </c>
      <c r="V225" s="38">
        <f>Lembar1!AZ231</f>
        <v>0</v>
      </c>
      <c r="W225" s="38">
        <f>Lembar1!BA231</f>
        <v>0</v>
      </c>
      <c r="X225" s="38">
        <f>Lembar1!BB231</f>
        <v>0</v>
      </c>
      <c r="Y225" s="38">
        <f>Lembar1!BC231</f>
        <v>0</v>
      </c>
      <c r="Z225" s="38">
        <f>Lembar1!BD231</f>
        <v>0</v>
      </c>
      <c r="AA225" s="38">
        <f>Lembar1!BE231</f>
        <v>0</v>
      </c>
      <c r="AB225" s="38">
        <f>Lembar1!BF231</f>
        <v>0</v>
      </c>
      <c r="AC225" s="38">
        <f>Lembar1!BG231</f>
        <v>0</v>
      </c>
      <c r="AD225" s="38">
        <f>Lembar1!BH231</f>
        <v>0</v>
      </c>
      <c r="AE225" s="38">
        <f>Lembar1!BI231</f>
        <v>0</v>
      </c>
      <c r="AF225" s="38">
        <f>Lembar1!BJ231</f>
        <v>0</v>
      </c>
      <c r="AG225" s="38">
        <f>Lembar1!BK231</f>
        <v>0</v>
      </c>
    </row>
    <row r="226" spans="1:33" x14ac:dyDescent="0.25">
      <c r="A226" s="1">
        <f>Lembar1!AE232</f>
        <v>0</v>
      </c>
      <c r="B226" s="38">
        <f>Lembar1!AF232</f>
        <v>0</v>
      </c>
      <c r="C226" s="38">
        <f>Lembar1!AG232</f>
        <v>0</v>
      </c>
      <c r="D226" s="38">
        <f>Lembar1!AH232</f>
        <v>0</v>
      </c>
      <c r="E226" s="38">
        <f>Lembar1!AI232</f>
        <v>0</v>
      </c>
      <c r="F226" s="38">
        <f>Lembar1!AJ232</f>
        <v>0</v>
      </c>
      <c r="G226" s="38">
        <f>Lembar1!AK232</f>
        <v>0</v>
      </c>
      <c r="H226" s="38">
        <f>Lembar1!AL232</f>
        <v>0</v>
      </c>
      <c r="I226" s="38">
        <f>Lembar1!AM232</f>
        <v>0</v>
      </c>
      <c r="J226" s="38">
        <f>Lembar1!AN232</f>
        <v>0</v>
      </c>
      <c r="K226" s="38">
        <f>Lembar1!AO232</f>
        <v>0</v>
      </c>
      <c r="L226" s="38">
        <f>Lembar1!AP232</f>
        <v>0</v>
      </c>
      <c r="M226" s="38">
        <f>Lembar1!AQ232</f>
        <v>0</v>
      </c>
      <c r="N226" s="38">
        <f>Lembar1!AR232</f>
        <v>0</v>
      </c>
      <c r="O226" s="38">
        <f>Lembar1!AS232</f>
        <v>0</v>
      </c>
      <c r="P226" s="38">
        <f>Lembar1!AT232</f>
        <v>0</v>
      </c>
      <c r="Q226" s="38">
        <f>Lembar1!AU232</f>
        <v>0</v>
      </c>
      <c r="R226" s="38">
        <f>Lembar1!AV232</f>
        <v>0</v>
      </c>
      <c r="S226" s="38">
        <f>Lembar1!AW232</f>
        <v>0</v>
      </c>
      <c r="T226" s="38">
        <f>Lembar1!AX232</f>
        <v>0</v>
      </c>
      <c r="U226" s="38">
        <f>Lembar1!AY232</f>
        <v>0</v>
      </c>
      <c r="V226" s="38">
        <f>Lembar1!AZ232</f>
        <v>0</v>
      </c>
      <c r="W226" s="38">
        <f>Lembar1!BA232</f>
        <v>0</v>
      </c>
      <c r="X226" s="38">
        <f>Lembar1!BB232</f>
        <v>0</v>
      </c>
      <c r="Y226" s="38">
        <f>Lembar1!BC232</f>
        <v>0</v>
      </c>
      <c r="Z226" s="38">
        <f>Lembar1!BD232</f>
        <v>0</v>
      </c>
      <c r="AA226" s="38">
        <f>Lembar1!BE232</f>
        <v>0</v>
      </c>
      <c r="AB226" s="38">
        <f>Lembar1!BF232</f>
        <v>0</v>
      </c>
      <c r="AC226" s="38">
        <f>Lembar1!BG232</f>
        <v>0</v>
      </c>
      <c r="AD226" s="38">
        <f>Lembar1!BH232</f>
        <v>0</v>
      </c>
      <c r="AE226" s="38">
        <f>Lembar1!BI232</f>
        <v>0</v>
      </c>
      <c r="AF226" s="38">
        <f>Lembar1!BJ232</f>
        <v>0</v>
      </c>
      <c r="AG226" s="38">
        <f>Lembar1!BK232</f>
        <v>0</v>
      </c>
    </row>
    <row r="227" spans="1:33" x14ac:dyDescent="0.25">
      <c r="A227" s="1">
        <f>Lembar1!AE233</f>
        <v>0</v>
      </c>
      <c r="B227" s="38">
        <f>Lembar1!AF233</f>
        <v>0</v>
      </c>
      <c r="C227" s="38">
        <f>Lembar1!AG233</f>
        <v>0</v>
      </c>
      <c r="D227" s="38">
        <f>Lembar1!AH233</f>
        <v>0</v>
      </c>
      <c r="E227" s="38">
        <f>Lembar1!AI233</f>
        <v>0</v>
      </c>
      <c r="F227" s="38">
        <f>Lembar1!AJ233</f>
        <v>0</v>
      </c>
      <c r="G227" s="38">
        <f>Lembar1!AK233</f>
        <v>0</v>
      </c>
      <c r="H227" s="38">
        <f>Lembar1!AL233</f>
        <v>0</v>
      </c>
      <c r="I227" s="38">
        <f>Lembar1!AM233</f>
        <v>0</v>
      </c>
      <c r="J227" s="38">
        <f>Lembar1!AN233</f>
        <v>0</v>
      </c>
      <c r="K227" s="38">
        <f>Lembar1!AO233</f>
        <v>0</v>
      </c>
      <c r="L227" s="38">
        <f>Lembar1!AP233</f>
        <v>0</v>
      </c>
      <c r="M227" s="38">
        <f>Lembar1!AQ233</f>
        <v>0</v>
      </c>
      <c r="N227" s="38">
        <f>Lembar1!AR233</f>
        <v>0</v>
      </c>
      <c r="O227" s="38">
        <f>Lembar1!AS233</f>
        <v>0</v>
      </c>
      <c r="P227" s="38">
        <f>Lembar1!AT233</f>
        <v>0</v>
      </c>
      <c r="Q227" s="38">
        <f>Lembar1!AU233</f>
        <v>0</v>
      </c>
      <c r="R227" s="38">
        <f>Lembar1!AV233</f>
        <v>0</v>
      </c>
      <c r="S227" s="38">
        <f>Lembar1!AW233</f>
        <v>0</v>
      </c>
      <c r="T227" s="38">
        <f>Lembar1!AX233</f>
        <v>0</v>
      </c>
      <c r="U227" s="38">
        <f>Lembar1!AY233</f>
        <v>0</v>
      </c>
      <c r="V227" s="38">
        <f>Lembar1!AZ233</f>
        <v>0</v>
      </c>
      <c r="W227" s="38">
        <f>Lembar1!BA233</f>
        <v>0</v>
      </c>
      <c r="X227" s="38">
        <f>Lembar1!BB233</f>
        <v>0</v>
      </c>
      <c r="Y227" s="38">
        <f>Lembar1!BC233</f>
        <v>0</v>
      </c>
      <c r="Z227" s="38">
        <f>Lembar1!BD233</f>
        <v>0</v>
      </c>
      <c r="AA227" s="38">
        <f>Lembar1!BE233</f>
        <v>0</v>
      </c>
      <c r="AB227" s="38">
        <f>Lembar1!BF233</f>
        <v>0</v>
      </c>
      <c r="AC227" s="38">
        <f>Lembar1!BG233</f>
        <v>0</v>
      </c>
      <c r="AD227" s="38">
        <f>Lembar1!BH233</f>
        <v>0</v>
      </c>
      <c r="AE227" s="38">
        <f>Lembar1!BI233</f>
        <v>0</v>
      </c>
      <c r="AF227" s="38">
        <f>Lembar1!BJ233</f>
        <v>0</v>
      </c>
      <c r="AG227" s="38">
        <f>Lembar1!BK233</f>
        <v>0</v>
      </c>
    </row>
    <row r="228" spans="1:33" x14ac:dyDescent="0.25">
      <c r="A228" s="1">
        <f>Lembar1!AE234</f>
        <v>0</v>
      </c>
      <c r="B228" s="38">
        <f>Lembar1!AF234</f>
        <v>0</v>
      </c>
      <c r="C228" s="38">
        <f>Lembar1!AG234</f>
        <v>0</v>
      </c>
      <c r="D228" s="38">
        <f>Lembar1!AH234</f>
        <v>0</v>
      </c>
      <c r="E228" s="38">
        <f>Lembar1!AI234</f>
        <v>0</v>
      </c>
      <c r="F228" s="38">
        <f>Lembar1!AJ234</f>
        <v>0</v>
      </c>
      <c r="G228" s="38">
        <f>Lembar1!AK234</f>
        <v>0</v>
      </c>
      <c r="H228" s="38">
        <f>Lembar1!AL234</f>
        <v>0</v>
      </c>
      <c r="I228" s="38">
        <f>Lembar1!AM234</f>
        <v>0</v>
      </c>
      <c r="J228" s="38">
        <f>Lembar1!AN234</f>
        <v>0</v>
      </c>
      <c r="K228" s="38">
        <f>Lembar1!AO234</f>
        <v>0</v>
      </c>
      <c r="L228" s="38">
        <f>Lembar1!AP234</f>
        <v>0</v>
      </c>
      <c r="M228" s="38">
        <f>Lembar1!AQ234</f>
        <v>0</v>
      </c>
      <c r="N228" s="38">
        <f>Lembar1!AR234</f>
        <v>0</v>
      </c>
      <c r="O228" s="38">
        <f>Lembar1!AS234</f>
        <v>0</v>
      </c>
      <c r="P228" s="38">
        <f>Lembar1!AT234</f>
        <v>0</v>
      </c>
      <c r="Q228" s="38">
        <f>Lembar1!AU234</f>
        <v>0</v>
      </c>
      <c r="R228" s="38">
        <f>Lembar1!AV234</f>
        <v>0</v>
      </c>
      <c r="S228" s="38">
        <f>Lembar1!AW234</f>
        <v>0</v>
      </c>
      <c r="T228" s="38">
        <f>Lembar1!AX234</f>
        <v>0</v>
      </c>
      <c r="U228" s="38">
        <f>Lembar1!AY234</f>
        <v>0</v>
      </c>
      <c r="V228" s="38">
        <f>Lembar1!AZ234</f>
        <v>0</v>
      </c>
      <c r="W228" s="38">
        <f>Lembar1!BA234</f>
        <v>0</v>
      </c>
      <c r="X228" s="38">
        <f>Lembar1!BB234</f>
        <v>0</v>
      </c>
      <c r="Y228" s="38">
        <f>Lembar1!BC234</f>
        <v>0</v>
      </c>
      <c r="Z228" s="38">
        <f>Lembar1!BD234</f>
        <v>0</v>
      </c>
      <c r="AA228" s="38">
        <f>Lembar1!BE234</f>
        <v>0</v>
      </c>
      <c r="AB228" s="38">
        <f>Lembar1!BF234</f>
        <v>0</v>
      </c>
      <c r="AC228" s="38">
        <f>Lembar1!BG234</f>
        <v>0</v>
      </c>
      <c r="AD228" s="38">
        <f>Lembar1!BH234</f>
        <v>0</v>
      </c>
      <c r="AE228" s="38">
        <f>Lembar1!BI234</f>
        <v>0</v>
      </c>
      <c r="AF228" s="38">
        <f>Lembar1!BJ234</f>
        <v>0</v>
      </c>
      <c r="AG228" s="38">
        <f>Lembar1!BK234</f>
        <v>0</v>
      </c>
    </row>
    <row r="229" spans="1:33" x14ac:dyDescent="0.25">
      <c r="A229" s="1">
        <f>Lembar1!AE235</f>
        <v>0</v>
      </c>
      <c r="B229" s="38">
        <f>Lembar1!AF235</f>
        <v>0</v>
      </c>
      <c r="C229" s="38">
        <f>Lembar1!AG235</f>
        <v>0</v>
      </c>
      <c r="D229" s="38">
        <f>Lembar1!AH235</f>
        <v>0</v>
      </c>
      <c r="E229" s="38">
        <f>Lembar1!AI235</f>
        <v>0</v>
      </c>
      <c r="F229" s="38">
        <f>Lembar1!AJ235</f>
        <v>0</v>
      </c>
      <c r="G229" s="38">
        <f>Lembar1!AK235</f>
        <v>0</v>
      </c>
      <c r="H229" s="38">
        <f>Lembar1!AL235</f>
        <v>0</v>
      </c>
      <c r="I229" s="38">
        <f>Lembar1!AM235</f>
        <v>0</v>
      </c>
      <c r="J229" s="38">
        <f>Lembar1!AN235</f>
        <v>0</v>
      </c>
      <c r="K229" s="38">
        <f>Lembar1!AO235</f>
        <v>0</v>
      </c>
      <c r="L229" s="38">
        <f>Lembar1!AP235</f>
        <v>0</v>
      </c>
      <c r="M229" s="38">
        <f>Lembar1!AQ235</f>
        <v>0</v>
      </c>
      <c r="N229" s="38">
        <f>Lembar1!AR235</f>
        <v>0</v>
      </c>
      <c r="O229" s="38">
        <f>Lembar1!AS235</f>
        <v>0</v>
      </c>
      <c r="P229" s="38">
        <f>Lembar1!AT235</f>
        <v>0</v>
      </c>
      <c r="Q229" s="38">
        <f>Lembar1!AU235</f>
        <v>0</v>
      </c>
      <c r="R229" s="38">
        <f>Lembar1!AV235</f>
        <v>0</v>
      </c>
      <c r="S229" s="38">
        <f>Lembar1!AW235</f>
        <v>0</v>
      </c>
      <c r="T229" s="38">
        <f>Lembar1!AX235</f>
        <v>0</v>
      </c>
      <c r="U229" s="38">
        <f>Lembar1!AY235</f>
        <v>0</v>
      </c>
      <c r="V229" s="38">
        <f>Lembar1!AZ235</f>
        <v>0</v>
      </c>
      <c r="W229" s="38">
        <f>Lembar1!BA235</f>
        <v>0</v>
      </c>
      <c r="X229" s="38">
        <f>Lembar1!BB235</f>
        <v>0</v>
      </c>
      <c r="Y229" s="38">
        <f>Lembar1!BC235</f>
        <v>0</v>
      </c>
      <c r="Z229" s="38">
        <f>Lembar1!BD235</f>
        <v>0</v>
      </c>
      <c r="AA229" s="38">
        <f>Lembar1!BE235</f>
        <v>0</v>
      </c>
      <c r="AB229" s="38">
        <f>Lembar1!BF235</f>
        <v>0</v>
      </c>
      <c r="AC229" s="38">
        <f>Lembar1!BG235</f>
        <v>0</v>
      </c>
      <c r="AD229" s="38">
        <f>Lembar1!BH235</f>
        <v>0</v>
      </c>
      <c r="AE229" s="38">
        <f>Lembar1!BI235</f>
        <v>0</v>
      </c>
      <c r="AF229" s="38">
        <f>Lembar1!BJ235</f>
        <v>0</v>
      </c>
      <c r="AG229" s="38">
        <f>Lembar1!BK235</f>
        <v>0</v>
      </c>
    </row>
    <row r="230" spans="1:33" x14ac:dyDescent="0.25">
      <c r="A230" s="1">
        <f>Lembar1!AE236</f>
        <v>0</v>
      </c>
      <c r="B230" s="38">
        <f>Lembar1!AF236</f>
        <v>0</v>
      </c>
      <c r="C230" s="38">
        <f>Lembar1!AG236</f>
        <v>0</v>
      </c>
      <c r="D230" s="38">
        <f>Lembar1!AH236</f>
        <v>0</v>
      </c>
      <c r="E230" s="38">
        <f>Lembar1!AI236</f>
        <v>0</v>
      </c>
      <c r="F230" s="38">
        <f>Lembar1!AJ236</f>
        <v>0</v>
      </c>
      <c r="G230" s="38">
        <f>Lembar1!AK236</f>
        <v>0</v>
      </c>
      <c r="H230" s="38">
        <f>Lembar1!AL236</f>
        <v>0</v>
      </c>
      <c r="I230" s="38">
        <f>Lembar1!AM236</f>
        <v>0</v>
      </c>
      <c r="J230" s="38">
        <f>Lembar1!AN236</f>
        <v>0</v>
      </c>
      <c r="K230" s="38">
        <f>Lembar1!AO236</f>
        <v>0</v>
      </c>
      <c r="L230" s="38">
        <f>Lembar1!AP236</f>
        <v>0</v>
      </c>
      <c r="M230" s="38">
        <f>Lembar1!AQ236</f>
        <v>0</v>
      </c>
      <c r="N230" s="38">
        <f>Lembar1!AR236</f>
        <v>0</v>
      </c>
      <c r="O230" s="38">
        <f>Lembar1!AS236</f>
        <v>0</v>
      </c>
      <c r="P230" s="38">
        <f>Lembar1!AT236</f>
        <v>0</v>
      </c>
      <c r="Q230" s="38">
        <f>Lembar1!AU236</f>
        <v>0</v>
      </c>
      <c r="R230" s="38">
        <f>Lembar1!AV236</f>
        <v>0</v>
      </c>
      <c r="S230" s="38">
        <f>Lembar1!AW236</f>
        <v>0</v>
      </c>
      <c r="T230" s="38">
        <f>Lembar1!AX236</f>
        <v>0</v>
      </c>
      <c r="U230" s="38">
        <f>Lembar1!AY236</f>
        <v>0</v>
      </c>
      <c r="V230" s="38">
        <f>Lembar1!AZ236</f>
        <v>0</v>
      </c>
      <c r="W230" s="38">
        <f>Lembar1!BA236</f>
        <v>0</v>
      </c>
      <c r="X230" s="38">
        <f>Lembar1!BB236</f>
        <v>0</v>
      </c>
      <c r="Y230" s="38">
        <f>Lembar1!BC236</f>
        <v>0</v>
      </c>
      <c r="Z230" s="38">
        <f>Lembar1!BD236</f>
        <v>0</v>
      </c>
      <c r="AA230" s="38">
        <f>Lembar1!BE236</f>
        <v>0</v>
      </c>
      <c r="AB230" s="38">
        <f>Lembar1!BF236</f>
        <v>0</v>
      </c>
      <c r="AC230" s="38">
        <f>Lembar1!BG236</f>
        <v>0</v>
      </c>
      <c r="AD230" s="38">
        <f>Lembar1!BH236</f>
        <v>0</v>
      </c>
      <c r="AE230" s="38">
        <f>Lembar1!BI236</f>
        <v>0</v>
      </c>
      <c r="AF230" s="38">
        <f>Lembar1!BJ236</f>
        <v>0</v>
      </c>
      <c r="AG230" s="38">
        <f>Lembar1!BK236</f>
        <v>0</v>
      </c>
    </row>
    <row r="231" spans="1:33" x14ac:dyDescent="0.25">
      <c r="A231" s="1">
        <f>Lembar1!AE237</f>
        <v>0</v>
      </c>
      <c r="B231" s="38">
        <f>Lembar1!AF237</f>
        <v>0</v>
      </c>
      <c r="C231" s="38">
        <f>Lembar1!AG237</f>
        <v>0</v>
      </c>
      <c r="D231" s="38">
        <f>Lembar1!AH237</f>
        <v>0</v>
      </c>
      <c r="E231" s="38">
        <f>Lembar1!AI237</f>
        <v>0</v>
      </c>
      <c r="F231" s="38">
        <f>Lembar1!AJ237</f>
        <v>0</v>
      </c>
      <c r="G231" s="38">
        <f>Lembar1!AK237</f>
        <v>0</v>
      </c>
      <c r="H231" s="38">
        <f>Lembar1!AL237</f>
        <v>0</v>
      </c>
      <c r="I231" s="38">
        <f>Lembar1!AM237</f>
        <v>0</v>
      </c>
      <c r="J231" s="38">
        <f>Lembar1!AN237</f>
        <v>0</v>
      </c>
      <c r="K231" s="38">
        <f>Lembar1!AO237</f>
        <v>0</v>
      </c>
      <c r="L231" s="38">
        <f>Lembar1!AP237</f>
        <v>0</v>
      </c>
      <c r="M231" s="38">
        <f>Lembar1!AQ237</f>
        <v>0</v>
      </c>
      <c r="N231" s="38">
        <f>Lembar1!AR237</f>
        <v>0</v>
      </c>
      <c r="O231" s="38">
        <f>Lembar1!AS237</f>
        <v>0</v>
      </c>
      <c r="P231" s="38">
        <f>Lembar1!AT237</f>
        <v>0</v>
      </c>
      <c r="Q231" s="38">
        <f>Lembar1!AU237</f>
        <v>0</v>
      </c>
      <c r="R231" s="38">
        <f>Lembar1!AV237</f>
        <v>0</v>
      </c>
      <c r="S231" s="38">
        <f>Lembar1!AW237</f>
        <v>0</v>
      </c>
      <c r="T231" s="38">
        <f>Lembar1!AX237</f>
        <v>0</v>
      </c>
      <c r="U231" s="38">
        <f>Lembar1!AY237</f>
        <v>0</v>
      </c>
      <c r="V231" s="38">
        <f>Lembar1!AZ237</f>
        <v>0</v>
      </c>
      <c r="W231" s="38">
        <f>Lembar1!BA237</f>
        <v>0</v>
      </c>
      <c r="X231" s="38">
        <f>Lembar1!BB237</f>
        <v>0</v>
      </c>
      <c r="Y231" s="38">
        <f>Lembar1!BC237</f>
        <v>0</v>
      </c>
      <c r="Z231" s="38">
        <f>Lembar1!BD237</f>
        <v>0</v>
      </c>
      <c r="AA231" s="38">
        <f>Lembar1!BE237</f>
        <v>0</v>
      </c>
      <c r="AB231" s="38">
        <f>Lembar1!BF237</f>
        <v>0</v>
      </c>
      <c r="AC231" s="38">
        <f>Lembar1!BG237</f>
        <v>0</v>
      </c>
      <c r="AD231" s="38">
        <f>Lembar1!BH237</f>
        <v>0</v>
      </c>
      <c r="AE231" s="38">
        <f>Lembar1!BI237</f>
        <v>0</v>
      </c>
      <c r="AF231" s="38">
        <f>Lembar1!BJ237</f>
        <v>0</v>
      </c>
      <c r="AG231" s="38">
        <f>Lembar1!BK237</f>
        <v>0</v>
      </c>
    </row>
    <row r="232" spans="1:33" x14ac:dyDescent="0.25">
      <c r="A232" s="1">
        <f>Lembar1!AE238</f>
        <v>0</v>
      </c>
      <c r="B232" s="38">
        <f>Lembar1!AF238</f>
        <v>0</v>
      </c>
      <c r="C232" s="38">
        <f>Lembar1!AG238</f>
        <v>0</v>
      </c>
      <c r="D232" s="38">
        <f>Lembar1!AH238</f>
        <v>0</v>
      </c>
      <c r="E232" s="38">
        <f>Lembar1!AI238</f>
        <v>0</v>
      </c>
      <c r="F232" s="38">
        <f>Lembar1!AJ238</f>
        <v>0</v>
      </c>
      <c r="G232" s="38">
        <f>Lembar1!AK238</f>
        <v>0</v>
      </c>
      <c r="H232" s="38">
        <f>Lembar1!AL238</f>
        <v>0</v>
      </c>
      <c r="I232" s="38">
        <f>Lembar1!AM238</f>
        <v>0</v>
      </c>
      <c r="J232" s="38">
        <f>Lembar1!AN238</f>
        <v>0</v>
      </c>
      <c r="K232" s="38">
        <f>Lembar1!AO238</f>
        <v>0</v>
      </c>
      <c r="L232" s="38">
        <f>Lembar1!AP238</f>
        <v>0</v>
      </c>
      <c r="M232" s="38">
        <f>Lembar1!AQ238</f>
        <v>0</v>
      </c>
      <c r="N232" s="38">
        <f>Lembar1!AR238</f>
        <v>0</v>
      </c>
      <c r="O232" s="38">
        <f>Lembar1!AS238</f>
        <v>0</v>
      </c>
      <c r="P232" s="38">
        <f>Lembar1!AT238</f>
        <v>0</v>
      </c>
      <c r="Q232" s="38">
        <f>Lembar1!AU238</f>
        <v>0</v>
      </c>
      <c r="R232" s="38">
        <f>Lembar1!AV238</f>
        <v>0</v>
      </c>
      <c r="S232" s="38">
        <f>Lembar1!AW238</f>
        <v>0</v>
      </c>
      <c r="T232" s="38">
        <f>Lembar1!AX238</f>
        <v>0</v>
      </c>
      <c r="U232" s="38">
        <f>Lembar1!AY238</f>
        <v>0</v>
      </c>
      <c r="V232" s="38">
        <f>Lembar1!AZ238</f>
        <v>0</v>
      </c>
      <c r="W232" s="38">
        <f>Lembar1!BA238</f>
        <v>0</v>
      </c>
      <c r="X232" s="38">
        <f>Lembar1!BB238</f>
        <v>0</v>
      </c>
      <c r="Y232" s="38">
        <f>Lembar1!BC238</f>
        <v>0</v>
      </c>
      <c r="Z232" s="38">
        <f>Lembar1!BD238</f>
        <v>0</v>
      </c>
      <c r="AA232" s="38">
        <f>Lembar1!BE238</f>
        <v>0</v>
      </c>
      <c r="AB232" s="38">
        <f>Lembar1!BF238</f>
        <v>0</v>
      </c>
      <c r="AC232" s="38">
        <f>Lembar1!BG238</f>
        <v>0</v>
      </c>
      <c r="AD232" s="38">
        <f>Lembar1!BH238</f>
        <v>0</v>
      </c>
      <c r="AE232" s="38">
        <f>Lembar1!BI238</f>
        <v>0</v>
      </c>
      <c r="AF232" s="38">
        <f>Lembar1!BJ238</f>
        <v>0</v>
      </c>
      <c r="AG232" s="38">
        <f>Lembar1!BK238</f>
        <v>0</v>
      </c>
    </row>
    <row r="233" spans="1:33" x14ac:dyDescent="0.25">
      <c r="A233" s="1">
        <f>Lembar1!AE239</f>
        <v>0</v>
      </c>
      <c r="B233" s="38">
        <f>Lembar1!AF239</f>
        <v>0</v>
      </c>
      <c r="C233" s="38">
        <f>Lembar1!AG239</f>
        <v>0</v>
      </c>
      <c r="D233" s="38">
        <f>Lembar1!AH239</f>
        <v>0</v>
      </c>
      <c r="E233" s="38">
        <f>Lembar1!AI239</f>
        <v>0</v>
      </c>
      <c r="F233" s="38">
        <f>Lembar1!AJ239</f>
        <v>0</v>
      </c>
      <c r="G233" s="38">
        <f>Lembar1!AK239</f>
        <v>0</v>
      </c>
      <c r="H233" s="38">
        <f>Lembar1!AL239</f>
        <v>0</v>
      </c>
      <c r="I233" s="38">
        <f>Lembar1!AM239</f>
        <v>0</v>
      </c>
      <c r="J233" s="38">
        <f>Lembar1!AN239</f>
        <v>0</v>
      </c>
      <c r="K233" s="38">
        <f>Lembar1!AO239</f>
        <v>0</v>
      </c>
      <c r="L233" s="38">
        <f>Lembar1!AP239</f>
        <v>0</v>
      </c>
      <c r="M233" s="38">
        <f>Lembar1!AQ239</f>
        <v>0</v>
      </c>
      <c r="N233" s="38">
        <f>Lembar1!AR239</f>
        <v>0</v>
      </c>
      <c r="O233" s="38">
        <f>Lembar1!AS239</f>
        <v>0</v>
      </c>
      <c r="P233" s="38">
        <f>Lembar1!AT239</f>
        <v>0</v>
      </c>
      <c r="Q233" s="38">
        <f>Lembar1!AU239</f>
        <v>0</v>
      </c>
      <c r="R233" s="38">
        <f>Lembar1!AV239</f>
        <v>0</v>
      </c>
      <c r="S233" s="38">
        <f>Lembar1!AW239</f>
        <v>0</v>
      </c>
      <c r="T233" s="38">
        <f>Lembar1!AX239</f>
        <v>0</v>
      </c>
      <c r="U233" s="38">
        <f>Lembar1!AY239</f>
        <v>0</v>
      </c>
      <c r="V233" s="38">
        <f>Lembar1!AZ239</f>
        <v>0</v>
      </c>
      <c r="W233" s="38">
        <f>Lembar1!BA239</f>
        <v>0</v>
      </c>
      <c r="X233" s="38">
        <f>Lembar1!BB239</f>
        <v>0</v>
      </c>
      <c r="Y233" s="38">
        <f>Lembar1!BC239</f>
        <v>0</v>
      </c>
      <c r="Z233" s="38">
        <f>Lembar1!BD239</f>
        <v>0</v>
      </c>
      <c r="AA233" s="38">
        <f>Lembar1!BE239</f>
        <v>0</v>
      </c>
      <c r="AB233" s="38">
        <f>Lembar1!BF239</f>
        <v>0</v>
      </c>
      <c r="AC233" s="38">
        <f>Lembar1!BG239</f>
        <v>0</v>
      </c>
      <c r="AD233" s="38">
        <f>Lembar1!BH239</f>
        <v>0</v>
      </c>
      <c r="AE233" s="38">
        <f>Lembar1!BI239</f>
        <v>0</v>
      </c>
      <c r="AF233" s="38">
        <f>Lembar1!BJ239</f>
        <v>0</v>
      </c>
      <c r="AG233" s="38">
        <f>Lembar1!BK239</f>
        <v>0</v>
      </c>
    </row>
    <row r="234" spans="1:33" x14ac:dyDescent="0.25">
      <c r="A234" s="1">
        <f>Lembar1!AE240</f>
        <v>0</v>
      </c>
      <c r="B234" s="38">
        <f>Lembar1!AF240</f>
        <v>0</v>
      </c>
      <c r="C234" s="38">
        <f>Lembar1!AG240</f>
        <v>0</v>
      </c>
      <c r="D234" s="38">
        <f>Lembar1!AH240</f>
        <v>0</v>
      </c>
      <c r="E234" s="38">
        <f>Lembar1!AI240</f>
        <v>0</v>
      </c>
      <c r="F234" s="38">
        <f>Lembar1!AJ240</f>
        <v>0</v>
      </c>
      <c r="G234" s="38">
        <f>Lembar1!AK240</f>
        <v>0</v>
      </c>
      <c r="H234" s="38">
        <f>Lembar1!AL240</f>
        <v>0</v>
      </c>
      <c r="I234" s="38">
        <f>Lembar1!AM240</f>
        <v>0</v>
      </c>
      <c r="J234" s="38">
        <f>Lembar1!AN240</f>
        <v>0</v>
      </c>
      <c r="K234" s="38">
        <f>Lembar1!AO240</f>
        <v>0</v>
      </c>
      <c r="L234" s="38">
        <f>Lembar1!AP240</f>
        <v>0</v>
      </c>
      <c r="M234" s="38">
        <f>Lembar1!AQ240</f>
        <v>0</v>
      </c>
      <c r="N234" s="38">
        <f>Lembar1!AR240</f>
        <v>0</v>
      </c>
      <c r="O234" s="38">
        <f>Lembar1!AS240</f>
        <v>0</v>
      </c>
      <c r="P234" s="38">
        <f>Lembar1!AT240</f>
        <v>0</v>
      </c>
      <c r="Q234" s="38">
        <f>Lembar1!AU240</f>
        <v>0</v>
      </c>
      <c r="R234" s="38">
        <f>Lembar1!AV240</f>
        <v>0</v>
      </c>
      <c r="S234" s="38">
        <f>Lembar1!AW240</f>
        <v>0</v>
      </c>
      <c r="T234" s="38">
        <f>Lembar1!AX240</f>
        <v>0</v>
      </c>
      <c r="U234" s="38">
        <f>Lembar1!AY240</f>
        <v>0</v>
      </c>
      <c r="V234" s="38">
        <f>Lembar1!AZ240</f>
        <v>0</v>
      </c>
      <c r="W234" s="38">
        <f>Lembar1!BA240</f>
        <v>0</v>
      </c>
      <c r="X234" s="38">
        <f>Lembar1!BB240</f>
        <v>0</v>
      </c>
      <c r="Y234" s="38">
        <f>Lembar1!BC240</f>
        <v>0</v>
      </c>
      <c r="Z234" s="38">
        <f>Lembar1!BD240</f>
        <v>0</v>
      </c>
      <c r="AA234" s="38">
        <f>Lembar1!BE240</f>
        <v>0</v>
      </c>
      <c r="AB234" s="38">
        <f>Lembar1!BF240</f>
        <v>0</v>
      </c>
      <c r="AC234" s="38">
        <f>Lembar1!BG240</f>
        <v>0</v>
      </c>
      <c r="AD234" s="38">
        <f>Lembar1!BH240</f>
        <v>0</v>
      </c>
      <c r="AE234" s="38">
        <f>Lembar1!BI240</f>
        <v>0</v>
      </c>
      <c r="AF234" s="38">
        <f>Lembar1!BJ240</f>
        <v>0</v>
      </c>
      <c r="AG234" s="38">
        <f>Lembar1!BK240</f>
        <v>0</v>
      </c>
    </row>
    <row r="235" spans="1:33" x14ac:dyDescent="0.25">
      <c r="A235" s="1">
        <f>Lembar1!AE241</f>
        <v>0</v>
      </c>
      <c r="B235" s="38">
        <f>Lembar1!AF241</f>
        <v>0</v>
      </c>
      <c r="C235" s="38">
        <f>Lembar1!AG241</f>
        <v>0</v>
      </c>
      <c r="D235" s="38">
        <f>Lembar1!AH241</f>
        <v>0</v>
      </c>
      <c r="E235" s="38">
        <f>Lembar1!AI241</f>
        <v>0</v>
      </c>
      <c r="F235" s="38">
        <f>Lembar1!AJ241</f>
        <v>0</v>
      </c>
      <c r="G235" s="38">
        <f>Lembar1!AK241</f>
        <v>0</v>
      </c>
      <c r="H235" s="38">
        <f>Lembar1!AL241</f>
        <v>0</v>
      </c>
      <c r="I235" s="38">
        <f>Lembar1!AM241</f>
        <v>0</v>
      </c>
      <c r="J235" s="38">
        <f>Lembar1!AN241</f>
        <v>0</v>
      </c>
      <c r="K235" s="38">
        <f>Lembar1!AO241</f>
        <v>0</v>
      </c>
      <c r="L235" s="38">
        <f>Lembar1!AP241</f>
        <v>0</v>
      </c>
      <c r="M235" s="38">
        <f>Lembar1!AQ241</f>
        <v>0</v>
      </c>
      <c r="N235" s="38">
        <f>Lembar1!AR241</f>
        <v>0</v>
      </c>
      <c r="O235" s="38">
        <f>Lembar1!AS241</f>
        <v>0</v>
      </c>
      <c r="P235" s="38">
        <f>Lembar1!AT241</f>
        <v>0</v>
      </c>
      <c r="Q235" s="38">
        <f>Lembar1!AU241</f>
        <v>0</v>
      </c>
      <c r="R235" s="38">
        <f>Lembar1!AV241</f>
        <v>0</v>
      </c>
      <c r="S235" s="38">
        <f>Lembar1!AW241</f>
        <v>0</v>
      </c>
      <c r="T235" s="38">
        <f>Lembar1!AX241</f>
        <v>0</v>
      </c>
      <c r="U235" s="38">
        <f>Lembar1!AY241</f>
        <v>0</v>
      </c>
      <c r="V235" s="38">
        <f>Lembar1!AZ241</f>
        <v>0</v>
      </c>
      <c r="W235" s="38">
        <f>Lembar1!BA241</f>
        <v>0</v>
      </c>
      <c r="X235" s="38">
        <f>Lembar1!BB241</f>
        <v>0</v>
      </c>
      <c r="Y235" s="38">
        <f>Lembar1!BC241</f>
        <v>0</v>
      </c>
      <c r="Z235" s="38">
        <f>Lembar1!BD241</f>
        <v>0</v>
      </c>
      <c r="AA235" s="38">
        <f>Lembar1!BE241</f>
        <v>0</v>
      </c>
      <c r="AB235" s="38">
        <f>Lembar1!BF241</f>
        <v>0</v>
      </c>
      <c r="AC235" s="38">
        <f>Lembar1!BG241</f>
        <v>0</v>
      </c>
      <c r="AD235" s="38">
        <f>Lembar1!BH241</f>
        <v>0</v>
      </c>
      <c r="AE235" s="38">
        <f>Lembar1!BI241</f>
        <v>0</v>
      </c>
      <c r="AF235" s="38">
        <f>Lembar1!BJ241</f>
        <v>0</v>
      </c>
      <c r="AG235" s="38">
        <f>Lembar1!BK241</f>
        <v>0</v>
      </c>
    </row>
    <row r="236" spans="1:33" x14ac:dyDescent="0.25">
      <c r="A236" s="1">
        <f>Lembar1!AE242</f>
        <v>0</v>
      </c>
      <c r="B236" s="38">
        <f>Lembar1!AF242</f>
        <v>0</v>
      </c>
      <c r="C236" s="38">
        <f>Lembar1!AG242</f>
        <v>0</v>
      </c>
      <c r="D236" s="38">
        <f>Lembar1!AH242</f>
        <v>0</v>
      </c>
      <c r="E236" s="38">
        <f>Lembar1!AI242</f>
        <v>0</v>
      </c>
      <c r="F236" s="38">
        <f>Lembar1!AJ242</f>
        <v>0</v>
      </c>
      <c r="G236" s="38">
        <f>Lembar1!AK242</f>
        <v>0</v>
      </c>
      <c r="H236" s="38">
        <f>Lembar1!AL242</f>
        <v>0</v>
      </c>
      <c r="I236" s="38">
        <f>Lembar1!AM242</f>
        <v>0</v>
      </c>
      <c r="J236" s="38">
        <f>Lembar1!AN242</f>
        <v>0</v>
      </c>
      <c r="K236" s="38">
        <f>Lembar1!AO242</f>
        <v>0</v>
      </c>
      <c r="L236" s="38">
        <f>Lembar1!AP242</f>
        <v>0</v>
      </c>
      <c r="M236" s="38">
        <f>Lembar1!AQ242</f>
        <v>0</v>
      </c>
      <c r="N236" s="38">
        <f>Lembar1!AR242</f>
        <v>0</v>
      </c>
      <c r="O236" s="38">
        <f>Lembar1!AS242</f>
        <v>0</v>
      </c>
      <c r="P236" s="38">
        <f>Lembar1!AT242</f>
        <v>0</v>
      </c>
      <c r="Q236" s="38">
        <f>Lembar1!AU242</f>
        <v>0</v>
      </c>
      <c r="R236" s="38">
        <f>Lembar1!AV242</f>
        <v>0</v>
      </c>
      <c r="S236" s="38">
        <f>Lembar1!AW242</f>
        <v>0</v>
      </c>
      <c r="T236" s="38">
        <f>Lembar1!AX242</f>
        <v>0</v>
      </c>
      <c r="U236" s="38">
        <f>Lembar1!AY242</f>
        <v>0</v>
      </c>
      <c r="V236" s="38">
        <f>Lembar1!AZ242</f>
        <v>0</v>
      </c>
      <c r="W236" s="38">
        <f>Lembar1!BA242</f>
        <v>0</v>
      </c>
      <c r="X236" s="38">
        <f>Lembar1!BB242</f>
        <v>0</v>
      </c>
      <c r="Y236" s="38">
        <f>Lembar1!BC242</f>
        <v>0</v>
      </c>
      <c r="Z236" s="38">
        <f>Lembar1!BD242</f>
        <v>0</v>
      </c>
      <c r="AA236" s="38">
        <f>Lembar1!BE242</f>
        <v>0</v>
      </c>
      <c r="AB236" s="38">
        <f>Lembar1!BF242</f>
        <v>0</v>
      </c>
      <c r="AC236" s="38">
        <f>Lembar1!BG242</f>
        <v>0</v>
      </c>
      <c r="AD236" s="38">
        <f>Lembar1!BH242</f>
        <v>0</v>
      </c>
      <c r="AE236" s="38">
        <f>Lembar1!BI242</f>
        <v>0</v>
      </c>
      <c r="AF236" s="38">
        <f>Lembar1!BJ242</f>
        <v>0</v>
      </c>
      <c r="AG236" s="38">
        <f>Lembar1!BK242</f>
        <v>0</v>
      </c>
    </row>
    <row r="237" spans="1:33" x14ac:dyDescent="0.25">
      <c r="A237" s="1">
        <f>Lembar1!AE243</f>
        <v>0</v>
      </c>
      <c r="B237" s="38">
        <f>Lembar1!AF243</f>
        <v>0</v>
      </c>
      <c r="C237" s="38">
        <f>Lembar1!AG243</f>
        <v>0</v>
      </c>
      <c r="D237" s="38">
        <f>Lembar1!AH243</f>
        <v>0</v>
      </c>
      <c r="E237" s="38">
        <f>Lembar1!AI243</f>
        <v>0</v>
      </c>
      <c r="F237" s="38">
        <f>Lembar1!AJ243</f>
        <v>0</v>
      </c>
      <c r="G237" s="38">
        <f>Lembar1!AK243</f>
        <v>0</v>
      </c>
      <c r="H237" s="38">
        <f>Lembar1!AL243</f>
        <v>0</v>
      </c>
      <c r="I237" s="38">
        <f>Lembar1!AM243</f>
        <v>0</v>
      </c>
      <c r="J237" s="38">
        <f>Lembar1!AN243</f>
        <v>0</v>
      </c>
      <c r="K237" s="38">
        <f>Lembar1!AO243</f>
        <v>0</v>
      </c>
      <c r="L237" s="38">
        <f>Lembar1!AP243</f>
        <v>0</v>
      </c>
      <c r="M237" s="38">
        <f>Lembar1!AQ243</f>
        <v>0</v>
      </c>
      <c r="N237" s="38">
        <f>Lembar1!AR243</f>
        <v>0</v>
      </c>
      <c r="O237" s="38">
        <f>Lembar1!AS243</f>
        <v>0</v>
      </c>
      <c r="P237" s="38">
        <f>Lembar1!AT243</f>
        <v>0</v>
      </c>
      <c r="Q237" s="38">
        <f>Lembar1!AU243</f>
        <v>0</v>
      </c>
      <c r="R237" s="38">
        <f>Lembar1!AV243</f>
        <v>0</v>
      </c>
      <c r="S237" s="38">
        <f>Lembar1!AW243</f>
        <v>0</v>
      </c>
      <c r="T237" s="38">
        <f>Lembar1!AX243</f>
        <v>0</v>
      </c>
      <c r="U237" s="38">
        <f>Lembar1!AY243</f>
        <v>0</v>
      </c>
      <c r="V237" s="38">
        <f>Lembar1!AZ243</f>
        <v>0</v>
      </c>
      <c r="W237" s="38">
        <f>Lembar1!BA243</f>
        <v>0</v>
      </c>
      <c r="X237" s="38">
        <f>Lembar1!BB243</f>
        <v>0</v>
      </c>
      <c r="Y237" s="38">
        <f>Lembar1!BC243</f>
        <v>0</v>
      </c>
      <c r="Z237" s="38">
        <f>Lembar1!BD243</f>
        <v>0</v>
      </c>
      <c r="AA237" s="38">
        <f>Lembar1!BE243</f>
        <v>0</v>
      </c>
      <c r="AB237" s="38">
        <f>Lembar1!BF243</f>
        <v>0</v>
      </c>
      <c r="AC237" s="38">
        <f>Lembar1!BG243</f>
        <v>0</v>
      </c>
      <c r="AD237" s="38">
        <f>Lembar1!BH243</f>
        <v>0</v>
      </c>
      <c r="AE237" s="38">
        <f>Lembar1!BI243</f>
        <v>0</v>
      </c>
      <c r="AF237" s="38">
        <f>Lembar1!BJ243</f>
        <v>0</v>
      </c>
      <c r="AG237" s="38">
        <f>Lembar1!BK243</f>
        <v>0</v>
      </c>
    </row>
    <row r="238" spans="1:33" x14ac:dyDescent="0.25">
      <c r="A238" s="1">
        <f>Lembar1!AE244</f>
        <v>0</v>
      </c>
      <c r="B238" s="38">
        <f>Lembar1!AF244</f>
        <v>0</v>
      </c>
      <c r="C238" s="38">
        <f>Lembar1!AG244</f>
        <v>0</v>
      </c>
      <c r="D238" s="38">
        <f>Lembar1!AH244</f>
        <v>0</v>
      </c>
      <c r="E238" s="38">
        <f>Lembar1!AI244</f>
        <v>0</v>
      </c>
      <c r="F238" s="38">
        <f>Lembar1!AJ244</f>
        <v>0</v>
      </c>
      <c r="G238" s="38">
        <f>Lembar1!AK244</f>
        <v>0</v>
      </c>
      <c r="H238" s="38">
        <f>Lembar1!AL244</f>
        <v>0</v>
      </c>
      <c r="I238" s="38">
        <f>Lembar1!AM244</f>
        <v>0</v>
      </c>
      <c r="J238" s="38">
        <f>Lembar1!AN244</f>
        <v>0</v>
      </c>
      <c r="K238" s="38">
        <f>Lembar1!AO244</f>
        <v>0</v>
      </c>
      <c r="L238" s="38">
        <f>Lembar1!AP244</f>
        <v>0</v>
      </c>
      <c r="M238" s="38">
        <f>Lembar1!AQ244</f>
        <v>0</v>
      </c>
      <c r="N238" s="38">
        <f>Lembar1!AR244</f>
        <v>0</v>
      </c>
      <c r="O238" s="38">
        <f>Lembar1!AS244</f>
        <v>0</v>
      </c>
      <c r="P238" s="38">
        <f>Lembar1!AT244</f>
        <v>0</v>
      </c>
      <c r="Q238" s="38">
        <f>Lembar1!AU244</f>
        <v>0</v>
      </c>
      <c r="R238" s="38">
        <f>Lembar1!AV244</f>
        <v>0</v>
      </c>
      <c r="S238" s="38">
        <f>Lembar1!AW244</f>
        <v>0</v>
      </c>
      <c r="T238" s="38">
        <f>Lembar1!AX244</f>
        <v>0</v>
      </c>
      <c r="U238" s="38">
        <f>Lembar1!AY244</f>
        <v>0</v>
      </c>
      <c r="V238" s="38">
        <f>Lembar1!AZ244</f>
        <v>0</v>
      </c>
      <c r="W238" s="38">
        <f>Lembar1!BA244</f>
        <v>0</v>
      </c>
      <c r="X238" s="38">
        <f>Lembar1!BB244</f>
        <v>0</v>
      </c>
      <c r="Y238" s="38">
        <f>Lembar1!BC244</f>
        <v>0</v>
      </c>
      <c r="Z238" s="38">
        <f>Lembar1!BD244</f>
        <v>0</v>
      </c>
      <c r="AA238" s="38">
        <f>Lembar1!BE244</f>
        <v>0</v>
      </c>
      <c r="AB238" s="38">
        <f>Lembar1!BF244</f>
        <v>0</v>
      </c>
      <c r="AC238" s="38">
        <f>Lembar1!BG244</f>
        <v>0</v>
      </c>
      <c r="AD238" s="38">
        <f>Lembar1!BH244</f>
        <v>0</v>
      </c>
      <c r="AE238" s="38">
        <f>Lembar1!BI244</f>
        <v>0</v>
      </c>
      <c r="AF238" s="38">
        <f>Lembar1!BJ244</f>
        <v>0</v>
      </c>
      <c r="AG238" s="38">
        <f>Lembar1!BK244</f>
        <v>0</v>
      </c>
    </row>
    <row r="239" spans="1:33" x14ac:dyDescent="0.25">
      <c r="A239" s="1">
        <f>Lembar1!AE245</f>
        <v>0</v>
      </c>
      <c r="B239" s="38">
        <f>Lembar1!AF245</f>
        <v>0</v>
      </c>
      <c r="C239" s="38">
        <f>Lembar1!AG245</f>
        <v>0</v>
      </c>
      <c r="D239" s="38">
        <f>Lembar1!AH245</f>
        <v>0</v>
      </c>
      <c r="E239" s="38">
        <f>Lembar1!AI245</f>
        <v>0</v>
      </c>
      <c r="F239" s="38">
        <f>Lembar1!AJ245</f>
        <v>0</v>
      </c>
      <c r="G239" s="38">
        <f>Lembar1!AK245</f>
        <v>0</v>
      </c>
      <c r="H239" s="38">
        <f>Lembar1!AL245</f>
        <v>0</v>
      </c>
      <c r="I239" s="38">
        <f>Lembar1!AM245</f>
        <v>0</v>
      </c>
      <c r="J239" s="38">
        <f>Lembar1!AN245</f>
        <v>0</v>
      </c>
      <c r="K239" s="38">
        <f>Lembar1!AO245</f>
        <v>0</v>
      </c>
      <c r="L239" s="38">
        <f>Lembar1!AP245</f>
        <v>0</v>
      </c>
      <c r="M239" s="38">
        <f>Lembar1!AQ245</f>
        <v>0</v>
      </c>
      <c r="N239" s="38">
        <f>Lembar1!AR245</f>
        <v>0</v>
      </c>
      <c r="O239" s="38">
        <f>Lembar1!AS245</f>
        <v>0</v>
      </c>
      <c r="P239" s="38">
        <f>Lembar1!AT245</f>
        <v>0</v>
      </c>
      <c r="Q239" s="38">
        <f>Lembar1!AU245</f>
        <v>0</v>
      </c>
      <c r="R239" s="38">
        <f>Lembar1!AV245</f>
        <v>0</v>
      </c>
      <c r="S239" s="38">
        <f>Lembar1!AW245</f>
        <v>0</v>
      </c>
      <c r="T239" s="38">
        <f>Lembar1!AX245</f>
        <v>0</v>
      </c>
      <c r="U239" s="38">
        <f>Lembar1!AY245</f>
        <v>0</v>
      </c>
      <c r="V239" s="38">
        <f>Lembar1!AZ245</f>
        <v>0</v>
      </c>
      <c r="W239" s="38">
        <f>Lembar1!BA245</f>
        <v>0</v>
      </c>
      <c r="X239" s="38">
        <f>Lembar1!BB245</f>
        <v>0</v>
      </c>
      <c r="Y239" s="38">
        <f>Lembar1!BC245</f>
        <v>0</v>
      </c>
      <c r="Z239" s="38">
        <f>Lembar1!BD245</f>
        <v>0</v>
      </c>
      <c r="AA239" s="38">
        <f>Lembar1!BE245</f>
        <v>0</v>
      </c>
      <c r="AB239" s="38">
        <f>Lembar1!BF245</f>
        <v>0</v>
      </c>
      <c r="AC239" s="38">
        <f>Lembar1!BG245</f>
        <v>0</v>
      </c>
      <c r="AD239" s="38">
        <f>Lembar1!BH245</f>
        <v>0</v>
      </c>
      <c r="AE239" s="38">
        <f>Lembar1!BI245</f>
        <v>0</v>
      </c>
      <c r="AF239" s="38">
        <f>Lembar1!BJ245</f>
        <v>0</v>
      </c>
      <c r="AG239" s="38">
        <f>Lembar1!BK245</f>
        <v>0</v>
      </c>
    </row>
    <row r="240" spans="1:33" x14ac:dyDescent="0.25">
      <c r="A240" s="1">
        <f>Lembar1!AE246</f>
        <v>0</v>
      </c>
      <c r="B240" s="38">
        <f>Lembar1!AF246</f>
        <v>0</v>
      </c>
      <c r="C240" s="38">
        <f>Lembar1!AG246</f>
        <v>0</v>
      </c>
      <c r="D240" s="38">
        <f>Lembar1!AH246</f>
        <v>0</v>
      </c>
      <c r="E240" s="38">
        <f>Lembar1!AI246</f>
        <v>0</v>
      </c>
      <c r="F240" s="38">
        <f>Lembar1!AJ246</f>
        <v>0</v>
      </c>
      <c r="G240" s="38">
        <f>Lembar1!AK246</f>
        <v>0</v>
      </c>
      <c r="H240" s="38">
        <f>Lembar1!AL246</f>
        <v>0</v>
      </c>
      <c r="I240" s="38">
        <f>Lembar1!AM246</f>
        <v>0</v>
      </c>
      <c r="J240" s="38">
        <f>Lembar1!AN246</f>
        <v>0</v>
      </c>
      <c r="K240" s="38">
        <f>Lembar1!AO246</f>
        <v>0</v>
      </c>
      <c r="L240" s="38">
        <f>Lembar1!AP246</f>
        <v>0</v>
      </c>
      <c r="M240" s="38">
        <f>Lembar1!AQ246</f>
        <v>0</v>
      </c>
      <c r="N240" s="38">
        <f>Lembar1!AR246</f>
        <v>0</v>
      </c>
      <c r="O240" s="38">
        <f>Lembar1!AS246</f>
        <v>0</v>
      </c>
      <c r="P240" s="38">
        <f>Lembar1!AT246</f>
        <v>0</v>
      </c>
      <c r="Q240" s="38">
        <f>Lembar1!AU246</f>
        <v>0</v>
      </c>
      <c r="R240" s="38">
        <f>Lembar1!AV246</f>
        <v>0</v>
      </c>
      <c r="S240" s="38">
        <f>Lembar1!AW246</f>
        <v>0</v>
      </c>
      <c r="T240" s="38">
        <f>Lembar1!AX246</f>
        <v>0</v>
      </c>
      <c r="U240" s="38">
        <f>Lembar1!AY246</f>
        <v>0</v>
      </c>
      <c r="V240" s="38">
        <f>Lembar1!AZ246</f>
        <v>0</v>
      </c>
      <c r="W240" s="38">
        <f>Lembar1!BA246</f>
        <v>0</v>
      </c>
      <c r="X240" s="38">
        <f>Lembar1!BB246</f>
        <v>0</v>
      </c>
      <c r="Y240" s="38">
        <f>Lembar1!BC246</f>
        <v>0</v>
      </c>
      <c r="Z240" s="38">
        <f>Lembar1!BD246</f>
        <v>0</v>
      </c>
      <c r="AA240" s="38">
        <f>Lembar1!BE246</f>
        <v>0</v>
      </c>
      <c r="AB240" s="38">
        <f>Lembar1!BF246</f>
        <v>0</v>
      </c>
      <c r="AC240" s="38">
        <f>Lembar1!BG246</f>
        <v>0</v>
      </c>
      <c r="AD240" s="38">
        <f>Lembar1!BH246</f>
        <v>0</v>
      </c>
      <c r="AE240" s="38">
        <f>Lembar1!BI246</f>
        <v>0</v>
      </c>
      <c r="AF240" s="38">
        <f>Lembar1!BJ246</f>
        <v>0</v>
      </c>
      <c r="AG240" s="38">
        <f>Lembar1!BK246</f>
        <v>0</v>
      </c>
    </row>
    <row r="241" spans="1:33" x14ac:dyDescent="0.25">
      <c r="A241" s="1">
        <f>Lembar1!AE247</f>
        <v>0</v>
      </c>
      <c r="B241" s="38">
        <f>Lembar1!AF247</f>
        <v>0</v>
      </c>
      <c r="C241" s="38">
        <f>Lembar1!AG247</f>
        <v>0</v>
      </c>
      <c r="D241" s="38">
        <f>Lembar1!AH247</f>
        <v>0</v>
      </c>
      <c r="E241" s="38">
        <f>Lembar1!AI247</f>
        <v>0</v>
      </c>
      <c r="F241" s="38">
        <f>Lembar1!AJ247</f>
        <v>0</v>
      </c>
      <c r="G241" s="38">
        <f>Lembar1!AK247</f>
        <v>0</v>
      </c>
      <c r="H241" s="38">
        <f>Lembar1!AL247</f>
        <v>0</v>
      </c>
      <c r="I241" s="38">
        <f>Lembar1!AM247</f>
        <v>0</v>
      </c>
      <c r="J241" s="38">
        <f>Lembar1!AN247</f>
        <v>0</v>
      </c>
      <c r="K241" s="38">
        <f>Lembar1!AO247</f>
        <v>0</v>
      </c>
      <c r="L241" s="38">
        <f>Lembar1!AP247</f>
        <v>0</v>
      </c>
      <c r="M241" s="38">
        <f>Lembar1!AQ247</f>
        <v>0</v>
      </c>
      <c r="N241" s="38">
        <f>Lembar1!AR247</f>
        <v>0</v>
      </c>
      <c r="O241" s="38">
        <f>Lembar1!AS247</f>
        <v>0</v>
      </c>
      <c r="P241" s="38">
        <f>Lembar1!AT247</f>
        <v>0</v>
      </c>
      <c r="Q241" s="38">
        <f>Lembar1!AU247</f>
        <v>0</v>
      </c>
      <c r="R241" s="38">
        <f>Lembar1!AV247</f>
        <v>0</v>
      </c>
      <c r="S241" s="38">
        <f>Lembar1!AW247</f>
        <v>0</v>
      </c>
      <c r="T241" s="38">
        <f>Lembar1!AX247</f>
        <v>0</v>
      </c>
      <c r="U241" s="38">
        <f>Lembar1!AY247</f>
        <v>0</v>
      </c>
      <c r="V241" s="38">
        <f>Lembar1!AZ247</f>
        <v>0</v>
      </c>
      <c r="W241" s="38">
        <f>Lembar1!BA247</f>
        <v>0</v>
      </c>
      <c r="X241" s="38">
        <f>Lembar1!BB247</f>
        <v>0</v>
      </c>
      <c r="Y241" s="38">
        <f>Lembar1!BC247</f>
        <v>0</v>
      </c>
      <c r="Z241" s="38">
        <f>Lembar1!BD247</f>
        <v>0</v>
      </c>
      <c r="AA241" s="38">
        <f>Lembar1!BE247</f>
        <v>0</v>
      </c>
      <c r="AB241" s="38">
        <f>Lembar1!BF247</f>
        <v>0</v>
      </c>
      <c r="AC241" s="38">
        <f>Lembar1!BG247</f>
        <v>0</v>
      </c>
      <c r="AD241" s="38">
        <f>Lembar1!BH247</f>
        <v>0</v>
      </c>
      <c r="AE241" s="38">
        <f>Lembar1!BI247</f>
        <v>0</v>
      </c>
      <c r="AF241" s="38">
        <f>Lembar1!BJ247</f>
        <v>0</v>
      </c>
      <c r="AG241" s="38">
        <f>Lembar1!BK247</f>
        <v>0</v>
      </c>
    </row>
    <row r="242" spans="1:33" x14ac:dyDescent="0.25">
      <c r="A242" s="1">
        <f>Lembar1!AE248</f>
        <v>0</v>
      </c>
      <c r="B242" s="38">
        <f>Lembar1!AF248</f>
        <v>0</v>
      </c>
      <c r="C242" s="38">
        <f>Lembar1!AG248</f>
        <v>0</v>
      </c>
      <c r="D242" s="38">
        <f>Lembar1!AH248</f>
        <v>0</v>
      </c>
      <c r="E242" s="38">
        <f>Lembar1!AI248</f>
        <v>0</v>
      </c>
      <c r="F242" s="38">
        <f>Lembar1!AJ248</f>
        <v>0</v>
      </c>
      <c r="G242" s="38">
        <f>Lembar1!AK248</f>
        <v>0</v>
      </c>
      <c r="H242" s="38">
        <f>Lembar1!AL248</f>
        <v>0</v>
      </c>
      <c r="I242" s="38">
        <f>Lembar1!AM248</f>
        <v>0</v>
      </c>
      <c r="J242" s="38">
        <f>Lembar1!AN248</f>
        <v>0</v>
      </c>
      <c r="K242" s="38">
        <f>Lembar1!AO248</f>
        <v>0</v>
      </c>
      <c r="L242" s="38">
        <f>Lembar1!AP248</f>
        <v>0</v>
      </c>
      <c r="M242" s="38">
        <f>Lembar1!AQ248</f>
        <v>0</v>
      </c>
      <c r="N242" s="38">
        <f>Lembar1!AR248</f>
        <v>0</v>
      </c>
      <c r="O242" s="38">
        <f>Lembar1!AS248</f>
        <v>0</v>
      </c>
      <c r="P242" s="38">
        <f>Lembar1!AT248</f>
        <v>0</v>
      </c>
      <c r="Q242" s="38">
        <f>Lembar1!AU248</f>
        <v>0</v>
      </c>
      <c r="R242" s="38">
        <f>Lembar1!AV248</f>
        <v>0</v>
      </c>
      <c r="S242" s="38">
        <f>Lembar1!AW248</f>
        <v>0</v>
      </c>
      <c r="T242" s="38">
        <f>Lembar1!AX248</f>
        <v>0</v>
      </c>
      <c r="U242" s="38">
        <f>Lembar1!AY248</f>
        <v>0</v>
      </c>
      <c r="V242" s="38">
        <f>Lembar1!AZ248</f>
        <v>0</v>
      </c>
      <c r="W242" s="38">
        <f>Lembar1!BA248</f>
        <v>0</v>
      </c>
      <c r="X242" s="38">
        <f>Lembar1!BB248</f>
        <v>0</v>
      </c>
      <c r="Y242" s="38">
        <f>Lembar1!BC248</f>
        <v>0</v>
      </c>
      <c r="Z242" s="38">
        <f>Lembar1!BD248</f>
        <v>0</v>
      </c>
      <c r="AA242" s="38">
        <f>Lembar1!BE248</f>
        <v>0</v>
      </c>
      <c r="AB242" s="38">
        <f>Lembar1!BF248</f>
        <v>0</v>
      </c>
      <c r="AC242" s="38">
        <f>Lembar1!BG248</f>
        <v>0</v>
      </c>
      <c r="AD242" s="38">
        <f>Lembar1!BH248</f>
        <v>0</v>
      </c>
      <c r="AE242" s="38">
        <f>Lembar1!BI248</f>
        <v>0</v>
      </c>
      <c r="AF242" s="38">
        <f>Lembar1!BJ248</f>
        <v>0</v>
      </c>
      <c r="AG242" s="38">
        <f>Lembar1!BK248</f>
        <v>0</v>
      </c>
    </row>
    <row r="243" spans="1:33" x14ac:dyDescent="0.25">
      <c r="A243" s="1">
        <f>Lembar1!AE249</f>
        <v>0</v>
      </c>
      <c r="B243" s="38">
        <f>Lembar1!AF249</f>
        <v>0</v>
      </c>
      <c r="C243" s="38">
        <f>Lembar1!AG249</f>
        <v>0</v>
      </c>
      <c r="D243" s="38">
        <f>Lembar1!AH249</f>
        <v>0</v>
      </c>
      <c r="E243" s="38">
        <f>Lembar1!AI249</f>
        <v>0</v>
      </c>
      <c r="F243" s="38">
        <f>Lembar1!AJ249</f>
        <v>0</v>
      </c>
      <c r="G243" s="38">
        <f>Lembar1!AK249</f>
        <v>0</v>
      </c>
      <c r="H243" s="38">
        <f>Lembar1!AL249</f>
        <v>0</v>
      </c>
      <c r="I243" s="38">
        <f>Lembar1!AM249</f>
        <v>0</v>
      </c>
      <c r="J243" s="38">
        <f>Lembar1!AN249</f>
        <v>0</v>
      </c>
      <c r="K243" s="38">
        <f>Lembar1!AO249</f>
        <v>0</v>
      </c>
      <c r="L243" s="38">
        <f>Lembar1!AP249</f>
        <v>0</v>
      </c>
      <c r="M243" s="38">
        <f>Lembar1!AQ249</f>
        <v>0</v>
      </c>
      <c r="N243" s="38">
        <f>Lembar1!AR249</f>
        <v>0</v>
      </c>
      <c r="O243" s="38">
        <f>Lembar1!AS249</f>
        <v>0</v>
      </c>
      <c r="P243" s="38">
        <f>Lembar1!AT249</f>
        <v>0</v>
      </c>
      <c r="Q243" s="38">
        <f>Lembar1!AU249</f>
        <v>0</v>
      </c>
      <c r="R243" s="38">
        <f>Lembar1!AV249</f>
        <v>0</v>
      </c>
      <c r="S243" s="38">
        <f>Lembar1!AW249</f>
        <v>0</v>
      </c>
      <c r="T243" s="38">
        <f>Lembar1!AX249</f>
        <v>0</v>
      </c>
      <c r="U243" s="38">
        <f>Lembar1!AY249</f>
        <v>0</v>
      </c>
      <c r="V243" s="38">
        <f>Lembar1!AZ249</f>
        <v>0</v>
      </c>
      <c r="W243" s="38">
        <f>Lembar1!BA249</f>
        <v>0</v>
      </c>
      <c r="X243" s="38">
        <f>Lembar1!BB249</f>
        <v>0</v>
      </c>
      <c r="Y243" s="38">
        <f>Lembar1!BC249</f>
        <v>0</v>
      </c>
      <c r="Z243" s="38">
        <f>Lembar1!BD249</f>
        <v>0</v>
      </c>
      <c r="AA243" s="38">
        <f>Lembar1!BE249</f>
        <v>0</v>
      </c>
      <c r="AB243" s="38">
        <f>Lembar1!BF249</f>
        <v>0</v>
      </c>
      <c r="AC243" s="38">
        <f>Lembar1!BG249</f>
        <v>0</v>
      </c>
      <c r="AD243" s="38">
        <f>Lembar1!BH249</f>
        <v>0</v>
      </c>
      <c r="AE243" s="38">
        <f>Lembar1!BI249</f>
        <v>0</v>
      </c>
      <c r="AF243" s="38">
        <f>Lembar1!BJ249</f>
        <v>0</v>
      </c>
      <c r="AG243" s="38">
        <f>Lembar1!BK249</f>
        <v>0</v>
      </c>
    </row>
    <row r="244" spans="1:33" x14ac:dyDescent="0.25">
      <c r="A244" s="1">
        <f>Lembar1!AE250</f>
        <v>0</v>
      </c>
      <c r="B244" s="38">
        <f>Lembar1!AF250</f>
        <v>0</v>
      </c>
      <c r="C244" s="38">
        <f>Lembar1!AG250</f>
        <v>0</v>
      </c>
      <c r="D244" s="38">
        <f>Lembar1!AH250</f>
        <v>0</v>
      </c>
      <c r="E244" s="38">
        <f>Lembar1!AI250</f>
        <v>0</v>
      </c>
      <c r="F244" s="38">
        <f>Lembar1!AJ250</f>
        <v>0</v>
      </c>
      <c r="G244" s="38">
        <f>Lembar1!AK250</f>
        <v>0</v>
      </c>
      <c r="H244" s="38">
        <f>Lembar1!AL250</f>
        <v>0</v>
      </c>
      <c r="I244" s="38">
        <f>Lembar1!AM250</f>
        <v>0</v>
      </c>
      <c r="J244" s="38">
        <f>Lembar1!AN250</f>
        <v>0</v>
      </c>
      <c r="K244" s="38">
        <f>Lembar1!AO250</f>
        <v>0</v>
      </c>
      <c r="L244" s="38">
        <f>Lembar1!AP250</f>
        <v>0</v>
      </c>
      <c r="M244" s="38">
        <f>Lembar1!AQ250</f>
        <v>0</v>
      </c>
      <c r="N244" s="38">
        <f>Lembar1!AR250</f>
        <v>0</v>
      </c>
      <c r="O244" s="38">
        <f>Lembar1!AS250</f>
        <v>0</v>
      </c>
      <c r="P244" s="38">
        <f>Lembar1!AT250</f>
        <v>0</v>
      </c>
      <c r="Q244" s="38">
        <f>Lembar1!AU250</f>
        <v>0</v>
      </c>
      <c r="R244" s="38">
        <f>Lembar1!AV250</f>
        <v>0</v>
      </c>
      <c r="S244" s="38">
        <f>Lembar1!AW250</f>
        <v>0</v>
      </c>
      <c r="T244" s="38">
        <f>Lembar1!AX250</f>
        <v>0</v>
      </c>
      <c r="U244" s="38">
        <f>Lembar1!AY250</f>
        <v>0</v>
      </c>
      <c r="V244" s="38">
        <f>Lembar1!AZ250</f>
        <v>0</v>
      </c>
      <c r="W244" s="38">
        <f>Lembar1!BA250</f>
        <v>0</v>
      </c>
      <c r="X244" s="38">
        <f>Lembar1!BB250</f>
        <v>0</v>
      </c>
      <c r="Y244" s="38">
        <f>Lembar1!BC250</f>
        <v>0</v>
      </c>
      <c r="Z244" s="38">
        <f>Lembar1!BD250</f>
        <v>0</v>
      </c>
      <c r="AA244" s="38">
        <f>Lembar1!BE250</f>
        <v>0</v>
      </c>
      <c r="AB244" s="38">
        <f>Lembar1!BF250</f>
        <v>0</v>
      </c>
      <c r="AC244" s="38">
        <f>Lembar1!BG250</f>
        <v>0</v>
      </c>
      <c r="AD244" s="38">
        <f>Lembar1!BH250</f>
        <v>0</v>
      </c>
      <c r="AE244" s="38">
        <f>Lembar1!BI250</f>
        <v>0</v>
      </c>
      <c r="AF244" s="38">
        <f>Lembar1!BJ250</f>
        <v>0</v>
      </c>
      <c r="AG244" s="38">
        <f>Lembar1!BK250</f>
        <v>0</v>
      </c>
    </row>
    <row r="245" spans="1:33" x14ac:dyDescent="0.25">
      <c r="A245" s="1">
        <f>Lembar1!AE251</f>
        <v>0</v>
      </c>
      <c r="B245" s="38">
        <f>Lembar1!AF251</f>
        <v>0</v>
      </c>
      <c r="C245" s="38">
        <f>Lembar1!AG251</f>
        <v>0</v>
      </c>
      <c r="D245" s="38">
        <f>Lembar1!AH251</f>
        <v>0</v>
      </c>
      <c r="E245" s="38">
        <f>Lembar1!AI251</f>
        <v>0</v>
      </c>
      <c r="F245" s="38">
        <f>Lembar1!AJ251</f>
        <v>0</v>
      </c>
      <c r="G245" s="38">
        <f>Lembar1!AK251</f>
        <v>0</v>
      </c>
      <c r="H245" s="38">
        <f>Lembar1!AL251</f>
        <v>0</v>
      </c>
      <c r="I245" s="38">
        <f>Lembar1!AM251</f>
        <v>0</v>
      </c>
      <c r="J245" s="38">
        <f>Lembar1!AN251</f>
        <v>0</v>
      </c>
      <c r="K245" s="38">
        <f>Lembar1!AO251</f>
        <v>0</v>
      </c>
      <c r="L245" s="38">
        <f>Lembar1!AP251</f>
        <v>0</v>
      </c>
      <c r="M245" s="38">
        <f>Lembar1!AQ251</f>
        <v>0</v>
      </c>
      <c r="N245" s="38">
        <f>Lembar1!AR251</f>
        <v>0</v>
      </c>
      <c r="O245" s="38">
        <f>Lembar1!AS251</f>
        <v>0</v>
      </c>
      <c r="P245" s="38">
        <f>Lembar1!AT251</f>
        <v>0</v>
      </c>
      <c r="Q245" s="38">
        <f>Lembar1!AU251</f>
        <v>0</v>
      </c>
      <c r="R245" s="38">
        <f>Lembar1!AV251</f>
        <v>0</v>
      </c>
      <c r="S245" s="38">
        <f>Lembar1!AW251</f>
        <v>0</v>
      </c>
      <c r="T245" s="38">
        <f>Lembar1!AX251</f>
        <v>0</v>
      </c>
      <c r="U245" s="38">
        <f>Lembar1!AY251</f>
        <v>0</v>
      </c>
      <c r="V245" s="38">
        <f>Lembar1!AZ251</f>
        <v>0</v>
      </c>
      <c r="W245" s="38">
        <f>Lembar1!BA251</f>
        <v>0</v>
      </c>
      <c r="X245" s="38">
        <f>Lembar1!BB251</f>
        <v>0</v>
      </c>
      <c r="Y245" s="38">
        <f>Lembar1!BC251</f>
        <v>0</v>
      </c>
      <c r="Z245" s="38">
        <f>Lembar1!BD251</f>
        <v>0</v>
      </c>
      <c r="AA245" s="38">
        <f>Lembar1!BE251</f>
        <v>0</v>
      </c>
      <c r="AB245" s="38">
        <f>Lembar1!BF251</f>
        <v>0</v>
      </c>
      <c r="AC245" s="38">
        <f>Lembar1!BG251</f>
        <v>0</v>
      </c>
      <c r="AD245" s="38">
        <f>Lembar1!BH251</f>
        <v>0</v>
      </c>
      <c r="AE245" s="38">
        <f>Lembar1!BI251</f>
        <v>0</v>
      </c>
      <c r="AF245" s="38">
        <f>Lembar1!BJ251</f>
        <v>0</v>
      </c>
      <c r="AG245" s="38">
        <f>Lembar1!BK251</f>
        <v>0</v>
      </c>
    </row>
    <row r="246" spans="1:33" x14ac:dyDescent="0.25">
      <c r="A246" s="1">
        <f>Lembar1!AE252</f>
        <v>0</v>
      </c>
      <c r="B246" s="38">
        <f>Lembar1!AF252</f>
        <v>0</v>
      </c>
      <c r="C246" s="38">
        <f>Lembar1!AG252</f>
        <v>0</v>
      </c>
      <c r="D246" s="38">
        <f>Lembar1!AH252</f>
        <v>0</v>
      </c>
      <c r="E246" s="38">
        <f>Lembar1!AI252</f>
        <v>0</v>
      </c>
      <c r="F246" s="38">
        <f>Lembar1!AJ252</f>
        <v>0</v>
      </c>
      <c r="G246" s="38">
        <f>Lembar1!AK252</f>
        <v>0</v>
      </c>
      <c r="H246" s="38">
        <f>Lembar1!AL252</f>
        <v>0</v>
      </c>
      <c r="I246" s="38">
        <f>Lembar1!AM252</f>
        <v>0</v>
      </c>
      <c r="J246" s="38">
        <f>Lembar1!AN252</f>
        <v>0</v>
      </c>
      <c r="K246" s="38">
        <f>Lembar1!AO252</f>
        <v>0</v>
      </c>
      <c r="L246" s="38">
        <f>Lembar1!AP252</f>
        <v>0</v>
      </c>
      <c r="M246" s="38">
        <f>Lembar1!AQ252</f>
        <v>0</v>
      </c>
      <c r="N246" s="38">
        <f>Lembar1!AR252</f>
        <v>0</v>
      </c>
      <c r="O246" s="38">
        <f>Lembar1!AS252</f>
        <v>0</v>
      </c>
      <c r="P246" s="38">
        <f>Lembar1!AT252</f>
        <v>0</v>
      </c>
      <c r="Q246" s="38">
        <f>Lembar1!AU252</f>
        <v>0</v>
      </c>
      <c r="R246" s="38">
        <f>Lembar1!AV252</f>
        <v>0</v>
      </c>
      <c r="S246" s="38">
        <f>Lembar1!AW252</f>
        <v>0</v>
      </c>
      <c r="T246" s="38">
        <f>Lembar1!AX252</f>
        <v>0</v>
      </c>
      <c r="U246" s="38">
        <f>Lembar1!AY252</f>
        <v>0</v>
      </c>
      <c r="V246" s="38">
        <f>Lembar1!AZ252</f>
        <v>0</v>
      </c>
      <c r="W246" s="38">
        <f>Lembar1!BA252</f>
        <v>0</v>
      </c>
      <c r="X246" s="38">
        <f>Lembar1!BB252</f>
        <v>0</v>
      </c>
      <c r="Y246" s="38">
        <f>Lembar1!BC252</f>
        <v>0</v>
      </c>
      <c r="Z246" s="38">
        <f>Lembar1!BD252</f>
        <v>0</v>
      </c>
      <c r="AA246" s="38">
        <f>Lembar1!BE252</f>
        <v>0</v>
      </c>
      <c r="AB246" s="38">
        <f>Lembar1!BF252</f>
        <v>0</v>
      </c>
      <c r="AC246" s="38">
        <f>Lembar1!BG252</f>
        <v>0</v>
      </c>
      <c r="AD246" s="38">
        <f>Lembar1!BH252</f>
        <v>0</v>
      </c>
      <c r="AE246" s="38">
        <f>Lembar1!BI252</f>
        <v>0</v>
      </c>
      <c r="AF246" s="38">
        <f>Lembar1!BJ252</f>
        <v>0</v>
      </c>
      <c r="AG246" s="38">
        <f>Lembar1!BK252</f>
        <v>0</v>
      </c>
    </row>
    <row r="247" spans="1:33" x14ac:dyDescent="0.25">
      <c r="A247" s="1">
        <f>Lembar1!AE253</f>
        <v>0</v>
      </c>
      <c r="B247" s="38">
        <f>Lembar1!AF253</f>
        <v>0</v>
      </c>
      <c r="C247" s="38">
        <f>Lembar1!AG253</f>
        <v>0</v>
      </c>
      <c r="D247" s="38">
        <f>Lembar1!AH253</f>
        <v>0</v>
      </c>
      <c r="E247" s="38">
        <f>Lembar1!AI253</f>
        <v>0</v>
      </c>
      <c r="F247" s="38">
        <f>Lembar1!AJ253</f>
        <v>0</v>
      </c>
      <c r="G247" s="38">
        <f>Lembar1!AK253</f>
        <v>0</v>
      </c>
      <c r="H247" s="38">
        <f>Lembar1!AL253</f>
        <v>0</v>
      </c>
      <c r="I247" s="38">
        <f>Lembar1!AM253</f>
        <v>0</v>
      </c>
      <c r="J247" s="38">
        <f>Lembar1!AN253</f>
        <v>0</v>
      </c>
      <c r="K247" s="38">
        <f>Lembar1!AO253</f>
        <v>0</v>
      </c>
      <c r="L247" s="38">
        <f>Lembar1!AP253</f>
        <v>0</v>
      </c>
      <c r="M247" s="38">
        <f>Lembar1!AQ253</f>
        <v>0</v>
      </c>
      <c r="N247" s="38">
        <f>Lembar1!AR253</f>
        <v>0</v>
      </c>
      <c r="O247" s="38">
        <f>Lembar1!AS253</f>
        <v>0</v>
      </c>
      <c r="P247" s="38">
        <f>Lembar1!AT253</f>
        <v>0</v>
      </c>
      <c r="Q247" s="38">
        <f>Lembar1!AU253</f>
        <v>0</v>
      </c>
      <c r="R247" s="38">
        <f>Lembar1!AV253</f>
        <v>0</v>
      </c>
      <c r="S247" s="38">
        <f>Lembar1!AW253</f>
        <v>0</v>
      </c>
      <c r="T247" s="38">
        <f>Lembar1!AX253</f>
        <v>0</v>
      </c>
      <c r="U247" s="38">
        <f>Lembar1!AY253</f>
        <v>0</v>
      </c>
      <c r="V247" s="38">
        <f>Lembar1!AZ253</f>
        <v>0</v>
      </c>
      <c r="W247" s="38">
        <f>Lembar1!BA253</f>
        <v>0</v>
      </c>
      <c r="X247" s="38">
        <f>Lembar1!BB253</f>
        <v>0</v>
      </c>
      <c r="Y247" s="38">
        <f>Lembar1!BC253</f>
        <v>0</v>
      </c>
      <c r="Z247" s="38">
        <f>Lembar1!BD253</f>
        <v>0</v>
      </c>
      <c r="AA247" s="38">
        <f>Lembar1!BE253</f>
        <v>0</v>
      </c>
      <c r="AB247" s="38">
        <f>Lembar1!BF253</f>
        <v>0</v>
      </c>
      <c r="AC247" s="38">
        <f>Lembar1!BG253</f>
        <v>0</v>
      </c>
      <c r="AD247" s="38">
        <f>Lembar1!BH253</f>
        <v>0</v>
      </c>
      <c r="AE247" s="38">
        <f>Lembar1!BI253</f>
        <v>0</v>
      </c>
      <c r="AF247" s="38">
        <f>Lembar1!BJ253</f>
        <v>0</v>
      </c>
      <c r="AG247" s="38">
        <f>Lembar1!BK253</f>
        <v>0</v>
      </c>
    </row>
    <row r="248" spans="1:33" x14ac:dyDescent="0.25">
      <c r="A248" s="1">
        <f>Lembar1!AE254</f>
        <v>0</v>
      </c>
      <c r="B248" s="38">
        <f>Lembar1!AF254</f>
        <v>0</v>
      </c>
      <c r="C248" s="38">
        <f>Lembar1!AG254</f>
        <v>0</v>
      </c>
      <c r="D248" s="38">
        <f>Lembar1!AH254</f>
        <v>0</v>
      </c>
      <c r="E248" s="38">
        <f>Lembar1!AI254</f>
        <v>0</v>
      </c>
      <c r="F248" s="38">
        <f>Lembar1!AJ254</f>
        <v>0</v>
      </c>
      <c r="G248" s="38">
        <f>Lembar1!AK254</f>
        <v>0</v>
      </c>
      <c r="H248" s="38">
        <f>Lembar1!AL254</f>
        <v>0</v>
      </c>
      <c r="I248" s="38">
        <f>Lembar1!AM254</f>
        <v>0</v>
      </c>
      <c r="J248" s="38">
        <f>Lembar1!AN254</f>
        <v>0</v>
      </c>
      <c r="K248" s="38">
        <f>Lembar1!AO254</f>
        <v>0</v>
      </c>
      <c r="L248" s="38">
        <f>Lembar1!AP254</f>
        <v>0</v>
      </c>
      <c r="M248" s="38">
        <f>Lembar1!AQ254</f>
        <v>0</v>
      </c>
      <c r="N248" s="38">
        <f>Lembar1!AR254</f>
        <v>0</v>
      </c>
      <c r="O248" s="38">
        <f>Lembar1!AS254</f>
        <v>0</v>
      </c>
      <c r="P248" s="38">
        <f>Lembar1!AT254</f>
        <v>0</v>
      </c>
      <c r="Q248" s="38">
        <f>Lembar1!AU254</f>
        <v>0</v>
      </c>
      <c r="R248" s="38">
        <f>Lembar1!AV254</f>
        <v>0</v>
      </c>
      <c r="S248" s="38">
        <f>Lembar1!AW254</f>
        <v>0</v>
      </c>
      <c r="T248" s="38">
        <f>Lembar1!AX254</f>
        <v>0</v>
      </c>
      <c r="U248" s="38">
        <f>Lembar1!AY254</f>
        <v>0</v>
      </c>
      <c r="V248" s="38">
        <f>Lembar1!AZ254</f>
        <v>0</v>
      </c>
      <c r="W248" s="38">
        <f>Lembar1!BA254</f>
        <v>0</v>
      </c>
      <c r="X248" s="38">
        <f>Lembar1!BB254</f>
        <v>0</v>
      </c>
      <c r="Y248" s="38">
        <f>Lembar1!BC254</f>
        <v>0</v>
      </c>
      <c r="Z248" s="38">
        <f>Lembar1!BD254</f>
        <v>0</v>
      </c>
      <c r="AA248" s="38">
        <f>Lembar1!BE254</f>
        <v>0</v>
      </c>
      <c r="AB248" s="38">
        <f>Lembar1!BF254</f>
        <v>0</v>
      </c>
      <c r="AC248" s="38">
        <f>Lembar1!BG254</f>
        <v>0</v>
      </c>
      <c r="AD248" s="38">
        <f>Lembar1!BH254</f>
        <v>0</v>
      </c>
      <c r="AE248" s="38">
        <f>Lembar1!BI254</f>
        <v>0</v>
      </c>
      <c r="AF248" s="38">
        <f>Lembar1!BJ254</f>
        <v>0</v>
      </c>
      <c r="AG248" s="38">
        <f>Lembar1!BK254</f>
        <v>0</v>
      </c>
    </row>
    <row r="249" spans="1:33" x14ac:dyDescent="0.25">
      <c r="A249" s="1">
        <f>Lembar1!AE255</f>
        <v>0</v>
      </c>
      <c r="B249" s="38">
        <f>Lembar1!AF255</f>
        <v>0</v>
      </c>
      <c r="C249" s="38">
        <f>Lembar1!AG255</f>
        <v>0</v>
      </c>
      <c r="D249" s="38">
        <f>Lembar1!AH255</f>
        <v>0</v>
      </c>
      <c r="E249" s="38">
        <f>Lembar1!AI255</f>
        <v>0</v>
      </c>
      <c r="F249" s="38">
        <f>Lembar1!AJ255</f>
        <v>0</v>
      </c>
      <c r="G249" s="38">
        <f>Lembar1!AK255</f>
        <v>0</v>
      </c>
      <c r="H249" s="38">
        <f>Lembar1!AL255</f>
        <v>0</v>
      </c>
      <c r="I249" s="38">
        <f>Lembar1!AM255</f>
        <v>0</v>
      </c>
      <c r="J249" s="38">
        <f>Lembar1!AN255</f>
        <v>0</v>
      </c>
      <c r="K249" s="38">
        <f>Lembar1!AO255</f>
        <v>0</v>
      </c>
      <c r="L249" s="38">
        <f>Lembar1!AP255</f>
        <v>0</v>
      </c>
      <c r="M249" s="38">
        <f>Lembar1!AQ255</f>
        <v>0</v>
      </c>
      <c r="N249" s="38">
        <f>Lembar1!AR255</f>
        <v>0</v>
      </c>
      <c r="O249" s="38">
        <f>Lembar1!AS255</f>
        <v>0</v>
      </c>
      <c r="P249" s="38">
        <f>Lembar1!AT255</f>
        <v>0</v>
      </c>
      <c r="Q249" s="38">
        <f>Lembar1!AU255</f>
        <v>0</v>
      </c>
      <c r="R249" s="38">
        <f>Lembar1!AV255</f>
        <v>0</v>
      </c>
      <c r="S249" s="38">
        <f>Lembar1!AW255</f>
        <v>0</v>
      </c>
      <c r="T249" s="38">
        <f>Lembar1!AX255</f>
        <v>0</v>
      </c>
      <c r="U249" s="38">
        <f>Lembar1!AY255</f>
        <v>0</v>
      </c>
      <c r="V249" s="38">
        <f>Lembar1!AZ255</f>
        <v>0</v>
      </c>
      <c r="W249" s="38">
        <f>Lembar1!BA255</f>
        <v>0</v>
      </c>
      <c r="X249" s="38">
        <f>Lembar1!BB255</f>
        <v>0</v>
      </c>
      <c r="Y249" s="38">
        <f>Lembar1!BC255</f>
        <v>0</v>
      </c>
      <c r="Z249" s="38">
        <f>Lembar1!BD255</f>
        <v>0</v>
      </c>
      <c r="AA249" s="38">
        <f>Lembar1!BE255</f>
        <v>0</v>
      </c>
      <c r="AB249" s="38">
        <f>Lembar1!BF255</f>
        <v>0</v>
      </c>
      <c r="AC249" s="38">
        <f>Lembar1!BG255</f>
        <v>0</v>
      </c>
      <c r="AD249" s="38">
        <f>Lembar1!BH255</f>
        <v>0</v>
      </c>
      <c r="AE249" s="38">
        <f>Lembar1!BI255</f>
        <v>0</v>
      </c>
      <c r="AF249" s="38">
        <f>Lembar1!BJ255</f>
        <v>0</v>
      </c>
      <c r="AG249" s="38">
        <f>Lembar1!BK255</f>
        <v>0</v>
      </c>
    </row>
    <row r="250" spans="1:33" x14ac:dyDescent="0.25">
      <c r="A250" s="1">
        <f>Lembar1!AE256</f>
        <v>0</v>
      </c>
      <c r="B250" s="38">
        <f>Lembar1!AF256</f>
        <v>0</v>
      </c>
      <c r="C250" s="38">
        <f>Lembar1!AG256</f>
        <v>0</v>
      </c>
      <c r="D250" s="38">
        <f>Lembar1!AH256</f>
        <v>0</v>
      </c>
      <c r="E250" s="38">
        <f>Lembar1!AI256</f>
        <v>0</v>
      </c>
      <c r="F250" s="38">
        <f>Lembar1!AJ256</f>
        <v>0</v>
      </c>
      <c r="G250" s="38">
        <f>Lembar1!AK256</f>
        <v>0</v>
      </c>
      <c r="H250" s="38">
        <f>Lembar1!AL256</f>
        <v>0</v>
      </c>
      <c r="I250" s="38">
        <f>Lembar1!AM256</f>
        <v>0</v>
      </c>
      <c r="J250" s="38">
        <f>Lembar1!AN256</f>
        <v>0</v>
      </c>
      <c r="K250" s="38">
        <f>Lembar1!AO256</f>
        <v>0</v>
      </c>
      <c r="L250" s="38">
        <f>Lembar1!AP256</f>
        <v>0</v>
      </c>
      <c r="M250" s="38">
        <f>Lembar1!AQ256</f>
        <v>0</v>
      </c>
      <c r="N250" s="38">
        <f>Lembar1!AR256</f>
        <v>0</v>
      </c>
      <c r="O250" s="38">
        <f>Lembar1!AS256</f>
        <v>0</v>
      </c>
      <c r="P250" s="38">
        <f>Lembar1!AT256</f>
        <v>0</v>
      </c>
      <c r="Q250" s="38">
        <f>Lembar1!AU256</f>
        <v>0</v>
      </c>
      <c r="R250" s="38">
        <f>Lembar1!AV256</f>
        <v>0</v>
      </c>
      <c r="S250" s="38">
        <f>Lembar1!AW256</f>
        <v>0</v>
      </c>
      <c r="T250" s="38">
        <f>Lembar1!AX256</f>
        <v>0</v>
      </c>
      <c r="U250" s="38">
        <f>Lembar1!AY256</f>
        <v>0</v>
      </c>
      <c r="V250" s="38">
        <f>Lembar1!AZ256</f>
        <v>0</v>
      </c>
      <c r="W250" s="38">
        <f>Lembar1!BA256</f>
        <v>0</v>
      </c>
      <c r="X250" s="38">
        <f>Lembar1!BB256</f>
        <v>0</v>
      </c>
      <c r="Y250" s="38">
        <f>Lembar1!BC256</f>
        <v>0</v>
      </c>
      <c r="Z250" s="38">
        <f>Lembar1!BD256</f>
        <v>0</v>
      </c>
      <c r="AA250" s="38">
        <f>Lembar1!BE256</f>
        <v>0</v>
      </c>
      <c r="AB250" s="38">
        <f>Lembar1!BF256</f>
        <v>0</v>
      </c>
      <c r="AC250" s="38">
        <f>Lembar1!BG256</f>
        <v>0</v>
      </c>
      <c r="AD250" s="38">
        <f>Lembar1!BH256</f>
        <v>0</v>
      </c>
      <c r="AE250" s="38">
        <f>Lembar1!BI256</f>
        <v>0</v>
      </c>
      <c r="AF250" s="38">
        <f>Lembar1!BJ256</f>
        <v>0</v>
      </c>
      <c r="AG250" s="38">
        <f>Lembar1!BK256</f>
        <v>0</v>
      </c>
    </row>
    <row r="251" spans="1:33" x14ac:dyDescent="0.25">
      <c r="A251" s="1">
        <f>Lembar1!AE257</f>
        <v>0</v>
      </c>
      <c r="B251" s="38">
        <f>Lembar1!AF257</f>
        <v>0</v>
      </c>
      <c r="C251" s="38">
        <f>Lembar1!AG257</f>
        <v>0</v>
      </c>
      <c r="D251" s="38">
        <f>Lembar1!AH257</f>
        <v>0</v>
      </c>
      <c r="E251" s="38">
        <f>Lembar1!AI257</f>
        <v>0</v>
      </c>
      <c r="F251" s="38">
        <f>Lembar1!AJ257</f>
        <v>0</v>
      </c>
      <c r="G251" s="38">
        <f>Lembar1!AK257</f>
        <v>0</v>
      </c>
      <c r="H251" s="38">
        <f>Lembar1!AL257</f>
        <v>0</v>
      </c>
      <c r="I251" s="38">
        <f>Lembar1!AM257</f>
        <v>0</v>
      </c>
      <c r="J251" s="38">
        <f>Lembar1!AN257</f>
        <v>0</v>
      </c>
      <c r="K251" s="38">
        <f>Lembar1!AO257</f>
        <v>0</v>
      </c>
      <c r="L251" s="38">
        <f>Lembar1!AP257</f>
        <v>0</v>
      </c>
      <c r="M251" s="38">
        <f>Lembar1!AQ257</f>
        <v>0</v>
      </c>
      <c r="N251" s="38">
        <f>Lembar1!AR257</f>
        <v>0</v>
      </c>
      <c r="O251" s="38">
        <f>Lembar1!AS257</f>
        <v>0</v>
      </c>
      <c r="P251" s="38">
        <f>Lembar1!AT257</f>
        <v>0</v>
      </c>
      <c r="Q251" s="38">
        <f>Lembar1!AU257</f>
        <v>0</v>
      </c>
      <c r="R251" s="38">
        <f>Lembar1!AV257</f>
        <v>0</v>
      </c>
      <c r="S251" s="38">
        <f>Lembar1!AW257</f>
        <v>0</v>
      </c>
      <c r="T251" s="38">
        <f>Lembar1!AX257</f>
        <v>0</v>
      </c>
      <c r="U251" s="38">
        <f>Lembar1!AY257</f>
        <v>0</v>
      </c>
      <c r="V251" s="38">
        <f>Lembar1!AZ257</f>
        <v>0</v>
      </c>
      <c r="W251" s="38">
        <f>Lembar1!BA257</f>
        <v>0</v>
      </c>
      <c r="X251" s="38">
        <f>Lembar1!BB257</f>
        <v>0</v>
      </c>
      <c r="Y251" s="38">
        <f>Lembar1!BC257</f>
        <v>0</v>
      </c>
      <c r="Z251" s="38">
        <f>Lembar1!BD257</f>
        <v>0</v>
      </c>
      <c r="AA251" s="38">
        <f>Lembar1!BE257</f>
        <v>0</v>
      </c>
      <c r="AB251" s="38">
        <f>Lembar1!BF257</f>
        <v>0</v>
      </c>
      <c r="AC251" s="38">
        <f>Lembar1!BG257</f>
        <v>0</v>
      </c>
      <c r="AD251" s="38">
        <f>Lembar1!BH257</f>
        <v>0</v>
      </c>
      <c r="AE251" s="38">
        <f>Lembar1!BI257</f>
        <v>0</v>
      </c>
      <c r="AF251" s="38">
        <f>Lembar1!BJ257</f>
        <v>0</v>
      </c>
      <c r="AG251" s="38">
        <f>Lembar1!BK257</f>
        <v>0</v>
      </c>
    </row>
    <row r="252" spans="1:33" x14ac:dyDescent="0.25">
      <c r="A252" s="1">
        <f>Lembar1!AE258</f>
        <v>0</v>
      </c>
      <c r="B252" s="38">
        <f>Lembar1!AF258</f>
        <v>0</v>
      </c>
      <c r="C252" s="38">
        <f>Lembar1!AG258</f>
        <v>0</v>
      </c>
      <c r="D252" s="38">
        <f>Lembar1!AH258</f>
        <v>0</v>
      </c>
      <c r="E252" s="38">
        <f>Lembar1!AI258</f>
        <v>0</v>
      </c>
      <c r="F252" s="38">
        <f>Lembar1!AJ258</f>
        <v>0</v>
      </c>
      <c r="G252" s="38">
        <f>Lembar1!AK258</f>
        <v>0</v>
      </c>
      <c r="H252" s="38">
        <f>Lembar1!AL258</f>
        <v>0</v>
      </c>
      <c r="I252" s="38">
        <f>Lembar1!AM258</f>
        <v>0</v>
      </c>
      <c r="J252" s="38">
        <f>Lembar1!AN258</f>
        <v>0</v>
      </c>
      <c r="K252" s="38">
        <f>Lembar1!AO258</f>
        <v>0</v>
      </c>
      <c r="L252" s="38">
        <f>Lembar1!AP258</f>
        <v>0</v>
      </c>
      <c r="M252" s="38">
        <f>Lembar1!AQ258</f>
        <v>0</v>
      </c>
      <c r="N252" s="38">
        <f>Lembar1!AR258</f>
        <v>0</v>
      </c>
      <c r="O252" s="38">
        <f>Lembar1!AS258</f>
        <v>0</v>
      </c>
      <c r="P252" s="38">
        <f>Lembar1!AT258</f>
        <v>0</v>
      </c>
      <c r="Q252" s="38">
        <f>Lembar1!AU258</f>
        <v>0</v>
      </c>
      <c r="R252" s="38">
        <f>Lembar1!AV258</f>
        <v>0</v>
      </c>
      <c r="S252" s="38">
        <f>Lembar1!AW258</f>
        <v>0</v>
      </c>
      <c r="T252" s="38">
        <f>Lembar1!AX258</f>
        <v>0</v>
      </c>
      <c r="U252" s="38">
        <f>Lembar1!AY258</f>
        <v>0</v>
      </c>
      <c r="V252" s="38">
        <f>Lembar1!AZ258</f>
        <v>0</v>
      </c>
      <c r="W252" s="38">
        <f>Lembar1!BA258</f>
        <v>0</v>
      </c>
      <c r="X252" s="38">
        <f>Lembar1!BB258</f>
        <v>0</v>
      </c>
      <c r="Y252" s="38">
        <f>Lembar1!BC258</f>
        <v>0</v>
      </c>
      <c r="Z252" s="38">
        <f>Lembar1!BD258</f>
        <v>0</v>
      </c>
      <c r="AA252" s="38">
        <f>Lembar1!BE258</f>
        <v>0</v>
      </c>
      <c r="AB252" s="38">
        <f>Lembar1!BF258</f>
        <v>0</v>
      </c>
      <c r="AC252" s="38">
        <f>Lembar1!BG258</f>
        <v>0</v>
      </c>
      <c r="AD252" s="38">
        <f>Lembar1!BH258</f>
        <v>0</v>
      </c>
      <c r="AE252" s="38">
        <f>Lembar1!BI258</f>
        <v>0</v>
      </c>
      <c r="AF252" s="38">
        <f>Lembar1!BJ258</f>
        <v>0</v>
      </c>
      <c r="AG252" s="38">
        <f>Lembar1!BK258</f>
        <v>0</v>
      </c>
    </row>
    <row r="253" spans="1:33" x14ac:dyDescent="0.25">
      <c r="A253" s="1">
        <f>Lembar1!AE259</f>
        <v>0</v>
      </c>
      <c r="B253" s="38">
        <f>Lembar1!AF259</f>
        <v>0</v>
      </c>
      <c r="C253" s="38">
        <f>Lembar1!AG259</f>
        <v>0</v>
      </c>
      <c r="D253" s="38">
        <f>Lembar1!AH259</f>
        <v>0</v>
      </c>
      <c r="E253" s="38">
        <f>Lembar1!AI259</f>
        <v>0</v>
      </c>
      <c r="F253" s="38">
        <f>Lembar1!AJ259</f>
        <v>0</v>
      </c>
      <c r="G253" s="38">
        <f>Lembar1!AK259</f>
        <v>0</v>
      </c>
      <c r="H253" s="38">
        <f>Lembar1!AL259</f>
        <v>0</v>
      </c>
      <c r="I253" s="38">
        <f>Lembar1!AM259</f>
        <v>0</v>
      </c>
      <c r="J253" s="38">
        <f>Lembar1!AN259</f>
        <v>0</v>
      </c>
      <c r="K253" s="38">
        <f>Lembar1!AO259</f>
        <v>0</v>
      </c>
      <c r="L253" s="38">
        <f>Lembar1!AP259</f>
        <v>0</v>
      </c>
      <c r="M253" s="38">
        <f>Lembar1!AQ259</f>
        <v>0</v>
      </c>
      <c r="N253" s="38">
        <f>Lembar1!AR259</f>
        <v>0</v>
      </c>
      <c r="O253" s="38">
        <f>Lembar1!AS259</f>
        <v>0</v>
      </c>
      <c r="P253" s="38">
        <f>Lembar1!AT259</f>
        <v>0</v>
      </c>
      <c r="Q253" s="38">
        <f>Lembar1!AU259</f>
        <v>0</v>
      </c>
      <c r="R253" s="38">
        <f>Lembar1!AV259</f>
        <v>0</v>
      </c>
      <c r="S253" s="38">
        <f>Lembar1!AW259</f>
        <v>0</v>
      </c>
      <c r="T253" s="38">
        <f>Lembar1!AX259</f>
        <v>0</v>
      </c>
      <c r="U253" s="38">
        <f>Lembar1!AY259</f>
        <v>0</v>
      </c>
      <c r="V253" s="38">
        <f>Lembar1!AZ259</f>
        <v>0</v>
      </c>
      <c r="W253" s="38">
        <f>Lembar1!BA259</f>
        <v>0</v>
      </c>
      <c r="X253" s="38">
        <f>Lembar1!BB259</f>
        <v>0</v>
      </c>
      <c r="Y253" s="38">
        <f>Lembar1!BC259</f>
        <v>0</v>
      </c>
      <c r="Z253" s="38">
        <f>Lembar1!BD259</f>
        <v>0</v>
      </c>
      <c r="AA253" s="38">
        <f>Lembar1!BE259</f>
        <v>0</v>
      </c>
      <c r="AB253" s="38">
        <f>Lembar1!BF259</f>
        <v>0</v>
      </c>
      <c r="AC253" s="38">
        <f>Lembar1!BG259</f>
        <v>0</v>
      </c>
      <c r="AD253" s="38">
        <f>Lembar1!BH259</f>
        <v>0</v>
      </c>
      <c r="AE253" s="38">
        <f>Lembar1!BI259</f>
        <v>0</v>
      </c>
      <c r="AF253" s="38">
        <f>Lembar1!BJ259</f>
        <v>0</v>
      </c>
      <c r="AG253" s="38">
        <f>Lembar1!BK259</f>
        <v>0</v>
      </c>
    </row>
    <row r="254" spans="1:33" x14ac:dyDescent="0.25">
      <c r="A254" s="1">
        <f>Lembar1!AE260</f>
        <v>0</v>
      </c>
      <c r="B254" s="38">
        <f>Lembar1!AF260</f>
        <v>0</v>
      </c>
      <c r="C254" s="38">
        <f>Lembar1!AG260</f>
        <v>0</v>
      </c>
      <c r="D254" s="38">
        <f>Lembar1!AH260</f>
        <v>0</v>
      </c>
      <c r="E254" s="38">
        <f>Lembar1!AI260</f>
        <v>0</v>
      </c>
      <c r="F254" s="38">
        <f>Lembar1!AJ260</f>
        <v>0</v>
      </c>
      <c r="G254" s="38">
        <f>Lembar1!AK260</f>
        <v>0</v>
      </c>
      <c r="H254" s="38">
        <f>Lembar1!AL260</f>
        <v>0</v>
      </c>
      <c r="I254" s="38">
        <f>Lembar1!AM260</f>
        <v>0</v>
      </c>
      <c r="J254" s="38">
        <f>Lembar1!AN260</f>
        <v>0</v>
      </c>
      <c r="K254" s="38">
        <f>Lembar1!AO260</f>
        <v>0</v>
      </c>
      <c r="L254" s="38">
        <f>Lembar1!AP260</f>
        <v>0</v>
      </c>
      <c r="M254" s="38">
        <f>Lembar1!AQ260</f>
        <v>0</v>
      </c>
      <c r="N254" s="38">
        <f>Lembar1!AR260</f>
        <v>0</v>
      </c>
      <c r="O254" s="38">
        <f>Lembar1!AS260</f>
        <v>0</v>
      </c>
      <c r="P254" s="38">
        <f>Lembar1!AT260</f>
        <v>0</v>
      </c>
      <c r="Q254" s="38">
        <f>Lembar1!AU260</f>
        <v>0</v>
      </c>
      <c r="R254" s="38">
        <f>Lembar1!AV260</f>
        <v>0</v>
      </c>
      <c r="S254" s="38">
        <f>Lembar1!AW260</f>
        <v>0</v>
      </c>
      <c r="T254" s="38">
        <f>Lembar1!AX260</f>
        <v>0</v>
      </c>
      <c r="U254" s="38">
        <f>Lembar1!AY260</f>
        <v>0</v>
      </c>
      <c r="V254" s="38">
        <f>Lembar1!AZ260</f>
        <v>0</v>
      </c>
      <c r="W254" s="38">
        <f>Lembar1!BA260</f>
        <v>0</v>
      </c>
      <c r="X254" s="38">
        <f>Lembar1!BB260</f>
        <v>0</v>
      </c>
      <c r="Y254" s="38">
        <f>Lembar1!BC260</f>
        <v>0</v>
      </c>
      <c r="Z254" s="38">
        <f>Lembar1!BD260</f>
        <v>0</v>
      </c>
      <c r="AA254" s="38">
        <f>Lembar1!BE260</f>
        <v>0</v>
      </c>
      <c r="AB254" s="38">
        <f>Lembar1!BF260</f>
        <v>0</v>
      </c>
      <c r="AC254" s="38">
        <f>Lembar1!BG260</f>
        <v>0</v>
      </c>
      <c r="AD254" s="38">
        <f>Lembar1!BH260</f>
        <v>0</v>
      </c>
      <c r="AE254" s="38">
        <f>Lembar1!BI260</f>
        <v>0</v>
      </c>
      <c r="AF254" s="38">
        <f>Lembar1!BJ260</f>
        <v>0</v>
      </c>
      <c r="AG254" s="38">
        <f>Lembar1!BK260</f>
        <v>0</v>
      </c>
    </row>
    <row r="255" spans="1:33" x14ac:dyDescent="0.25">
      <c r="A255" s="1">
        <f>Lembar1!AE261</f>
        <v>0</v>
      </c>
      <c r="B255" s="38">
        <f>Lembar1!AF261</f>
        <v>0</v>
      </c>
      <c r="C255" s="38">
        <f>Lembar1!AG261</f>
        <v>0</v>
      </c>
      <c r="D255" s="38">
        <f>Lembar1!AH261</f>
        <v>0</v>
      </c>
      <c r="E255" s="38">
        <f>Lembar1!AI261</f>
        <v>0</v>
      </c>
      <c r="F255" s="38">
        <f>Lembar1!AJ261</f>
        <v>0</v>
      </c>
      <c r="G255" s="38">
        <f>Lembar1!AK261</f>
        <v>0</v>
      </c>
      <c r="H255" s="38">
        <f>Lembar1!AL261</f>
        <v>0</v>
      </c>
      <c r="I255" s="38">
        <f>Lembar1!AM261</f>
        <v>0</v>
      </c>
      <c r="J255" s="38">
        <f>Lembar1!AN261</f>
        <v>0</v>
      </c>
      <c r="K255" s="38">
        <f>Lembar1!AO261</f>
        <v>0</v>
      </c>
      <c r="L255" s="38">
        <f>Lembar1!AP261</f>
        <v>0</v>
      </c>
      <c r="M255" s="38">
        <f>Lembar1!AQ261</f>
        <v>0</v>
      </c>
      <c r="N255" s="38">
        <f>Lembar1!AR261</f>
        <v>0</v>
      </c>
      <c r="O255" s="38">
        <f>Lembar1!AS261</f>
        <v>0</v>
      </c>
      <c r="P255" s="38">
        <f>Lembar1!AT261</f>
        <v>0</v>
      </c>
      <c r="Q255" s="38">
        <f>Lembar1!AU261</f>
        <v>0</v>
      </c>
      <c r="R255" s="38">
        <f>Lembar1!AV261</f>
        <v>0</v>
      </c>
      <c r="S255" s="38">
        <f>Lembar1!AW261</f>
        <v>0</v>
      </c>
      <c r="T255" s="38">
        <f>Lembar1!AX261</f>
        <v>0</v>
      </c>
      <c r="U255" s="38">
        <f>Lembar1!AY261</f>
        <v>0</v>
      </c>
      <c r="V255" s="38">
        <f>Lembar1!AZ261</f>
        <v>0</v>
      </c>
      <c r="W255" s="38">
        <f>Lembar1!BA261</f>
        <v>0</v>
      </c>
      <c r="X255" s="38">
        <f>Lembar1!BB261</f>
        <v>0</v>
      </c>
      <c r="Y255" s="38">
        <f>Lembar1!BC261</f>
        <v>0</v>
      </c>
      <c r="Z255" s="38">
        <f>Lembar1!BD261</f>
        <v>0</v>
      </c>
      <c r="AA255" s="38">
        <f>Lembar1!BE261</f>
        <v>0</v>
      </c>
      <c r="AB255" s="38">
        <f>Lembar1!BF261</f>
        <v>0</v>
      </c>
      <c r="AC255" s="38">
        <f>Lembar1!BG261</f>
        <v>0</v>
      </c>
      <c r="AD255" s="38">
        <f>Lembar1!BH261</f>
        <v>0</v>
      </c>
      <c r="AE255" s="38">
        <f>Lembar1!BI261</f>
        <v>0</v>
      </c>
      <c r="AF255" s="38">
        <f>Lembar1!BJ261</f>
        <v>0</v>
      </c>
      <c r="AG255" s="38">
        <f>Lembar1!BK261</f>
        <v>0</v>
      </c>
    </row>
    <row r="256" spans="1:33" x14ac:dyDescent="0.25">
      <c r="A256" s="1">
        <f>Lembar1!AE262</f>
        <v>0</v>
      </c>
      <c r="B256" s="38">
        <f>Lembar1!AF262</f>
        <v>0</v>
      </c>
      <c r="C256" s="38">
        <f>Lembar1!AG262</f>
        <v>0</v>
      </c>
      <c r="D256" s="38">
        <f>Lembar1!AH262</f>
        <v>0</v>
      </c>
      <c r="E256" s="38">
        <f>Lembar1!AI262</f>
        <v>0</v>
      </c>
      <c r="F256" s="38">
        <f>Lembar1!AJ262</f>
        <v>0</v>
      </c>
      <c r="G256" s="38">
        <f>Lembar1!AK262</f>
        <v>0</v>
      </c>
      <c r="H256" s="38">
        <f>Lembar1!AL262</f>
        <v>0</v>
      </c>
      <c r="I256" s="38">
        <f>Lembar1!AM262</f>
        <v>0</v>
      </c>
      <c r="J256" s="38">
        <f>Lembar1!AN262</f>
        <v>0</v>
      </c>
      <c r="K256" s="38">
        <f>Lembar1!AO262</f>
        <v>0</v>
      </c>
      <c r="L256" s="38">
        <f>Lembar1!AP262</f>
        <v>0</v>
      </c>
      <c r="M256" s="38">
        <f>Lembar1!AQ262</f>
        <v>0</v>
      </c>
      <c r="N256" s="38">
        <f>Lembar1!AR262</f>
        <v>0</v>
      </c>
      <c r="O256" s="38">
        <f>Lembar1!AS262</f>
        <v>0</v>
      </c>
      <c r="P256" s="38">
        <f>Lembar1!AT262</f>
        <v>0</v>
      </c>
      <c r="Q256" s="38">
        <f>Lembar1!AU262</f>
        <v>0</v>
      </c>
      <c r="R256" s="38">
        <f>Lembar1!AV262</f>
        <v>0</v>
      </c>
      <c r="S256" s="38">
        <f>Lembar1!AW262</f>
        <v>0</v>
      </c>
      <c r="T256" s="38">
        <f>Lembar1!AX262</f>
        <v>0</v>
      </c>
      <c r="U256" s="38">
        <f>Lembar1!AY262</f>
        <v>0</v>
      </c>
      <c r="V256" s="38">
        <f>Lembar1!AZ262</f>
        <v>0</v>
      </c>
      <c r="W256" s="38">
        <f>Lembar1!BA262</f>
        <v>0</v>
      </c>
      <c r="X256" s="38">
        <f>Lembar1!BB262</f>
        <v>0</v>
      </c>
      <c r="Y256" s="38">
        <f>Lembar1!BC262</f>
        <v>0</v>
      </c>
      <c r="Z256" s="38">
        <f>Lembar1!BD262</f>
        <v>0</v>
      </c>
      <c r="AA256" s="38">
        <f>Lembar1!BE262</f>
        <v>0</v>
      </c>
      <c r="AB256" s="38">
        <f>Lembar1!BF262</f>
        <v>0</v>
      </c>
      <c r="AC256" s="38">
        <f>Lembar1!BG262</f>
        <v>0</v>
      </c>
      <c r="AD256" s="38">
        <f>Lembar1!BH262</f>
        <v>0</v>
      </c>
      <c r="AE256" s="38">
        <f>Lembar1!BI262</f>
        <v>0</v>
      </c>
      <c r="AF256" s="38">
        <f>Lembar1!BJ262</f>
        <v>0</v>
      </c>
      <c r="AG256" s="38">
        <f>Lembar1!BK262</f>
        <v>0</v>
      </c>
    </row>
    <row r="257" spans="1:33" x14ac:dyDescent="0.25">
      <c r="A257" s="1">
        <f>Lembar1!AE263</f>
        <v>0</v>
      </c>
      <c r="B257" s="38">
        <f>Lembar1!AF263</f>
        <v>0</v>
      </c>
      <c r="C257" s="38">
        <f>Lembar1!AG263</f>
        <v>0</v>
      </c>
      <c r="D257" s="38">
        <f>Lembar1!AH263</f>
        <v>0</v>
      </c>
      <c r="E257" s="38">
        <f>Lembar1!AI263</f>
        <v>0</v>
      </c>
      <c r="F257" s="38">
        <f>Lembar1!AJ263</f>
        <v>0</v>
      </c>
      <c r="G257" s="38">
        <f>Lembar1!AK263</f>
        <v>0</v>
      </c>
      <c r="H257" s="38">
        <f>Lembar1!AL263</f>
        <v>0</v>
      </c>
      <c r="I257" s="38">
        <f>Lembar1!AM263</f>
        <v>0</v>
      </c>
      <c r="J257" s="38">
        <f>Lembar1!AN263</f>
        <v>0</v>
      </c>
      <c r="K257" s="38">
        <f>Lembar1!AO263</f>
        <v>0</v>
      </c>
      <c r="L257" s="38">
        <f>Lembar1!AP263</f>
        <v>0</v>
      </c>
      <c r="M257" s="38">
        <f>Lembar1!AQ263</f>
        <v>0</v>
      </c>
      <c r="N257" s="38">
        <f>Lembar1!AR263</f>
        <v>0</v>
      </c>
      <c r="O257" s="38">
        <f>Lembar1!AS263</f>
        <v>0</v>
      </c>
      <c r="P257" s="38">
        <f>Lembar1!AT263</f>
        <v>0</v>
      </c>
      <c r="Q257" s="38">
        <f>Lembar1!AU263</f>
        <v>0</v>
      </c>
      <c r="R257" s="38">
        <f>Lembar1!AV263</f>
        <v>0</v>
      </c>
      <c r="S257" s="38">
        <f>Lembar1!AW263</f>
        <v>0</v>
      </c>
      <c r="T257" s="38">
        <f>Lembar1!AX263</f>
        <v>0</v>
      </c>
      <c r="U257" s="38">
        <f>Lembar1!AY263</f>
        <v>0</v>
      </c>
      <c r="V257" s="38">
        <f>Lembar1!AZ263</f>
        <v>0</v>
      </c>
      <c r="W257" s="38">
        <f>Lembar1!BA263</f>
        <v>0</v>
      </c>
      <c r="X257" s="38">
        <f>Lembar1!BB263</f>
        <v>0</v>
      </c>
      <c r="Y257" s="38">
        <f>Lembar1!BC263</f>
        <v>0</v>
      </c>
      <c r="Z257" s="38">
        <f>Lembar1!BD263</f>
        <v>0</v>
      </c>
      <c r="AA257" s="38">
        <f>Lembar1!BE263</f>
        <v>0</v>
      </c>
      <c r="AB257" s="38">
        <f>Lembar1!BF263</f>
        <v>0</v>
      </c>
      <c r="AC257" s="38">
        <f>Lembar1!BG263</f>
        <v>0</v>
      </c>
      <c r="AD257" s="38">
        <f>Lembar1!BH263</f>
        <v>0</v>
      </c>
      <c r="AE257" s="38">
        <f>Lembar1!BI263</f>
        <v>0</v>
      </c>
      <c r="AF257" s="38">
        <f>Lembar1!BJ263</f>
        <v>0</v>
      </c>
      <c r="AG257" s="38">
        <f>Lembar1!BK263</f>
        <v>0</v>
      </c>
    </row>
    <row r="258" spans="1:33" x14ac:dyDescent="0.25">
      <c r="A258" s="1">
        <f>Lembar1!AE264</f>
        <v>0</v>
      </c>
      <c r="B258" s="38">
        <f>Lembar1!AF264</f>
        <v>0</v>
      </c>
      <c r="C258" s="38">
        <f>Lembar1!AG264</f>
        <v>0</v>
      </c>
      <c r="D258" s="38">
        <f>Lembar1!AH264</f>
        <v>0</v>
      </c>
      <c r="E258" s="38">
        <f>Lembar1!AI264</f>
        <v>0</v>
      </c>
      <c r="F258" s="38">
        <f>Lembar1!AJ264</f>
        <v>0</v>
      </c>
      <c r="G258" s="38">
        <f>Lembar1!AK264</f>
        <v>0</v>
      </c>
      <c r="H258" s="38">
        <f>Lembar1!AL264</f>
        <v>0</v>
      </c>
      <c r="I258" s="38">
        <f>Lembar1!AM264</f>
        <v>0</v>
      </c>
      <c r="J258" s="38">
        <f>Lembar1!AN264</f>
        <v>0</v>
      </c>
      <c r="K258" s="38">
        <f>Lembar1!AO264</f>
        <v>0</v>
      </c>
      <c r="L258" s="38">
        <f>Lembar1!AP264</f>
        <v>0</v>
      </c>
      <c r="M258" s="38">
        <f>Lembar1!AQ264</f>
        <v>0</v>
      </c>
      <c r="N258" s="38">
        <f>Lembar1!AR264</f>
        <v>0</v>
      </c>
      <c r="O258" s="38">
        <f>Lembar1!AS264</f>
        <v>0</v>
      </c>
      <c r="P258" s="38">
        <f>Lembar1!AT264</f>
        <v>0</v>
      </c>
      <c r="Q258" s="38">
        <f>Lembar1!AU264</f>
        <v>0</v>
      </c>
      <c r="R258" s="38">
        <f>Lembar1!AV264</f>
        <v>0</v>
      </c>
      <c r="S258" s="38">
        <f>Lembar1!AW264</f>
        <v>0</v>
      </c>
      <c r="T258" s="38">
        <f>Lembar1!AX264</f>
        <v>0</v>
      </c>
      <c r="U258" s="38">
        <f>Lembar1!AY264</f>
        <v>0</v>
      </c>
      <c r="V258" s="38">
        <f>Lembar1!AZ264</f>
        <v>0</v>
      </c>
      <c r="W258" s="38">
        <f>Lembar1!BA264</f>
        <v>0</v>
      </c>
      <c r="X258" s="38">
        <f>Lembar1!BB264</f>
        <v>0</v>
      </c>
      <c r="Y258" s="38">
        <f>Lembar1!BC264</f>
        <v>0</v>
      </c>
      <c r="Z258" s="38">
        <f>Lembar1!BD264</f>
        <v>0</v>
      </c>
      <c r="AA258" s="38">
        <f>Lembar1!BE264</f>
        <v>0</v>
      </c>
      <c r="AB258" s="38">
        <f>Lembar1!BF264</f>
        <v>0</v>
      </c>
      <c r="AC258" s="38">
        <f>Lembar1!BG264</f>
        <v>0</v>
      </c>
      <c r="AD258" s="38">
        <f>Lembar1!BH264</f>
        <v>0</v>
      </c>
      <c r="AE258" s="38">
        <f>Lembar1!BI264</f>
        <v>0</v>
      </c>
      <c r="AF258" s="38">
        <f>Lembar1!BJ264</f>
        <v>0</v>
      </c>
      <c r="AG258" s="38">
        <f>Lembar1!BK264</f>
        <v>0</v>
      </c>
    </row>
    <row r="259" spans="1:33" x14ac:dyDescent="0.25">
      <c r="A259" s="1">
        <f>Lembar1!AE265</f>
        <v>0</v>
      </c>
      <c r="B259" s="38">
        <f>Lembar1!AF265</f>
        <v>0</v>
      </c>
      <c r="C259" s="38">
        <f>Lembar1!AG265</f>
        <v>0</v>
      </c>
      <c r="D259" s="38">
        <f>Lembar1!AH265</f>
        <v>0</v>
      </c>
      <c r="E259" s="38">
        <f>Lembar1!AI265</f>
        <v>0</v>
      </c>
      <c r="F259" s="38">
        <f>Lembar1!AJ265</f>
        <v>0</v>
      </c>
      <c r="G259" s="38">
        <f>Lembar1!AK265</f>
        <v>0</v>
      </c>
      <c r="H259" s="38">
        <f>Lembar1!AL265</f>
        <v>0</v>
      </c>
      <c r="I259" s="38">
        <f>Lembar1!AM265</f>
        <v>0</v>
      </c>
      <c r="J259" s="38">
        <f>Lembar1!AN265</f>
        <v>0</v>
      </c>
      <c r="K259" s="38">
        <f>Lembar1!AO265</f>
        <v>0</v>
      </c>
      <c r="L259" s="38">
        <f>Lembar1!AP265</f>
        <v>0</v>
      </c>
      <c r="M259" s="38">
        <f>Lembar1!AQ265</f>
        <v>0</v>
      </c>
      <c r="N259" s="38">
        <f>Lembar1!AR265</f>
        <v>0</v>
      </c>
      <c r="O259" s="38">
        <f>Lembar1!AS265</f>
        <v>0</v>
      </c>
      <c r="P259" s="38">
        <f>Lembar1!AT265</f>
        <v>0</v>
      </c>
      <c r="Q259" s="38">
        <f>Lembar1!AU265</f>
        <v>0</v>
      </c>
      <c r="R259" s="38">
        <f>Lembar1!AV265</f>
        <v>0</v>
      </c>
      <c r="S259" s="38">
        <f>Lembar1!AW265</f>
        <v>0</v>
      </c>
      <c r="T259" s="38">
        <f>Lembar1!AX265</f>
        <v>0</v>
      </c>
      <c r="U259" s="38">
        <f>Lembar1!AY265</f>
        <v>0</v>
      </c>
      <c r="V259" s="38">
        <f>Lembar1!AZ265</f>
        <v>0</v>
      </c>
      <c r="W259" s="38">
        <f>Lembar1!BA265</f>
        <v>0</v>
      </c>
      <c r="X259" s="38">
        <f>Lembar1!BB265</f>
        <v>0</v>
      </c>
      <c r="Y259" s="38">
        <f>Lembar1!BC265</f>
        <v>0</v>
      </c>
      <c r="Z259" s="38">
        <f>Lembar1!BD265</f>
        <v>0</v>
      </c>
      <c r="AA259" s="38">
        <f>Lembar1!BE265</f>
        <v>0</v>
      </c>
      <c r="AB259" s="38">
        <f>Lembar1!BF265</f>
        <v>0</v>
      </c>
      <c r="AC259" s="38">
        <f>Lembar1!BG265</f>
        <v>0</v>
      </c>
      <c r="AD259" s="38">
        <f>Lembar1!BH265</f>
        <v>0</v>
      </c>
      <c r="AE259" s="38">
        <f>Lembar1!BI265</f>
        <v>0</v>
      </c>
      <c r="AF259" s="38">
        <f>Lembar1!BJ265</f>
        <v>0</v>
      </c>
      <c r="AG259" s="38">
        <f>Lembar1!BK265</f>
        <v>0</v>
      </c>
    </row>
    <row r="260" spans="1:33" x14ac:dyDescent="0.25">
      <c r="A260" s="1">
        <f>Lembar1!AE266</f>
        <v>0</v>
      </c>
      <c r="B260" s="38">
        <f>Lembar1!AF266</f>
        <v>0</v>
      </c>
      <c r="C260" s="38">
        <f>Lembar1!AG266</f>
        <v>0</v>
      </c>
      <c r="D260" s="38">
        <f>Lembar1!AH266</f>
        <v>0</v>
      </c>
      <c r="E260" s="38">
        <f>Lembar1!AI266</f>
        <v>0</v>
      </c>
      <c r="F260" s="38">
        <f>Lembar1!AJ266</f>
        <v>0</v>
      </c>
      <c r="G260" s="38">
        <f>Lembar1!AK266</f>
        <v>0</v>
      </c>
      <c r="H260" s="38">
        <f>Lembar1!AL266</f>
        <v>0</v>
      </c>
      <c r="I260" s="38">
        <f>Lembar1!AM266</f>
        <v>0</v>
      </c>
      <c r="J260" s="38">
        <f>Lembar1!AN266</f>
        <v>0</v>
      </c>
      <c r="K260" s="38">
        <f>Lembar1!AO266</f>
        <v>0</v>
      </c>
      <c r="L260" s="38">
        <f>Lembar1!AP266</f>
        <v>0</v>
      </c>
      <c r="M260" s="38">
        <f>Lembar1!AQ266</f>
        <v>0</v>
      </c>
      <c r="N260" s="38">
        <f>Lembar1!AR266</f>
        <v>0</v>
      </c>
      <c r="O260" s="38">
        <f>Lembar1!AS266</f>
        <v>0</v>
      </c>
      <c r="P260" s="38">
        <f>Lembar1!AT266</f>
        <v>0</v>
      </c>
      <c r="Q260" s="38">
        <f>Lembar1!AU266</f>
        <v>0</v>
      </c>
      <c r="R260" s="38">
        <f>Lembar1!AV266</f>
        <v>0</v>
      </c>
      <c r="S260" s="38">
        <f>Lembar1!AW266</f>
        <v>0</v>
      </c>
      <c r="T260" s="38">
        <f>Lembar1!AX266</f>
        <v>0</v>
      </c>
      <c r="U260" s="38">
        <f>Lembar1!AY266</f>
        <v>0</v>
      </c>
      <c r="V260" s="38">
        <f>Lembar1!AZ266</f>
        <v>0</v>
      </c>
      <c r="W260" s="38">
        <f>Lembar1!BA266</f>
        <v>0</v>
      </c>
      <c r="X260" s="38">
        <f>Lembar1!BB266</f>
        <v>0</v>
      </c>
      <c r="Y260" s="38">
        <f>Lembar1!BC266</f>
        <v>0</v>
      </c>
      <c r="Z260" s="38">
        <f>Lembar1!BD266</f>
        <v>0</v>
      </c>
      <c r="AA260" s="38">
        <f>Lembar1!BE266</f>
        <v>0</v>
      </c>
      <c r="AB260" s="38">
        <f>Lembar1!BF266</f>
        <v>0</v>
      </c>
      <c r="AC260" s="38">
        <f>Lembar1!BG266</f>
        <v>0</v>
      </c>
      <c r="AD260" s="38">
        <f>Lembar1!BH266</f>
        <v>0</v>
      </c>
      <c r="AE260" s="38">
        <f>Lembar1!BI266</f>
        <v>0</v>
      </c>
      <c r="AF260" s="38">
        <f>Lembar1!BJ266</f>
        <v>0</v>
      </c>
      <c r="AG260" s="38">
        <f>Lembar1!BK266</f>
        <v>0</v>
      </c>
    </row>
    <row r="261" spans="1:33" x14ac:dyDescent="0.25">
      <c r="A261" s="1">
        <f>Lembar1!AE267</f>
        <v>0</v>
      </c>
      <c r="B261" s="38">
        <f>Lembar1!AF267</f>
        <v>0</v>
      </c>
      <c r="C261" s="38">
        <f>Lembar1!AG267</f>
        <v>0</v>
      </c>
      <c r="D261" s="38">
        <f>Lembar1!AH267</f>
        <v>0</v>
      </c>
      <c r="E261" s="38">
        <f>Lembar1!AI267</f>
        <v>0</v>
      </c>
      <c r="F261" s="38">
        <f>Lembar1!AJ267</f>
        <v>0</v>
      </c>
      <c r="G261" s="38">
        <f>Lembar1!AK267</f>
        <v>0</v>
      </c>
      <c r="H261" s="38">
        <f>Lembar1!AL267</f>
        <v>0</v>
      </c>
      <c r="I261" s="38">
        <f>Lembar1!AM267</f>
        <v>0</v>
      </c>
      <c r="J261" s="38">
        <f>Lembar1!AN267</f>
        <v>0</v>
      </c>
      <c r="K261" s="38">
        <f>Lembar1!AO267</f>
        <v>0</v>
      </c>
      <c r="L261" s="38">
        <f>Lembar1!AP267</f>
        <v>0</v>
      </c>
      <c r="M261" s="38">
        <f>Lembar1!AQ267</f>
        <v>0</v>
      </c>
      <c r="N261" s="38">
        <f>Lembar1!AR267</f>
        <v>0</v>
      </c>
      <c r="O261" s="38">
        <f>Lembar1!AS267</f>
        <v>0</v>
      </c>
      <c r="P261" s="38">
        <f>Lembar1!AT267</f>
        <v>0</v>
      </c>
      <c r="Q261" s="38">
        <f>Lembar1!AU267</f>
        <v>0</v>
      </c>
      <c r="R261" s="38">
        <f>Lembar1!AV267</f>
        <v>0</v>
      </c>
      <c r="S261" s="38">
        <f>Lembar1!AW267</f>
        <v>0</v>
      </c>
      <c r="T261" s="38">
        <f>Lembar1!AX267</f>
        <v>0</v>
      </c>
      <c r="U261" s="38">
        <f>Lembar1!AY267</f>
        <v>0</v>
      </c>
      <c r="V261" s="38">
        <f>Lembar1!AZ267</f>
        <v>0</v>
      </c>
      <c r="W261" s="38">
        <f>Lembar1!BA267</f>
        <v>0</v>
      </c>
      <c r="X261" s="38">
        <f>Lembar1!BB267</f>
        <v>0</v>
      </c>
      <c r="Y261" s="38">
        <f>Lembar1!BC267</f>
        <v>0</v>
      </c>
      <c r="Z261" s="38">
        <f>Lembar1!BD267</f>
        <v>0</v>
      </c>
      <c r="AA261" s="38">
        <f>Lembar1!BE267</f>
        <v>0</v>
      </c>
      <c r="AB261" s="38">
        <f>Lembar1!BF267</f>
        <v>0</v>
      </c>
      <c r="AC261" s="38">
        <f>Lembar1!BG267</f>
        <v>0</v>
      </c>
      <c r="AD261" s="38">
        <f>Lembar1!BH267</f>
        <v>0</v>
      </c>
      <c r="AE261" s="38">
        <f>Lembar1!BI267</f>
        <v>0</v>
      </c>
      <c r="AF261" s="38">
        <f>Lembar1!BJ267</f>
        <v>0</v>
      </c>
      <c r="AG261" s="38">
        <f>Lembar1!BK267</f>
        <v>0</v>
      </c>
    </row>
    <row r="262" spans="1:33" x14ac:dyDescent="0.25">
      <c r="A262" s="1">
        <f>Lembar1!AE268</f>
        <v>0</v>
      </c>
      <c r="B262" s="38">
        <f>Lembar1!AF268</f>
        <v>0</v>
      </c>
      <c r="C262" s="38">
        <f>Lembar1!AG268</f>
        <v>0</v>
      </c>
      <c r="D262" s="38">
        <f>Lembar1!AH268</f>
        <v>0</v>
      </c>
      <c r="E262" s="38">
        <f>Lembar1!AI268</f>
        <v>0</v>
      </c>
      <c r="F262" s="38">
        <f>Lembar1!AJ268</f>
        <v>0</v>
      </c>
      <c r="G262" s="38">
        <f>Lembar1!AK268</f>
        <v>0</v>
      </c>
      <c r="H262" s="38">
        <f>Lembar1!AL268</f>
        <v>0</v>
      </c>
      <c r="I262" s="38">
        <f>Lembar1!AM268</f>
        <v>0</v>
      </c>
      <c r="J262" s="38">
        <f>Lembar1!AN268</f>
        <v>0</v>
      </c>
      <c r="K262" s="38">
        <f>Lembar1!AO268</f>
        <v>0</v>
      </c>
      <c r="L262" s="38">
        <f>Lembar1!AP268</f>
        <v>0</v>
      </c>
      <c r="M262" s="38">
        <f>Lembar1!AQ268</f>
        <v>0</v>
      </c>
      <c r="N262" s="38">
        <f>Lembar1!AR268</f>
        <v>0</v>
      </c>
      <c r="O262" s="38">
        <f>Lembar1!AS268</f>
        <v>0</v>
      </c>
      <c r="P262" s="38">
        <f>Lembar1!AT268</f>
        <v>0</v>
      </c>
      <c r="Q262" s="38">
        <f>Lembar1!AU268</f>
        <v>0</v>
      </c>
      <c r="R262" s="38">
        <f>Lembar1!AV268</f>
        <v>0</v>
      </c>
      <c r="S262" s="38">
        <f>Lembar1!AW268</f>
        <v>0</v>
      </c>
      <c r="T262" s="38">
        <f>Lembar1!AX268</f>
        <v>0</v>
      </c>
      <c r="U262" s="38">
        <f>Lembar1!AY268</f>
        <v>0</v>
      </c>
      <c r="V262" s="38">
        <f>Lembar1!AZ268</f>
        <v>0</v>
      </c>
      <c r="W262" s="38">
        <f>Lembar1!BA268</f>
        <v>0</v>
      </c>
      <c r="X262" s="38">
        <f>Lembar1!BB268</f>
        <v>0</v>
      </c>
      <c r="Y262" s="38">
        <f>Lembar1!BC268</f>
        <v>0</v>
      </c>
      <c r="Z262" s="38">
        <f>Lembar1!BD268</f>
        <v>0</v>
      </c>
      <c r="AA262" s="38">
        <f>Lembar1!BE268</f>
        <v>0</v>
      </c>
      <c r="AB262" s="38">
        <f>Lembar1!BF268</f>
        <v>0</v>
      </c>
      <c r="AC262" s="38">
        <f>Lembar1!BG268</f>
        <v>0</v>
      </c>
      <c r="AD262" s="38">
        <f>Lembar1!BH268</f>
        <v>0</v>
      </c>
      <c r="AE262" s="38">
        <f>Lembar1!BI268</f>
        <v>0</v>
      </c>
      <c r="AF262" s="38">
        <f>Lembar1!BJ268</f>
        <v>0</v>
      </c>
      <c r="AG262" s="38">
        <f>Lembar1!BK268</f>
        <v>0</v>
      </c>
    </row>
    <row r="263" spans="1:33" x14ac:dyDescent="0.25">
      <c r="A263" s="1">
        <f>Lembar1!AE269</f>
        <v>0</v>
      </c>
      <c r="B263" s="38">
        <f>Lembar1!AF269</f>
        <v>0</v>
      </c>
      <c r="C263" s="38">
        <f>Lembar1!AG269</f>
        <v>0</v>
      </c>
      <c r="D263" s="38">
        <f>Lembar1!AH269</f>
        <v>0</v>
      </c>
      <c r="E263" s="38">
        <f>Lembar1!AI269</f>
        <v>0</v>
      </c>
      <c r="F263" s="38">
        <f>Lembar1!AJ269</f>
        <v>0</v>
      </c>
      <c r="G263" s="38">
        <f>Lembar1!AK269</f>
        <v>0</v>
      </c>
      <c r="H263" s="38">
        <f>Lembar1!AL269</f>
        <v>0</v>
      </c>
      <c r="I263" s="38">
        <f>Lembar1!AM269</f>
        <v>0</v>
      </c>
      <c r="J263" s="38">
        <f>Lembar1!AN269</f>
        <v>0</v>
      </c>
      <c r="K263" s="38">
        <f>Lembar1!AO269</f>
        <v>0</v>
      </c>
      <c r="L263" s="38">
        <f>Lembar1!AP269</f>
        <v>0</v>
      </c>
      <c r="M263" s="38">
        <f>Lembar1!AQ269</f>
        <v>0</v>
      </c>
      <c r="N263" s="38">
        <f>Lembar1!AR269</f>
        <v>0</v>
      </c>
      <c r="O263" s="38">
        <f>Lembar1!AS269</f>
        <v>0</v>
      </c>
      <c r="P263" s="38">
        <f>Lembar1!AT269</f>
        <v>0</v>
      </c>
      <c r="Q263" s="38">
        <f>Lembar1!AU269</f>
        <v>0</v>
      </c>
      <c r="R263" s="38">
        <f>Lembar1!AV269</f>
        <v>0</v>
      </c>
      <c r="S263" s="38">
        <f>Lembar1!AW269</f>
        <v>0</v>
      </c>
      <c r="T263" s="38">
        <f>Lembar1!AX269</f>
        <v>0</v>
      </c>
      <c r="U263" s="38">
        <f>Lembar1!AY269</f>
        <v>0</v>
      </c>
      <c r="V263" s="38">
        <f>Lembar1!AZ269</f>
        <v>0</v>
      </c>
      <c r="W263" s="38">
        <f>Lembar1!BA269</f>
        <v>0</v>
      </c>
      <c r="X263" s="38">
        <f>Lembar1!BB269</f>
        <v>0</v>
      </c>
      <c r="Y263" s="38">
        <f>Lembar1!BC269</f>
        <v>0</v>
      </c>
      <c r="Z263" s="38">
        <f>Lembar1!BD269</f>
        <v>0</v>
      </c>
      <c r="AA263" s="38">
        <f>Lembar1!BE269</f>
        <v>0</v>
      </c>
      <c r="AB263" s="38">
        <f>Lembar1!BF269</f>
        <v>0</v>
      </c>
      <c r="AC263" s="38">
        <f>Lembar1!BG269</f>
        <v>0</v>
      </c>
      <c r="AD263" s="38">
        <f>Lembar1!BH269</f>
        <v>0</v>
      </c>
      <c r="AE263" s="38">
        <f>Lembar1!BI269</f>
        <v>0</v>
      </c>
      <c r="AF263" s="38">
        <f>Lembar1!BJ269</f>
        <v>0</v>
      </c>
      <c r="AG263" s="38">
        <f>Lembar1!BK269</f>
        <v>0</v>
      </c>
    </row>
    <row r="264" spans="1:33" x14ac:dyDescent="0.25">
      <c r="A264" s="1">
        <f>Lembar1!AE270</f>
        <v>0</v>
      </c>
      <c r="B264" s="38">
        <f>Lembar1!AF270</f>
        <v>0</v>
      </c>
      <c r="C264" s="38">
        <f>Lembar1!AG270</f>
        <v>0</v>
      </c>
      <c r="D264" s="38">
        <f>Lembar1!AH270</f>
        <v>0</v>
      </c>
      <c r="E264" s="38">
        <f>Lembar1!AI270</f>
        <v>0</v>
      </c>
      <c r="F264" s="38">
        <f>Lembar1!AJ270</f>
        <v>0</v>
      </c>
      <c r="G264" s="38">
        <f>Lembar1!AK270</f>
        <v>0</v>
      </c>
      <c r="H264" s="38">
        <f>Lembar1!AL270</f>
        <v>0</v>
      </c>
      <c r="I264" s="38">
        <f>Lembar1!AM270</f>
        <v>0</v>
      </c>
      <c r="J264" s="38">
        <f>Lembar1!AN270</f>
        <v>0</v>
      </c>
      <c r="K264" s="38">
        <f>Lembar1!AO270</f>
        <v>0</v>
      </c>
      <c r="L264" s="38">
        <f>Lembar1!AP270</f>
        <v>0</v>
      </c>
      <c r="M264" s="38">
        <f>Lembar1!AQ270</f>
        <v>0</v>
      </c>
      <c r="N264" s="38">
        <f>Lembar1!AR270</f>
        <v>0</v>
      </c>
      <c r="O264" s="38">
        <f>Lembar1!AS270</f>
        <v>0</v>
      </c>
      <c r="P264" s="38">
        <f>Lembar1!AT270</f>
        <v>0</v>
      </c>
      <c r="Q264" s="38">
        <f>Lembar1!AU270</f>
        <v>0</v>
      </c>
      <c r="R264" s="38">
        <f>Lembar1!AV270</f>
        <v>0</v>
      </c>
      <c r="S264" s="38">
        <f>Lembar1!AW270</f>
        <v>0</v>
      </c>
      <c r="T264" s="38">
        <f>Lembar1!AX270</f>
        <v>0</v>
      </c>
      <c r="U264" s="38">
        <f>Lembar1!AY270</f>
        <v>0</v>
      </c>
      <c r="V264" s="38">
        <f>Lembar1!AZ270</f>
        <v>0</v>
      </c>
      <c r="W264" s="38">
        <f>Lembar1!BA270</f>
        <v>0</v>
      </c>
      <c r="X264" s="38">
        <f>Lembar1!BB270</f>
        <v>0</v>
      </c>
      <c r="Y264" s="38">
        <f>Lembar1!BC270</f>
        <v>0</v>
      </c>
      <c r="Z264" s="38">
        <f>Lembar1!BD270</f>
        <v>0</v>
      </c>
      <c r="AA264" s="38">
        <f>Lembar1!BE270</f>
        <v>0</v>
      </c>
      <c r="AB264" s="38">
        <f>Lembar1!BF270</f>
        <v>0</v>
      </c>
      <c r="AC264" s="38">
        <f>Lembar1!BG270</f>
        <v>0</v>
      </c>
      <c r="AD264" s="38">
        <f>Lembar1!BH270</f>
        <v>0</v>
      </c>
      <c r="AE264" s="38">
        <f>Lembar1!BI270</f>
        <v>0</v>
      </c>
      <c r="AF264" s="38">
        <f>Lembar1!BJ270</f>
        <v>0</v>
      </c>
      <c r="AG264" s="38">
        <f>Lembar1!BK270</f>
        <v>0</v>
      </c>
    </row>
    <row r="265" spans="1:33" x14ac:dyDescent="0.25">
      <c r="A265" s="1">
        <f>Lembar1!AE271</f>
        <v>0</v>
      </c>
      <c r="B265" s="38">
        <f>Lembar1!AF271</f>
        <v>0</v>
      </c>
      <c r="C265" s="38">
        <f>Lembar1!AG271</f>
        <v>0</v>
      </c>
      <c r="D265" s="38">
        <f>Lembar1!AH271</f>
        <v>0</v>
      </c>
      <c r="E265" s="38">
        <f>Lembar1!AI271</f>
        <v>0</v>
      </c>
      <c r="F265" s="38">
        <f>Lembar1!AJ271</f>
        <v>0</v>
      </c>
      <c r="G265" s="38">
        <f>Lembar1!AK271</f>
        <v>0</v>
      </c>
      <c r="H265" s="38">
        <f>Lembar1!AL271</f>
        <v>0</v>
      </c>
      <c r="I265" s="38">
        <f>Lembar1!AM271</f>
        <v>0</v>
      </c>
      <c r="J265" s="38">
        <f>Lembar1!AN271</f>
        <v>0</v>
      </c>
      <c r="K265" s="38">
        <f>Lembar1!AO271</f>
        <v>0</v>
      </c>
      <c r="L265" s="38">
        <f>Lembar1!AP271</f>
        <v>0</v>
      </c>
      <c r="M265" s="38">
        <f>Lembar1!AQ271</f>
        <v>0</v>
      </c>
      <c r="N265" s="38">
        <f>Lembar1!AR271</f>
        <v>0</v>
      </c>
      <c r="O265" s="38">
        <f>Lembar1!AS271</f>
        <v>0</v>
      </c>
      <c r="P265" s="38">
        <f>Lembar1!AT271</f>
        <v>0</v>
      </c>
      <c r="Q265" s="38">
        <f>Lembar1!AU271</f>
        <v>0</v>
      </c>
      <c r="R265" s="38">
        <f>Lembar1!AV271</f>
        <v>0</v>
      </c>
      <c r="S265" s="38">
        <f>Lembar1!AW271</f>
        <v>0</v>
      </c>
      <c r="T265" s="38">
        <f>Lembar1!AX271</f>
        <v>0</v>
      </c>
      <c r="U265" s="38">
        <f>Lembar1!AY271</f>
        <v>0</v>
      </c>
      <c r="V265" s="38">
        <f>Lembar1!AZ271</f>
        <v>0</v>
      </c>
      <c r="W265" s="38">
        <f>Lembar1!BA271</f>
        <v>0</v>
      </c>
      <c r="X265" s="38">
        <f>Lembar1!BB271</f>
        <v>0</v>
      </c>
      <c r="Y265" s="38">
        <f>Lembar1!BC271</f>
        <v>0</v>
      </c>
      <c r="Z265" s="38">
        <f>Lembar1!BD271</f>
        <v>0</v>
      </c>
      <c r="AA265" s="38">
        <f>Lembar1!BE271</f>
        <v>0</v>
      </c>
      <c r="AB265" s="38">
        <f>Lembar1!BF271</f>
        <v>0</v>
      </c>
      <c r="AC265" s="38">
        <f>Lembar1!BG271</f>
        <v>0</v>
      </c>
      <c r="AD265" s="38">
        <f>Lembar1!BH271</f>
        <v>0</v>
      </c>
      <c r="AE265" s="38">
        <f>Lembar1!BI271</f>
        <v>0</v>
      </c>
      <c r="AF265" s="38">
        <f>Lembar1!BJ271</f>
        <v>0</v>
      </c>
      <c r="AG265" s="38">
        <f>Lembar1!BK271</f>
        <v>0</v>
      </c>
    </row>
    <row r="266" spans="1:33" x14ac:dyDescent="0.25">
      <c r="A266" s="1">
        <f>Lembar1!AE272</f>
        <v>0</v>
      </c>
      <c r="B266" s="38">
        <f>Lembar1!AF272</f>
        <v>0</v>
      </c>
      <c r="C266" s="38">
        <f>Lembar1!AG272</f>
        <v>0</v>
      </c>
      <c r="D266" s="38">
        <f>Lembar1!AH272</f>
        <v>0</v>
      </c>
      <c r="E266" s="38">
        <f>Lembar1!AI272</f>
        <v>0</v>
      </c>
      <c r="F266" s="38">
        <f>Lembar1!AJ272</f>
        <v>0</v>
      </c>
      <c r="G266" s="38">
        <f>Lembar1!AK272</f>
        <v>0</v>
      </c>
      <c r="H266" s="38">
        <f>Lembar1!AL272</f>
        <v>0</v>
      </c>
      <c r="I266" s="38">
        <f>Lembar1!AM272</f>
        <v>0</v>
      </c>
      <c r="J266" s="38">
        <f>Lembar1!AN272</f>
        <v>0</v>
      </c>
      <c r="K266" s="38">
        <f>Lembar1!AO272</f>
        <v>0</v>
      </c>
      <c r="L266" s="38">
        <f>Lembar1!AP272</f>
        <v>0</v>
      </c>
      <c r="M266" s="38">
        <f>Lembar1!AQ272</f>
        <v>0</v>
      </c>
      <c r="N266" s="38">
        <f>Lembar1!AR272</f>
        <v>0</v>
      </c>
      <c r="O266" s="38">
        <f>Lembar1!AS272</f>
        <v>0</v>
      </c>
      <c r="P266" s="38">
        <f>Lembar1!AT272</f>
        <v>0</v>
      </c>
      <c r="Q266" s="38">
        <f>Lembar1!AU272</f>
        <v>0</v>
      </c>
      <c r="R266" s="38">
        <f>Lembar1!AV272</f>
        <v>0</v>
      </c>
      <c r="S266" s="38">
        <f>Lembar1!AW272</f>
        <v>0</v>
      </c>
      <c r="T266" s="38">
        <f>Lembar1!AX272</f>
        <v>0</v>
      </c>
      <c r="U266" s="38">
        <f>Lembar1!AY272</f>
        <v>0</v>
      </c>
      <c r="V266" s="38">
        <f>Lembar1!AZ272</f>
        <v>0</v>
      </c>
      <c r="W266" s="38">
        <f>Lembar1!BA272</f>
        <v>0</v>
      </c>
      <c r="X266" s="38">
        <f>Lembar1!BB272</f>
        <v>0</v>
      </c>
      <c r="Y266" s="38">
        <f>Lembar1!BC272</f>
        <v>0</v>
      </c>
      <c r="Z266" s="38">
        <f>Lembar1!BD272</f>
        <v>0</v>
      </c>
      <c r="AA266" s="38">
        <f>Lembar1!BE272</f>
        <v>0</v>
      </c>
      <c r="AB266" s="38">
        <f>Lembar1!BF272</f>
        <v>0</v>
      </c>
      <c r="AC266" s="38">
        <f>Lembar1!BG272</f>
        <v>0</v>
      </c>
      <c r="AD266" s="38">
        <f>Lembar1!BH272</f>
        <v>0</v>
      </c>
      <c r="AE266" s="38">
        <f>Lembar1!BI272</f>
        <v>0</v>
      </c>
      <c r="AF266" s="38">
        <f>Lembar1!BJ272</f>
        <v>0</v>
      </c>
      <c r="AG266" s="38">
        <f>Lembar1!BK272</f>
        <v>0</v>
      </c>
    </row>
    <row r="267" spans="1:33" x14ac:dyDescent="0.25">
      <c r="A267" s="1">
        <f>Lembar1!AE273</f>
        <v>0</v>
      </c>
      <c r="B267" s="38">
        <f>Lembar1!AF273</f>
        <v>0</v>
      </c>
      <c r="C267" s="38">
        <f>Lembar1!AG273</f>
        <v>0</v>
      </c>
      <c r="D267" s="38">
        <f>Lembar1!AH273</f>
        <v>0</v>
      </c>
      <c r="E267" s="38">
        <f>Lembar1!AI273</f>
        <v>0</v>
      </c>
      <c r="F267" s="38">
        <f>Lembar1!AJ273</f>
        <v>0</v>
      </c>
      <c r="G267" s="38">
        <f>Lembar1!AK273</f>
        <v>0</v>
      </c>
      <c r="H267" s="38">
        <f>Lembar1!AL273</f>
        <v>0</v>
      </c>
      <c r="I267" s="38">
        <f>Lembar1!AM273</f>
        <v>0</v>
      </c>
      <c r="J267" s="38">
        <f>Lembar1!AN273</f>
        <v>0</v>
      </c>
      <c r="K267" s="38">
        <f>Lembar1!AO273</f>
        <v>0</v>
      </c>
      <c r="L267" s="38">
        <f>Lembar1!AP273</f>
        <v>0</v>
      </c>
      <c r="M267" s="38">
        <f>Lembar1!AQ273</f>
        <v>0</v>
      </c>
      <c r="N267" s="38">
        <f>Lembar1!AR273</f>
        <v>0</v>
      </c>
      <c r="O267" s="38">
        <f>Lembar1!AS273</f>
        <v>0</v>
      </c>
      <c r="P267" s="38">
        <f>Lembar1!AT273</f>
        <v>0</v>
      </c>
      <c r="Q267" s="38">
        <f>Lembar1!AU273</f>
        <v>0</v>
      </c>
      <c r="R267" s="38">
        <f>Lembar1!AV273</f>
        <v>0</v>
      </c>
      <c r="S267" s="38">
        <f>Lembar1!AW273</f>
        <v>0</v>
      </c>
      <c r="T267" s="38">
        <f>Lembar1!AX273</f>
        <v>0</v>
      </c>
      <c r="U267" s="38">
        <f>Lembar1!AY273</f>
        <v>0</v>
      </c>
      <c r="V267" s="38">
        <f>Lembar1!AZ273</f>
        <v>0</v>
      </c>
      <c r="W267" s="38">
        <f>Lembar1!BA273</f>
        <v>0</v>
      </c>
      <c r="X267" s="38">
        <f>Lembar1!BB273</f>
        <v>0</v>
      </c>
      <c r="Y267" s="38">
        <f>Lembar1!BC273</f>
        <v>0</v>
      </c>
      <c r="Z267" s="38">
        <f>Lembar1!BD273</f>
        <v>0</v>
      </c>
      <c r="AA267" s="38">
        <f>Lembar1!BE273</f>
        <v>0</v>
      </c>
      <c r="AB267" s="38">
        <f>Lembar1!BF273</f>
        <v>0</v>
      </c>
      <c r="AC267" s="38">
        <f>Lembar1!BG273</f>
        <v>0</v>
      </c>
      <c r="AD267" s="38">
        <f>Lembar1!BH273</f>
        <v>0</v>
      </c>
      <c r="AE267" s="38">
        <f>Lembar1!BI273</f>
        <v>0</v>
      </c>
      <c r="AF267" s="38">
        <f>Lembar1!BJ273</f>
        <v>0</v>
      </c>
      <c r="AG267" s="38">
        <f>Lembar1!BK273</f>
        <v>0</v>
      </c>
    </row>
    <row r="268" spans="1:33" x14ac:dyDescent="0.25">
      <c r="A268" s="1">
        <f>Lembar1!AE274</f>
        <v>0</v>
      </c>
      <c r="B268" s="38">
        <f>Lembar1!AF274</f>
        <v>0</v>
      </c>
      <c r="C268" s="38">
        <f>Lembar1!AG274</f>
        <v>0</v>
      </c>
      <c r="D268" s="38">
        <f>Lembar1!AH274</f>
        <v>0</v>
      </c>
      <c r="E268" s="38">
        <f>Lembar1!AI274</f>
        <v>0</v>
      </c>
      <c r="F268" s="38">
        <f>Lembar1!AJ274</f>
        <v>0</v>
      </c>
      <c r="G268" s="38">
        <f>Lembar1!AK274</f>
        <v>0</v>
      </c>
      <c r="H268" s="38">
        <f>Lembar1!AL274</f>
        <v>0</v>
      </c>
      <c r="I268" s="38">
        <f>Lembar1!AM274</f>
        <v>0</v>
      </c>
      <c r="J268" s="38">
        <f>Lembar1!AN274</f>
        <v>0</v>
      </c>
      <c r="K268" s="38">
        <f>Lembar1!AO274</f>
        <v>0</v>
      </c>
      <c r="L268" s="38">
        <f>Lembar1!AP274</f>
        <v>0</v>
      </c>
      <c r="M268" s="38">
        <f>Lembar1!AQ274</f>
        <v>0</v>
      </c>
      <c r="N268" s="38">
        <f>Lembar1!AR274</f>
        <v>0</v>
      </c>
      <c r="O268" s="38">
        <f>Lembar1!AS274</f>
        <v>0</v>
      </c>
      <c r="P268" s="38">
        <f>Lembar1!AT274</f>
        <v>0</v>
      </c>
      <c r="Q268" s="38">
        <f>Lembar1!AU274</f>
        <v>0</v>
      </c>
      <c r="R268" s="38">
        <f>Lembar1!AV274</f>
        <v>0</v>
      </c>
      <c r="S268" s="38">
        <f>Lembar1!AW274</f>
        <v>0</v>
      </c>
      <c r="T268" s="38">
        <f>Lembar1!AX274</f>
        <v>0</v>
      </c>
      <c r="U268" s="38">
        <f>Lembar1!AY274</f>
        <v>0</v>
      </c>
      <c r="V268" s="38">
        <f>Lembar1!AZ274</f>
        <v>0</v>
      </c>
      <c r="W268" s="38">
        <f>Lembar1!BA274</f>
        <v>0</v>
      </c>
      <c r="X268" s="38">
        <f>Lembar1!BB274</f>
        <v>0</v>
      </c>
      <c r="Y268" s="38">
        <f>Lembar1!BC274</f>
        <v>0</v>
      </c>
      <c r="Z268" s="38">
        <f>Lembar1!BD274</f>
        <v>0</v>
      </c>
      <c r="AA268" s="38">
        <f>Lembar1!BE274</f>
        <v>0</v>
      </c>
      <c r="AB268" s="38">
        <f>Lembar1!BF274</f>
        <v>0</v>
      </c>
      <c r="AC268" s="38">
        <f>Lembar1!BG274</f>
        <v>0</v>
      </c>
      <c r="AD268" s="38">
        <f>Lembar1!BH274</f>
        <v>0</v>
      </c>
      <c r="AE268" s="38">
        <f>Lembar1!BI274</f>
        <v>0</v>
      </c>
      <c r="AF268" s="38">
        <f>Lembar1!BJ274</f>
        <v>0</v>
      </c>
      <c r="AG268" s="38">
        <f>Lembar1!BK274</f>
        <v>0</v>
      </c>
    </row>
    <row r="269" spans="1:33" x14ac:dyDescent="0.25">
      <c r="A269" s="1">
        <f>Lembar1!AE275</f>
        <v>0</v>
      </c>
      <c r="B269" s="38">
        <f>Lembar1!AF275</f>
        <v>0</v>
      </c>
      <c r="C269" s="38">
        <f>Lembar1!AG275</f>
        <v>0</v>
      </c>
      <c r="D269" s="38">
        <f>Lembar1!AH275</f>
        <v>0</v>
      </c>
      <c r="E269" s="38">
        <f>Lembar1!AI275</f>
        <v>0</v>
      </c>
      <c r="F269" s="38">
        <f>Lembar1!AJ275</f>
        <v>0</v>
      </c>
      <c r="G269" s="38">
        <f>Lembar1!AK275</f>
        <v>0</v>
      </c>
      <c r="H269" s="38">
        <f>Lembar1!AL275</f>
        <v>0</v>
      </c>
      <c r="I269" s="38">
        <f>Lembar1!AM275</f>
        <v>0</v>
      </c>
      <c r="J269" s="38">
        <f>Lembar1!AN275</f>
        <v>0</v>
      </c>
      <c r="K269" s="38">
        <f>Lembar1!AO275</f>
        <v>0</v>
      </c>
      <c r="L269" s="38">
        <f>Lembar1!AP275</f>
        <v>0</v>
      </c>
      <c r="M269" s="38">
        <f>Lembar1!AQ275</f>
        <v>0</v>
      </c>
      <c r="N269" s="38">
        <f>Lembar1!AR275</f>
        <v>0</v>
      </c>
      <c r="O269" s="38">
        <f>Lembar1!AS275</f>
        <v>0</v>
      </c>
      <c r="P269" s="38">
        <f>Lembar1!AT275</f>
        <v>0</v>
      </c>
      <c r="Q269" s="38">
        <f>Lembar1!AU275</f>
        <v>0</v>
      </c>
      <c r="R269" s="38">
        <f>Lembar1!AV275</f>
        <v>0</v>
      </c>
      <c r="S269" s="38">
        <f>Lembar1!AW275</f>
        <v>0</v>
      </c>
      <c r="T269" s="38">
        <f>Lembar1!AX275</f>
        <v>0</v>
      </c>
      <c r="U269" s="38">
        <f>Lembar1!AY275</f>
        <v>0</v>
      </c>
      <c r="V269" s="38">
        <f>Lembar1!AZ275</f>
        <v>0</v>
      </c>
      <c r="W269" s="38">
        <f>Lembar1!BA275</f>
        <v>0</v>
      </c>
      <c r="X269" s="38">
        <f>Lembar1!BB275</f>
        <v>0</v>
      </c>
      <c r="Y269" s="38">
        <f>Lembar1!BC275</f>
        <v>0</v>
      </c>
      <c r="Z269" s="38">
        <f>Lembar1!BD275</f>
        <v>0</v>
      </c>
      <c r="AA269" s="38">
        <f>Lembar1!BE275</f>
        <v>0</v>
      </c>
      <c r="AB269" s="38">
        <f>Lembar1!BF275</f>
        <v>0</v>
      </c>
      <c r="AC269" s="38">
        <f>Lembar1!BG275</f>
        <v>0</v>
      </c>
      <c r="AD269" s="38">
        <f>Lembar1!BH275</f>
        <v>0</v>
      </c>
      <c r="AE269" s="38">
        <f>Lembar1!BI275</f>
        <v>0</v>
      </c>
      <c r="AF269" s="38">
        <f>Lembar1!BJ275</f>
        <v>0</v>
      </c>
      <c r="AG269" s="38">
        <f>Lembar1!BK275</f>
        <v>0</v>
      </c>
    </row>
    <row r="270" spans="1:33" x14ac:dyDescent="0.25">
      <c r="A270" s="1">
        <f>Lembar1!AE276</f>
        <v>0</v>
      </c>
      <c r="B270" s="38">
        <f>Lembar1!AF276</f>
        <v>0</v>
      </c>
      <c r="C270" s="38">
        <f>Lembar1!AG276</f>
        <v>0</v>
      </c>
      <c r="D270" s="38">
        <f>Lembar1!AH276</f>
        <v>0</v>
      </c>
      <c r="E270" s="38">
        <f>Lembar1!AI276</f>
        <v>0</v>
      </c>
      <c r="F270" s="38">
        <f>Lembar1!AJ276</f>
        <v>0</v>
      </c>
      <c r="G270" s="38">
        <f>Lembar1!AK276</f>
        <v>0</v>
      </c>
      <c r="H270" s="38">
        <f>Lembar1!AL276</f>
        <v>0</v>
      </c>
      <c r="I270" s="38">
        <f>Lembar1!AM276</f>
        <v>0</v>
      </c>
      <c r="J270" s="38">
        <f>Lembar1!AN276</f>
        <v>0</v>
      </c>
      <c r="K270" s="38">
        <f>Lembar1!AO276</f>
        <v>0</v>
      </c>
      <c r="L270" s="38">
        <f>Lembar1!AP276</f>
        <v>0</v>
      </c>
      <c r="M270" s="38">
        <f>Lembar1!AQ276</f>
        <v>0</v>
      </c>
      <c r="N270" s="38">
        <f>Lembar1!AR276</f>
        <v>0</v>
      </c>
      <c r="O270" s="38">
        <f>Lembar1!AS276</f>
        <v>0</v>
      </c>
      <c r="P270" s="38">
        <f>Lembar1!AT276</f>
        <v>0</v>
      </c>
      <c r="Q270" s="38">
        <f>Lembar1!AU276</f>
        <v>0</v>
      </c>
      <c r="R270" s="38">
        <f>Lembar1!AV276</f>
        <v>0</v>
      </c>
      <c r="S270" s="38">
        <f>Lembar1!AW276</f>
        <v>0</v>
      </c>
      <c r="T270" s="38">
        <f>Lembar1!AX276</f>
        <v>0</v>
      </c>
      <c r="U270" s="38">
        <f>Lembar1!AY276</f>
        <v>0</v>
      </c>
      <c r="V270" s="38">
        <f>Lembar1!AZ276</f>
        <v>0</v>
      </c>
      <c r="W270" s="38">
        <f>Lembar1!BA276</f>
        <v>0</v>
      </c>
      <c r="X270" s="38">
        <f>Lembar1!BB276</f>
        <v>0</v>
      </c>
      <c r="Y270" s="38">
        <f>Lembar1!BC276</f>
        <v>0</v>
      </c>
      <c r="Z270" s="38">
        <f>Lembar1!BD276</f>
        <v>0</v>
      </c>
      <c r="AA270" s="38">
        <f>Lembar1!BE276</f>
        <v>0</v>
      </c>
      <c r="AB270" s="38">
        <f>Lembar1!BF276</f>
        <v>0</v>
      </c>
      <c r="AC270" s="38">
        <f>Lembar1!BG276</f>
        <v>0</v>
      </c>
      <c r="AD270" s="38">
        <f>Lembar1!BH276</f>
        <v>0</v>
      </c>
      <c r="AE270" s="38">
        <f>Lembar1!BI276</f>
        <v>0</v>
      </c>
      <c r="AF270" s="38">
        <f>Lembar1!BJ276</f>
        <v>0</v>
      </c>
      <c r="AG270" s="38">
        <f>Lembar1!BK276</f>
        <v>0</v>
      </c>
    </row>
    <row r="271" spans="1:33" x14ac:dyDescent="0.25">
      <c r="A271" s="1">
        <f>Lembar1!AE277</f>
        <v>0</v>
      </c>
      <c r="B271" s="38">
        <f>Lembar1!AF277</f>
        <v>0</v>
      </c>
      <c r="C271" s="38">
        <f>Lembar1!AG277</f>
        <v>0</v>
      </c>
      <c r="D271" s="38">
        <f>Lembar1!AH277</f>
        <v>0</v>
      </c>
      <c r="E271" s="38">
        <f>Lembar1!AI277</f>
        <v>0</v>
      </c>
      <c r="F271" s="38">
        <f>Lembar1!AJ277</f>
        <v>0</v>
      </c>
      <c r="G271" s="38">
        <f>Lembar1!AK277</f>
        <v>0</v>
      </c>
      <c r="H271" s="38">
        <f>Lembar1!AL277</f>
        <v>0</v>
      </c>
      <c r="I271" s="38">
        <f>Lembar1!AM277</f>
        <v>0</v>
      </c>
      <c r="J271" s="38">
        <f>Lembar1!AN277</f>
        <v>0</v>
      </c>
      <c r="K271" s="38">
        <f>Lembar1!AO277</f>
        <v>0</v>
      </c>
      <c r="L271" s="38">
        <f>Lembar1!AP277</f>
        <v>0</v>
      </c>
      <c r="M271" s="38">
        <f>Lembar1!AQ277</f>
        <v>0</v>
      </c>
      <c r="N271" s="38">
        <f>Lembar1!AR277</f>
        <v>0</v>
      </c>
      <c r="O271" s="38">
        <f>Lembar1!AS277</f>
        <v>0</v>
      </c>
      <c r="P271" s="38">
        <f>Lembar1!AT277</f>
        <v>0</v>
      </c>
      <c r="Q271" s="38">
        <f>Lembar1!AU277</f>
        <v>0</v>
      </c>
      <c r="R271" s="38">
        <f>Lembar1!AV277</f>
        <v>0</v>
      </c>
      <c r="S271" s="38">
        <f>Lembar1!AW277</f>
        <v>0</v>
      </c>
      <c r="T271" s="38">
        <f>Lembar1!AX277</f>
        <v>0</v>
      </c>
      <c r="U271" s="38">
        <f>Lembar1!AY277</f>
        <v>0</v>
      </c>
      <c r="V271" s="38">
        <f>Lembar1!AZ277</f>
        <v>0</v>
      </c>
      <c r="W271" s="38">
        <f>Lembar1!BA277</f>
        <v>0</v>
      </c>
      <c r="X271" s="38">
        <f>Lembar1!BB277</f>
        <v>0</v>
      </c>
      <c r="Y271" s="38">
        <f>Lembar1!BC277</f>
        <v>0</v>
      </c>
      <c r="Z271" s="38">
        <f>Lembar1!BD277</f>
        <v>0</v>
      </c>
      <c r="AA271" s="38">
        <f>Lembar1!BE277</f>
        <v>0</v>
      </c>
      <c r="AB271" s="38">
        <f>Lembar1!BF277</f>
        <v>0</v>
      </c>
      <c r="AC271" s="38">
        <f>Lembar1!BG277</f>
        <v>0</v>
      </c>
      <c r="AD271" s="38">
        <f>Lembar1!BH277</f>
        <v>0</v>
      </c>
      <c r="AE271" s="38">
        <f>Lembar1!BI277</f>
        <v>0</v>
      </c>
      <c r="AF271" s="38">
        <f>Lembar1!BJ277</f>
        <v>0</v>
      </c>
      <c r="AG271" s="38">
        <f>Lembar1!BK277</f>
        <v>0</v>
      </c>
    </row>
    <row r="272" spans="1:33" x14ac:dyDescent="0.25">
      <c r="A272" s="1">
        <f>Lembar1!AE278</f>
        <v>0</v>
      </c>
      <c r="B272" s="38">
        <f>Lembar1!AF278</f>
        <v>0</v>
      </c>
      <c r="C272" s="38">
        <f>Lembar1!AG278</f>
        <v>0</v>
      </c>
      <c r="D272" s="38">
        <f>Lembar1!AH278</f>
        <v>0</v>
      </c>
      <c r="E272" s="38">
        <f>Lembar1!AI278</f>
        <v>0</v>
      </c>
      <c r="F272" s="38">
        <f>Lembar1!AJ278</f>
        <v>0</v>
      </c>
      <c r="G272" s="38">
        <f>Lembar1!AK278</f>
        <v>0</v>
      </c>
      <c r="H272" s="38">
        <f>Lembar1!AL278</f>
        <v>0</v>
      </c>
      <c r="I272" s="38">
        <f>Lembar1!AM278</f>
        <v>0</v>
      </c>
      <c r="J272" s="38">
        <f>Lembar1!AN278</f>
        <v>0</v>
      </c>
      <c r="K272" s="38">
        <f>Lembar1!AO278</f>
        <v>0</v>
      </c>
      <c r="L272" s="38">
        <f>Lembar1!AP278</f>
        <v>0</v>
      </c>
      <c r="M272" s="38">
        <f>Lembar1!AQ278</f>
        <v>0</v>
      </c>
      <c r="N272" s="38">
        <f>Lembar1!AR278</f>
        <v>0</v>
      </c>
      <c r="O272" s="38">
        <f>Lembar1!AS278</f>
        <v>0</v>
      </c>
      <c r="P272" s="38">
        <f>Lembar1!AT278</f>
        <v>0</v>
      </c>
      <c r="Q272" s="38">
        <f>Lembar1!AU278</f>
        <v>0</v>
      </c>
      <c r="R272" s="38">
        <f>Lembar1!AV278</f>
        <v>0</v>
      </c>
      <c r="S272" s="38">
        <f>Lembar1!AW278</f>
        <v>0</v>
      </c>
      <c r="T272" s="38">
        <f>Lembar1!AX278</f>
        <v>0</v>
      </c>
      <c r="U272" s="38">
        <f>Lembar1!AY278</f>
        <v>0</v>
      </c>
      <c r="V272" s="38">
        <f>Lembar1!AZ278</f>
        <v>0</v>
      </c>
      <c r="W272" s="38">
        <f>Lembar1!BA278</f>
        <v>0</v>
      </c>
      <c r="X272" s="38">
        <f>Lembar1!BB278</f>
        <v>0</v>
      </c>
      <c r="Y272" s="38">
        <f>Lembar1!BC278</f>
        <v>0</v>
      </c>
      <c r="Z272" s="38">
        <f>Lembar1!BD278</f>
        <v>0</v>
      </c>
      <c r="AA272" s="38">
        <f>Lembar1!BE278</f>
        <v>0</v>
      </c>
      <c r="AB272" s="38">
        <f>Lembar1!BF278</f>
        <v>0</v>
      </c>
      <c r="AC272" s="38">
        <f>Lembar1!BG278</f>
        <v>0</v>
      </c>
      <c r="AD272" s="38">
        <f>Lembar1!BH278</f>
        <v>0</v>
      </c>
      <c r="AE272" s="38">
        <f>Lembar1!BI278</f>
        <v>0</v>
      </c>
      <c r="AF272" s="38">
        <f>Lembar1!BJ278</f>
        <v>0</v>
      </c>
      <c r="AG272" s="38">
        <f>Lembar1!BK278</f>
        <v>0</v>
      </c>
    </row>
    <row r="273" spans="1:33" x14ac:dyDescent="0.25">
      <c r="A273" s="1">
        <f>Lembar1!AE279</f>
        <v>0</v>
      </c>
      <c r="B273" s="38">
        <f>Lembar1!AF279</f>
        <v>0</v>
      </c>
      <c r="C273" s="38">
        <f>Lembar1!AG279</f>
        <v>0</v>
      </c>
      <c r="D273" s="38">
        <f>Lembar1!AH279</f>
        <v>0</v>
      </c>
      <c r="E273" s="38">
        <f>Lembar1!AI279</f>
        <v>0</v>
      </c>
      <c r="F273" s="38">
        <f>Lembar1!AJ279</f>
        <v>0</v>
      </c>
      <c r="G273" s="38">
        <f>Lembar1!AK279</f>
        <v>0</v>
      </c>
      <c r="H273" s="38">
        <f>Lembar1!AL279</f>
        <v>0</v>
      </c>
      <c r="I273" s="38">
        <f>Lembar1!AM279</f>
        <v>0</v>
      </c>
      <c r="J273" s="38">
        <f>Lembar1!AN279</f>
        <v>0</v>
      </c>
      <c r="K273" s="38">
        <f>Lembar1!AO279</f>
        <v>0</v>
      </c>
      <c r="L273" s="38">
        <f>Lembar1!AP279</f>
        <v>0</v>
      </c>
      <c r="M273" s="38">
        <f>Lembar1!AQ279</f>
        <v>0</v>
      </c>
      <c r="N273" s="38">
        <f>Lembar1!AR279</f>
        <v>0</v>
      </c>
      <c r="O273" s="38">
        <f>Lembar1!AS279</f>
        <v>0</v>
      </c>
      <c r="P273" s="38">
        <f>Lembar1!AT279</f>
        <v>0</v>
      </c>
      <c r="Q273" s="38">
        <f>Lembar1!AU279</f>
        <v>0</v>
      </c>
      <c r="R273" s="38">
        <f>Lembar1!AV279</f>
        <v>0</v>
      </c>
      <c r="S273" s="38">
        <f>Lembar1!AW279</f>
        <v>0</v>
      </c>
      <c r="T273" s="38">
        <f>Lembar1!AX279</f>
        <v>0</v>
      </c>
      <c r="U273" s="38">
        <f>Lembar1!AY279</f>
        <v>0</v>
      </c>
      <c r="V273" s="38">
        <f>Lembar1!AZ279</f>
        <v>0</v>
      </c>
      <c r="W273" s="38">
        <f>Lembar1!BA279</f>
        <v>0</v>
      </c>
      <c r="X273" s="38">
        <f>Lembar1!BB279</f>
        <v>0</v>
      </c>
      <c r="Y273" s="38">
        <f>Lembar1!BC279</f>
        <v>0</v>
      </c>
      <c r="Z273" s="38">
        <f>Lembar1!BD279</f>
        <v>0</v>
      </c>
      <c r="AA273" s="38">
        <f>Lembar1!BE279</f>
        <v>0</v>
      </c>
      <c r="AB273" s="38">
        <f>Lembar1!BF279</f>
        <v>0</v>
      </c>
      <c r="AC273" s="38">
        <f>Lembar1!BG279</f>
        <v>0</v>
      </c>
      <c r="AD273" s="38">
        <f>Lembar1!BH279</f>
        <v>0</v>
      </c>
      <c r="AE273" s="38">
        <f>Lembar1!BI279</f>
        <v>0</v>
      </c>
      <c r="AF273" s="38">
        <f>Lembar1!BJ279</f>
        <v>0</v>
      </c>
      <c r="AG273" s="38">
        <f>Lembar1!BK279</f>
        <v>0</v>
      </c>
    </row>
    <row r="274" spans="1:33" x14ac:dyDescent="0.25">
      <c r="A274" s="1">
        <f>Lembar1!AE280</f>
        <v>0</v>
      </c>
      <c r="B274" s="38">
        <f>Lembar1!AF280</f>
        <v>0</v>
      </c>
      <c r="C274" s="38">
        <f>Lembar1!AG280</f>
        <v>0</v>
      </c>
      <c r="D274" s="38">
        <f>Lembar1!AH280</f>
        <v>0</v>
      </c>
      <c r="E274" s="38">
        <f>Lembar1!AI280</f>
        <v>0</v>
      </c>
      <c r="F274" s="38">
        <f>Lembar1!AJ280</f>
        <v>0</v>
      </c>
      <c r="G274" s="38">
        <f>Lembar1!AK280</f>
        <v>0</v>
      </c>
      <c r="H274" s="38">
        <f>Lembar1!AL280</f>
        <v>0</v>
      </c>
      <c r="I274" s="38">
        <f>Lembar1!AM280</f>
        <v>0</v>
      </c>
      <c r="J274" s="38">
        <f>Lembar1!AN280</f>
        <v>0</v>
      </c>
      <c r="K274" s="38">
        <f>Lembar1!AO280</f>
        <v>0</v>
      </c>
      <c r="L274" s="38">
        <f>Lembar1!AP280</f>
        <v>0</v>
      </c>
      <c r="M274" s="38">
        <f>Lembar1!AQ280</f>
        <v>0</v>
      </c>
      <c r="N274" s="38">
        <f>Lembar1!AR280</f>
        <v>0</v>
      </c>
      <c r="O274" s="38">
        <f>Lembar1!AS280</f>
        <v>0</v>
      </c>
      <c r="P274" s="38">
        <f>Lembar1!AT280</f>
        <v>0</v>
      </c>
      <c r="Q274" s="38">
        <f>Lembar1!AU280</f>
        <v>0</v>
      </c>
      <c r="R274" s="38">
        <f>Lembar1!AV280</f>
        <v>0</v>
      </c>
      <c r="S274" s="38">
        <f>Lembar1!AW280</f>
        <v>0</v>
      </c>
      <c r="T274" s="38">
        <f>Lembar1!AX280</f>
        <v>0</v>
      </c>
      <c r="U274" s="38">
        <f>Lembar1!AY280</f>
        <v>0</v>
      </c>
      <c r="V274" s="38">
        <f>Lembar1!AZ280</f>
        <v>0</v>
      </c>
      <c r="W274" s="38">
        <f>Lembar1!BA280</f>
        <v>0</v>
      </c>
      <c r="X274" s="38">
        <f>Lembar1!BB280</f>
        <v>0</v>
      </c>
      <c r="Y274" s="38">
        <f>Lembar1!BC280</f>
        <v>0</v>
      </c>
      <c r="Z274" s="38">
        <f>Lembar1!BD280</f>
        <v>0</v>
      </c>
      <c r="AA274" s="38">
        <f>Lembar1!BE280</f>
        <v>0</v>
      </c>
      <c r="AB274" s="38">
        <f>Lembar1!BF280</f>
        <v>0</v>
      </c>
      <c r="AC274" s="38">
        <f>Lembar1!BG280</f>
        <v>0</v>
      </c>
      <c r="AD274" s="38">
        <f>Lembar1!BH280</f>
        <v>0</v>
      </c>
      <c r="AE274" s="38">
        <f>Lembar1!BI280</f>
        <v>0</v>
      </c>
      <c r="AF274" s="38">
        <f>Lembar1!BJ280</f>
        <v>0</v>
      </c>
      <c r="AG274" s="38">
        <f>Lembar1!BK280</f>
        <v>0</v>
      </c>
    </row>
    <row r="275" spans="1:33" x14ac:dyDescent="0.25">
      <c r="A275" s="1">
        <f>Lembar1!AE281</f>
        <v>0</v>
      </c>
      <c r="B275" s="38">
        <f>Lembar1!AF281</f>
        <v>0</v>
      </c>
      <c r="C275" s="38">
        <f>Lembar1!AG281</f>
        <v>0</v>
      </c>
      <c r="D275" s="38">
        <f>Lembar1!AH281</f>
        <v>0</v>
      </c>
      <c r="E275" s="38">
        <f>Lembar1!AI281</f>
        <v>0</v>
      </c>
      <c r="F275" s="38">
        <f>Lembar1!AJ281</f>
        <v>0</v>
      </c>
      <c r="G275" s="38">
        <f>Lembar1!AK281</f>
        <v>0</v>
      </c>
      <c r="H275" s="38">
        <f>Lembar1!AL281</f>
        <v>0</v>
      </c>
      <c r="I275" s="38">
        <f>Lembar1!AM281</f>
        <v>0</v>
      </c>
      <c r="J275" s="38">
        <f>Lembar1!AN281</f>
        <v>0</v>
      </c>
      <c r="K275" s="38">
        <f>Lembar1!AO281</f>
        <v>0</v>
      </c>
      <c r="L275" s="38">
        <f>Lembar1!AP281</f>
        <v>0</v>
      </c>
      <c r="M275" s="38">
        <f>Lembar1!AQ281</f>
        <v>0</v>
      </c>
      <c r="N275" s="38">
        <f>Lembar1!AR281</f>
        <v>0</v>
      </c>
      <c r="O275" s="38">
        <f>Lembar1!AS281</f>
        <v>0</v>
      </c>
      <c r="P275" s="38">
        <f>Lembar1!AT281</f>
        <v>0</v>
      </c>
      <c r="Q275" s="38">
        <f>Lembar1!AU281</f>
        <v>0</v>
      </c>
      <c r="R275" s="38">
        <f>Lembar1!AV281</f>
        <v>0</v>
      </c>
      <c r="S275" s="38">
        <f>Lembar1!AW281</f>
        <v>0</v>
      </c>
      <c r="T275" s="38">
        <f>Lembar1!AX281</f>
        <v>0</v>
      </c>
      <c r="U275" s="38">
        <f>Lembar1!AY281</f>
        <v>0</v>
      </c>
      <c r="V275" s="38">
        <f>Lembar1!AZ281</f>
        <v>0</v>
      </c>
      <c r="W275" s="38">
        <f>Lembar1!BA281</f>
        <v>0</v>
      </c>
      <c r="X275" s="38">
        <f>Lembar1!BB281</f>
        <v>0</v>
      </c>
      <c r="Y275" s="38">
        <f>Lembar1!BC281</f>
        <v>0</v>
      </c>
      <c r="Z275" s="38">
        <f>Lembar1!BD281</f>
        <v>0</v>
      </c>
      <c r="AA275" s="38">
        <f>Lembar1!BE281</f>
        <v>0</v>
      </c>
      <c r="AB275" s="38">
        <f>Lembar1!BF281</f>
        <v>0</v>
      </c>
      <c r="AC275" s="38">
        <f>Lembar1!BG281</f>
        <v>0</v>
      </c>
      <c r="AD275" s="38">
        <f>Lembar1!BH281</f>
        <v>0</v>
      </c>
      <c r="AE275" s="38">
        <f>Lembar1!BI281</f>
        <v>0</v>
      </c>
      <c r="AF275" s="38">
        <f>Lembar1!BJ281</f>
        <v>0</v>
      </c>
      <c r="AG275" s="38">
        <f>Lembar1!BK281</f>
        <v>0</v>
      </c>
    </row>
    <row r="276" spans="1:33" x14ac:dyDescent="0.25">
      <c r="A276" s="1">
        <f>Lembar1!AE282</f>
        <v>0</v>
      </c>
      <c r="B276" s="38">
        <f>Lembar1!AF282</f>
        <v>0</v>
      </c>
      <c r="C276" s="38">
        <f>Lembar1!AG282</f>
        <v>0</v>
      </c>
      <c r="D276" s="38">
        <f>Lembar1!AH282</f>
        <v>0</v>
      </c>
      <c r="E276" s="38">
        <f>Lembar1!AI282</f>
        <v>0</v>
      </c>
      <c r="F276" s="38">
        <f>Lembar1!AJ282</f>
        <v>0</v>
      </c>
      <c r="G276" s="38">
        <f>Lembar1!AK282</f>
        <v>0</v>
      </c>
      <c r="H276" s="38">
        <f>Lembar1!AL282</f>
        <v>0</v>
      </c>
      <c r="I276" s="38">
        <f>Lembar1!AM282</f>
        <v>0</v>
      </c>
      <c r="J276" s="38">
        <f>Lembar1!AN282</f>
        <v>0</v>
      </c>
      <c r="K276" s="38">
        <f>Lembar1!AO282</f>
        <v>0</v>
      </c>
      <c r="L276" s="38">
        <f>Lembar1!AP282</f>
        <v>0</v>
      </c>
      <c r="M276" s="38">
        <f>Lembar1!AQ282</f>
        <v>0</v>
      </c>
      <c r="N276" s="38">
        <f>Lembar1!AR282</f>
        <v>0</v>
      </c>
      <c r="O276" s="38">
        <f>Lembar1!AS282</f>
        <v>0</v>
      </c>
      <c r="P276" s="38">
        <f>Lembar1!AT282</f>
        <v>0</v>
      </c>
      <c r="Q276" s="38">
        <f>Lembar1!AU282</f>
        <v>0</v>
      </c>
      <c r="R276" s="38">
        <f>Lembar1!AV282</f>
        <v>0</v>
      </c>
      <c r="S276" s="38">
        <f>Lembar1!AW282</f>
        <v>0</v>
      </c>
      <c r="T276" s="38">
        <f>Lembar1!AX282</f>
        <v>0</v>
      </c>
      <c r="U276" s="38">
        <f>Lembar1!AY282</f>
        <v>0</v>
      </c>
      <c r="V276" s="38">
        <f>Lembar1!AZ282</f>
        <v>0</v>
      </c>
      <c r="W276" s="38">
        <f>Lembar1!BA282</f>
        <v>0</v>
      </c>
      <c r="X276" s="38">
        <f>Lembar1!BB282</f>
        <v>0</v>
      </c>
      <c r="Y276" s="38">
        <f>Lembar1!BC282</f>
        <v>0</v>
      </c>
      <c r="Z276" s="38">
        <f>Lembar1!BD282</f>
        <v>0</v>
      </c>
      <c r="AA276" s="38">
        <f>Lembar1!BE282</f>
        <v>0</v>
      </c>
      <c r="AB276" s="38">
        <f>Lembar1!BF282</f>
        <v>0</v>
      </c>
      <c r="AC276" s="38">
        <f>Lembar1!BG282</f>
        <v>0</v>
      </c>
      <c r="AD276" s="38">
        <f>Lembar1!BH282</f>
        <v>0</v>
      </c>
      <c r="AE276" s="38">
        <f>Lembar1!BI282</f>
        <v>0</v>
      </c>
      <c r="AF276" s="38">
        <f>Lembar1!BJ282</f>
        <v>0</v>
      </c>
      <c r="AG276" s="38">
        <f>Lembar1!BK282</f>
        <v>0</v>
      </c>
    </row>
    <row r="277" spans="1:33" x14ac:dyDescent="0.25">
      <c r="A277" s="1">
        <f>Lembar1!AE283</f>
        <v>0</v>
      </c>
      <c r="B277" s="38">
        <f>Lembar1!AF283</f>
        <v>0</v>
      </c>
      <c r="C277" s="38">
        <f>Lembar1!AG283</f>
        <v>0</v>
      </c>
      <c r="D277" s="38">
        <f>Lembar1!AH283</f>
        <v>0</v>
      </c>
      <c r="E277" s="38">
        <f>Lembar1!AI283</f>
        <v>0</v>
      </c>
      <c r="F277" s="38">
        <f>Lembar1!AJ283</f>
        <v>0</v>
      </c>
      <c r="G277" s="38">
        <f>Lembar1!AK283</f>
        <v>0</v>
      </c>
      <c r="H277" s="38">
        <f>Lembar1!AL283</f>
        <v>0</v>
      </c>
      <c r="I277" s="38">
        <f>Lembar1!AM283</f>
        <v>0</v>
      </c>
      <c r="J277" s="38">
        <f>Lembar1!AN283</f>
        <v>0</v>
      </c>
      <c r="K277" s="38">
        <f>Lembar1!AO283</f>
        <v>0</v>
      </c>
      <c r="L277" s="38">
        <f>Lembar1!AP283</f>
        <v>0</v>
      </c>
      <c r="M277" s="38">
        <f>Lembar1!AQ283</f>
        <v>0</v>
      </c>
      <c r="N277" s="38">
        <f>Lembar1!AR283</f>
        <v>0</v>
      </c>
      <c r="O277" s="38">
        <f>Lembar1!AS283</f>
        <v>0</v>
      </c>
      <c r="P277" s="38">
        <f>Lembar1!AT283</f>
        <v>0</v>
      </c>
      <c r="Q277" s="38">
        <f>Lembar1!AU283</f>
        <v>0</v>
      </c>
      <c r="R277" s="38">
        <f>Lembar1!AV283</f>
        <v>0</v>
      </c>
      <c r="S277" s="38">
        <f>Lembar1!AW283</f>
        <v>0</v>
      </c>
      <c r="T277" s="38">
        <f>Lembar1!AX283</f>
        <v>0</v>
      </c>
      <c r="U277" s="38">
        <f>Lembar1!AY283</f>
        <v>0</v>
      </c>
      <c r="V277" s="38">
        <f>Lembar1!AZ283</f>
        <v>0</v>
      </c>
      <c r="W277" s="38">
        <f>Lembar1!BA283</f>
        <v>0</v>
      </c>
      <c r="X277" s="38">
        <f>Lembar1!BB283</f>
        <v>0</v>
      </c>
      <c r="Y277" s="38">
        <f>Lembar1!BC283</f>
        <v>0</v>
      </c>
      <c r="Z277" s="38">
        <f>Lembar1!BD283</f>
        <v>0</v>
      </c>
      <c r="AA277" s="38">
        <f>Lembar1!BE283</f>
        <v>0</v>
      </c>
      <c r="AB277" s="38">
        <f>Lembar1!BF283</f>
        <v>0</v>
      </c>
      <c r="AC277" s="38">
        <f>Lembar1!BG283</f>
        <v>0</v>
      </c>
      <c r="AD277" s="38">
        <f>Lembar1!BH283</f>
        <v>0</v>
      </c>
      <c r="AE277" s="38">
        <f>Lembar1!BI283</f>
        <v>0</v>
      </c>
      <c r="AF277" s="38">
        <f>Lembar1!BJ283</f>
        <v>0</v>
      </c>
      <c r="AG277" s="38">
        <f>Lembar1!BK283</f>
        <v>0</v>
      </c>
    </row>
    <row r="278" spans="1:33" x14ac:dyDescent="0.25">
      <c r="A278" s="1">
        <f>Lembar1!AE284</f>
        <v>0</v>
      </c>
      <c r="B278" s="38">
        <f>Lembar1!AF284</f>
        <v>0</v>
      </c>
      <c r="C278" s="38">
        <f>Lembar1!AG284</f>
        <v>0</v>
      </c>
      <c r="D278" s="38">
        <f>Lembar1!AH284</f>
        <v>0</v>
      </c>
      <c r="E278" s="38">
        <f>Lembar1!AI284</f>
        <v>0</v>
      </c>
      <c r="F278" s="38">
        <f>Lembar1!AJ284</f>
        <v>0</v>
      </c>
      <c r="G278" s="38">
        <f>Lembar1!AK284</f>
        <v>0</v>
      </c>
      <c r="H278" s="38">
        <f>Lembar1!AL284</f>
        <v>0</v>
      </c>
      <c r="I278" s="38">
        <f>Lembar1!AM284</f>
        <v>0</v>
      </c>
      <c r="J278" s="38">
        <f>Lembar1!AN284</f>
        <v>0</v>
      </c>
      <c r="K278" s="38">
        <f>Lembar1!AO284</f>
        <v>0</v>
      </c>
      <c r="L278" s="38">
        <f>Lembar1!AP284</f>
        <v>0</v>
      </c>
      <c r="M278" s="38">
        <f>Lembar1!AQ284</f>
        <v>0</v>
      </c>
      <c r="N278" s="38">
        <f>Lembar1!AR284</f>
        <v>0</v>
      </c>
      <c r="O278" s="38">
        <f>Lembar1!AS284</f>
        <v>0</v>
      </c>
      <c r="P278" s="38">
        <f>Lembar1!AT284</f>
        <v>0</v>
      </c>
      <c r="Q278" s="38">
        <f>Lembar1!AU284</f>
        <v>0</v>
      </c>
      <c r="R278" s="38">
        <f>Lembar1!AV284</f>
        <v>0</v>
      </c>
      <c r="S278" s="38">
        <f>Lembar1!AW284</f>
        <v>0</v>
      </c>
      <c r="T278" s="38">
        <f>Lembar1!AX284</f>
        <v>0</v>
      </c>
      <c r="U278" s="38">
        <f>Lembar1!AY284</f>
        <v>0</v>
      </c>
      <c r="V278" s="38">
        <f>Lembar1!AZ284</f>
        <v>0</v>
      </c>
      <c r="W278" s="38">
        <f>Lembar1!BA284</f>
        <v>0</v>
      </c>
      <c r="X278" s="38">
        <f>Lembar1!BB284</f>
        <v>0</v>
      </c>
      <c r="Y278" s="38">
        <f>Lembar1!BC284</f>
        <v>0</v>
      </c>
      <c r="Z278" s="38">
        <f>Lembar1!BD284</f>
        <v>0</v>
      </c>
      <c r="AA278" s="38">
        <f>Lembar1!BE284</f>
        <v>0</v>
      </c>
      <c r="AB278" s="38">
        <f>Lembar1!BF284</f>
        <v>0</v>
      </c>
      <c r="AC278" s="38">
        <f>Lembar1!BG284</f>
        <v>0</v>
      </c>
      <c r="AD278" s="38">
        <f>Lembar1!BH284</f>
        <v>0</v>
      </c>
      <c r="AE278" s="38">
        <f>Lembar1!BI284</f>
        <v>0</v>
      </c>
      <c r="AF278" s="38">
        <f>Lembar1!BJ284</f>
        <v>0</v>
      </c>
      <c r="AG278" s="38">
        <f>Lembar1!BK284</f>
        <v>0</v>
      </c>
    </row>
    <row r="279" spans="1:33" x14ac:dyDescent="0.25">
      <c r="A279" s="1">
        <f>Lembar1!AE285</f>
        <v>0</v>
      </c>
      <c r="B279" s="38">
        <f>Lembar1!AF285</f>
        <v>0</v>
      </c>
      <c r="C279" s="38">
        <f>Lembar1!AG285</f>
        <v>0</v>
      </c>
      <c r="D279" s="38">
        <f>Lembar1!AH285</f>
        <v>0</v>
      </c>
      <c r="E279" s="38">
        <f>Lembar1!AI285</f>
        <v>0</v>
      </c>
      <c r="F279" s="38">
        <f>Lembar1!AJ285</f>
        <v>0</v>
      </c>
      <c r="G279" s="38">
        <f>Lembar1!AK285</f>
        <v>0</v>
      </c>
      <c r="H279" s="38">
        <f>Lembar1!AL285</f>
        <v>0</v>
      </c>
      <c r="I279" s="38">
        <f>Lembar1!AM285</f>
        <v>0</v>
      </c>
      <c r="J279" s="38">
        <f>Lembar1!AN285</f>
        <v>0</v>
      </c>
      <c r="K279" s="38">
        <f>Lembar1!AO285</f>
        <v>0</v>
      </c>
      <c r="L279" s="38">
        <f>Lembar1!AP285</f>
        <v>0</v>
      </c>
      <c r="M279" s="38">
        <f>Lembar1!AQ285</f>
        <v>0</v>
      </c>
      <c r="N279" s="38">
        <f>Lembar1!AR285</f>
        <v>0</v>
      </c>
      <c r="O279" s="38">
        <f>Lembar1!AS285</f>
        <v>0</v>
      </c>
      <c r="P279" s="38">
        <f>Lembar1!AT285</f>
        <v>0</v>
      </c>
      <c r="Q279" s="38">
        <f>Lembar1!AU285</f>
        <v>0</v>
      </c>
      <c r="R279" s="38">
        <f>Lembar1!AV285</f>
        <v>0</v>
      </c>
      <c r="S279" s="38">
        <f>Lembar1!AW285</f>
        <v>0</v>
      </c>
      <c r="T279" s="38">
        <f>Lembar1!AX285</f>
        <v>0</v>
      </c>
      <c r="U279" s="38">
        <f>Lembar1!AY285</f>
        <v>0</v>
      </c>
      <c r="V279" s="38">
        <f>Lembar1!AZ285</f>
        <v>0</v>
      </c>
      <c r="W279" s="38">
        <f>Lembar1!BA285</f>
        <v>0</v>
      </c>
      <c r="X279" s="38">
        <f>Lembar1!BB285</f>
        <v>0</v>
      </c>
      <c r="Y279" s="38">
        <f>Lembar1!BC285</f>
        <v>0</v>
      </c>
      <c r="Z279" s="38">
        <f>Lembar1!BD285</f>
        <v>0</v>
      </c>
      <c r="AA279" s="38">
        <f>Lembar1!BE285</f>
        <v>0</v>
      </c>
      <c r="AB279" s="38">
        <f>Lembar1!BF285</f>
        <v>0</v>
      </c>
      <c r="AC279" s="38">
        <f>Lembar1!BG285</f>
        <v>0</v>
      </c>
      <c r="AD279" s="38">
        <f>Lembar1!BH285</f>
        <v>0</v>
      </c>
      <c r="AE279" s="38">
        <f>Lembar1!BI285</f>
        <v>0</v>
      </c>
      <c r="AF279" s="38">
        <f>Lembar1!BJ285</f>
        <v>0</v>
      </c>
      <c r="AG279" s="38">
        <f>Lembar1!BK285</f>
        <v>0</v>
      </c>
    </row>
    <row r="280" spans="1:33" x14ac:dyDescent="0.25">
      <c r="A280" s="1">
        <f>Lembar1!AE286</f>
        <v>0</v>
      </c>
      <c r="B280" s="38">
        <f>Lembar1!AF286</f>
        <v>0</v>
      </c>
      <c r="C280" s="38">
        <f>Lembar1!AG286</f>
        <v>0</v>
      </c>
      <c r="D280" s="38">
        <f>Lembar1!AH286</f>
        <v>0</v>
      </c>
      <c r="E280" s="38">
        <f>Lembar1!AI286</f>
        <v>0</v>
      </c>
      <c r="F280" s="38">
        <f>Lembar1!AJ286</f>
        <v>0</v>
      </c>
      <c r="G280" s="38">
        <f>Lembar1!AK286</f>
        <v>0</v>
      </c>
      <c r="H280" s="38">
        <f>Lembar1!AL286</f>
        <v>0</v>
      </c>
      <c r="I280" s="38">
        <f>Lembar1!AM286</f>
        <v>0</v>
      </c>
      <c r="J280" s="38">
        <f>Lembar1!AN286</f>
        <v>0</v>
      </c>
      <c r="K280" s="38">
        <f>Lembar1!AO286</f>
        <v>0</v>
      </c>
      <c r="L280" s="38">
        <f>Lembar1!AP286</f>
        <v>0</v>
      </c>
      <c r="M280" s="38">
        <f>Lembar1!AQ286</f>
        <v>0</v>
      </c>
      <c r="N280" s="38">
        <f>Lembar1!AR286</f>
        <v>0</v>
      </c>
      <c r="O280" s="38">
        <f>Lembar1!AS286</f>
        <v>0</v>
      </c>
      <c r="P280" s="38">
        <f>Lembar1!AT286</f>
        <v>0</v>
      </c>
      <c r="Q280" s="38">
        <f>Lembar1!AU286</f>
        <v>0</v>
      </c>
      <c r="R280" s="38">
        <f>Lembar1!AV286</f>
        <v>0</v>
      </c>
      <c r="S280" s="38">
        <f>Lembar1!AW286</f>
        <v>0</v>
      </c>
      <c r="T280" s="38">
        <f>Lembar1!AX286</f>
        <v>0</v>
      </c>
      <c r="U280" s="38">
        <f>Lembar1!AY286</f>
        <v>0</v>
      </c>
      <c r="V280" s="38">
        <f>Lembar1!AZ286</f>
        <v>0</v>
      </c>
      <c r="W280" s="38">
        <f>Lembar1!BA286</f>
        <v>0</v>
      </c>
      <c r="X280" s="38">
        <f>Lembar1!BB286</f>
        <v>0</v>
      </c>
      <c r="Y280" s="38">
        <f>Lembar1!BC286</f>
        <v>0</v>
      </c>
      <c r="Z280" s="38">
        <f>Lembar1!BD286</f>
        <v>0</v>
      </c>
      <c r="AA280" s="38">
        <f>Lembar1!BE286</f>
        <v>0</v>
      </c>
      <c r="AB280" s="38">
        <f>Lembar1!BF286</f>
        <v>0</v>
      </c>
      <c r="AC280" s="38">
        <f>Lembar1!BG286</f>
        <v>0</v>
      </c>
      <c r="AD280" s="38">
        <f>Lembar1!BH286</f>
        <v>0</v>
      </c>
      <c r="AE280" s="38">
        <f>Lembar1!BI286</f>
        <v>0</v>
      </c>
      <c r="AF280" s="38">
        <f>Lembar1!BJ286</f>
        <v>0</v>
      </c>
      <c r="AG280" s="38">
        <f>Lembar1!BK286</f>
        <v>0</v>
      </c>
    </row>
    <row r="281" spans="1:33" x14ac:dyDescent="0.25">
      <c r="A281" s="1">
        <f>Lembar1!AE287</f>
        <v>0</v>
      </c>
      <c r="B281" s="38">
        <f>Lembar1!AF287</f>
        <v>0</v>
      </c>
      <c r="C281" s="38">
        <f>Lembar1!AG287</f>
        <v>0</v>
      </c>
      <c r="D281" s="38">
        <f>Lembar1!AH287</f>
        <v>0</v>
      </c>
      <c r="E281" s="38">
        <f>Lembar1!AI287</f>
        <v>0</v>
      </c>
      <c r="F281" s="38">
        <f>Lembar1!AJ287</f>
        <v>0</v>
      </c>
      <c r="G281" s="38">
        <f>Lembar1!AK287</f>
        <v>0</v>
      </c>
      <c r="H281" s="38">
        <f>Lembar1!AL287</f>
        <v>0</v>
      </c>
      <c r="I281" s="38">
        <f>Lembar1!AM287</f>
        <v>0</v>
      </c>
      <c r="J281" s="38">
        <f>Lembar1!AN287</f>
        <v>0</v>
      </c>
      <c r="K281" s="38">
        <f>Lembar1!AO287</f>
        <v>0</v>
      </c>
      <c r="L281" s="38">
        <f>Lembar1!AP287</f>
        <v>0</v>
      </c>
      <c r="M281" s="38">
        <f>Lembar1!AQ287</f>
        <v>0</v>
      </c>
      <c r="N281" s="38">
        <f>Lembar1!AR287</f>
        <v>0</v>
      </c>
      <c r="O281" s="38">
        <f>Lembar1!AS287</f>
        <v>0</v>
      </c>
      <c r="P281" s="38">
        <f>Lembar1!AT287</f>
        <v>0</v>
      </c>
      <c r="Q281" s="38">
        <f>Lembar1!AU287</f>
        <v>0</v>
      </c>
      <c r="R281" s="38">
        <f>Lembar1!AV287</f>
        <v>0</v>
      </c>
      <c r="S281" s="38">
        <f>Lembar1!AW287</f>
        <v>0</v>
      </c>
      <c r="T281" s="38">
        <f>Lembar1!AX287</f>
        <v>0</v>
      </c>
      <c r="U281" s="38">
        <f>Lembar1!AY287</f>
        <v>0</v>
      </c>
      <c r="V281" s="38">
        <f>Lembar1!AZ287</f>
        <v>0</v>
      </c>
      <c r="W281" s="38">
        <f>Lembar1!BA287</f>
        <v>0</v>
      </c>
      <c r="X281" s="38">
        <f>Lembar1!BB287</f>
        <v>0</v>
      </c>
      <c r="Y281" s="38">
        <f>Lembar1!BC287</f>
        <v>0</v>
      </c>
      <c r="Z281" s="38">
        <f>Lembar1!BD287</f>
        <v>0</v>
      </c>
      <c r="AA281" s="38">
        <f>Lembar1!BE287</f>
        <v>0</v>
      </c>
      <c r="AB281" s="38">
        <f>Lembar1!BF287</f>
        <v>0</v>
      </c>
      <c r="AC281" s="38">
        <f>Lembar1!BG287</f>
        <v>0</v>
      </c>
      <c r="AD281" s="38">
        <f>Lembar1!BH287</f>
        <v>0</v>
      </c>
      <c r="AE281" s="38">
        <f>Lembar1!BI287</f>
        <v>0</v>
      </c>
      <c r="AF281" s="38">
        <f>Lembar1!BJ287</f>
        <v>0</v>
      </c>
      <c r="AG281" s="38">
        <f>Lembar1!BK287</f>
        <v>0</v>
      </c>
    </row>
    <row r="282" spans="1:33" x14ac:dyDescent="0.25">
      <c r="A282" s="1">
        <f>Lembar1!AE288</f>
        <v>0</v>
      </c>
      <c r="B282" s="38">
        <f>Lembar1!AF288</f>
        <v>0</v>
      </c>
      <c r="C282" s="38">
        <f>Lembar1!AG288</f>
        <v>0</v>
      </c>
      <c r="D282" s="38">
        <f>Lembar1!AH288</f>
        <v>0</v>
      </c>
      <c r="E282" s="38">
        <f>Lembar1!AI288</f>
        <v>0</v>
      </c>
      <c r="F282" s="38">
        <f>Lembar1!AJ288</f>
        <v>0</v>
      </c>
      <c r="G282" s="38">
        <f>Lembar1!AK288</f>
        <v>0</v>
      </c>
      <c r="H282" s="38">
        <f>Lembar1!AL288</f>
        <v>0</v>
      </c>
      <c r="I282" s="38">
        <f>Lembar1!AM288</f>
        <v>0</v>
      </c>
      <c r="J282" s="38">
        <f>Lembar1!AN288</f>
        <v>0</v>
      </c>
      <c r="K282" s="38">
        <f>Lembar1!AO288</f>
        <v>0</v>
      </c>
      <c r="L282" s="38">
        <f>Lembar1!AP288</f>
        <v>0</v>
      </c>
      <c r="M282" s="38">
        <f>Lembar1!AQ288</f>
        <v>0</v>
      </c>
      <c r="N282" s="38">
        <f>Lembar1!AR288</f>
        <v>0</v>
      </c>
      <c r="O282" s="38">
        <f>Lembar1!AS288</f>
        <v>0</v>
      </c>
      <c r="P282" s="38">
        <f>Lembar1!AT288</f>
        <v>0</v>
      </c>
      <c r="Q282" s="38">
        <f>Lembar1!AU288</f>
        <v>0</v>
      </c>
      <c r="R282" s="38">
        <f>Lembar1!AV288</f>
        <v>0</v>
      </c>
      <c r="S282" s="38">
        <f>Lembar1!AW288</f>
        <v>0</v>
      </c>
      <c r="T282" s="38">
        <f>Lembar1!AX288</f>
        <v>0</v>
      </c>
      <c r="U282" s="38">
        <f>Lembar1!AY288</f>
        <v>0</v>
      </c>
      <c r="V282" s="38">
        <f>Lembar1!AZ288</f>
        <v>0</v>
      </c>
      <c r="W282" s="38">
        <f>Lembar1!BA288</f>
        <v>0</v>
      </c>
      <c r="X282" s="38">
        <f>Lembar1!BB288</f>
        <v>0</v>
      </c>
      <c r="Y282" s="38">
        <f>Lembar1!BC288</f>
        <v>0</v>
      </c>
      <c r="Z282" s="38">
        <f>Lembar1!BD288</f>
        <v>0</v>
      </c>
      <c r="AA282" s="38">
        <f>Lembar1!BE288</f>
        <v>0</v>
      </c>
      <c r="AB282" s="38">
        <f>Lembar1!BF288</f>
        <v>0</v>
      </c>
      <c r="AC282" s="38">
        <f>Lembar1!BG288</f>
        <v>0</v>
      </c>
      <c r="AD282" s="38">
        <f>Lembar1!BH288</f>
        <v>0</v>
      </c>
      <c r="AE282" s="38">
        <f>Lembar1!BI288</f>
        <v>0</v>
      </c>
      <c r="AF282" s="38">
        <f>Lembar1!BJ288</f>
        <v>0</v>
      </c>
      <c r="AG282" s="38">
        <f>Lembar1!BK288</f>
        <v>0</v>
      </c>
    </row>
    <row r="283" spans="1:33" x14ac:dyDescent="0.25">
      <c r="A283" s="1">
        <f>Lembar1!AE289</f>
        <v>0</v>
      </c>
      <c r="B283" s="38">
        <f>Lembar1!AF289</f>
        <v>0</v>
      </c>
      <c r="C283" s="38">
        <f>Lembar1!AG289</f>
        <v>0</v>
      </c>
      <c r="D283" s="38">
        <f>Lembar1!AH289</f>
        <v>0</v>
      </c>
      <c r="E283" s="38">
        <f>Lembar1!AI289</f>
        <v>0</v>
      </c>
      <c r="F283" s="38">
        <f>Lembar1!AJ289</f>
        <v>0</v>
      </c>
      <c r="G283" s="38">
        <f>Lembar1!AK289</f>
        <v>0</v>
      </c>
      <c r="H283" s="38">
        <f>Lembar1!AL289</f>
        <v>0</v>
      </c>
      <c r="I283" s="38">
        <f>Lembar1!AM289</f>
        <v>0</v>
      </c>
      <c r="J283" s="38">
        <f>Lembar1!AN289</f>
        <v>0</v>
      </c>
      <c r="K283" s="38">
        <f>Lembar1!AO289</f>
        <v>0</v>
      </c>
      <c r="L283" s="38">
        <f>Lembar1!AP289</f>
        <v>0</v>
      </c>
      <c r="M283" s="38">
        <f>Lembar1!AQ289</f>
        <v>0</v>
      </c>
      <c r="N283" s="38">
        <f>Lembar1!AR289</f>
        <v>0</v>
      </c>
      <c r="O283" s="38">
        <f>Lembar1!AS289</f>
        <v>0</v>
      </c>
      <c r="P283" s="38">
        <f>Lembar1!AT289</f>
        <v>0</v>
      </c>
      <c r="Q283" s="38">
        <f>Lembar1!AU289</f>
        <v>0</v>
      </c>
      <c r="R283" s="38">
        <f>Lembar1!AV289</f>
        <v>0</v>
      </c>
      <c r="S283" s="38">
        <f>Lembar1!AW289</f>
        <v>0</v>
      </c>
      <c r="T283" s="38">
        <f>Lembar1!AX289</f>
        <v>0</v>
      </c>
      <c r="U283" s="38">
        <f>Lembar1!AY289</f>
        <v>0</v>
      </c>
      <c r="V283" s="38">
        <f>Lembar1!AZ289</f>
        <v>0</v>
      </c>
      <c r="W283" s="38">
        <f>Lembar1!BA289</f>
        <v>0</v>
      </c>
      <c r="X283" s="38">
        <f>Lembar1!BB289</f>
        <v>0</v>
      </c>
      <c r="Y283" s="38">
        <f>Lembar1!BC289</f>
        <v>0</v>
      </c>
      <c r="Z283" s="38">
        <f>Lembar1!BD289</f>
        <v>0</v>
      </c>
      <c r="AA283" s="38">
        <f>Lembar1!BE289</f>
        <v>0</v>
      </c>
      <c r="AB283" s="38">
        <f>Lembar1!BF289</f>
        <v>0</v>
      </c>
      <c r="AC283" s="38">
        <f>Lembar1!BG289</f>
        <v>0</v>
      </c>
      <c r="AD283" s="38">
        <f>Lembar1!BH289</f>
        <v>0</v>
      </c>
      <c r="AE283" s="38">
        <f>Lembar1!BI289</f>
        <v>0</v>
      </c>
      <c r="AF283" s="38">
        <f>Lembar1!BJ289</f>
        <v>0</v>
      </c>
      <c r="AG283" s="38">
        <f>Lembar1!BK289</f>
        <v>0</v>
      </c>
    </row>
    <row r="284" spans="1:33" x14ac:dyDescent="0.25">
      <c r="A284" s="1">
        <f>Lembar1!AE290</f>
        <v>0</v>
      </c>
      <c r="B284" s="38">
        <f>Lembar1!AF290</f>
        <v>0</v>
      </c>
      <c r="C284" s="38">
        <f>Lembar1!AG290</f>
        <v>0</v>
      </c>
      <c r="D284" s="38">
        <f>Lembar1!AH290</f>
        <v>0</v>
      </c>
      <c r="E284" s="38">
        <f>Lembar1!AI290</f>
        <v>0</v>
      </c>
      <c r="F284" s="38">
        <f>Lembar1!AJ290</f>
        <v>0</v>
      </c>
      <c r="G284" s="38">
        <f>Lembar1!AK290</f>
        <v>0</v>
      </c>
      <c r="H284" s="38">
        <f>Lembar1!AL290</f>
        <v>0</v>
      </c>
      <c r="I284" s="38">
        <f>Lembar1!AM290</f>
        <v>0</v>
      </c>
      <c r="J284" s="38">
        <f>Lembar1!AN290</f>
        <v>0</v>
      </c>
      <c r="K284" s="38">
        <f>Lembar1!AO290</f>
        <v>0</v>
      </c>
      <c r="L284" s="38">
        <f>Lembar1!AP290</f>
        <v>0</v>
      </c>
      <c r="M284" s="38">
        <f>Lembar1!AQ290</f>
        <v>0</v>
      </c>
      <c r="N284" s="38">
        <f>Lembar1!AR290</f>
        <v>0</v>
      </c>
      <c r="O284" s="38">
        <f>Lembar1!AS290</f>
        <v>0</v>
      </c>
      <c r="P284" s="38">
        <f>Lembar1!AT290</f>
        <v>0</v>
      </c>
      <c r="Q284" s="38">
        <f>Lembar1!AU290</f>
        <v>0</v>
      </c>
      <c r="R284" s="38">
        <f>Lembar1!AV290</f>
        <v>0</v>
      </c>
      <c r="S284" s="38">
        <f>Lembar1!AW290</f>
        <v>0</v>
      </c>
      <c r="T284" s="38">
        <f>Lembar1!AX290</f>
        <v>0</v>
      </c>
      <c r="U284" s="38">
        <f>Lembar1!AY290</f>
        <v>0</v>
      </c>
      <c r="V284" s="38">
        <f>Lembar1!AZ290</f>
        <v>0</v>
      </c>
      <c r="W284" s="38">
        <f>Lembar1!BA290</f>
        <v>0</v>
      </c>
      <c r="X284" s="38">
        <f>Lembar1!BB290</f>
        <v>0</v>
      </c>
      <c r="Y284" s="38">
        <f>Lembar1!BC290</f>
        <v>0</v>
      </c>
      <c r="Z284" s="38">
        <f>Lembar1!BD290</f>
        <v>0</v>
      </c>
      <c r="AA284" s="38">
        <f>Lembar1!BE290</f>
        <v>0</v>
      </c>
      <c r="AB284" s="38">
        <f>Lembar1!BF290</f>
        <v>0</v>
      </c>
      <c r="AC284" s="38">
        <f>Lembar1!BG290</f>
        <v>0</v>
      </c>
      <c r="AD284" s="38">
        <f>Lembar1!BH290</f>
        <v>0</v>
      </c>
      <c r="AE284" s="38">
        <f>Lembar1!BI290</f>
        <v>0</v>
      </c>
      <c r="AF284" s="38">
        <f>Lembar1!BJ290</f>
        <v>0</v>
      </c>
      <c r="AG284" s="38">
        <f>Lembar1!BK290</f>
        <v>0</v>
      </c>
    </row>
    <row r="285" spans="1:33" x14ac:dyDescent="0.25">
      <c r="A285" s="1">
        <f>Lembar1!AE291</f>
        <v>0</v>
      </c>
      <c r="B285" s="38">
        <f>Lembar1!AF291</f>
        <v>0</v>
      </c>
      <c r="C285" s="38">
        <f>Lembar1!AG291</f>
        <v>0</v>
      </c>
      <c r="D285" s="38">
        <f>Lembar1!AH291</f>
        <v>0</v>
      </c>
      <c r="E285" s="38">
        <f>Lembar1!AI291</f>
        <v>0</v>
      </c>
      <c r="F285" s="38">
        <f>Lembar1!AJ291</f>
        <v>0</v>
      </c>
      <c r="G285" s="38">
        <f>Lembar1!AK291</f>
        <v>0</v>
      </c>
      <c r="H285" s="38">
        <f>Lembar1!AL291</f>
        <v>0</v>
      </c>
      <c r="I285" s="38">
        <f>Lembar1!AM291</f>
        <v>0</v>
      </c>
      <c r="J285" s="38">
        <f>Lembar1!AN291</f>
        <v>0</v>
      </c>
      <c r="K285" s="38">
        <f>Lembar1!AO291</f>
        <v>0</v>
      </c>
      <c r="L285" s="38">
        <f>Lembar1!AP291</f>
        <v>0</v>
      </c>
      <c r="M285" s="38">
        <f>Lembar1!AQ291</f>
        <v>0</v>
      </c>
      <c r="N285" s="38">
        <f>Lembar1!AR291</f>
        <v>0</v>
      </c>
      <c r="O285" s="38">
        <f>Lembar1!AS291</f>
        <v>0</v>
      </c>
      <c r="P285" s="38">
        <f>Lembar1!AT291</f>
        <v>0</v>
      </c>
      <c r="Q285" s="38">
        <f>Lembar1!AU291</f>
        <v>0</v>
      </c>
      <c r="R285" s="38">
        <f>Lembar1!AV291</f>
        <v>0</v>
      </c>
      <c r="S285" s="38">
        <f>Lembar1!AW291</f>
        <v>0</v>
      </c>
      <c r="T285" s="38">
        <f>Lembar1!AX291</f>
        <v>0</v>
      </c>
      <c r="U285" s="38">
        <f>Lembar1!AY291</f>
        <v>0</v>
      </c>
      <c r="V285" s="38">
        <f>Lembar1!AZ291</f>
        <v>0</v>
      </c>
      <c r="W285" s="38">
        <f>Lembar1!BA291</f>
        <v>0</v>
      </c>
      <c r="X285" s="38">
        <f>Lembar1!BB291</f>
        <v>0</v>
      </c>
      <c r="Y285" s="38">
        <f>Lembar1!BC291</f>
        <v>0</v>
      </c>
      <c r="Z285" s="38">
        <f>Lembar1!BD291</f>
        <v>0</v>
      </c>
      <c r="AA285" s="38">
        <f>Lembar1!BE291</f>
        <v>0</v>
      </c>
      <c r="AB285" s="38">
        <f>Lembar1!BF291</f>
        <v>0</v>
      </c>
      <c r="AC285" s="38">
        <f>Lembar1!BG291</f>
        <v>0</v>
      </c>
      <c r="AD285" s="38">
        <f>Lembar1!BH291</f>
        <v>0</v>
      </c>
      <c r="AE285" s="38">
        <f>Lembar1!BI291</f>
        <v>0</v>
      </c>
      <c r="AF285" s="38">
        <f>Lembar1!BJ291</f>
        <v>0</v>
      </c>
      <c r="AG285" s="38">
        <f>Lembar1!BK291</f>
        <v>0</v>
      </c>
    </row>
    <row r="286" spans="1:33" x14ac:dyDescent="0.25">
      <c r="A286" s="1">
        <f>Lembar1!AE292</f>
        <v>0</v>
      </c>
      <c r="B286" s="38">
        <f>Lembar1!AF292</f>
        <v>0</v>
      </c>
      <c r="C286" s="38">
        <f>Lembar1!AG292</f>
        <v>0</v>
      </c>
      <c r="D286" s="38">
        <f>Lembar1!AH292</f>
        <v>0</v>
      </c>
      <c r="E286" s="38">
        <f>Lembar1!AI292</f>
        <v>0</v>
      </c>
      <c r="F286" s="38">
        <f>Lembar1!AJ292</f>
        <v>0</v>
      </c>
      <c r="G286" s="38">
        <f>Lembar1!AK292</f>
        <v>0</v>
      </c>
      <c r="H286" s="38">
        <f>Lembar1!AL292</f>
        <v>0</v>
      </c>
      <c r="I286" s="38">
        <f>Lembar1!AM292</f>
        <v>0</v>
      </c>
      <c r="J286" s="38">
        <f>Lembar1!AN292</f>
        <v>0</v>
      </c>
      <c r="K286" s="38">
        <f>Lembar1!AO292</f>
        <v>0</v>
      </c>
      <c r="L286" s="38">
        <f>Lembar1!AP292</f>
        <v>0</v>
      </c>
      <c r="M286" s="38">
        <f>Lembar1!AQ292</f>
        <v>0</v>
      </c>
      <c r="N286" s="38">
        <f>Lembar1!AR292</f>
        <v>0</v>
      </c>
      <c r="O286" s="38">
        <f>Lembar1!AS292</f>
        <v>0</v>
      </c>
      <c r="P286" s="38">
        <f>Lembar1!AT292</f>
        <v>0</v>
      </c>
      <c r="Q286" s="38">
        <f>Lembar1!AU292</f>
        <v>0</v>
      </c>
      <c r="R286" s="38">
        <f>Lembar1!AV292</f>
        <v>0</v>
      </c>
      <c r="S286" s="38">
        <f>Lembar1!AW292</f>
        <v>0</v>
      </c>
      <c r="T286" s="38">
        <f>Lembar1!AX292</f>
        <v>0</v>
      </c>
      <c r="U286" s="38">
        <f>Lembar1!AY292</f>
        <v>0</v>
      </c>
      <c r="V286" s="38">
        <f>Lembar1!AZ292</f>
        <v>0</v>
      </c>
      <c r="W286" s="38">
        <f>Lembar1!BA292</f>
        <v>0</v>
      </c>
      <c r="X286" s="38">
        <f>Lembar1!BB292</f>
        <v>0</v>
      </c>
      <c r="Y286" s="38">
        <f>Lembar1!BC292</f>
        <v>0</v>
      </c>
      <c r="Z286" s="38">
        <f>Lembar1!BD292</f>
        <v>0</v>
      </c>
      <c r="AA286" s="38">
        <f>Lembar1!BE292</f>
        <v>0</v>
      </c>
      <c r="AB286" s="38">
        <f>Lembar1!BF292</f>
        <v>0</v>
      </c>
      <c r="AC286" s="38">
        <f>Lembar1!BG292</f>
        <v>0</v>
      </c>
      <c r="AD286" s="38">
        <f>Lembar1!BH292</f>
        <v>0</v>
      </c>
      <c r="AE286" s="38">
        <f>Lembar1!BI292</f>
        <v>0</v>
      </c>
      <c r="AF286" s="38">
        <f>Lembar1!BJ292</f>
        <v>0</v>
      </c>
      <c r="AG286" s="38">
        <f>Lembar1!BK292</f>
        <v>0</v>
      </c>
    </row>
    <row r="287" spans="1:33" x14ac:dyDescent="0.25">
      <c r="A287" s="1">
        <f>Lembar1!AE293</f>
        <v>0</v>
      </c>
      <c r="B287" s="38">
        <f>Lembar1!AF293</f>
        <v>0</v>
      </c>
      <c r="C287" s="38">
        <f>Lembar1!AG293</f>
        <v>0</v>
      </c>
      <c r="D287" s="38">
        <f>Lembar1!AH293</f>
        <v>0</v>
      </c>
      <c r="E287" s="38">
        <f>Lembar1!AI293</f>
        <v>0</v>
      </c>
      <c r="F287" s="38">
        <f>Lembar1!AJ293</f>
        <v>0</v>
      </c>
      <c r="G287" s="38">
        <f>Lembar1!AK293</f>
        <v>0</v>
      </c>
      <c r="H287" s="38">
        <f>Lembar1!AL293</f>
        <v>0</v>
      </c>
      <c r="I287" s="38">
        <f>Lembar1!AM293</f>
        <v>0</v>
      </c>
      <c r="J287" s="38">
        <f>Lembar1!AN293</f>
        <v>0</v>
      </c>
      <c r="K287" s="38">
        <f>Lembar1!AO293</f>
        <v>0</v>
      </c>
      <c r="L287" s="38">
        <f>Lembar1!AP293</f>
        <v>0</v>
      </c>
      <c r="M287" s="38">
        <f>Lembar1!AQ293</f>
        <v>0</v>
      </c>
      <c r="N287" s="38">
        <f>Lembar1!AR293</f>
        <v>0</v>
      </c>
      <c r="O287" s="38">
        <f>Lembar1!AS293</f>
        <v>0</v>
      </c>
      <c r="P287" s="38">
        <f>Lembar1!AT293</f>
        <v>0</v>
      </c>
      <c r="Q287" s="38">
        <f>Lembar1!AU293</f>
        <v>0</v>
      </c>
      <c r="R287" s="38">
        <f>Lembar1!AV293</f>
        <v>0</v>
      </c>
      <c r="S287" s="38">
        <f>Lembar1!AW293</f>
        <v>0</v>
      </c>
      <c r="T287" s="38">
        <f>Lembar1!AX293</f>
        <v>0</v>
      </c>
      <c r="U287" s="38">
        <f>Lembar1!AY293</f>
        <v>0</v>
      </c>
      <c r="V287" s="38">
        <f>Lembar1!AZ293</f>
        <v>0</v>
      </c>
      <c r="W287" s="38">
        <f>Lembar1!BA293</f>
        <v>0</v>
      </c>
      <c r="X287" s="38">
        <f>Lembar1!BB293</f>
        <v>0</v>
      </c>
      <c r="Y287" s="38">
        <f>Lembar1!BC293</f>
        <v>0</v>
      </c>
      <c r="Z287" s="38">
        <f>Lembar1!BD293</f>
        <v>0</v>
      </c>
      <c r="AA287" s="38">
        <f>Lembar1!BE293</f>
        <v>0</v>
      </c>
      <c r="AB287" s="38">
        <f>Lembar1!BF293</f>
        <v>0</v>
      </c>
      <c r="AC287" s="38">
        <f>Lembar1!BG293</f>
        <v>0</v>
      </c>
      <c r="AD287" s="38">
        <f>Lembar1!BH293</f>
        <v>0</v>
      </c>
      <c r="AE287" s="38">
        <f>Lembar1!BI293</f>
        <v>0</v>
      </c>
      <c r="AF287" s="38">
        <f>Lembar1!BJ293</f>
        <v>0</v>
      </c>
      <c r="AG287" s="38">
        <f>Lembar1!BK293</f>
        <v>0</v>
      </c>
    </row>
    <row r="288" spans="1:33" x14ac:dyDescent="0.25">
      <c r="A288" s="1">
        <f>Lembar1!AE294</f>
        <v>0</v>
      </c>
      <c r="B288" s="38">
        <f>Lembar1!AF294</f>
        <v>0</v>
      </c>
      <c r="C288" s="38">
        <f>Lembar1!AG294</f>
        <v>0</v>
      </c>
      <c r="D288" s="38">
        <f>Lembar1!AH294</f>
        <v>0</v>
      </c>
      <c r="E288" s="38">
        <f>Lembar1!AI294</f>
        <v>0</v>
      </c>
      <c r="F288" s="38">
        <f>Lembar1!AJ294</f>
        <v>0</v>
      </c>
      <c r="G288" s="38">
        <f>Lembar1!AK294</f>
        <v>0</v>
      </c>
      <c r="H288" s="38">
        <f>Lembar1!AL294</f>
        <v>0</v>
      </c>
      <c r="I288" s="38">
        <f>Lembar1!AM294</f>
        <v>0</v>
      </c>
      <c r="J288" s="38">
        <f>Lembar1!AN294</f>
        <v>0</v>
      </c>
      <c r="K288" s="38">
        <f>Lembar1!AO294</f>
        <v>0</v>
      </c>
      <c r="L288" s="38">
        <f>Lembar1!AP294</f>
        <v>0</v>
      </c>
      <c r="M288" s="38">
        <f>Lembar1!AQ294</f>
        <v>0</v>
      </c>
      <c r="N288" s="38">
        <f>Lembar1!AR294</f>
        <v>0</v>
      </c>
      <c r="O288" s="38">
        <f>Lembar1!AS294</f>
        <v>0</v>
      </c>
      <c r="P288" s="38">
        <f>Lembar1!AT294</f>
        <v>0</v>
      </c>
      <c r="Q288" s="38">
        <f>Lembar1!AU294</f>
        <v>0</v>
      </c>
      <c r="R288" s="38">
        <f>Lembar1!AV294</f>
        <v>0</v>
      </c>
      <c r="S288" s="38">
        <f>Lembar1!AW294</f>
        <v>0</v>
      </c>
      <c r="T288" s="38">
        <f>Lembar1!AX294</f>
        <v>0</v>
      </c>
      <c r="U288" s="38">
        <f>Lembar1!AY294</f>
        <v>0</v>
      </c>
      <c r="V288" s="38">
        <f>Lembar1!AZ294</f>
        <v>0</v>
      </c>
      <c r="W288" s="38">
        <f>Lembar1!BA294</f>
        <v>0</v>
      </c>
      <c r="X288" s="38">
        <f>Lembar1!BB294</f>
        <v>0</v>
      </c>
      <c r="Y288" s="38">
        <f>Lembar1!BC294</f>
        <v>0</v>
      </c>
      <c r="Z288" s="38">
        <f>Lembar1!BD294</f>
        <v>0</v>
      </c>
      <c r="AA288" s="38">
        <f>Lembar1!BE294</f>
        <v>0</v>
      </c>
      <c r="AB288" s="38">
        <f>Lembar1!BF294</f>
        <v>0</v>
      </c>
      <c r="AC288" s="38">
        <f>Lembar1!BG294</f>
        <v>0</v>
      </c>
      <c r="AD288" s="38">
        <f>Lembar1!BH294</f>
        <v>0</v>
      </c>
      <c r="AE288" s="38">
        <f>Lembar1!BI294</f>
        <v>0</v>
      </c>
      <c r="AF288" s="38">
        <f>Lembar1!BJ294</f>
        <v>0</v>
      </c>
      <c r="AG288" s="38">
        <f>Lembar1!BK294</f>
        <v>0</v>
      </c>
    </row>
    <row r="289" spans="1:33" x14ac:dyDescent="0.25">
      <c r="A289" s="1">
        <f>Lembar1!AE295</f>
        <v>0</v>
      </c>
      <c r="B289" s="38">
        <f>Lembar1!AF295</f>
        <v>0</v>
      </c>
      <c r="C289" s="38">
        <f>Lembar1!AG295</f>
        <v>0</v>
      </c>
      <c r="D289" s="38">
        <f>Lembar1!AH295</f>
        <v>0</v>
      </c>
      <c r="E289" s="38">
        <f>Lembar1!AI295</f>
        <v>0</v>
      </c>
      <c r="F289" s="38">
        <f>Lembar1!AJ295</f>
        <v>0</v>
      </c>
      <c r="G289" s="38">
        <f>Lembar1!AK295</f>
        <v>0</v>
      </c>
      <c r="H289" s="38">
        <f>Lembar1!AL295</f>
        <v>0</v>
      </c>
      <c r="I289" s="38">
        <f>Lembar1!AM295</f>
        <v>0</v>
      </c>
      <c r="J289" s="38">
        <f>Lembar1!AN295</f>
        <v>0</v>
      </c>
      <c r="K289" s="38">
        <f>Lembar1!AO295</f>
        <v>0</v>
      </c>
      <c r="L289" s="38">
        <f>Lembar1!AP295</f>
        <v>0</v>
      </c>
      <c r="M289" s="38">
        <f>Lembar1!AQ295</f>
        <v>0</v>
      </c>
      <c r="N289" s="38">
        <f>Lembar1!AR295</f>
        <v>0</v>
      </c>
      <c r="O289" s="38">
        <f>Lembar1!AS295</f>
        <v>0</v>
      </c>
      <c r="P289" s="38">
        <f>Lembar1!AT295</f>
        <v>0</v>
      </c>
      <c r="Q289" s="38">
        <f>Lembar1!AU295</f>
        <v>0</v>
      </c>
      <c r="R289" s="38">
        <f>Lembar1!AV295</f>
        <v>0</v>
      </c>
      <c r="S289" s="38">
        <f>Lembar1!AW295</f>
        <v>0</v>
      </c>
      <c r="T289" s="38">
        <f>Lembar1!AX295</f>
        <v>0</v>
      </c>
      <c r="U289" s="38">
        <f>Lembar1!AY295</f>
        <v>0</v>
      </c>
      <c r="V289" s="38">
        <f>Lembar1!AZ295</f>
        <v>0</v>
      </c>
      <c r="W289" s="38">
        <f>Lembar1!BA295</f>
        <v>0</v>
      </c>
      <c r="X289" s="38">
        <f>Lembar1!BB295</f>
        <v>0</v>
      </c>
      <c r="Y289" s="38">
        <f>Lembar1!BC295</f>
        <v>0</v>
      </c>
      <c r="Z289" s="38">
        <f>Lembar1!BD295</f>
        <v>0</v>
      </c>
      <c r="AA289" s="38">
        <f>Lembar1!BE295</f>
        <v>0</v>
      </c>
      <c r="AB289" s="38">
        <f>Lembar1!BF295</f>
        <v>0</v>
      </c>
      <c r="AC289" s="38">
        <f>Lembar1!BG295</f>
        <v>0</v>
      </c>
      <c r="AD289" s="38">
        <f>Lembar1!BH295</f>
        <v>0</v>
      </c>
      <c r="AE289" s="38">
        <f>Lembar1!BI295</f>
        <v>0</v>
      </c>
      <c r="AF289" s="38">
        <f>Lembar1!BJ295</f>
        <v>0</v>
      </c>
      <c r="AG289" s="38">
        <f>Lembar1!BK295</f>
        <v>0</v>
      </c>
    </row>
    <row r="290" spans="1:33" x14ac:dyDescent="0.25">
      <c r="A290" s="1">
        <f>Lembar1!AE296</f>
        <v>0</v>
      </c>
      <c r="B290" s="38">
        <f>Lembar1!AF296</f>
        <v>0</v>
      </c>
      <c r="C290" s="38">
        <f>Lembar1!AG296</f>
        <v>0</v>
      </c>
      <c r="D290" s="38">
        <f>Lembar1!AH296</f>
        <v>0</v>
      </c>
      <c r="E290" s="38">
        <f>Lembar1!AI296</f>
        <v>0</v>
      </c>
      <c r="F290" s="38">
        <f>Lembar1!AJ296</f>
        <v>0</v>
      </c>
      <c r="G290" s="38">
        <f>Lembar1!AK296</f>
        <v>0</v>
      </c>
      <c r="H290" s="38">
        <f>Lembar1!AL296</f>
        <v>0</v>
      </c>
      <c r="I290" s="38">
        <f>Lembar1!AM296</f>
        <v>0</v>
      </c>
      <c r="J290" s="38">
        <f>Lembar1!AN296</f>
        <v>0</v>
      </c>
      <c r="K290" s="38">
        <f>Lembar1!AO296</f>
        <v>0</v>
      </c>
      <c r="L290" s="38">
        <f>Lembar1!AP296</f>
        <v>0</v>
      </c>
      <c r="M290" s="38">
        <f>Lembar1!AQ296</f>
        <v>0</v>
      </c>
      <c r="N290" s="38">
        <f>Lembar1!AR296</f>
        <v>0</v>
      </c>
      <c r="O290" s="38">
        <f>Lembar1!AS296</f>
        <v>0</v>
      </c>
      <c r="P290" s="38">
        <f>Lembar1!AT296</f>
        <v>0</v>
      </c>
      <c r="Q290" s="38">
        <f>Lembar1!AU296</f>
        <v>0</v>
      </c>
      <c r="R290" s="38">
        <f>Lembar1!AV296</f>
        <v>0</v>
      </c>
      <c r="S290" s="38">
        <f>Lembar1!AW296</f>
        <v>0</v>
      </c>
      <c r="T290" s="38">
        <f>Lembar1!AX296</f>
        <v>0</v>
      </c>
      <c r="U290" s="38">
        <f>Lembar1!AY296</f>
        <v>0</v>
      </c>
      <c r="V290" s="38">
        <f>Lembar1!AZ296</f>
        <v>0</v>
      </c>
      <c r="W290" s="38">
        <f>Lembar1!BA296</f>
        <v>0</v>
      </c>
      <c r="X290" s="38">
        <f>Lembar1!BB296</f>
        <v>0</v>
      </c>
      <c r="Y290" s="38">
        <f>Lembar1!BC296</f>
        <v>0</v>
      </c>
      <c r="Z290" s="38">
        <f>Lembar1!BD296</f>
        <v>0</v>
      </c>
      <c r="AA290" s="38">
        <f>Lembar1!BE296</f>
        <v>0</v>
      </c>
      <c r="AB290" s="38">
        <f>Lembar1!BF296</f>
        <v>0</v>
      </c>
      <c r="AC290" s="38">
        <f>Lembar1!BG296</f>
        <v>0</v>
      </c>
      <c r="AD290" s="38">
        <f>Lembar1!BH296</f>
        <v>0</v>
      </c>
      <c r="AE290" s="38">
        <f>Lembar1!BI296</f>
        <v>0</v>
      </c>
      <c r="AF290" s="38">
        <f>Lembar1!BJ296</f>
        <v>0</v>
      </c>
      <c r="AG290" s="38">
        <f>Lembar1!BK296</f>
        <v>0</v>
      </c>
    </row>
    <row r="291" spans="1:33" x14ac:dyDescent="0.25">
      <c r="A291" s="1">
        <f>Lembar1!AE297</f>
        <v>0</v>
      </c>
      <c r="B291" s="38">
        <f>Lembar1!AF297</f>
        <v>0</v>
      </c>
      <c r="C291" s="38">
        <f>Lembar1!AG297</f>
        <v>0</v>
      </c>
      <c r="D291" s="38">
        <f>Lembar1!AH297</f>
        <v>0</v>
      </c>
      <c r="E291" s="38">
        <f>Lembar1!AI297</f>
        <v>0</v>
      </c>
      <c r="F291" s="38">
        <f>Lembar1!AJ297</f>
        <v>0</v>
      </c>
      <c r="G291" s="38">
        <f>Lembar1!AK297</f>
        <v>0</v>
      </c>
      <c r="H291" s="38">
        <f>Lembar1!AL297</f>
        <v>0</v>
      </c>
      <c r="I291" s="38">
        <f>Lembar1!AM297</f>
        <v>0</v>
      </c>
      <c r="J291" s="38">
        <f>Lembar1!AN297</f>
        <v>0</v>
      </c>
      <c r="K291" s="38">
        <f>Lembar1!AO297</f>
        <v>0</v>
      </c>
      <c r="L291" s="38">
        <f>Lembar1!AP297</f>
        <v>0</v>
      </c>
      <c r="M291" s="38">
        <f>Lembar1!AQ297</f>
        <v>0</v>
      </c>
      <c r="N291" s="38">
        <f>Lembar1!AR297</f>
        <v>0</v>
      </c>
      <c r="O291" s="38">
        <f>Lembar1!AS297</f>
        <v>0</v>
      </c>
      <c r="P291" s="38">
        <f>Lembar1!AT297</f>
        <v>0</v>
      </c>
      <c r="Q291" s="38">
        <f>Lembar1!AU297</f>
        <v>0</v>
      </c>
      <c r="R291" s="38">
        <f>Lembar1!AV297</f>
        <v>0</v>
      </c>
      <c r="S291" s="38">
        <f>Lembar1!AW297</f>
        <v>0</v>
      </c>
      <c r="T291" s="38">
        <f>Lembar1!AX297</f>
        <v>0</v>
      </c>
      <c r="U291" s="38">
        <f>Lembar1!AY297</f>
        <v>0</v>
      </c>
      <c r="V291" s="38">
        <f>Lembar1!AZ297</f>
        <v>0</v>
      </c>
      <c r="W291" s="38">
        <f>Lembar1!BA297</f>
        <v>0</v>
      </c>
      <c r="X291" s="38">
        <f>Lembar1!BB297</f>
        <v>0</v>
      </c>
      <c r="Y291" s="38">
        <f>Lembar1!BC297</f>
        <v>0</v>
      </c>
      <c r="Z291" s="38">
        <f>Lembar1!BD297</f>
        <v>0</v>
      </c>
      <c r="AA291" s="38">
        <f>Lembar1!BE297</f>
        <v>0</v>
      </c>
      <c r="AB291" s="38">
        <f>Lembar1!BF297</f>
        <v>0</v>
      </c>
      <c r="AC291" s="38">
        <f>Lembar1!BG297</f>
        <v>0</v>
      </c>
      <c r="AD291" s="38">
        <f>Lembar1!BH297</f>
        <v>0</v>
      </c>
      <c r="AE291" s="38">
        <f>Lembar1!BI297</f>
        <v>0</v>
      </c>
      <c r="AF291" s="38">
        <f>Lembar1!BJ297</f>
        <v>0</v>
      </c>
      <c r="AG291" s="38">
        <f>Lembar1!BK297</f>
        <v>0</v>
      </c>
    </row>
    <row r="292" spans="1:33" x14ac:dyDescent="0.25">
      <c r="A292" s="1">
        <f>Lembar1!AE298</f>
        <v>0</v>
      </c>
      <c r="B292" s="38">
        <f>Lembar1!AF298</f>
        <v>0</v>
      </c>
      <c r="C292" s="38">
        <f>Lembar1!AG298</f>
        <v>0</v>
      </c>
      <c r="D292" s="38">
        <f>Lembar1!AH298</f>
        <v>0</v>
      </c>
      <c r="E292" s="38">
        <f>Lembar1!AI298</f>
        <v>0</v>
      </c>
      <c r="F292" s="38">
        <f>Lembar1!AJ298</f>
        <v>0</v>
      </c>
      <c r="G292" s="38">
        <f>Lembar1!AK298</f>
        <v>0</v>
      </c>
      <c r="H292" s="38">
        <f>Lembar1!AL298</f>
        <v>0</v>
      </c>
      <c r="I292" s="38">
        <f>Lembar1!AM298</f>
        <v>0</v>
      </c>
      <c r="J292" s="38">
        <f>Lembar1!AN298</f>
        <v>0</v>
      </c>
      <c r="K292" s="38">
        <f>Lembar1!AO298</f>
        <v>0</v>
      </c>
      <c r="L292" s="38">
        <f>Lembar1!AP298</f>
        <v>0</v>
      </c>
      <c r="M292" s="38">
        <f>Lembar1!AQ298</f>
        <v>0</v>
      </c>
      <c r="N292" s="38">
        <f>Lembar1!AR298</f>
        <v>0</v>
      </c>
      <c r="O292" s="38">
        <f>Lembar1!AS298</f>
        <v>0</v>
      </c>
      <c r="P292" s="38">
        <f>Lembar1!AT298</f>
        <v>0</v>
      </c>
      <c r="Q292" s="38">
        <f>Lembar1!AU298</f>
        <v>0</v>
      </c>
      <c r="R292" s="38">
        <f>Lembar1!AV298</f>
        <v>0</v>
      </c>
      <c r="S292" s="38">
        <f>Lembar1!AW298</f>
        <v>0</v>
      </c>
      <c r="T292" s="38">
        <f>Lembar1!AX298</f>
        <v>0</v>
      </c>
      <c r="U292" s="38">
        <f>Lembar1!AY298</f>
        <v>0</v>
      </c>
      <c r="V292" s="38">
        <f>Lembar1!AZ298</f>
        <v>0</v>
      </c>
      <c r="W292" s="38">
        <f>Lembar1!BA298</f>
        <v>0</v>
      </c>
      <c r="X292" s="38">
        <f>Lembar1!BB298</f>
        <v>0</v>
      </c>
      <c r="Y292" s="38">
        <f>Lembar1!BC298</f>
        <v>0</v>
      </c>
      <c r="Z292" s="38">
        <f>Lembar1!BD298</f>
        <v>0</v>
      </c>
      <c r="AA292" s="38">
        <f>Lembar1!BE298</f>
        <v>0</v>
      </c>
      <c r="AB292" s="38">
        <f>Lembar1!BF298</f>
        <v>0</v>
      </c>
      <c r="AC292" s="38">
        <f>Lembar1!BG298</f>
        <v>0</v>
      </c>
      <c r="AD292" s="38">
        <f>Lembar1!BH298</f>
        <v>0</v>
      </c>
      <c r="AE292" s="38">
        <f>Lembar1!BI298</f>
        <v>0</v>
      </c>
      <c r="AF292" s="38">
        <f>Lembar1!BJ298</f>
        <v>0</v>
      </c>
      <c r="AG292" s="38">
        <f>Lembar1!BK298</f>
        <v>0</v>
      </c>
    </row>
    <row r="293" spans="1:33" x14ac:dyDescent="0.25">
      <c r="A293" s="1">
        <f>Lembar1!AE299</f>
        <v>0</v>
      </c>
      <c r="B293" s="38">
        <f>Lembar1!AF299</f>
        <v>0</v>
      </c>
      <c r="C293" s="38">
        <f>Lembar1!AG299</f>
        <v>0</v>
      </c>
      <c r="D293" s="38">
        <f>Lembar1!AH299</f>
        <v>0</v>
      </c>
      <c r="E293" s="38">
        <f>Lembar1!AI299</f>
        <v>0</v>
      </c>
      <c r="F293" s="38">
        <f>Lembar1!AJ299</f>
        <v>0</v>
      </c>
      <c r="G293" s="38">
        <f>Lembar1!AK299</f>
        <v>0</v>
      </c>
      <c r="H293" s="38">
        <f>Lembar1!AL299</f>
        <v>0</v>
      </c>
      <c r="I293" s="38">
        <f>Lembar1!AM299</f>
        <v>0</v>
      </c>
      <c r="J293" s="38">
        <f>Lembar1!AN299</f>
        <v>0</v>
      </c>
      <c r="K293" s="38">
        <f>Lembar1!AO299</f>
        <v>0</v>
      </c>
      <c r="L293" s="38">
        <f>Lembar1!AP299</f>
        <v>0</v>
      </c>
      <c r="M293" s="38">
        <f>Lembar1!AQ299</f>
        <v>0</v>
      </c>
      <c r="N293" s="38">
        <f>Lembar1!AR299</f>
        <v>0</v>
      </c>
      <c r="O293" s="38">
        <f>Lembar1!AS299</f>
        <v>0</v>
      </c>
      <c r="P293" s="38">
        <f>Lembar1!AT299</f>
        <v>0</v>
      </c>
      <c r="Q293" s="38">
        <f>Lembar1!AU299</f>
        <v>0</v>
      </c>
      <c r="R293" s="38">
        <f>Lembar1!AV299</f>
        <v>0</v>
      </c>
      <c r="S293" s="38">
        <f>Lembar1!AW299</f>
        <v>0</v>
      </c>
      <c r="T293" s="38">
        <f>Lembar1!AX299</f>
        <v>0</v>
      </c>
      <c r="U293" s="38">
        <f>Lembar1!AY299</f>
        <v>0</v>
      </c>
      <c r="V293" s="38">
        <f>Lembar1!AZ299</f>
        <v>0</v>
      </c>
      <c r="W293" s="38">
        <f>Lembar1!BA299</f>
        <v>0</v>
      </c>
      <c r="X293" s="38">
        <f>Lembar1!BB299</f>
        <v>0</v>
      </c>
      <c r="Y293" s="38">
        <f>Lembar1!BC299</f>
        <v>0</v>
      </c>
      <c r="Z293" s="38">
        <f>Lembar1!BD299</f>
        <v>0</v>
      </c>
      <c r="AA293" s="38">
        <f>Lembar1!BE299</f>
        <v>0</v>
      </c>
      <c r="AB293" s="38">
        <f>Lembar1!BF299</f>
        <v>0</v>
      </c>
      <c r="AC293" s="38">
        <f>Lembar1!BG299</f>
        <v>0</v>
      </c>
      <c r="AD293" s="38">
        <f>Lembar1!BH299</f>
        <v>0</v>
      </c>
      <c r="AE293" s="38">
        <f>Lembar1!BI299</f>
        <v>0</v>
      </c>
      <c r="AF293" s="38">
        <f>Lembar1!BJ299</f>
        <v>0</v>
      </c>
      <c r="AG293" s="38">
        <f>Lembar1!BK299</f>
        <v>0</v>
      </c>
    </row>
    <row r="294" spans="1:33" x14ac:dyDescent="0.25">
      <c r="A294" s="1">
        <f>Lembar1!AE300</f>
        <v>0</v>
      </c>
      <c r="B294" s="38">
        <f>Lembar1!AF300</f>
        <v>0</v>
      </c>
      <c r="C294" s="38">
        <f>Lembar1!AG300</f>
        <v>0</v>
      </c>
      <c r="D294" s="38">
        <f>Lembar1!AH300</f>
        <v>0</v>
      </c>
      <c r="E294" s="38">
        <f>Lembar1!AI300</f>
        <v>0</v>
      </c>
      <c r="F294" s="38">
        <f>Lembar1!AJ300</f>
        <v>0</v>
      </c>
      <c r="G294" s="38">
        <f>Lembar1!AK300</f>
        <v>0</v>
      </c>
      <c r="H294" s="38">
        <f>Lembar1!AL300</f>
        <v>0</v>
      </c>
      <c r="I294" s="38">
        <f>Lembar1!AM300</f>
        <v>0</v>
      </c>
      <c r="J294" s="38">
        <f>Lembar1!AN300</f>
        <v>0</v>
      </c>
      <c r="K294" s="38">
        <f>Lembar1!AO300</f>
        <v>0</v>
      </c>
      <c r="L294" s="38">
        <f>Lembar1!AP300</f>
        <v>0</v>
      </c>
      <c r="M294" s="38">
        <f>Lembar1!AQ300</f>
        <v>0</v>
      </c>
      <c r="N294" s="38">
        <f>Lembar1!AR300</f>
        <v>0</v>
      </c>
      <c r="O294" s="38">
        <f>Lembar1!AS300</f>
        <v>0</v>
      </c>
      <c r="P294" s="38">
        <f>Lembar1!AT300</f>
        <v>0</v>
      </c>
      <c r="Q294" s="38">
        <f>Lembar1!AU300</f>
        <v>0</v>
      </c>
      <c r="R294" s="38">
        <f>Lembar1!AV300</f>
        <v>0</v>
      </c>
      <c r="S294" s="38">
        <f>Lembar1!AW300</f>
        <v>0</v>
      </c>
      <c r="T294" s="38">
        <f>Lembar1!AX300</f>
        <v>0</v>
      </c>
      <c r="U294" s="38">
        <f>Lembar1!AY300</f>
        <v>0</v>
      </c>
      <c r="V294" s="38">
        <f>Lembar1!AZ300</f>
        <v>0</v>
      </c>
      <c r="W294" s="38">
        <f>Lembar1!BA300</f>
        <v>0</v>
      </c>
      <c r="X294" s="38">
        <f>Lembar1!BB300</f>
        <v>0</v>
      </c>
      <c r="Y294" s="38">
        <f>Lembar1!BC300</f>
        <v>0</v>
      </c>
      <c r="Z294" s="38">
        <f>Lembar1!BD300</f>
        <v>0</v>
      </c>
      <c r="AA294" s="38">
        <f>Lembar1!BE300</f>
        <v>0</v>
      </c>
      <c r="AB294" s="38">
        <f>Lembar1!BF300</f>
        <v>0</v>
      </c>
      <c r="AC294" s="38">
        <f>Lembar1!BG300</f>
        <v>0</v>
      </c>
      <c r="AD294" s="38">
        <f>Lembar1!BH300</f>
        <v>0</v>
      </c>
      <c r="AE294" s="38">
        <f>Lembar1!BI300</f>
        <v>0</v>
      </c>
      <c r="AF294" s="38">
        <f>Lembar1!BJ300</f>
        <v>0</v>
      </c>
      <c r="AG294" s="38">
        <f>Lembar1!BK300</f>
        <v>0</v>
      </c>
    </row>
    <row r="295" spans="1:33" x14ac:dyDescent="0.25">
      <c r="A295" s="1">
        <f>Lembar1!AE301</f>
        <v>0</v>
      </c>
      <c r="B295" s="38">
        <f>Lembar1!AF301</f>
        <v>0</v>
      </c>
      <c r="C295" s="38">
        <f>Lembar1!AG301</f>
        <v>0</v>
      </c>
      <c r="D295" s="38">
        <f>Lembar1!AH301</f>
        <v>0</v>
      </c>
      <c r="E295" s="38">
        <f>Lembar1!AI301</f>
        <v>0</v>
      </c>
      <c r="F295" s="38">
        <f>Lembar1!AJ301</f>
        <v>0</v>
      </c>
      <c r="G295" s="38">
        <f>Lembar1!AK301</f>
        <v>0</v>
      </c>
      <c r="H295" s="38">
        <f>Lembar1!AL301</f>
        <v>0</v>
      </c>
      <c r="I295" s="38">
        <f>Lembar1!AM301</f>
        <v>0</v>
      </c>
      <c r="J295" s="38">
        <f>Lembar1!AN301</f>
        <v>0</v>
      </c>
      <c r="K295" s="38">
        <f>Lembar1!AO301</f>
        <v>0</v>
      </c>
      <c r="L295" s="38">
        <f>Lembar1!AP301</f>
        <v>0</v>
      </c>
      <c r="M295" s="38">
        <f>Lembar1!AQ301</f>
        <v>0</v>
      </c>
      <c r="N295" s="38">
        <f>Lembar1!AR301</f>
        <v>0</v>
      </c>
      <c r="O295" s="38">
        <f>Lembar1!AS301</f>
        <v>0</v>
      </c>
      <c r="P295" s="38">
        <f>Lembar1!AT301</f>
        <v>0</v>
      </c>
      <c r="Q295" s="38">
        <f>Lembar1!AU301</f>
        <v>0</v>
      </c>
      <c r="R295" s="38">
        <f>Lembar1!AV301</f>
        <v>0</v>
      </c>
      <c r="S295" s="38">
        <f>Lembar1!AW301</f>
        <v>0</v>
      </c>
      <c r="T295" s="38">
        <f>Lembar1!AX301</f>
        <v>0</v>
      </c>
      <c r="U295" s="38">
        <f>Lembar1!AY301</f>
        <v>0</v>
      </c>
      <c r="V295" s="38">
        <f>Lembar1!AZ301</f>
        <v>0</v>
      </c>
      <c r="W295" s="38">
        <f>Lembar1!BA301</f>
        <v>0</v>
      </c>
      <c r="X295" s="38">
        <f>Lembar1!BB301</f>
        <v>0</v>
      </c>
      <c r="Y295" s="38">
        <f>Lembar1!BC301</f>
        <v>0</v>
      </c>
      <c r="Z295" s="38">
        <f>Lembar1!BD301</f>
        <v>0</v>
      </c>
      <c r="AA295" s="38">
        <f>Lembar1!BE301</f>
        <v>0</v>
      </c>
      <c r="AB295" s="38">
        <f>Lembar1!BF301</f>
        <v>0</v>
      </c>
      <c r="AC295" s="38">
        <f>Lembar1!BG301</f>
        <v>0</v>
      </c>
      <c r="AD295" s="38">
        <f>Lembar1!BH301</f>
        <v>0</v>
      </c>
      <c r="AE295" s="38">
        <f>Lembar1!BI301</f>
        <v>0</v>
      </c>
      <c r="AF295" s="38">
        <f>Lembar1!BJ301</f>
        <v>0</v>
      </c>
      <c r="AG295" s="38">
        <f>Lembar1!BK301</f>
        <v>0</v>
      </c>
    </row>
    <row r="296" spans="1:33" x14ac:dyDescent="0.25">
      <c r="A296" s="1">
        <f>Lembar1!AE302</f>
        <v>0</v>
      </c>
      <c r="B296" s="38">
        <f>Lembar1!AF302</f>
        <v>0</v>
      </c>
      <c r="C296" s="38">
        <f>Lembar1!AG302</f>
        <v>0</v>
      </c>
      <c r="D296" s="38">
        <f>Lembar1!AH302</f>
        <v>0</v>
      </c>
      <c r="E296" s="38">
        <f>Lembar1!AI302</f>
        <v>0</v>
      </c>
      <c r="F296" s="38">
        <f>Lembar1!AJ302</f>
        <v>0</v>
      </c>
      <c r="G296" s="38">
        <f>Lembar1!AK302</f>
        <v>0</v>
      </c>
      <c r="H296" s="38">
        <f>Lembar1!AL302</f>
        <v>0</v>
      </c>
      <c r="I296" s="38">
        <f>Lembar1!AM302</f>
        <v>0</v>
      </c>
      <c r="J296" s="38">
        <f>Lembar1!AN302</f>
        <v>0</v>
      </c>
      <c r="K296" s="38">
        <f>Lembar1!AO302</f>
        <v>0</v>
      </c>
      <c r="L296" s="38">
        <f>Lembar1!AP302</f>
        <v>0</v>
      </c>
      <c r="M296" s="38">
        <f>Lembar1!AQ302</f>
        <v>0</v>
      </c>
      <c r="N296" s="38">
        <f>Lembar1!AR302</f>
        <v>0</v>
      </c>
      <c r="O296" s="38">
        <f>Lembar1!AS302</f>
        <v>0</v>
      </c>
      <c r="P296" s="38">
        <f>Lembar1!AT302</f>
        <v>0</v>
      </c>
      <c r="Q296" s="38">
        <f>Lembar1!AU302</f>
        <v>0</v>
      </c>
      <c r="R296" s="38">
        <f>Lembar1!AV302</f>
        <v>0</v>
      </c>
      <c r="S296" s="38">
        <f>Lembar1!AW302</f>
        <v>0</v>
      </c>
      <c r="T296" s="38">
        <f>Lembar1!AX302</f>
        <v>0</v>
      </c>
      <c r="U296" s="38">
        <f>Lembar1!AY302</f>
        <v>0</v>
      </c>
      <c r="V296" s="38">
        <f>Lembar1!AZ302</f>
        <v>0</v>
      </c>
      <c r="W296" s="38">
        <f>Lembar1!BA302</f>
        <v>0</v>
      </c>
      <c r="X296" s="38">
        <f>Lembar1!BB302</f>
        <v>0</v>
      </c>
      <c r="Y296" s="38">
        <f>Lembar1!BC302</f>
        <v>0</v>
      </c>
      <c r="Z296" s="38">
        <f>Lembar1!BD302</f>
        <v>0</v>
      </c>
      <c r="AA296" s="38">
        <f>Lembar1!BE302</f>
        <v>0</v>
      </c>
      <c r="AB296" s="38">
        <f>Lembar1!BF302</f>
        <v>0</v>
      </c>
      <c r="AC296" s="38">
        <f>Lembar1!BG302</f>
        <v>0</v>
      </c>
      <c r="AD296" s="38">
        <f>Lembar1!BH302</f>
        <v>0</v>
      </c>
      <c r="AE296" s="38">
        <f>Lembar1!BI302</f>
        <v>0</v>
      </c>
      <c r="AF296" s="38">
        <f>Lembar1!BJ302</f>
        <v>0</v>
      </c>
      <c r="AG296" s="38">
        <f>Lembar1!BK302</f>
        <v>0</v>
      </c>
    </row>
    <row r="297" spans="1:33" x14ac:dyDescent="0.25">
      <c r="A297" s="1">
        <f>Lembar1!AE303</f>
        <v>0</v>
      </c>
      <c r="B297" s="38">
        <f>Lembar1!AF303</f>
        <v>0</v>
      </c>
      <c r="C297" s="38">
        <f>Lembar1!AG303</f>
        <v>0</v>
      </c>
      <c r="D297" s="38">
        <f>Lembar1!AH303</f>
        <v>0</v>
      </c>
      <c r="E297" s="38">
        <f>Lembar1!AI303</f>
        <v>0</v>
      </c>
      <c r="F297" s="38">
        <f>Lembar1!AJ303</f>
        <v>0</v>
      </c>
      <c r="G297" s="38">
        <f>Lembar1!AK303</f>
        <v>0</v>
      </c>
      <c r="H297" s="38">
        <f>Lembar1!AL303</f>
        <v>0</v>
      </c>
      <c r="I297" s="38">
        <f>Lembar1!AM303</f>
        <v>0</v>
      </c>
      <c r="J297" s="38">
        <f>Lembar1!AN303</f>
        <v>0</v>
      </c>
      <c r="K297" s="38">
        <f>Lembar1!AO303</f>
        <v>0</v>
      </c>
      <c r="L297" s="38">
        <f>Lembar1!AP303</f>
        <v>0</v>
      </c>
      <c r="M297" s="38">
        <f>Lembar1!AQ303</f>
        <v>0</v>
      </c>
      <c r="N297" s="38">
        <f>Lembar1!AR303</f>
        <v>0</v>
      </c>
      <c r="O297" s="38">
        <f>Lembar1!AS303</f>
        <v>0</v>
      </c>
      <c r="P297" s="38">
        <f>Lembar1!AT303</f>
        <v>0</v>
      </c>
      <c r="Q297" s="38">
        <f>Lembar1!AU303</f>
        <v>0</v>
      </c>
      <c r="R297" s="38">
        <f>Lembar1!AV303</f>
        <v>0</v>
      </c>
      <c r="S297" s="38">
        <f>Lembar1!AW303</f>
        <v>0</v>
      </c>
      <c r="T297" s="38">
        <f>Lembar1!AX303</f>
        <v>0</v>
      </c>
      <c r="U297" s="38">
        <f>Lembar1!AY303</f>
        <v>0</v>
      </c>
      <c r="V297" s="38">
        <f>Lembar1!AZ303</f>
        <v>0</v>
      </c>
      <c r="W297" s="38">
        <f>Lembar1!BA303</f>
        <v>0</v>
      </c>
      <c r="X297" s="38">
        <f>Lembar1!BB303</f>
        <v>0</v>
      </c>
      <c r="Y297" s="38">
        <f>Lembar1!BC303</f>
        <v>0</v>
      </c>
      <c r="Z297" s="38">
        <f>Lembar1!BD303</f>
        <v>0</v>
      </c>
      <c r="AA297" s="38">
        <f>Lembar1!BE303</f>
        <v>0</v>
      </c>
      <c r="AB297" s="38">
        <f>Lembar1!BF303</f>
        <v>0</v>
      </c>
      <c r="AC297" s="38">
        <f>Lembar1!BG303</f>
        <v>0</v>
      </c>
      <c r="AD297" s="38">
        <f>Lembar1!BH303</f>
        <v>0</v>
      </c>
      <c r="AE297" s="38">
        <f>Lembar1!BI303</f>
        <v>0</v>
      </c>
      <c r="AF297" s="38">
        <f>Lembar1!BJ303</f>
        <v>0</v>
      </c>
      <c r="AG297" s="38">
        <f>Lembar1!BK303</f>
        <v>0</v>
      </c>
    </row>
    <row r="298" spans="1:33" x14ac:dyDescent="0.25">
      <c r="A298" s="1">
        <f>Lembar1!AE304</f>
        <v>0</v>
      </c>
      <c r="B298" s="38">
        <f>Lembar1!AF304</f>
        <v>0</v>
      </c>
      <c r="C298" s="38">
        <f>Lembar1!AG304</f>
        <v>0</v>
      </c>
      <c r="D298" s="38">
        <f>Lembar1!AH304</f>
        <v>0</v>
      </c>
      <c r="E298" s="38">
        <f>Lembar1!AI304</f>
        <v>0</v>
      </c>
      <c r="F298" s="38">
        <f>Lembar1!AJ304</f>
        <v>0</v>
      </c>
      <c r="G298" s="38">
        <f>Lembar1!AK304</f>
        <v>0</v>
      </c>
      <c r="H298" s="38">
        <f>Lembar1!AL304</f>
        <v>0</v>
      </c>
      <c r="I298" s="38">
        <f>Lembar1!AM304</f>
        <v>0</v>
      </c>
      <c r="J298" s="38">
        <f>Lembar1!AN304</f>
        <v>0</v>
      </c>
      <c r="K298" s="38">
        <f>Lembar1!AO304</f>
        <v>0</v>
      </c>
      <c r="L298" s="38">
        <f>Lembar1!AP304</f>
        <v>0</v>
      </c>
      <c r="M298" s="38">
        <f>Lembar1!AQ304</f>
        <v>0</v>
      </c>
      <c r="N298" s="38">
        <f>Lembar1!AR304</f>
        <v>0</v>
      </c>
      <c r="O298" s="38">
        <f>Lembar1!AS304</f>
        <v>0</v>
      </c>
      <c r="P298" s="38">
        <f>Lembar1!AT304</f>
        <v>0</v>
      </c>
      <c r="Q298" s="38">
        <f>Lembar1!AU304</f>
        <v>0</v>
      </c>
      <c r="R298" s="38">
        <f>Lembar1!AV304</f>
        <v>0</v>
      </c>
      <c r="S298" s="38">
        <f>Lembar1!AW304</f>
        <v>0</v>
      </c>
      <c r="T298" s="38">
        <f>Lembar1!AX304</f>
        <v>0</v>
      </c>
      <c r="U298" s="38">
        <f>Lembar1!AY304</f>
        <v>0</v>
      </c>
      <c r="V298" s="38">
        <f>Lembar1!AZ304</f>
        <v>0</v>
      </c>
      <c r="W298" s="38">
        <f>Lembar1!BA304</f>
        <v>0</v>
      </c>
      <c r="X298" s="38">
        <f>Lembar1!BB304</f>
        <v>0</v>
      </c>
      <c r="Y298" s="38">
        <f>Lembar1!BC304</f>
        <v>0</v>
      </c>
      <c r="Z298" s="38">
        <f>Lembar1!BD304</f>
        <v>0</v>
      </c>
      <c r="AA298" s="38">
        <f>Lembar1!BE304</f>
        <v>0</v>
      </c>
      <c r="AB298" s="38">
        <f>Lembar1!BF304</f>
        <v>0</v>
      </c>
      <c r="AC298" s="38">
        <f>Lembar1!BG304</f>
        <v>0</v>
      </c>
      <c r="AD298" s="38">
        <f>Lembar1!BH304</f>
        <v>0</v>
      </c>
      <c r="AE298" s="38">
        <f>Lembar1!BI304</f>
        <v>0</v>
      </c>
      <c r="AF298" s="38">
        <f>Lembar1!BJ304</f>
        <v>0</v>
      </c>
      <c r="AG298" s="38">
        <f>Lembar1!BK304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FBBD6-AC2B-4137-B9A2-E938ABA8F459}">
  <dimension ref="A1:M10"/>
  <sheetViews>
    <sheetView workbookViewId="0">
      <selection activeCell="M4" sqref="M4"/>
    </sheetView>
  </sheetViews>
  <sheetFormatPr defaultRowHeight="15" x14ac:dyDescent="0.25"/>
  <cols>
    <col min="1" max="1" width="12.85546875" bestFit="1" customWidth="1"/>
    <col min="2" max="2" width="7.5703125" customWidth="1"/>
  </cols>
  <sheetData>
    <row r="1" spans="1:13" x14ac:dyDescent="0.25">
      <c r="A1" t="s">
        <v>114</v>
      </c>
      <c r="B1" t="s">
        <v>120</v>
      </c>
      <c r="C1" t="s">
        <v>126</v>
      </c>
      <c r="D1" t="s">
        <v>139</v>
      </c>
      <c r="E1" t="s">
        <v>140</v>
      </c>
      <c r="F1" t="s">
        <v>148</v>
      </c>
      <c r="G1" t="s">
        <v>152</v>
      </c>
      <c r="H1" t="s">
        <v>158</v>
      </c>
      <c r="J1" t="s">
        <v>165</v>
      </c>
      <c r="K1" t="s">
        <v>171</v>
      </c>
      <c r="L1" t="s">
        <v>176</v>
      </c>
      <c r="M1" t="s">
        <v>181</v>
      </c>
    </row>
    <row r="2" spans="1:13" x14ac:dyDescent="0.25">
      <c r="A2" t="s">
        <v>115</v>
      </c>
      <c r="B2" t="s">
        <v>117</v>
      </c>
      <c r="C2" t="s">
        <v>128</v>
      </c>
      <c r="D2" t="s">
        <v>138</v>
      </c>
      <c r="E2" t="s">
        <v>142</v>
      </c>
      <c r="F2" t="s">
        <v>149</v>
      </c>
      <c r="G2" t="s">
        <v>153</v>
      </c>
      <c r="H2" t="s">
        <v>159</v>
      </c>
      <c r="J2" t="s">
        <v>166</v>
      </c>
      <c r="K2" t="s">
        <v>172</v>
      </c>
      <c r="L2" t="s">
        <v>177</v>
      </c>
      <c r="M2" t="s">
        <v>182</v>
      </c>
    </row>
    <row r="3" spans="1:13" x14ac:dyDescent="0.25">
      <c r="A3" t="s">
        <v>116</v>
      </c>
      <c r="B3" t="s">
        <v>118</v>
      </c>
      <c r="C3" t="s">
        <v>127</v>
      </c>
      <c r="D3" t="s">
        <v>135</v>
      </c>
      <c r="E3" t="s">
        <v>141</v>
      </c>
      <c r="F3" t="s">
        <v>150</v>
      </c>
      <c r="G3" t="s">
        <v>154</v>
      </c>
      <c r="H3" t="s">
        <v>160</v>
      </c>
      <c r="J3" t="s">
        <v>167</v>
      </c>
      <c r="K3" t="s">
        <v>173</v>
      </c>
      <c r="L3" t="s">
        <v>178</v>
      </c>
      <c r="M3" t="s">
        <v>183</v>
      </c>
    </row>
    <row r="4" spans="1:13" x14ac:dyDescent="0.25">
      <c r="A4" t="s">
        <v>116</v>
      </c>
      <c r="B4" t="s">
        <v>119</v>
      </c>
      <c r="C4" t="s">
        <v>129</v>
      </c>
      <c r="D4" t="s">
        <v>136</v>
      </c>
      <c r="E4" t="s">
        <v>143</v>
      </c>
      <c r="F4" t="s">
        <v>151</v>
      </c>
      <c r="G4" t="s">
        <v>155</v>
      </c>
      <c r="H4" t="s">
        <v>161</v>
      </c>
      <c r="J4" t="s">
        <v>168</v>
      </c>
      <c r="K4" t="s">
        <v>174</v>
      </c>
      <c r="L4" t="s">
        <v>179</v>
      </c>
    </row>
    <row r="5" spans="1:13" x14ac:dyDescent="0.25">
      <c r="A5" t="s">
        <v>116</v>
      </c>
      <c r="B5" t="s">
        <v>121</v>
      </c>
      <c r="C5" t="s">
        <v>130</v>
      </c>
      <c r="D5" t="s">
        <v>137</v>
      </c>
      <c r="E5" t="s">
        <v>144</v>
      </c>
      <c r="G5" t="s">
        <v>156</v>
      </c>
      <c r="H5" t="s">
        <v>162</v>
      </c>
      <c r="J5" t="s">
        <v>169</v>
      </c>
      <c r="K5" t="s">
        <v>175</v>
      </c>
      <c r="L5" t="s">
        <v>180</v>
      </c>
    </row>
    <row r="6" spans="1:13" x14ac:dyDescent="0.25">
      <c r="A6" t="s">
        <v>116</v>
      </c>
      <c r="B6" t="s">
        <v>122</v>
      </c>
      <c r="C6" t="s">
        <v>131</v>
      </c>
      <c r="E6" t="s">
        <v>145</v>
      </c>
      <c r="G6" t="s">
        <v>157</v>
      </c>
      <c r="H6" t="s">
        <v>163</v>
      </c>
      <c r="J6" t="s">
        <v>170</v>
      </c>
    </row>
    <row r="7" spans="1:13" x14ac:dyDescent="0.25">
      <c r="A7" t="s">
        <v>116</v>
      </c>
      <c r="B7" t="s">
        <v>123</v>
      </c>
      <c r="C7" t="s">
        <v>132</v>
      </c>
      <c r="E7" t="s">
        <v>146</v>
      </c>
      <c r="H7" t="s">
        <v>164</v>
      </c>
    </row>
    <row r="8" spans="1:13" x14ac:dyDescent="0.25">
      <c r="A8" t="s">
        <v>116</v>
      </c>
      <c r="B8" t="s">
        <v>124</v>
      </c>
      <c r="C8" t="s">
        <v>133</v>
      </c>
      <c r="E8" t="s">
        <v>146</v>
      </c>
    </row>
    <row r="9" spans="1:13" x14ac:dyDescent="0.25">
      <c r="A9" t="s">
        <v>116</v>
      </c>
      <c r="B9" t="s">
        <v>124</v>
      </c>
      <c r="C9" t="s">
        <v>134</v>
      </c>
      <c r="E9" t="s">
        <v>147</v>
      </c>
    </row>
    <row r="10" spans="1:13" x14ac:dyDescent="0.25">
      <c r="A10" t="s">
        <v>116</v>
      </c>
      <c r="B10" t="s">
        <v>125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Lembar1</vt:lpstr>
      <vt:lpstr>Lembar2</vt:lpstr>
      <vt:lpstr>DATA PRODUK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Evi Fitriya</dc:creator>
  <cp:lastModifiedBy>Zidan Irfan</cp:lastModifiedBy>
  <dcterms:created xsi:type="dcterms:W3CDTF">2023-06-15T11:09:28Z</dcterms:created>
  <dcterms:modified xsi:type="dcterms:W3CDTF">2023-06-23T14:30:13Z</dcterms:modified>
</cp:coreProperties>
</file>