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5440" windowHeight="15390" tabRatio="479"/>
  </bookViews>
  <sheets>
    <sheet name="DECEMBRE" sheetId="53" r:id="rId1"/>
    <sheet name="Feuil5" sheetId="5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53" l="1"/>
  <c r="W5" i="53"/>
  <c r="R13" i="53"/>
  <c r="K35" i="53" l="1"/>
  <c r="K12" i="53" l="1"/>
  <c r="K5" i="53" l="1"/>
  <c r="Y36" i="53" l="1"/>
  <c r="X36" i="53"/>
  <c r="T36" i="53"/>
  <c r="S36" i="53"/>
  <c r="Q36" i="53"/>
  <c r="P36" i="53"/>
  <c r="O36" i="53"/>
  <c r="M36" i="53"/>
  <c r="L36" i="53"/>
  <c r="J36" i="53"/>
  <c r="I36" i="53"/>
  <c r="H36" i="53"/>
  <c r="G36" i="53"/>
  <c r="F36" i="53"/>
  <c r="E36" i="53"/>
  <c r="D36" i="53"/>
  <c r="C36" i="53"/>
  <c r="B36" i="53"/>
  <c r="K34" i="53"/>
  <c r="R34" i="53" s="1"/>
  <c r="U34" i="53" s="1"/>
  <c r="K33" i="53"/>
  <c r="R33" i="53" s="1"/>
  <c r="U33" i="53" s="1"/>
  <c r="K32" i="53"/>
  <c r="R32" i="53" s="1"/>
  <c r="U32" i="53" s="1"/>
  <c r="K31" i="53"/>
  <c r="R31" i="53" s="1"/>
  <c r="U31" i="53" s="1"/>
  <c r="K30" i="53"/>
  <c r="R30" i="53" s="1"/>
  <c r="U30" i="53" s="1"/>
  <c r="K29" i="53"/>
  <c r="R29" i="53" s="1"/>
  <c r="U29" i="53" s="1"/>
  <c r="K28" i="53"/>
  <c r="R28" i="53" s="1"/>
  <c r="U28" i="53" s="1"/>
  <c r="K27" i="53"/>
  <c r="R27" i="53" s="1"/>
  <c r="U27" i="53" s="1"/>
  <c r="K26" i="53"/>
  <c r="R26" i="53" s="1"/>
  <c r="U26" i="53" s="1"/>
  <c r="R25" i="53"/>
  <c r="U25" i="53" s="1"/>
  <c r="K24" i="53"/>
  <c r="R24" i="53" s="1"/>
  <c r="U24" i="53" s="1"/>
  <c r="K23" i="53"/>
  <c r="R23" i="53" s="1"/>
  <c r="U23" i="53" s="1"/>
  <c r="K22" i="53"/>
  <c r="R22" i="53" s="1"/>
  <c r="U22" i="53" s="1"/>
  <c r="K21" i="53"/>
  <c r="R21" i="53" s="1"/>
  <c r="U21" i="53" s="1"/>
  <c r="K20" i="53"/>
  <c r="R20" i="53" s="1"/>
  <c r="U20" i="53" s="1"/>
  <c r="K19" i="53"/>
  <c r="R19" i="53" s="1"/>
  <c r="U19" i="53" s="1"/>
  <c r="K18" i="53"/>
  <c r="R18" i="53" s="1"/>
  <c r="U18" i="53" s="1"/>
  <c r="K17" i="53"/>
  <c r="R17" i="53" s="1"/>
  <c r="U17" i="53" s="1"/>
  <c r="K16" i="53"/>
  <c r="R16" i="53" s="1"/>
  <c r="U16" i="53" s="1"/>
  <c r="K15" i="53"/>
  <c r="R15" i="53" s="1"/>
  <c r="U15" i="53" s="1"/>
  <c r="K14" i="53"/>
  <c r="R14" i="53" s="1"/>
  <c r="U14" i="53" s="1"/>
  <c r="K13" i="53"/>
  <c r="U13" i="53" s="1"/>
  <c r="R12" i="53"/>
  <c r="U12" i="53" s="1"/>
  <c r="K11" i="53"/>
  <c r="R11" i="53" s="1"/>
  <c r="U11" i="53" s="1"/>
  <c r="K10" i="53"/>
  <c r="R10" i="53" s="1"/>
  <c r="U10" i="53" s="1"/>
  <c r="K9" i="53"/>
  <c r="R9" i="53" s="1"/>
  <c r="U9" i="53" s="1"/>
  <c r="K8" i="53"/>
  <c r="R8" i="53" s="1"/>
  <c r="U8" i="53" s="1"/>
  <c r="K7" i="53"/>
  <c r="R7" i="53" s="1"/>
  <c r="U7" i="53" s="1"/>
  <c r="K6" i="53"/>
  <c r="R6" i="53" s="1"/>
  <c r="U6" i="53" s="1"/>
  <c r="Y35" i="52"/>
  <c r="X35" i="52"/>
  <c r="T35" i="52"/>
  <c r="S35" i="52"/>
  <c r="Q35" i="52"/>
  <c r="P35" i="52"/>
  <c r="O35" i="52"/>
  <c r="M35" i="52"/>
  <c r="L35" i="52"/>
  <c r="J35" i="52"/>
  <c r="I35" i="52"/>
  <c r="H35" i="52"/>
  <c r="G35" i="52"/>
  <c r="F35" i="52"/>
  <c r="E35" i="52"/>
  <c r="D35" i="52"/>
  <c r="C35" i="52"/>
  <c r="B35" i="52"/>
  <c r="K34" i="52"/>
  <c r="R34" i="52" s="1"/>
  <c r="U34" i="52" s="1"/>
  <c r="K33" i="52"/>
  <c r="R33" i="52" s="1"/>
  <c r="U33" i="52" s="1"/>
  <c r="K32" i="52"/>
  <c r="R32" i="52" s="1"/>
  <c r="U32" i="52" s="1"/>
  <c r="K31" i="52"/>
  <c r="R31" i="52" s="1"/>
  <c r="U31" i="52" s="1"/>
  <c r="K30" i="52"/>
  <c r="R30" i="52" s="1"/>
  <c r="U30" i="52" s="1"/>
  <c r="K29" i="52"/>
  <c r="R29" i="52" s="1"/>
  <c r="U29" i="52" s="1"/>
  <c r="K28" i="52"/>
  <c r="R28" i="52" s="1"/>
  <c r="U28" i="52" s="1"/>
  <c r="K27" i="52"/>
  <c r="R27" i="52" s="1"/>
  <c r="U27" i="52" s="1"/>
  <c r="K26" i="52"/>
  <c r="R26" i="52" s="1"/>
  <c r="U26" i="52" s="1"/>
  <c r="R25" i="52"/>
  <c r="U25" i="52" s="1"/>
  <c r="K24" i="52"/>
  <c r="R24" i="52" s="1"/>
  <c r="U24" i="52" s="1"/>
  <c r="K23" i="52"/>
  <c r="R23" i="52" s="1"/>
  <c r="U23" i="52" s="1"/>
  <c r="K22" i="52"/>
  <c r="R22" i="52" s="1"/>
  <c r="U22" i="52" s="1"/>
  <c r="K21" i="52"/>
  <c r="R21" i="52" s="1"/>
  <c r="U21" i="52" s="1"/>
  <c r="K20" i="52"/>
  <c r="R20" i="52" s="1"/>
  <c r="U20" i="52" s="1"/>
  <c r="K19" i="52"/>
  <c r="R19" i="52" s="1"/>
  <c r="U19" i="52" s="1"/>
  <c r="K18" i="52"/>
  <c r="R18" i="52" s="1"/>
  <c r="U18" i="52" s="1"/>
  <c r="K17" i="52"/>
  <c r="R17" i="52" s="1"/>
  <c r="U17" i="52" s="1"/>
  <c r="K16" i="52"/>
  <c r="R16" i="52" s="1"/>
  <c r="U16" i="52" s="1"/>
  <c r="K15" i="52"/>
  <c r="R15" i="52" s="1"/>
  <c r="U15" i="52" s="1"/>
  <c r="K14" i="52"/>
  <c r="R14" i="52" s="1"/>
  <c r="U14" i="52" s="1"/>
  <c r="K13" i="52"/>
  <c r="R13" i="52" s="1"/>
  <c r="U13" i="52" s="1"/>
  <c r="K12" i="52"/>
  <c r="R12" i="52" s="1"/>
  <c r="U12" i="52" s="1"/>
  <c r="K11" i="52"/>
  <c r="R11" i="52" s="1"/>
  <c r="U11" i="52" s="1"/>
  <c r="K10" i="52"/>
  <c r="R10" i="52" s="1"/>
  <c r="U10" i="52" s="1"/>
  <c r="K9" i="52"/>
  <c r="R9" i="52" s="1"/>
  <c r="U9" i="52" s="1"/>
  <c r="K8" i="52"/>
  <c r="R8" i="52" s="1"/>
  <c r="U8" i="52" s="1"/>
  <c r="K7" i="52"/>
  <c r="R7" i="52" s="1"/>
  <c r="U7" i="52" s="1"/>
  <c r="K6" i="52"/>
  <c r="R6" i="52" s="1"/>
  <c r="U6" i="52" s="1"/>
  <c r="K5" i="52"/>
  <c r="R5" i="52" s="1"/>
  <c r="U5" i="52" s="1"/>
  <c r="U35" i="52" l="1"/>
  <c r="Z5" i="52" s="1"/>
  <c r="K36" i="53"/>
  <c r="R5" i="53"/>
  <c r="K35" i="52"/>
  <c r="R35" i="52"/>
  <c r="R36" i="53" l="1"/>
  <c r="U5" i="53"/>
  <c r="U36" i="53" s="1"/>
</calcChain>
</file>

<file path=xl/sharedStrings.xml><?xml version="1.0" encoding="utf-8"?>
<sst xmlns="http://schemas.openxmlformats.org/spreadsheetml/2006/main" count="60" uniqueCount="34">
  <si>
    <t>DATE</t>
  </si>
  <si>
    <t>RELIURE</t>
  </si>
  <si>
    <t>TOTAL</t>
  </si>
  <si>
    <t>RECETTES</t>
  </si>
  <si>
    <t>CHARGES</t>
  </si>
  <si>
    <t>TTMENT DE TEXTE</t>
  </si>
  <si>
    <t>PHOTOC</t>
  </si>
  <si>
    <t>RECETTE DU JOUR</t>
  </si>
  <si>
    <t>DEPSES</t>
  </si>
  <si>
    <t>Bques</t>
  </si>
  <si>
    <t>FOURN</t>
  </si>
  <si>
    <t>Epgne</t>
  </si>
  <si>
    <t>credit remb</t>
  </si>
  <si>
    <t xml:space="preserve">SOLDE </t>
  </si>
  <si>
    <t>CAISSES</t>
  </si>
  <si>
    <t>Solde caisse</t>
  </si>
  <si>
    <t>Sorties dpses</t>
  </si>
  <si>
    <t>Ration  empl</t>
  </si>
  <si>
    <t>Mtant caisse</t>
  </si>
  <si>
    <t>FACT</t>
  </si>
  <si>
    <t>Conception</t>
  </si>
  <si>
    <t>Autres Prestations</t>
  </si>
  <si>
    <t>Impression</t>
  </si>
  <si>
    <t>SCAN</t>
  </si>
  <si>
    <t>Commentaire</t>
  </si>
  <si>
    <t>WIFI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</si>
  <si>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</si>
  <si>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</si>
  <si>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jeudi 31 decembre 2020</t>
  </si>
  <si>
    <t>PORTE -CLE</t>
  </si>
  <si>
    <t>500 achat de certir</t>
  </si>
  <si>
    <t>500 transport +500 achat de bois</t>
  </si>
  <si>
    <t>2000 BADGE + 1500 PAQUET DE LOTUS</t>
  </si>
  <si>
    <t>1500 ACHAT SUCRERIE + 1000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</si>
</sst>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[&gt;=3000000000000]#&quot; &quot;##&quot; &quot;##&quot; &quot;##&quot; &quot;###&quot; &quot;###&quot; | &quot;##;#&quot; &quot;##&quot; &quot;##&quot; &quot;##&quot; &quot;###&quot; &quot;###"/>
    <numFmt numFmtId="165" formatCode="[$-F800]dddd\,\ mmmm\ dd\,\ yyyy"/>
    <numFmt numFmtId="166" formatCode="_-* #,##0\ _€_-;\-* #,##0\ _€_-;_-* &quot;-&quot;??\ _€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5"/>
      <color theme="1"/>
      <name val="! PEPSI !"/>
    </font>
    <font>
      <b/>
      <sz val="11"/>
      <color rgb="FF0070C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1" fillId="5" borderId="1" xfId="0" applyFont="1" applyFill="1" applyBorder="1" applyAlignment="1">
      <alignment horizontal="center" vertical="center" wrapText="1"/>
    </xf>
    <xf numFmtId="0" fontId="0" fillId="7" borderId="0" xfId="0" applyFill="1"/>
    <xf numFmtId="166" fontId="0" fillId="0" borderId="0" xfId="1" applyNumberFormat="1" applyFont="1"/>
    <xf numFmtId="0" fontId="4" fillId="9" borderId="1" xfId="0" applyFont="1" applyFill="1" applyBorder="1" applyAlignment="1">
      <alignment horizontal="center"/>
    </xf>
    <xf numFmtId="17" fontId="4" fillId="9" borderId="1" xfId="0" applyNumberFormat="1" applyFont="1" applyFill="1" applyBorder="1" applyAlignment="1">
      <alignment horizontal="center" vertical="center"/>
    </xf>
    <xf numFmtId="165" fontId="8" fillId="9" borderId="1" xfId="0" applyNumberFormat="1" applyFont="1" applyFill="1" applyBorder="1" applyAlignment="1">
      <alignment horizontal="left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66" fontId="1" fillId="11" borderId="1" xfId="1" applyNumberFormat="1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3" fontId="6" fillId="2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166" fontId="0" fillId="0" borderId="0" xfId="1" applyNumberFormat="1" applyFont="1" applyFill="1"/>
    <xf numFmtId="3" fontId="6" fillId="2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  <xf numFmtId="3" fontId="0" fillId="3" borderId="1" xfId="0" applyNumberFormat="1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0" fillId="3" borderId="1" xfId="1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3" fontId="7" fillId="3" borderId="4" xfId="0" applyNumberFormat="1" applyFont="1" applyFill="1" applyBorder="1" applyAlignment="1">
      <alignment horizontal="center" vertical="center"/>
    </xf>
    <xf numFmtId="3" fontId="7" fillId="3" borderId="0" xfId="0" applyNumberFormat="1" applyFont="1" applyFill="1" applyAlignment="1">
      <alignment horizontal="center" vertical="center"/>
    </xf>
    <xf numFmtId="3" fontId="7" fillId="3" borderId="1" xfId="1" applyNumberFormat="1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0" xfId="0"/>
    <xf numFmtId="0" fontId="9" fillId="14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left" vertical="center"/>
    </xf>
    <xf numFmtId="3" fontId="0" fillId="3" borderId="1" xfId="0" applyNumberFormat="1" applyFont="1" applyFill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left" vertical="center" wrapText="1"/>
    </xf>
    <xf numFmtId="3" fontId="0" fillId="15" borderId="1" xfId="0" applyNumberFormat="1" applyFill="1" applyBorder="1" applyAlignment="1">
      <alignment horizontal="center" vertical="center"/>
    </xf>
    <xf numFmtId="3" fontId="2" fillId="15" borderId="1" xfId="0" applyNumberFormat="1" applyFont="1" applyFill="1" applyBorder="1" applyAlignment="1">
      <alignment horizontal="center" vertical="center"/>
    </xf>
    <xf numFmtId="3" fontId="0" fillId="15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3" fontId="1" fillId="3" borderId="3" xfId="0" applyNumberFormat="1" applyFont="1" applyFill="1" applyBorder="1" applyAlignment="1">
      <alignment horizontal="center" vertical="center"/>
    </xf>
    <xf numFmtId="3" fontId="1" fillId="3" borderId="1" xfId="1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/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3" fontId="8" fillId="13" borderId="2" xfId="0" applyNumberFormat="1" applyFont="1" applyFill="1" applyBorder="1" applyAlignment="1">
      <alignment horizontal="center" vertical="center"/>
    </xf>
    <xf numFmtId="3" fontId="8" fillId="13" borderId="6" xfId="0" applyNumberFormat="1" applyFont="1" applyFill="1" applyBorder="1" applyAlignment="1">
      <alignment horizontal="center" vertical="center"/>
    </xf>
    <xf numFmtId="3" fontId="8" fillId="13" borderId="3" xfId="0" applyNumberFormat="1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3" fontId="1" fillId="8" borderId="2" xfId="0" applyNumberFormat="1" applyFont="1" applyFill="1" applyBorder="1" applyAlignment="1">
      <alignment horizontal="center" vertical="center"/>
    </xf>
    <xf numFmtId="3" fontId="1" fillId="8" borderId="6" xfId="0" applyNumberFormat="1" applyFont="1" applyFill="1" applyBorder="1" applyAlignment="1">
      <alignment horizontal="center" vertical="center"/>
    </xf>
    <xf numFmtId="3" fontId="1" fillId="8" borderId="3" xfId="0" applyNumberFormat="1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83"/>
  <sheetViews>
    <sheetView tabSelected="1" workbookViewId="0">
      <selection activeCell="X12" sqref="X12"/>
    </sheetView>
  </sheetViews>
  <sheetFormatPr baseColWidth="10" defaultColWidth="11.42578125" defaultRowHeight="15"/>
  <cols>
    <col min="1" max="1" width="27.7109375" style="2" customWidth="1"/>
    <col min="2" max="2" width="8.85546875" style="34" customWidth="1"/>
    <col min="3" max="3" width="9.28515625" style="34" customWidth="1"/>
    <col min="4" max="4" width="10.140625" style="34" customWidth="1"/>
    <col min="5" max="5" width="8.140625" style="34" customWidth="1"/>
    <col min="6" max="6" width="11" style="34" customWidth="1"/>
    <col min="7" max="7" width="11.140625" style="34" customWidth="1"/>
    <col min="8" max="8" width="12.140625" style="34" customWidth="1"/>
    <col min="9" max="10" width="7.5703125" style="34" customWidth="1"/>
    <col min="11" max="11" width="10" style="3" customWidth="1"/>
    <col min="12" max="12" width="2" style="2" hidden="1" customWidth="1"/>
    <col min="13" max="13" width="8.28515625" style="34" customWidth="1"/>
    <col min="14" max="14" width="44.140625" style="34" customWidth="1"/>
    <col min="15" max="16" width="7.5703125" style="34" customWidth="1"/>
    <col min="17" max="17" width="7.5703125" style="34" hidden="1" customWidth="1"/>
    <col min="18" max="18" width="16.7109375" style="3" bestFit="1" customWidth="1"/>
    <col min="19" max="19" width="1.7109375" style="2" hidden="1" customWidth="1"/>
    <col min="20" max="20" width="7.85546875" style="2" customWidth="1"/>
    <col min="21" max="21" width="9.7109375" style="34" bestFit="1" customWidth="1"/>
    <col min="22" max="22" width="1.85546875" style="2" hidden="1" customWidth="1"/>
    <col min="23" max="23" width="8.7109375" style="34" customWidth="1"/>
    <col min="24" max="24" width="9.140625" style="7" customWidth="1"/>
    <col min="25" max="25" width="10.42578125" style="34" hidden="1" customWidth="1"/>
    <col min="26" max="26" width="11.140625" style="34" customWidth="1"/>
    <col min="27" max="109" width="11.42578125" style="17"/>
    <col min="110" max="16384" width="11.42578125" style="34"/>
  </cols>
  <sheetData>
    <row r="1" spans="1:109" s="2" customFormat="1" ht="11.2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</row>
    <row r="2" spans="1:109" s="2" customFormat="1" ht="11.2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s="1" customFormat="1" ht="15" customHeight="1">
      <c r="A3" s="8" t="s">
        <v>0</v>
      </c>
      <c r="B3" s="67" t="s">
        <v>3</v>
      </c>
      <c r="C3" s="68"/>
      <c r="D3" s="68"/>
      <c r="E3" s="68"/>
      <c r="F3" s="68"/>
      <c r="G3" s="68"/>
      <c r="H3" s="68"/>
      <c r="I3" s="68"/>
      <c r="J3" s="69"/>
      <c r="K3" s="81" t="s">
        <v>2</v>
      </c>
      <c r="L3" s="15"/>
      <c r="M3" s="70" t="s">
        <v>4</v>
      </c>
      <c r="N3" s="71"/>
      <c r="O3" s="71"/>
      <c r="P3" s="71"/>
      <c r="Q3" s="72"/>
      <c r="R3" s="73" t="s">
        <v>7</v>
      </c>
      <c r="S3" s="15"/>
      <c r="T3" s="75" t="s">
        <v>12</v>
      </c>
      <c r="U3" s="77" t="s">
        <v>13</v>
      </c>
      <c r="V3" s="14"/>
      <c r="W3" s="79" t="s">
        <v>14</v>
      </c>
      <c r="X3" s="80"/>
      <c r="Y3" s="80"/>
      <c r="Z3" s="80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</row>
    <row r="4" spans="1:109" s="1" customFormat="1" ht="30">
      <c r="A4" s="9">
        <v>44013</v>
      </c>
      <c r="B4" s="11" t="s">
        <v>6</v>
      </c>
      <c r="C4" s="11" t="s">
        <v>5</v>
      </c>
      <c r="D4" s="11" t="s">
        <v>22</v>
      </c>
      <c r="E4" s="11" t="s">
        <v>1</v>
      </c>
      <c r="F4" s="11" t="s">
        <v>21</v>
      </c>
      <c r="G4" s="11" t="s">
        <v>20</v>
      </c>
      <c r="H4" s="11" t="s">
        <v>29</v>
      </c>
      <c r="I4" s="11" t="s">
        <v>25</v>
      </c>
      <c r="J4" s="11" t="s">
        <v>23</v>
      </c>
      <c r="K4" s="82"/>
      <c r="L4" s="15"/>
      <c r="M4" s="5" t="s">
        <v>8</v>
      </c>
      <c r="N4" s="35" t="s">
        <v>24</v>
      </c>
      <c r="O4" s="5" t="s">
        <v>9</v>
      </c>
      <c r="P4" s="5" t="s">
        <v>19</v>
      </c>
      <c r="Q4" s="5" t="s">
        <v>11</v>
      </c>
      <c r="R4" s="74"/>
      <c r="S4" s="15"/>
      <c r="T4" s="76"/>
      <c r="U4" s="78"/>
      <c r="V4" s="14"/>
      <c r="W4" s="12" t="s">
        <v>15</v>
      </c>
      <c r="X4" s="13" t="s">
        <v>16</v>
      </c>
      <c r="Y4" s="12" t="s">
        <v>17</v>
      </c>
      <c r="Z4" s="12" t="s">
        <v>18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</row>
    <row r="5" spans="1:109" s="1" customFormat="1">
      <c r="A5" s="36">
        <v>44166</v>
      </c>
      <c r="B5" s="24">
        <v>900</v>
      </c>
      <c r="C5" s="24">
        <v>1000</v>
      </c>
      <c r="D5" s="24">
        <v>450</v>
      </c>
      <c r="E5" s="24"/>
      <c r="F5" s="24">
        <v>17625</v>
      </c>
      <c r="G5" s="24"/>
      <c r="H5" s="24">
        <v>2000</v>
      </c>
      <c r="I5" s="24">
        <v>3500</v>
      </c>
      <c r="J5" s="24"/>
      <c r="K5" s="22">
        <f>SUM(B5:J5)</f>
        <v>25475</v>
      </c>
      <c r="L5" s="23"/>
      <c r="M5" s="24"/>
      <c r="N5" s="37"/>
      <c r="O5" s="45"/>
      <c r="P5" s="45"/>
      <c r="Q5" s="45"/>
      <c r="R5" s="22">
        <f>K5-M5-O5-Q5</f>
        <v>25475</v>
      </c>
      <c r="S5" s="23"/>
      <c r="T5" s="49"/>
      <c r="U5" s="24">
        <f>R5-T5</f>
        <v>25475</v>
      </c>
      <c r="V5" s="25"/>
      <c r="W5" s="83">
        <f>U36</f>
        <v>451275</v>
      </c>
      <c r="X5" s="50"/>
      <c r="Y5" s="45"/>
      <c r="Z5" s="63">
        <f>U36-X36</f>
        <v>446275</v>
      </c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</row>
    <row r="6" spans="1:109" s="2" customFormat="1">
      <c r="A6" s="36">
        <v>44167</v>
      </c>
      <c r="B6" s="24">
        <v>2150</v>
      </c>
      <c r="C6" s="22"/>
      <c r="D6" s="22">
        <v>1800</v>
      </c>
      <c r="E6" s="22"/>
      <c r="F6" s="22">
        <v>4600</v>
      </c>
      <c r="G6" s="22"/>
      <c r="H6" s="22"/>
      <c r="I6" s="22">
        <v>1000</v>
      </c>
      <c r="J6" s="22"/>
      <c r="K6" s="22">
        <f>SUM(B6:J6)</f>
        <v>9550</v>
      </c>
      <c r="L6" s="22"/>
      <c r="M6" s="22"/>
      <c r="N6" s="51"/>
      <c r="O6" s="22"/>
      <c r="P6" s="22"/>
      <c r="Q6" s="22"/>
      <c r="R6" s="22">
        <f>K6-M6-O6-Q6</f>
        <v>9550</v>
      </c>
      <c r="S6" s="26"/>
      <c r="T6" s="27"/>
      <c r="U6" s="24">
        <f t="shared" ref="U6:U34" si="0">R6-T6</f>
        <v>9550</v>
      </c>
      <c r="V6" s="25"/>
      <c r="W6" s="84"/>
      <c r="X6" s="28"/>
      <c r="Y6" s="22"/>
      <c r="Z6" s="64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2" customFormat="1">
      <c r="A7" s="36">
        <v>44168</v>
      </c>
      <c r="B7" s="24">
        <v>650</v>
      </c>
      <c r="C7" s="22">
        <v>2000</v>
      </c>
      <c r="D7" s="22">
        <v>300</v>
      </c>
      <c r="E7" s="22"/>
      <c r="F7" s="22">
        <v>36000</v>
      </c>
      <c r="G7" s="22"/>
      <c r="H7" s="22"/>
      <c r="I7" s="22">
        <v>2000</v>
      </c>
      <c r="J7" s="22"/>
      <c r="K7" s="22">
        <f>SUM(B7:J7)</f>
        <v>40950</v>
      </c>
      <c r="L7" s="22"/>
      <c r="M7" s="22"/>
      <c r="N7" s="42"/>
      <c r="O7" s="22"/>
      <c r="P7" s="22"/>
      <c r="Q7" s="22"/>
      <c r="R7" s="22">
        <f t="shared" ref="R7:R34" si="1">K7-M7-O7-Q7</f>
        <v>40950</v>
      </c>
      <c r="S7" s="26"/>
      <c r="T7" s="27"/>
      <c r="U7" s="24">
        <f t="shared" si="0"/>
        <v>40950</v>
      </c>
      <c r="V7" s="25"/>
      <c r="W7" s="84"/>
      <c r="X7" s="28"/>
      <c r="Y7" s="22"/>
      <c r="Z7" s="64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</row>
    <row r="8" spans="1:109" s="2" customFormat="1">
      <c r="A8" s="36">
        <v>44169</v>
      </c>
      <c r="B8" s="24">
        <v>250</v>
      </c>
      <c r="C8" s="22">
        <v>500</v>
      </c>
      <c r="D8" s="22">
        <v>2350</v>
      </c>
      <c r="E8" s="22"/>
      <c r="F8" s="22">
        <v>14500</v>
      </c>
      <c r="G8" s="22"/>
      <c r="H8" s="22"/>
      <c r="I8" s="22">
        <v>2000</v>
      </c>
      <c r="J8" s="22"/>
      <c r="K8" s="22">
        <f>SUM(B8:J8)</f>
        <v>19600</v>
      </c>
      <c r="L8" s="22"/>
      <c r="M8" s="22"/>
      <c r="N8" s="38"/>
      <c r="O8" s="22"/>
      <c r="P8" s="22"/>
      <c r="Q8" s="22"/>
      <c r="R8" s="22">
        <f t="shared" si="1"/>
        <v>19600</v>
      </c>
      <c r="S8" s="26"/>
      <c r="T8" s="27"/>
      <c r="U8" s="24">
        <f t="shared" si="0"/>
        <v>19600</v>
      </c>
      <c r="V8" s="25"/>
      <c r="W8" s="84"/>
      <c r="X8" s="28"/>
      <c r="Y8" s="22"/>
      <c r="Z8" s="64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</row>
    <row r="9" spans="1:109" s="6" customFormat="1">
      <c r="A9" s="36">
        <v>44170</v>
      </c>
      <c r="B9" s="24">
        <v>350</v>
      </c>
      <c r="C9" s="22">
        <v>4000</v>
      </c>
      <c r="D9" s="22">
        <v>500</v>
      </c>
      <c r="E9" s="22"/>
      <c r="F9" s="22">
        <v>13200</v>
      </c>
      <c r="G9" s="22"/>
      <c r="H9" s="22">
        <v>3000</v>
      </c>
      <c r="I9" s="22">
        <v>2000</v>
      </c>
      <c r="J9" s="22"/>
      <c r="K9" s="22">
        <f>SUM(B9:J9)</f>
        <v>23050</v>
      </c>
      <c r="L9" s="22"/>
      <c r="M9" s="22"/>
      <c r="N9" s="38"/>
      <c r="O9" s="22"/>
      <c r="P9" s="22"/>
      <c r="Q9" s="22"/>
      <c r="R9" s="22">
        <f t="shared" si="1"/>
        <v>23050</v>
      </c>
      <c r="S9" s="26"/>
      <c r="T9" s="27"/>
      <c r="U9" s="24">
        <f t="shared" si="0"/>
        <v>23050</v>
      </c>
      <c r="V9" s="25"/>
      <c r="W9" s="84"/>
      <c r="X9" s="28"/>
      <c r="Y9" s="22"/>
      <c r="Z9" s="64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</row>
    <row r="10" spans="1:109" s="2" customFormat="1">
      <c r="A10" s="36">
        <v>44171</v>
      </c>
      <c r="B10" s="22">
        <v>375</v>
      </c>
      <c r="C10" s="22">
        <v>2500</v>
      </c>
      <c r="D10" s="22">
        <v>800</v>
      </c>
      <c r="E10" s="22"/>
      <c r="F10" s="22">
        <v>12050</v>
      </c>
      <c r="G10" s="22"/>
      <c r="H10" s="22">
        <v>1000</v>
      </c>
      <c r="I10" s="22">
        <v>1200</v>
      </c>
      <c r="J10" s="22"/>
      <c r="K10" s="22">
        <f t="shared" ref="K10:K34" si="2">SUM(B10:J10)</f>
        <v>17925</v>
      </c>
      <c r="L10" s="22"/>
      <c r="M10" s="22">
        <v>500</v>
      </c>
      <c r="N10" s="38" t="s">
        <v>30</v>
      </c>
      <c r="O10" s="22"/>
      <c r="P10" s="22"/>
      <c r="Q10" s="22"/>
      <c r="R10" s="22">
        <f t="shared" si="1"/>
        <v>17425</v>
      </c>
      <c r="S10" s="26"/>
      <c r="T10" s="27">
        <v>3000</v>
      </c>
      <c r="U10" s="24">
        <f t="shared" si="0"/>
        <v>14425</v>
      </c>
      <c r="V10" s="25"/>
      <c r="W10" s="84"/>
      <c r="X10" s="28">
        <v>5000</v>
      </c>
      <c r="Y10" s="22"/>
      <c r="Z10" s="64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</row>
    <row r="11" spans="1:109" s="2" customFormat="1">
      <c r="A11" s="36">
        <v>44172</v>
      </c>
      <c r="B11" s="22">
        <v>850</v>
      </c>
      <c r="C11" s="22">
        <v>2500</v>
      </c>
      <c r="D11" s="22">
        <v>4200</v>
      </c>
      <c r="E11" s="22"/>
      <c r="F11" s="22">
        <v>7750</v>
      </c>
      <c r="G11" s="22"/>
      <c r="H11" s="22"/>
      <c r="I11" s="22">
        <v>3500</v>
      </c>
      <c r="J11" s="22"/>
      <c r="K11" s="22">
        <f t="shared" si="2"/>
        <v>18800</v>
      </c>
      <c r="L11" s="22"/>
      <c r="M11" s="22"/>
      <c r="N11" s="38"/>
      <c r="O11" s="22"/>
      <c r="P11" s="22"/>
      <c r="Q11" s="22"/>
      <c r="R11" s="22">
        <f t="shared" si="1"/>
        <v>18800</v>
      </c>
      <c r="S11" s="26"/>
      <c r="T11" s="27"/>
      <c r="U11" s="24">
        <f t="shared" si="0"/>
        <v>18800</v>
      </c>
      <c r="V11" s="25"/>
      <c r="W11" s="84"/>
      <c r="X11" s="28"/>
      <c r="Y11" s="22"/>
      <c r="Z11" s="64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</row>
    <row r="12" spans="1:109" s="2" customFormat="1">
      <c r="A12" s="36">
        <v>44173</v>
      </c>
      <c r="B12" s="29">
        <v>375</v>
      </c>
      <c r="C12" s="29">
        <v>1000</v>
      </c>
      <c r="D12" s="29">
        <v>750</v>
      </c>
      <c r="E12" s="29"/>
      <c r="F12" s="29">
        <v>28350</v>
      </c>
      <c r="G12" s="29"/>
      <c r="H12" s="29"/>
      <c r="I12" s="29">
        <v>1000</v>
      </c>
      <c r="J12" s="29"/>
      <c r="K12" s="22">
        <f>SUM(B12:J12)</f>
        <v>31475</v>
      </c>
      <c r="L12" s="29"/>
      <c r="M12" s="29">
        <v>1000</v>
      </c>
      <c r="N12" s="52" t="s">
        <v>31</v>
      </c>
      <c r="O12" s="29"/>
      <c r="P12" s="29"/>
      <c r="Q12" s="29"/>
      <c r="R12" s="22">
        <f t="shared" si="1"/>
        <v>30475</v>
      </c>
      <c r="S12" s="30"/>
      <c r="T12" s="29"/>
      <c r="U12" s="24">
        <f t="shared" si="0"/>
        <v>30475</v>
      </c>
      <c r="V12" s="31"/>
      <c r="W12" s="84"/>
      <c r="X12" s="32"/>
      <c r="Y12" s="29"/>
      <c r="Z12" s="64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</row>
    <row r="13" spans="1:109" s="2" customFormat="1">
      <c r="A13" s="36">
        <v>44174</v>
      </c>
      <c r="B13" s="22">
        <v>350</v>
      </c>
      <c r="C13" s="22">
        <v>1500</v>
      </c>
      <c r="D13" s="22">
        <v>1050</v>
      </c>
      <c r="E13" s="22"/>
      <c r="F13" s="22">
        <v>12150</v>
      </c>
      <c r="G13" s="22"/>
      <c r="H13" s="22"/>
      <c r="I13" s="22">
        <v>1200</v>
      </c>
      <c r="J13" s="22"/>
      <c r="K13" s="22">
        <f t="shared" si="2"/>
        <v>16250</v>
      </c>
      <c r="L13" s="22"/>
      <c r="M13" s="22" t="s">
        <v>27</v>
      </c>
      <c r="N13" s="38"/>
      <c r="O13" s="22"/>
      <c r="P13" s="22"/>
      <c r="Q13" s="22"/>
      <c r="R13" s="22">
        <f>K13</f>
        <v>16250</v>
      </c>
      <c r="S13" s="39"/>
      <c r="T13" s="40"/>
      <c r="U13" s="41">
        <f t="shared" si="0"/>
        <v>16250</v>
      </c>
      <c r="V13" s="25"/>
      <c r="W13" s="84"/>
      <c r="X13" s="28"/>
      <c r="Y13" s="22"/>
      <c r="Z13" s="64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</row>
    <row r="14" spans="1:109" s="2" customFormat="1">
      <c r="A14" s="36">
        <v>44175</v>
      </c>
      <c r="B14" s="22">
        <v>300</v>
      </c>
      <c r="C14" s="22"/>
      <c r="D14" s="22">
        <v>4650</v>
      </c>
      <c r="E14" s="22"/>
      <c r="F14" s="22">
        <v>40850</v>
      </c>
      <c r="G14" s="22"/>
      <c r="H14" s="22"/>
      <c r="I14" s="22"/>
      <c r="J14" s="22"/>
      <c r="K14" s="22">
        <f t="shared" si="2"/>
        <v>45800</v>
      </c>
      <c r="L14" s="22"/>
      <c r="M14" s="22"/>
      <c r="N14" s="42"/>
      <c r="O14" s="22"/>
      <c r="P14" s="22"/>
      <c r="Q14" s="22"/>
      <c r="R14" s="22">
        <f t="shared" si="1"/>
        <v>45800</v>
      </c>
      <c r="S14" s="26"/>
      <c r="T14" s="27"/>
      <c r="U14" s="24">
        <f t="shared" si="0"/>
        <v>45800</v>
      </c>
      <c r="V14" s="25"/>
      <c r="W14" s="84"/>
      <c r="X14" s="28"/>
      <c r="Y14" s="22"/>
      <c r="Z14" s="64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</row>
    <row r="15" spans="1:109">
      <c r="A15" s="36">
        <v>44176</v>
      </c>
      <c r="B15" s="22">
        <v>175</v>
      </c>
      <c r="C15" s="22">
        <v>3850</v>
      </c>
      <c r="D15" s="22"/>
      <c r="E15" s="22"/>
      <c r="F15" s="22">
        <v>4600</v>
      </c>
      <c r="G15" s="22"/>
      <c r="H15" s="22"/>
      <c r="I15" s="22">
        <v>500</v>
      </c>
      <c r="J15" s="22"/>
      <c r="K15" s="22">
        <f>SUM(B15:J15)</f>
        <v>9125</v>
      </c>
      <c r="L15" s="22"/>
      <c r="M15" s="22"/>
      <c r="N15" s="38"/>
      <c r="O15" s="22"/>
      <c r="P15" s="22"/>
      <c r="Q15" s="22"/>
      <c r="R15" s="22">
        <f t="shared" si="1"/>
        <v>9125</v>
      </c>
      <c r="S15" s="26"/>
      <c r="T15" s="27"/>
      <c r="U15" s="24">
        <f t="shared" si="0"/>
        <v>9125</v>
      </c>
      <c r="V15" s="25"/>
      <c r="W15" s="84"/>
      <c r="X15" s="28"/>
      <c r="Y15" s="22"/>
      <c r="Z15" s="64"/>
    </row>
    <row r="16" spans="1:109" s="6" customFormat="1">
      <c r="A16" s="36">
        <v>44177</v>
      </c>
      <c r="B16" s="22"/>
      <c r="C16" s="22"/>
      <c r="D16" s="22"/>
      <c r="E16" s="22"/>
      <c r="F16" s="22"/>
      <c r="G16" s="22"/>
      <c r="H16" s="22"/>
      <c r="I16" s="22"/>
      <c r="J16" s="22"/>
      <c r="K16" s="22">
        <f t="shared" si="2"/>
        <v>0</v>
      </c>
      <c r="L16" s="22"/>
      <c r="M16" s="22"/>
      <c r="N16" s="38"/>
      <c r="O16" s="22"/>
      <c r="P16" s="22"/>
      <c r="Q16" s="22"/>
      <c r="R16" s="22">
        <f>K16-M16-O16-Q16</f>
        <v>0</v>
      </c>
      <c r="S16" s="26"/>
      <c r="T16" s="27"/>
      <c r="U16" s="24">
        <f t="shared" si="0"/>
        <v>0</v>
      </c>
      <c r="V16" s="25"/>
      <c r="W16" s="84"/>
      <c r="X16" s="28"/>
      <c r="Y16" s="22"/>
      <c r="Z16" s="64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</row>
    <row r="17" spans="1:109">
      <c r="A17" s="36">
        <v>44178</v>
      </c>
      <c r="B17" s="22"/>
      <c r="C17" s="22"/>
      <c r="D17" s="22"/>
      <c r="E17" s="22"/>
      <c r="F17" s="22"/>
      <c r="G17" s="22"/>
      <c r="H17" s="22"/>
      <c r="I17" s="22"/>
      <c r="J17" s="22"/>
      <c r="K17" s="22">
        <f t="shared" si="2"/>
        <v>0</v>
      </c>
      <c r="L17" s="22"/>
      <c r="M17" s="22"/>
      <c r="N17" s="38"/>
      <c r="O17" s="22"/>
      <c r="P17" s="22"/>
      <c r="Q17" s="22"/>
      <c r="R17" s="22">
        <f t="shared" si="1"/>
        <v>0</v>
      </c>
      <c r="S17" s="26"/>
      <c r="T17" s="27"/>
      <c r="U17" s="24">
        <f t="shared" si="0"/>
        <v>0</v>
      </c>
      <c r="V17" s="25"/>
      <c r="W17" s="84"/>
      <c r="X17" s="28"/>
      <c r="Y17" s="22"/>
      <c r="Z17" s="64"/>
    </row>
    <row r="18" spans="1:109">
      <c r="A18" s="36">
        <v>44179</v>
      </c>
      <c r="B18" s="43">
        <v>350</v>
      </c>
      <c r="C18" s="43">
        <v>2000</v>
      </c>
      <c r="D18" s="43">
        <v>4950</v>
      </c>
      <c r="E18" s="22"/>
      <c r="F18" s="43">
        <v>31550</v>
      </c>
      <c r="G18" s="22"/>
      <c r="H18" s="22"/>
      <c r="I18" s="43">
        <v>500</v>
      </c>
      <c r="J18" s="22"/>
      <c r="K18" s="22">
        <f>SUM(B18:J18)</f>
        <v>39350</v>
      </c>
      <c r="L18" s="22"/>
      <c r="M18" s="22"/>
      <c r="N18" s="42"/>
      <c r="O18" s="22"/>
      <c r="P18" s="22"/>
      <c r="Q18" s="22"/>
      <c r="R18" s="22">
        <f t="shared" si="1"/>
        <v>39350</v>
      </c>
      <c r="S18" s="26"/>
      <c r="T18" s="27"/>
      <c r="U18" s="24">
        <f t="shared" si="0"/>
        <v>39350</v>
      </c>
      <c r="V18" s="25"/>
      <c r="W18" s="84"/>
      <c r="X18" s="28"/>
      <c r="Y18" s="22"/>
      <c r="Z18" s="64"/>
    </row>
    <row r="19" spans="1:109" s="4" customFormat="1">
      <c r="A19" s="36">
        <v>44180</v>
      </c>
      <c r="B19" s="22">
        <v>2500</v>
      </c>
      <c r="C19" s="22">
        <v>6500</v>
      </c>
      <c r="D19" s="22">
        <v>15000</v>
      </c>
      <c r="E19" s="22"/>
      <c r="F19" s="22">
        <v>14000</v>
      </c>
      <c r="G19" s="22"/>
      <c r="H19" s="22"/>
      <c r="I19" s="58"/>
      <c r="J19" s="22"/>
      <c r="K19" s="22">
        <f>SUM(B19:J19)</f>
        <v>38000</v>
      </c>
      <c r="L19" s="22"/>
      <c r="M19" s="22"/>
      <c r="N19" s="38"/>
      <c r="O19" s="22"/>
      <c r="P19" s="22"/>
      <c r="Q19" s="22"/>
      <c r="R19" s="22">
        <f t="shared" si="1"/>
        <v>38000</v>
      </c>
      <c r="S19" s="26"/>
      <c r="T19" s="27"/>
      <c r="U19" s="24">
        <f t="shared" si="0"/>
        <v>38000</v>
      </c>
      <c r="V19" s="25"/>
      <c r="W19" s="84"/>
      <c r="X19" s="28"/>
      <c r="Y19" s="22"/>
      <c r="Z19" s="64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</row>
    <row r="20" spans="1:109" s="17" customFormat="1">
      <c r="A20" s="36">
        <v>44181</v>
      </c>
      <c r="B20" s="46">
        <v>850</v>
      </c>
      <c r="D20" s="46">
        <v>3700</v>
      </c>
      <c r="E20" s="62"/>
      <c r="F20" s="46">
        <v>3950</v>
      </c>
      <c r="G20" s="62"/>
      <c r="H20" s="46">
        <v>1000</v>
      </c>
      <c r="I20" s="47"/>
      <c r="J20" s="62"/>
      <c r="K20" s="22">
        <f>SUM(B20:J20)</f>
        <v>9500</v>
      </c>
      <c r="L20" s="43"/>
      <c r="M20" s="43"/>
      <c r="N20" s="53"/>
      <c r="O20" s="43"/>
      <c r="P20" s="43"/>
      <c r="Q20" s="43"/>
      <c r="R20" s="43">
        <f t="shared" si="1"/>
        <v>9500</v>
      </c>
      <c r="S20" s="43"/>
      <c r="T20" s="54"/>
      <c r="U20" s="55">
        <f t="shared" si="0"/>
        <v>9500</v>
      </c>
      <c r="V20" s="44"/>
      <c r="W20" s="84"/>
      <c r="X20" s="56"/>
      <c r="Y20" s="43"/>
      <c r="Z20" s="64"/>
    </row>
    <row r="21" spans="1:109">
      <c r="A21" s="36">
        <v>44182</v>
      </c>
      <c r="B21" s="48"/>
      <c r="C21" s="48"/>
      <c r="D21" s="48"/>
      <c r="E21" s="22"/>
      <c r="F21" s="48"/>
      <c r="G21" s="22"/>
      <c r="H21" s="22"/>
      <c r="I21" s="48"/>
      <c r="J21" s="22"/>
      <c r="K21" s="22">
        <f>SUM(B21:J21)</f>
        <v>0</v>
      </c>
      <c r="L21" s="22"/>
      <c r="M21" s="22"/>
      <c r="N21" s="42"/>
      <c r="O21" s="22"/>
      <c r="P21" s="22"/>
      <c r="Q21" s="22"/>
      <c r="R21" s="22">
        <f t="shared" si="1"/>
        <v>0</v>
      </c>
      <c r="S21" s="22"/>
      <c r="T21" s="22"/>
      <c r="U21" s="24">
        <f t="shared" si="0"/>
        <v>0</v>
      </c>
      <c r="V21" s="25"/>
      <c r="W21" s="84"/>
      <c r="X21" s="28"/>
      <c r="Y21" s="22"/>
      <c r="Z21" s="64"/>
    </row>
    <row r="22" spans="1:109">
      <c r="A22" s="36">
        <v>44183</v>
      </c>
      <c r="B22" s="48"/>
      <c r="C22" s="22"/>
      <c r="D22" s="48"/>
      <c r="E22" s="22"/>
      <c r="F22" s="48"/>
      <c r="G22" s="22"/>
      <c r="H22" s="48"/>
      <c r="I22" s="22"/>
      <c r="J22" s="22"/>
      <c r="K22" s="22">
        <f t="shared" si="2"/>
        <v>0</v>
      </c>
      <c r="L22" s="22"/>
      <c r="M22" s="22"/>
      <c r="N22" s="42"/>
      <c r="O22" s="22"/>
      <c r="P22" s="22"/>
      <c r="Q22" s="22"/>
      <c r="R22" s="22">
        <f t="shared" si="1"/>
        <v>0</v>
      </c>
      <c r="S22" s="22"/>
      <c r="T22" s="27"/>
      <c r="U22" s="24">
        <f t="shared" si="0"/>
        <v>0</v>
      </c>
      <c r="V22" s="25"/>
      <c r="W22" s="84"/>
      <c r="X22" s="28"/>
      <c r="Y22" s="22"/>
      <c r="Z22" s="64"/>
    </row>
    <row r="23" spans="1:109" s="6" customFormat="1">
      <c r="A23" s="36">
        <v>44184</v>
      </c>
      <c r="B23" s="22"/>
      <c r="C23" s="22"/>
      <c r="D23" s="22"/>
      <c r="E23" s="22"/>
      <c r="F23" s="22"/>
      <c r="G23" s="22"/>
      <c r="H23" s="22"/>
      <c r="I23" s="22"/>
      <c r="J23" s="22"/>
      <c r="K23" s="22">
        <f t="shared" si="2"/>
        <v>0</v>
      </c>
      <c r="L23" s="22"/>
      <c r="M23" s="22"/>
      <c r="N23" s="38"/>
      <c r="O23" s="22"/>
      <c r="P23" s="22"/>
      <c r="Q23" s="22"/>
      <c r="R23" s="22">
        <f t="shared" si="1"/>
        <v>0</v>
      </c>
      <c r="S23" s="22"/>
      <c r="T23" s="27"/>
      <c r="U23" s="24">
        <f t="shared" si="0"/>
        <v>0</v>
      </c>
      <c r="V23" s="25"/>
      <c r="W23" s="84"/>
      <c r="X23" s="28"/>
      <c r="Y23" s="22"/>
      <c r="Z23" s="64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</row>
    <row r="24" spans="1:109">
      <c r="A24" s="36">
        <v>44185</v>
      </c>
      <c r="B24" s="22"/>
      <c r="C24" s="22"/>
      <c r="D24" s="22"/>
      <c r="E24" s="22"/>
      <c r="F24" s="22"/>
      <c r="G24" s="22"/>
      <c r="H24" s="22"/>
      <c r="I24" s="22"/>
      <c r="J24" s="22"/>
      <c r="K24" s="22">
        <f t="shared" si="2"/>
        <v>0</v>
      </c>
      <c r="L24" s="22"/>
      <c r="M24" s="22"/>
      <c r="N24" s="38"/>
      <c r="O24" s="22"/>
      <c r="P24" s="22"/>
      <c r="Q24" s="22"/>
      <c r="R24" s="22">
        <f t="shared" si="1"/>
        <v>0</v>
      </c>
      <c r="S24" s="22"/>
      <c r="T24" s="22"/>
      <c r="U24" s="24">
        <f t="shared" si="0"/>
        <v>0</v>
      </c>
      <c r="V24" s="25"/>
      <c r="W24" s="84"/>
      <c r="X24" s="28"/>
      <c r="Y24" s="22"/>
      <c r="Z24" s="64"/>
    </row>
    <row r="25" spans="1:109">
      <c r="A25" s="36">
        <v>44186</v>
      </c>
      <c r="B25" s="22">
        <v>1350</v>
      </c>
      <c r="C25" s="22"/>
      <c r="D25" s="22">
        <v>6850</v>
      </c>
      <c r="E25" s="22"/>
      <c r="F25" s="22">
        <v>4750</v>
      </c>
      <c r="G25" s="22"/>
      <c r="H25" s="22"/>
      <c r="I25" s="22">
        <v>1000</v>
      </c>
      <c r="J25" s="22"/>
      <c r="K25" s="22"/>
      <c r="L25" s="22"/>
      <c r="M25" s="22"/>
      <c r="N25" s="42"/>
      <c r="O25" s="22"/>
      <c r="P25" s="22"/>
      <c r="Q25" s="22"/>
      <c r="R25" s="22">
        <f t="shared" si="1"/>
        <v>0</v>
      </c>
      <c r="S25" s="22"/>
      <c r="T25" s="22"/>
      <c r="U25" s="24">
        <f t="shared" si="0"/>
        <v>0</v>
      </c>
      <c r="V25" s="25"/>
      <c r="W25" s="84"/>
      <c r="X25" s="28"/>
      <c r="Y25" s="22"/>
      <c r="Z25" s="64"/>
    </row>
    <row r="26" spans="1:109" s="4" customFormat="1">
      <c r="A26" s="36">
        <v>44187</v>
      </c>
      <c r="B26" s="43">
        <v>750</v>
      </c>
      <c r="C26" s="43">
        <v>1500</v>
      </c>
      <c r="D26" s="43">
        <v>750</v>
      </c>
      <c r="E26" s="22"/>
      <c r="F26" s="43">
        <v>10525</v>
      </c>
      <c r="G26" s="22"/>
      <c r="H26" s="22">
        <v>6500</v>
      </c>
      <c r="I26" s="43">
        <v>1000</v>
      </c>
      <c r="J26" s="22"/>
      <c r="K26" s="22">
        <f>SUM(B26:J26)</f>
        <v>21025</v>
      </c>
      <c r="L26" s="22"/>
      <c r="M26" s="22"/>
      <c r="N26" s="42"/>
      <c r="O26" s="22"/>
      <c r="P26" s="22"/>
      <c r="Q26" s="22"/>
      <c r="R26" s="22">
        <f t="shared" si="1"/>
        <v>21025</v>
      </c>
      <c r="S26" s="22"/>
      <c r="T26" s="22"/>
      <c r="U26" s="24">
        <f t="shared" si="0"/>
        <v>21025</v>
      </c>
      <c r="V26" s="25"/>
      <c r="W26" s="84"/>
      <c r="X26" s="28"/>
      <c r="Y26" s="22"/>
      <c r="Z26" s="64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</row>
    <row r="27" spans="1:109" s="17" customFormat="1">
      <c r="A27" s="36">
        <v>44188</v>
      </c>
      <c r="B27" s="22">
        <v>475</v>
      </c>
      <c r="C27" s="22">
        <v>300</v>
      </c>
      <c r="D27" s="22">
        <v>4500</v>
      </c>
      <c r="E27" s="43"/>
      <c r="F27" s="60">
        <v>9600</v>
      </c>
      <c r="G27" s="43"/>
      <c r="H27" s="43">
        <v>4500</v>
      </c>
      <c r="I27" s="22">
        <v>2800</v>
      </c>
      <c r="J27" s="43" t="s">
        <v>26</v>
      </c>
      <c r="K27" s="22">
        <f>SUM(B27:J27)</f>
        <v>22175</v>
      </c>
      <c r="L27" s="43"/>
      <c r="M27" s="43">
        <v>3500</v>
      </c>
      <c r="N27" s="57" t="s">
        <v>32</v>
      </c>
      <c r="O27" s="43"/>
      <c r="P27" s="43"/>
      <c r="Q27" s="43"/>
      <c r="R27" s="43">
        <f t="shared" si="1"/>
        <v>18675</v>
      </c>
      <c r="S27" s="43"/>
      <c r="T27" s="54"/>
      <c r="U27" s="55">
        <f t="shared" si="0"/>
        <v>18675</v>
      </c>
      <c r="V27" s="44"/>
      <c r="W27" s="84"/>
      <c r="X27" s="56"/>
      <c r="Y27" s="43"/>
      <c r="Z27" s="64"/>
    </row>
    <row r="28" spans="1:109">
      <c r="A28" s="36">
        <v>44189</v>
      </c>
      <c r="B28" s="22">
        <v>550</v>
      </c>
      <c r="C28" s="22">
        <v>2500</v>
      </c>
      <c r="D28" s="22">
        <v>3500</v>
      </c>
      <c r="F28" s="22">
        <v>32600</v>
      </c>
      <c r="G28" s="22"/>
      <c r="I28" s="22">
        <v>1700</v>
      </c>
      <c r="J28" s="22"/>
      <c r="K28" s="22">
        <f>SUM(B28:J28)</f>
        <v>40850</v>
      </c>
      <c r="L28" s="22"/>
      <c r="M28" s="22">
        <v>2500</v>
      </c>
      <c r="N28" s="38" t="s">
        <v>33</v>
      </c>
      <c r="O28" s="22"/>
      <c r="P28" s="22"/>
      <c r="Q28" s="22"/>
      <c r="R28" s="22">
        <f t="shared" si="1"/>
        <v>38350</v>
      </c>
      <c r="S28" s="22"/>
      <c r="T28" s="27"/>
      <c r="U28" s="24">
        <f t="shared" si="0"/>
        <v>38350</v>
      </c>
      <c r="V28" s="25"/>
      <c r="W28" s="84"/>
      <c r="X28" s="28"/>
      <c r="Y28" s="22"/>
      <c r="Z28" s="64"/>
    </row>
    <row r="29" spans="1:109">
      <c r="A29" s="36">
        <v>44190</v>
      </c>
      <c r="E29" s="22"/>
      <c r="G29" s="22"/>
      <c r="H29" s="22"/>
      <c r="J29" s="22"/>
      <c r="K29" s="22">
        <f t="shared" si="2"/>
        <v>0</v>
      </c>
      <c r="L29" s="22"/>
      <c r="M29" s="22"/>
      <c r="N29" s="42"/>
      <c r="O29" s="22"/>
      <c r="P29" s="22"/>
      <c r="Q29" s="22"/>
      <c r="R29" s="22">
        <f t="shared" si="1"/>
        <v>0</v>
      </c>
      <c r="S29" s="22"/>
      <c r="T29" s="27"/>
      <c r="U29" s="24">
        <f t="shared" si="0"/>
        <v>0</v>
      </c>
      <c r="V29" s="25"/>
      <c r="W29" s="84"/>
      <c r="X29" s="28"/>
      <c r="Y29" s="22"/>
      <c r="Z29" s="64"/>
    </row>
    <row r="30" spans="1:109" s="6" customFormat="1">
      <c r="A30" s="36">
        <v>44191</v>
      </c>
      <c r="B30" s="22"/>
      <c r="C30" s="22"/>
      <c r="D30" s="22"/>
      <c r="E30" s="22"/>
      <c r="F30" s="22"/>
      <c r="G30" s="22"/>
      <c r="H30" s="22"/>
      <c r="I30" s="22"/>
      <c r="J30" s="22"/>
      <c r="K30" s="22">
        <f t="shared" si="2"/>
        <v>0</v>
      </c>
      <c r="L30" s="22"/>
      <c r="M30" s="22"/>
      <c r="N30" s="42"/>
      <c r="O30" s="22"/>
      <c r="P30" s="22"/>
      <c r="Q30" s="22"/>
      <c r="R30" s="22">
        <f>K30-M30-O30-Q30</f>
        <v>0</v>
      </c>
      <c r="S30" s="22"/>
      <c r="T30" s="27"/>
      <c r="U30" s="24">
        <f t="shared" si="0"/>
        <v>0</v>
      </c>
      <c r="V30" s="25"/>
      <c r="W30" s="84"/>
      <c r="X30" s="28"/>
      <c r="Y30" s="22"/>
      <c r="Z30" s="64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</row>
    <row r="31" spans="1:109">
      <c r="A31" s="36">
        <v>44192</v>
      </c>
      <c r="B31" s="22"/>
      <c r="C31" s="22"/>
      <c r="D31" s="22"/>
      <c r="E31" s="22"/>
      <c r="F31" s="22"/>
      <c r="G31" s="22"/>
      <c r="H31" s="22"/>
      <c r="I31" s="22"/>
      <c r="J31" s="22"/>
      <c r="K31" s="22">
        <f t="shared" si="2"/>
        <v>0</v>
      </c>
      <c r="L31" s="22"/>
      <c r="M31" s="22"/>
      <c r="N31" s="42"/>
      <c r="O31" s="22"/>
      <c r="P31" s="22"/>
      <c r="Q31" s="22"/>
      <c r="R31" s="22">
        <f t="shared" si="1"/>
        <v>0</v>
      </c>
      <c r="S31" s="22"/>
      <c r="T31" s="27"/>
      <c r="U31" s="24">
        <f t="shared" si="0"/>
        <v>0</v>
      </c>
      <c r="V31" s="25"/>
      <c r="W31" s="84"/>
      <c r="X31" s="28"/>
      <c r="Y31" s="22"/>
      <c r="Z31" s="64"/>
    </row>
    <row r="32" spans="1:109">
      <c r="A32" s="36">
        <v>44193</v>
      </c>
      <c r="B32" s="22">
        <v>600</v>
      </c>
      <c r="C32" s="22">
        <v>1000</v>
      </c>
      <c r="D32" s="22">
        <v>7500</v>
      </c>
      <c r="E32" s="22"/>
      <c r="F32" s="22">
        <v>8300</v>
      </c>
      <c r="G32" s="22"/>
      <c r="H32" s="22"/>
      <c r="I32" s="22">
        <v>1200</v>
      </c>
      <c r="J32" s="22"/>
      <c r="K32" s="22">
        <f>SUM(B32:J32)</f>
        <v>18600</v>
      </c>
      <c r="L32" s="22"/>
      <c r="M32" s="22"/>
      <c r="N32" s="42"/>
      <c r="O32" s="22"/>
      <c r="P32" s="22"/>
      <c r="Q32" s="22"/>
      <c r="R32" s="22">
        <f t="shared" si="1"/>
        <v>18600</v>
      </c>
      <c r="S32" s="22"/>
      <c r="T32" s="27"/>
      <c r="U32" s="24">
        <f t="shared" si="0"/>
        <v>18600</v>
      </c>
      <c r="V32" s="25"/>
      <c r="W32" s="84"/>
      <c r="X32" s="28"/>
      <c r="Y32" s="22"/>
      <c r="Z32" s="64"/>
    </row>
    <row r="33" spans="1:109">
      <c r="A33" s="36">
        <v>44194</v>
      </c>
      <c r="B33" s="22">
        <v>450</v>
      </c>
      <c r="C33" s="22">
        <v>500</v>
      </c>
      <c r="E33" s="22"/>
      <c r="G33" s="22"/>
      <c r="H33" s="22"/>
      <c r="J33" s="22"/>
      <c r="K33" s="22">
        <f>SUM(B33:J33)</f>
        <v>950</v>
      </c>
      <c r="L33" s="22"/>
      <c r="M33" s="22"/>
      <c r="N33" s="42"/>
      <c r="O33" s="22"/>
      <c r="P33" s="22"/>
      <c r="Q33" s="22"/>
      <c r="R33" s="22">
        <f t="shared" si="1"/>
        <v>950</v>
      </c>
      <c r="S33" s="22"/>
      <c r="T33" s="27"/>
      <c r="U33" s="24">
        <f t="shared" si="0"/>
        <v>950</v>
      </c>
      <c r="V33" s="25"/>
      <c r="W33" s="84"/>
      <c r="X33" s="28"/>
      <c r="Y33" s="22"/>
      <c r="Z33" s="64"/>
    </row>
    <row r="34" spans="1:109">
      <c r="A34" s="36">
        <v>44195</v>
      </c>
      <c r="B34" s="48"/>
      <c r="C34" s="34">
        <v>25</v>
      </c>
      <c r="D34" s="22">
        <v>1800</v>
      </c>
      <c r="E34" s="22"/>
      <c r="F34" s="22">
        <v>6000</v>
      </c>
      <c r="G34" s="22"/>
      <c r="H34" s="22">
        <v>3000</v>
      </c>
      <c r="I34" s="22">
        <v>2500</v>
      </c>
      <c r="J34" s="22"/>
      <c r="K34" s="22">
        <f t="shared" si="2"/>
        <v>13325</v>
      </c>
      <c r="L34" s="22"/>
      <c r="M34" s="22"/>
      <c r="N34" s="42"/>
      <c r="O34" s="22"/>
      <c r="P34" s="22"/>
      <c r="Q34" s="22"/>
      <c r="R34" s="22">
        <f t="shared" si="1"/>
        <v>13325</v>
      </c>
      <c r="S34" s="22"/>
      <c r="T34" s="27"/>
      <c r="U34" s="24">
        <f t="shared" si="0"/>
        <v>13325</v>
      </c>
      <c r="V34" s="25"/>
      <c r="W34" s="84"/>
      <c r="X34" s="28"/>
      <c r="Y34" s="22"/>
      <c r="Z34" s="64"/>
    </row>
    <row r="35" spans="1:109">
      <c r="A35" s="36" t="s">
        <v>28</v>
      </c>
      <c r="B35" s="22">
        <v>225</v>
      </c>
      <c r="C35" s="59">
        <v>3000</v>
      </c>
      <c r="D35" s="22">
        <v>1000</v>
      </c>
      <c r="E35" s="22"/>
      <c r="F35" s="61">
        <v>1000</v>
      </c>
      <c r="G35" s="22"/>
      <c r="H35" s="22">
        <v>6000</v>
      </c>
      <c r="I35" s="22"/>
      <c r="J35" s="22"/>
      <c r="K35" s="22">
        <f>B35+C35+D35+F35+H35</f>
        <v>11225</v>
      </c>
      <c r="L35" s="22"/>
      <c r="M35" s="22"/>
      <c r="N35" s="42"/>
      <c r="O35" s="22"/>
      <c r="P35" s="22"/>
      <c r="Q35" s="22"/>
      <c r="R35" s="22"/>
      <c r="S35" s="22"/>
      <c r="T35" s="27"/>
      <c r="U35" s="24"/>
      <c r="V35" s="25"/>
      <c r="W35" s="84"/>
      <c r="X35" s="28"/>
      <c r="Y35" s="22"/>
      <c r="Z35" s="64"/>
    </row>
    <row r="36" spans="1:109" s="2" customFormat="1">
      <c r="A36" s="10"/>
      <c r="B36" s="33">
        <f>SUM(B5:B33)</f>
        <v>14600</v>
      </c>
      <c r="C36" s="21">
        <f>SUM(C5:C33)</f>
        <v>33150</v>
      </c>
      <c r="D36" s="21">
        <f t="shared" ref="D36:M36" si="3">SUM(D5:D34)</f>
        <v>65400</v>
      </c>
      <c r="E36" s="21">
        <f t="shared" si="3"/>
        <v>0</v>
      </c>
      <c r="F36" s="21">
        <f t="shared" si="3"/>
        <v>312950</v>
      </c>
      <c r="G36" s="21">
        <f t="shared" si="3"/>
        <v>0</v>
      </c>
      <c r="H36" s="21">
        <f t="shared" si="3"/>
        <v>21000</v>
      </c>
      <c r="I36" s="21">
        <f t="shared" si="3"/>
        <v>28600</v>
      </c>
      <c r="J36" s="21">
        <f t="shared" si="3"/>
        <v>0</v>
      </c>
      <c r="K36" s="21">
        <f t="shared" si="3"/>
        <v>461775</v>
      </c>
      <c r="L36" s="21">
        <f t="shared" si="3"/>
        <v>0</v>
      </c>
      <c r="M36" s="21">
        <f t="shared" si="3"/>
        <v>7500</v>
      </c>
      <c r="N36" s="21"/>
      <c r="O36" s="21">
        <f>SUM(O5:O34)</f>
        <v>0</v>
      </c>
      <c r="P36" s="21">
        <f>SUM(P5:P34)</f>
        <v>0</v>
      </c>
      <c r="Q36" s="21">
        <f>SUM(Q5:Q34)</f>
        <v>0</v>
      </c>
      <c r="R36" s="21">
        <f>SUM(R5:S34)</f>
        <v>454275</v>
      </c>
      <c r="S36" s="21">
        <f>SUM(S5:S34)</f>
        <v>0</v>
      </c>
      <c r="T36" s="21">
        <f>SUM(T5:T34)</f>
        <v>3000</v>
      </c>
      <c r="U36" s="21">
        <f>SUM(U5:U34)</f>
        <v>451275</v>
      </c>
      <c r="V36" s="33"/>
      <c r="W36" s="85"/>
      <c r="X36" s="16">
        <f>SUM(X5:X34)</f>
        <v>5000</v>
      </c>
      <c r="Y36" s="21">
        <f>SUM(Y6:Y33)</f>
        <v>0</v>
      </c>
      <c r="Z36" s="65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</row>
    <row r="37" spans="1:109" s="17" customFormat="1">
      <c r="K37" s="19"/>
      <c r="R37" s="19"/>
      <c r="X37" s="20"/>
    </row>
    <row r="38" spans="1:109" s="17" customFormat="1">
      <c r="K38" s="19"/>
      <c r="R38" s="19"/>
      <c r="X38" s="20"/>
    </row>
    <row r="39" spans="1:109" s="17" customFormat="1">
      <c r="K39" s="19"/>
      <c r="R39" s="19"/>
      <c r="X39" s="20"/>
    </row>
    <row r="40" spans="1:109" s="17" customFormat="1">
      <c r="K40" s="19"/>
      <c r="R40" s="19"/>
      <c r="X40" s="20"/>
    </row>
    <row r="41" spans="1:109" s="17" customFormat="1">
      <c r="K41" s="19"/>
      <c r="R41" s="19"/>
      <c r="X41" s="20"/>
    </row>
    <row r="42" spans="1:109" s="17" customFormat="1">
      <c r="K42" s="19"/>
      <c r="R42" s="19"/>
      <c r="X42" s="20"/>
    </row>
    <row r="43" spans="1:109" s="17" customFormat="1">
      <c r="K43" s="19"/>
      <c r="R43" s="19"/>
      <c r="X43" s="20"/>
    </row>
    <row r="44" spans="1:109" s="17" customFormat="1">
      <c r="K44" s="19"/>
      <c r="R44" s="19"/>
      <c r="X44" s="20"/>
    </row>
    <row r="45" spans="1:109" s="17" customFormat="1">
      <c r="K45" s="19"/>
      <c r="R45" s="19"/>
      <c r="X45" s="20"/>
    </row>
    <row r="46" spans="1:109" s="17" customFormat="1">
      <c r="K46" s="19"/>
      <c r="R46" s="19"/>
      <c r="X46" s="20"/>
    </row>
    <row r="47" spans="1:109" s="17" customFormat="1">
      <c r="K47" s="19"/>
      <c r="R47" s="19"/>
      <c r="X47" s="20"/>
    </row>
    <row r="48" spans="1:109" s="17" customFormat="1">
      <c r="K48" s="19"/>
      <c r="R48" s="19"/>
      <c r="X48" s="20"/>
    </row>
    <row r="49" spans="11:24" s="17" customFormat="1">
      <c r="K49" s="19"/>
      <c r="R49" s="19"/>
      <c r="X49" s="20"/>
    </row>
    <row r="50" spans="11:24" s="17" customFormat="1">
      <c r="K50" s="19"/>
      <c r="R50" s="19"/>
      <c r="X50" s="20"/>
    </row>
    <row r="51" spans="11:24" s="17" customFormat="1">
      <c r="K51" s="19"/>
      <c r="R51" s="19"/>
      <c r="X51" s="20"/>
    </row>
    <row r="52" spans="11:24" s="17" customFormat="1">
      <c r="K52" s="19"/>
      <c r="R52" s="19"/>
      <c r="X52" s="20"/>
    </row>
    <row r="53" spans="11:24" s="17" customFormat="1">
      <c r="K53" s="19"/>
      <c r="R53" s="19"/>
      <c r="X53" s="20"/>
    </row>
    <row r="54" spans="11:24" s="17" customFormat="1">
      <c r="K54" s="19"/>
      <c r="R54" s="19"/>
      <c r="X54" s="20"/>
    </row>
    <row r="55" spans="11:24" s="17" customFormat="1">
      <c r="K55" s="19"/>
      <c r="R55" s="19"/>
      <c r="X55" s="20"/>
    </row>
    <row r="56" spans="11:24" s="17" customFormat="1">
      <c r="K56" s="19"/>
      <c r="R56" s="19"/>
      <c r="X56" s="20"/>
    </row>
    <row r="57" spans="11:24" s="17" customFormat="1">
      <c r="K57" s="19"/>
      <c r="R57" s="19"/>
      <c r="X57" s="20"/>
    </row>
    <row r="58" spans="11:24" s="17" customFormat="1">
      <c r="K58" s="19"/>
      <c r="R58" s="19"/>
      <c r="X58" s="20"/>
    </row>
    <row r="59" spans="11:24" s="17" customFormat="1">
      <c r="K59" s="19"/>
      <c r="R59" s="19"/>
      <c r="X59" s="20"/>
    </row>
    <row r="60" spans="11:24" s="17" customFormat="1">
      <c r="K60" s="19"/>
      <c r="R60" s="19"/>
      <c r="X60" s="20"/>
    </row>
    <row r="61" spans="11:24" s="17" customFormat="1">
      <c r="K61" s="19"/>
      <c r="R61" s="19"/>
      <c r="X61" s="20"/>
    </row>
    <row r="62" spans="11:24" s="17" customFormat="1">
      <c r="K62" s="19"/>
      <c r="R62" s="19"/>
      <c r="X62" s="20"/>
    </row>
    <row r="63" spans="11:24" s="17" customFormat="1">
      <c r="K63" s="19"/>
      <c r="R63" s="19"/>
      <c r="X63" s="20"/>
    </row>
    <row r="64" spans="11:24" s="17" customFormat="1">
      <c r="K64" s="19"/>
      <c r="R64" s="19"/>
      <c r="X64" s="20"/>
    </row>
    <row r="65" spans="11:24" s="17" customFormat="1">
      <c r="K65" s="19"/>
      <c r="R65" s="19"/>
      <c r="X65" s="20"/>
    </row>
    <row r="66" spans="11:24" s="17" customFormat="1">
      <c r="K66" s="19"/>
      <c r="R66" s="19"/>
      <c r="X66" s="20"/>
    </row>
    <row r="67" spans="11:24" s="17" customFormat="1">
      <c r="K67" s="19"/>
      <c r="R67" s="19"/>
      <c r="X67" s="20"/>
    </row>
    <row r="68" spans="11:24" s="17" customFormat="1">
      <c r="K68" s="19"/>
      <c r="R68" s="19"/>
      <c r="X68" s="20"/>
    </row>
    <row r="69" spans="11:24" s="17" customFormat="1">
      <c r="K69" s="19"/>
      <c r="R69" s="19"/>
      <c r="X69" s="20"/>
    </row>
    <row r="70" spans="11:24" s="17" customFormat="1">
      <c r="K70" s="19"/>
      <c r="R70" s="19"/>
      <c r="X70" s="20"/>
    </row>
    <row r="71" spans="11:24" s="17" customFormat="1">
      <c r="K71" s="19"/>
      <c r="R71" s="19"/>
      <c r="X71" s="20"/>
    </row>
    <row r="72" spans="11:24" s="17" customFormat="1">
      <c r="K72" s="19"/>
      <c r="R72" s="19"/>
      <c r="X72" s="20"/>
    </row>
    <row r="73" spans="11:24" s="17" customFormat="1">
      <c r="K73" s="19"/>
      <c r="R73" s="19"/>
      <c r="X73" s="20"/>
    </row>
    <row r="74" spans="11:24" s="17" customFormat="1">
      <c r="K74" s="19"/>
      <c r="R74" s="19"/>
      <c r="X74" s="20"/>
    </row>
    <row r="75" spans="11:24" s="17" customFormat="1">
      <c r="K75" s="19"/>
      <c r="R75" s="19"/>
      <c r="X75" s="20"/>
    </row>
    <row r="76" spans="11:24" s="17" customFormat="1">
      <c r="K76" s="19"/>
      <c r="R76" s="19"/>
      <c r="X76" s="20"/>
    </row>
    <row r="77" spans="11:24" s="17" customFormat="1">
      <c r="K77" s="19"/>
      <c r="R77" s="19"/>
      <c r="X77" s="20"/>
    </row>
    <row r="78" spans="11:24" s="17" customFormat="1">
      <c r="K78" s="19"/>
      <c r="R78" s="19"/>
      <c r="X78" s="20"/>
    </row>
    <row r="79" spans="11:24" s="17" customFormat="1">
      <c r="K79" s="19"/>
      <c r="R79" s="19"/>
      <c r="X79" s="20"/>
    </row>
    <row r="80" spans="11:24" s="17" customFormat="1">
      <c r="K80" s="19"/>
      <c r="R80" s="19"/>
      <c r="X80" s="20"/>
    </row>
    <row r="81" spans="11:24" s="17" customFormat="1">
      <c r="K81" s="19"/>
      <c r="R81" s="19"/>
      <c r="X81" s="20"/>
    </row>
    <row r="82" spans="11:24" s="17" customFormat="1">
      <c r="K82" s="19"/>
      <c r="R82" s="19"/>
      <c r="X82" s="20"/>
    </row>
    <row r="83" spans="11:24" s="17" customFormat="1">
      <c r="K83" s="19"/>
      <c r="R83" s="19"/>
      <c r="X83" s="20"/>
    </row>
    <row r="84" spans="11:24" s="17" customFormat="1">
      <c r="K84" s="19"/>
      <c r="R84" s="19"/>
      <c r="X84" s="20"/>
    </row>
    <row r="85" spans="11:24" s="17" customFormat="1">
      <c r="K85" s="19"/>
      <c r="R85" s="19"/>
      <c r="X85" s="20"/>
    </row>
    <row r="86" spans="11:24" s="17" customFormat="1">
      <c r="K86" s="19"/>
      <c r="R86" s="19"/>
      <c r="X86" s="20"/>
    </row>
    <row r="87" spans="11:24" s="17" customFormat="1">
      <c r="K87" s="19"/>
      <c r="R87" s="19"/>
      <c r="X87" s="20"/>
    </row>
    <row r="88" spans="11:24" s="17" customFormat="1">
      <c r="K88" s="19"/>
      <c r="R88" s="19"/>
      <c r="X88" s="20"/>
    </row>
    <row r="89" spans="11:24" s="17" customFormat="1">
      <c r="K89" s="19"/>
      <c r="R89" s="19"/>
      <c r="X89" s="20"/>
    </row>
    <row r="90" spans="11:24" s="17" customFormat="1">
      <c r="K90" s="19"/>
      <c r="R90" s="19"/>
      <c r="X90" s="20"/>
    </row>
    <row r="91" spans="11:24" s="17" customFormat="1">
      <c r="K91" s="19"/>
      <c r="R91" s="19"/>
      <c r="X91" s="20"/>
    </row>
    <row r="92" spans="11:24" s="17" customFormat="1">
      <c r="K92" s="19"/>
      <c r="R92" s="19"/>
      <c r="X92" s="20"/>
    </row>
    <row r="93" spans="11:24" s="17" customFormat="1">
      <c r="K93" s="19"/>
      <c r="R93" s="19"/>
      <c r="X93" s="20"/>
    </row>
    <row r="94" spans="11:24" s="17" customFormat="1">
      <c r="K94" s="19"/>
      <c r="R94" s="19"/>
      <c r="X94" s="20"/>
    </row>
    <row r="95" spans="11:24" s="17" customFormat="1">
      <c r="K95" s="19"/>
      <c r="R95" s="19"/>
      <c r="X95" s="20"/>
    </row>
    <row r="96" spans="11:24" s="17" customFormat="1">
      <c r="K96" s="19"/>
      <c r="R96" s="19"/>
      <c r="X96" s="20"/>
    </row>
    <row r="97" spans="11:24" s="17" customFormat="1">
      <c r="K97" s="19"/>
      <c r="R97" s="19"/>
      <c r="X97" s="20"/>
    </row>
    <row r="98" spans="11:24" s="17" customFormat="1">
      <c r="K98" s="19"/>
      <c r="R98" s="19"/>
      <c r="X98" s="20"/>
    </row>
    <row r="99" spans="11:24" s="17" customFormat="1">
      <c r="K99" s="19"/>
      <c r="R99" s="19"/>
      <c r="X99" s="20"/>
    </row>
    <row r="100" spans="11:24" s="17" customFormat="1">
      <c r="K100" s="19"/>
      <c r="R100" s="19"/>
      <c r="X100" s="20"/>
    </row>
    <row r="101" spans="11:24" s="17" customFormat="1">
      <c r="K101" s="19"/>
      <c r="R101" s="19"/>
      <c r="X101" s="20"/>
    </row>
    <row r="102" spans="11:24" s="17" customFormat="1">
      <c r="K102" s="19"/>
      <c r="R102" s="19"/>
      <c r="X102" s="20"/>
    </row>
    <row r="103" spans="11:24" s="17" customFormat="1">
      <c r="K103" s="19"/>
      <c r="R103" s="19"/>
      <c r="X103" s="20"/>
    </row>
    <row r="104" spans="11:24" s="17" customFormat="1">
      <c r="K104" s="19"/>
      <c r="R104" s="19"/>
      <c r="X104" s="20"/>
    </row>
    <row r="105" spans="11:24" s="17" customFormat="1">
      <c r="K105" s="19"/>
      <c r="R105" s="19"/>
      <c r="X105" s="20"/>
    </row>
    <row r="106" spans="11:24" s="17" customFormat="1">
      <c r="K106" s="19"/>
      <c r="R106" s="19"/>
      <c r="X106" s="20"/>
    </row>
    <row r="107" spans="11:24" s="17" customFormat="1">
      <c r="K107" s="19"/>
      <c r="R107" s="19"/>
      <c r="X107" s="20"/>
    </row>
    <row r="108" spans="11:24" s="17" customFormat="1">
      <c r="K108" s="19"/>
      <c r="R108" s="19"/>
      <c r="X108" s="20"/>
    </row>
    <row r="109" spans="11:24" s="17" customFormat="1">
      <c r="K109" s="19"/>
      <c r="R109" s="19"/>
      <c r="X109" s="20"/>
    </row>
    <row r="110" spans="11:24" s="17" customFormat="1">
      <c r="K110" s="19"/>
      <c r="R110" s="19"/>
      <c r="X110" s="20"/>
    </row>
    <row r="111" spans="11:24" s="17" customFormat="1">
      <c r="K111" s="19"/>
      <c r="R111" s="19"/>
      <c r="X111" s="20"/>
    </row>
    <row r="112" spans="11:24" s="17" customFormat="1">
      <c r="K112" s="19"/>
      <c r="R112" s="19"/>
      <c r="X112" s="20"/>
    </row>
    <row r="113" spans="11:24" s="17" customFormat="1">
      <c r="K113" s="19"/>
      <c r="R113" s="19"/>
      <c r="X113" s="20"/>
    </row>
    <row r="114" spans="11:24" s="17" customFormat="1">
      <c r="K114" s="19"/>
      <c r="R114" s="19"/>
      <c r="X114" s="20"/>
    </row>
    <row r="115" spans="11:24" s="17" customFormat="1">
      <c r="K115" s="19"/>
      <c r="R115" s="19"/>
      <c r="X115" s="20"/>
    </row>
    <row r="116" spans="11:24" s="17" customFormat="1">
      <c r="K116" s="19"/>
      <c r="R116" s="19"/>
      <c r="X116" s="20"/>
    </row>
    <row r="117" spans="11:24" s="17" customFormat="1">
      <c r="K117" s="19"/>
      <c r="R117" s="19"/>
      <c r="X117" s="20"/>
    </row>
    <row r="118" spans="11:24" s="17" customFormat="1">
      <c r="K118" s="19"/>
      <c r="R118" s="19"/>
      <c r="X118" s="20"/>
    </row>
    <row r="119" spans="11:24" s="17" customFormat="1">
      <c r="K119" s="19"/>
      <c r="R119" s="19"/>
      <c r="X119" s="20"/>
    </row>
    <row r="120" spans="11:24" s="17" customFormat="1">
      <c r="K120" s="19"/>
      <c r="R120" s="19"/>
      <c r="X120" s="20"/>
    </row>
    <row r="121" spans="11:24" s="17" customFormat="1">
      <c r="K121" s="19"/>
      <c r="R121" s="19"/>
      <c r="X121" s="20"/>
    </row>
    <row r="122" spans="11:24" s="17" customFormat="1">
      <c r="K122" s="19"/>
      <c r="R122" s="19"/>
      <c r="X122" s="20"/>
    </row>
    <row r="123" spans="11:24" s="17" customFormat="1">
      <c r="K123" s="19"/>
      <c r="R123" s="19"/>
      <c r="X123" s="20"/>
    </row>
    <row r="124" spans="11:24" s="17" customFormat="1">
      <c r="K124" s="19"/>
      <c r="R124" s="19"/>
      <c r="X124" s="20"/>
    </row>
    <row r="125" spans="11:24" s="17" customFormat="1">
      <c r="K125" s="19"/>
      <c r="R125" s="19"/>
      <c r="X125" s="20"/>
    </row>
    <row r="126" spans="11:24" s="17" customFormat="1">
      <c r="K126" s="19"/>
      <c r="R126" s="19"/>
      <c r="X126" s="20"/>
    </row>
    <row r="127" spans="11:24" s="17" customFormat="1">
      <c r="K127" s="19"/>
      <c r="R127" s="19"/>
      <c r="X127" s="20"/>
    </row>
    <row r="128" spans="11:24" s="17" customFormat="1">
      <c r="K128" s="19"/>
      <c r="R128" s="19"/>
      <c r="X128" s="20"/>
    </row>
    <row r="129" spans="11:24" s="17" customFormat="1">
      <c r="K129" s="19"/>
      <c r="R129" s="19"/>
      <c r="X129" s="20"/>
    </row>
    <row r="130" spans="11:24" s="17" customFormat="1">
      <c r="K130" s="19"/>
      <c r="R130" s="19"/>
      <c r="X130" s="20"/>
    </row>
    <row r="131" spans="11:24" s="17" customFormat="1">
      <c r="K131" s="19"/>
      <c r="R131" s="19"/>
      <c r="X131" s="20"/>
    </row>
    <row r="132" spans="11:24" s="17" customFormat="1">
      <c r="K132" s="19"/>
      <c r="R132" s="19"/>
      <c r="X132" s="20"/>
    </row>
    <row r="133" spans="11:24" s="17" customFormat="1">
      <c r="K133" s="19"/>
      <c r="R133" s="19"/>
      <c r="X133" s="20"/>
    </row>
    <row r="134" spans="11:24" s="17" customFormat="1">
      <c r="K134" s="19"/>
      <c r="R134" s="19"/>
      <c r="X134" s="20"/>
    </row>
    <row r="135" spans="11:24" s="17" customFormat="1">
      <c r="K135" s="19"/>
      <c r="R135" s="19"/>
      <c r="X135" s="20"/>
    </row>
    <row r="136" spans="11:24" s="17" customFormat="1">
      <c r="K136" s="19"/>
      <c r="R136" s="19"/>
      <c r="X136" s="20"/>
    </row>
    <row r="137" spans="11:24" s="17" customFormat="1">
      <c r="K137" s="19"/>
      <c r="R137" s="19"/>
      <c r="X137" s="20"/>
    </row>
    <row r="138" spans="11:24" s="17" customFormat="1">
      <c r="K138" s="19"/>
      <c r="R138" s="19"/>
      <c r="X138" s="20"/>
    </row>
    <row r="139" spans="11:24" s="17" customFormat="1">
      <c r="K139" s="19"/>
      <c r="R139" s="19"/>
      <c r="X139" s="20"/>
    </row>
    <row r="140" spans="11:24" s="17" customFormat="1">
      <c r="K140" s="19"/>
      <c r="R140" s="19"/>
      <c r="X140" s="20"/>
    </row>
    <row r="141" spans="11:24" s="17" customFormat="1">
      <c r="K141" s="19"/>
      <c r="R141" s="19"/>
      <c r="X141" s="20"/>
    </row>
    <row r="142" spans="11:24" s="17" customFormat="1">
      <c r="K142" s="19"/>
      <c r="R142" s="19"/>
      <c r="X142" s="20"/>
    </row>
    <row r="143" spans="11:24" s="17" customFormat="1">
      <c r="K143" s="19"/>
      <c r="R143" s="19"/>
      <c r="X143" s="20"/>
    </row>
    <row r="144" spans="11:24" s="17" customFormat="1">
      <c r="K144" s="19"/>
      <c r="R144" s="19"/>
      <c r="X144" s="20"/>
    </row>
    <row r="145" spans="11:24" s="17" customFormat="1">
      <c r="K145" s="19"/>
      <c r="R145" s="19"/>
      <c r="X145" s="20"/>
    </row>
    <row r="146" spans="11:24" s="17" customFormat="1">
      <c r="K146" s="19"/>
      <c r="R146" s="19"/>
      <c r="X146" s="20"/>
    </row>
    <row r="147" spans="11:24" s="17" customFormat="1">
      <c r="K147" s="19"/>
      <c r="R147" s="19"/>
      <c r="X147" s="20"/>
    </row>
    <row r="148" spans="11:24" s="17" customFormat="1">
      <c r="K148" s="19"/>
      <c r="R148" s="19"/>
      <c r="X148" s="20"/>
    </row>
    <row r="149" spans="11:24" s="17" customFormat="1">
      <c r="K149" s="19"/>
      <c r="R149" s="19"/>
      <c r="X149" s="20"/>
    </row>
    <row r="150" spans="11:24" s="17" customFormat="1">
      <c r="K150" s="19"/>
      <c r="R150" s="19"/>
      <c r="X150" s="20"/>
    </row>
    <row r="151" spans="11:24" s="17" customFormat="1">
      <c r="K151" s="19"/>
      <c r="R151" s="19"/>
      <c r="X151" s="20"/>
    </row>
    <row r="152" spans="11:24" s="17" customFormat="1">
      <c r="K152" s="19"/>
      <c r="R152" s="19"/>
      <c r="X152" s="20"/>
    </row>
    <row r="153" spans="11:24" s="17" customFormat="1">
      <c r="K153" s="19"/>
      <c r="R153" s="19"/>
      <c r="X153" s="20"/>
    </row>
    <row r="154" spans="11:24" s="17" customFormat="1">
      <c r="K154" s="19"/>
      <c r="R154" s="19"/>
      <c r="X154" s="20"/>
    </row>
    <row r="155" spans="11:24" s="17" customFormat="1">
      <c r="K155" s="19"/>
      <c r="R155" s="19"/>
      <c r="X155" s="20"/>
    </row>
    <row r="156" spans="11:24" s="17" customFormat="1">
      <c r="K156" s="19"/>
      <c r="R156" s="19"/>
      <c r="X156" s="20"/>
    </row>
    <row r="157" spans="11:24" s="17" customFormat="1">
      <c r="K157" s="19"/>
      <c r="R157" s="19"/>
      <c r="X157" s="20"/>
    </row>
    <row r="158" spans="11:24" s="17" customFormat="1">
      <c r="K158" s="19"/>
      <c r="R158" s="19"/>
      <c r="X158" s="20"/>
    </row>
    <row r="159" spans="11:24" s="17" customFormat="1">
      <c r="K159" s="19"/>
      <c r="R159" s="19"/>
      <c r="X159" s="20"/>
    </row>
    <row r="160" spans="11:24" s="17" customFormat="1">
      <c r="K160" s="19"/>
      <c r="R160" s="19"/>
      <c r="X160" s="20"/>
    </row>
    <row r="161" spans="11:24" s="17" customFormat="1">
      <c r="K161" s="19"/>
      <c r="R161" s="19"/>
      <c r="X161" s="20"/>
    </row>
    <row r="162" spans="11:24" s="17" customFormat="1">
      <c r="K162" s="19"/>
      <c r="R162" s="19"/>
      <c r="X162" s="20"/>
    </row>
    <row r="163" spans="11:24" s="17" customFormat="1">
      <c r="K163" s="19"/>
      <c r="R163" s="19"/>
      <c r="X163" s="20"/>
    </row>
    <row r="164" spans="11:24" s="17" customFormat="1">
      <c r="K164" s="19"/>
      <c r="R164" s="19"/>
      <c r="X164" s="20"/>
    </row>
    <row r="165" spans="11:24" s="17" customFormat="1">
      <c r="K165" s="19"/>
      <c r="R165" s="19"/>
      <c r="X165" s="20"/>
    </row>
    <row r="166" spans="11:24" s="17" customFormat="1">
      <c r="K166" s="19"/>
      <c r="R166" s="19"/>
      <c r="X166" s="20"/>
    </row>
    <row r="167" spans="11:24" s="17" customFormat="1">
      <c r="K167" s="19"/>
      <c r="R167" s="19"/>
      <c r="X167" s="20"/>
    </row>
    <row r="168" spans="11:24" s="17" customFormat="1">
      <c r="K168" s="19"/>
      <c r="R168" s="19"/>
      <c r="X168" s="20"/>
    </row>
    <row r="169" spans="11:24" s="17" customFormat="1">
      <c r="K169" s="19"/>
      <c r="R169" s="19"/>
      <c r="X169" s="20"/>
    </row>
    <row r="170" spans="11:24" s="17" customFormat="1">
      <c r="K170" s="19"/>
      <c r="R170" s="19"/>
      <c r="X170" s="20"/>
    </row>
    <row r="171" spans="11:24" s="17" customFormat="1">
      <c r="K171" s="19"/>
      <c r="R171" s="19"/>
      <c r="X171" s="20"/>
    </row>
    <row r="172" spans="11:24" s="17" customFormat="1">
      <c r="K172" s="19"/>
      <c r="R172" s="19"/>
      <c r="X172" s="20"/>
    </row>
    <row r="173" spans="11:24" s="17" customFormat="1">
      <c r="K173" s="19"/>
      <c r="R173" s="19"/>
      <c r="X173" s="20"/>
    </row>
    <row r="174" spans="11:24" s="17" customFormat="1">
      <c r="K174" s="19"/>
      <c r="R174" s="19"/>
      <c r="X174" s="20"/>
    </row>
    <row r="175" spans="11:24" s="17" customFormat="1">
      <c r="K175" s="19"/>
      <c r="R175" s="19"/>
      <c r="X175" s="20"/>
    </row>
    <row r="176" spans="11:24" s="17" customFormat="1">
      <c r="K176" s="19"/>
      <c r="R176" s="19"/>
      <c r="X176" s="20"/>
    </row>
    <row r="177" spans="11:24" s="17" customFormat="1">
      <c r="K177" s="19"/>
      <c r="R177" s="19"/>
      <c r="X177" s="20"/>
    </row>
    <row r="178" spans="11:24" s="17" customFormat="1">
      <c r="K178" s="19"/>
      <c r="R178" s="19"/>
      <c r="X178" s="20"/>
    </row>
    <row r="179" spans="11:24" s="17" customFormat="1">
      <c r="K179" s="19"/>
      <c r="R179" s="19"/>
      <c r="X179" s="20"/>
    </row>
    <row r="180" spans="11:24" s="17" customFormat="1">
      <c r="K180" s="19"/>
      <c r="R180" s="19"/>
      <c r="X180" s="20"/>
    </row>
    <row r="181" spans="11:24" s="17" customFormat="1">
      <c r="K181" s="19"/>
      <c r="R181" s="19"/>
      <c r="X181" s="20"/>
    </row>
    <row r="182" spans="11:24" s="17" customFormat="1">
      <c r="K182" s="19"/>
      <c r="R182" s="19"/>
      <c r="X182" s="20"/>
    </row>
    <row r="183" spans="11:24" s="17" customFormat="1">
      <c r="K183" s="19"/>
      <c r="R183" s="19"/>
      <c r="X183" s="20"/>
    </row>
    <row r="184" spans="11:24" s="17" customFormat="1">
      <c r="K184" s="19"/>
      <c r="R184" s="19"/>
      <c r="X184" s="20"/>
    </row>
    <row r="185" spans="11:24" s="17" customFormat="1">
      <c r="K185" s="19"/>
      <c r="R185" s="19"/>
      <c r="X185" s="20"/>
    </row>
    <row r="186" spans="11:24" s="17" customFormat="1">
      <c r="K186" s="19"/>
      <c r="R186" s="19"/>
      <c r="X186" s="20"/>
    </row>
    <row r="187" spans="11:24" s="17" customFormat="1">
      <c r="K187" s="19"/>
      <c r="R187" s="19"/>
      <c r="X187" s="20"/>
    </row>
    <row r="188" spans="11:24" s="17" customFormat="1">
      <c r="K188" s="19"/>
      <c r="R188" s="19"/>
      <c r="X188" s="20"/>
    </row>
    <row r="189" spans="11:24" s="17" customFormat="1">
      <c r="K189" s="19"/>
      <c r="R189" s="19"/>
      <c r="X189" s="20"/>
    </row>
    <row r="190" spans="11:24" s="17" customFormat="1">
      <c r="K190" s="19"/>
      <c r="R190" s="19"/>
      <c r="X190" s="20"/>
    </row>
    <row r="191" spans="11:24" s="17" customFormat="1">
      <c r="K191" s="19"/>
      <c r="R191" s="19"/>
      <c r="X191" s="20"/>
    </row>
    <row r="192" spans="11:24" s="17" customFormat="1">
      <c r="K192" s="19"/>
      <c r="R192" s="19"/>
      <c r="X192" s="20"/>
    </row>
    <row r="193" spans="11:24" s="17" customFormat="1">
      <c r="K193" s="19"/>
      <c r="R193" s="19"/>
      <c r="X193" s="20"/>
    </row>
    <row r="194" spans="11:24" s="17" customFormat="1">
      <c r="K194" s="19"/>
      <c r="R194" s="19"/>
      <c r="X194" s="20"/>
    </row>
    <row r="195" spans="11:24" s="17" customFormat="1">
      <c r="K195" s="19"/>
      <c r="R195" s="19"/>
      <c r="X195" s="20"/>
    </row>
    <row r="196" spans="11:24" s="17" customFormat="1">
      <c r="K196" s="19"/>
      <c r="R196" s="19"/>
      <c r="X196" s="20"/>
    </row>
    <row r="197" spans="11:24" s="17" customFormat="1">
      <c r="K197" s="19"/>
      <c r="R197" s="19"/>
      <c r="X197" s="20"/>
    </row>
    <row r="198" spans="11:24" s="17" customFormat="1">
      <c r="K198" s="19"/>
      <c r="R198" s="19"/>
      <c r="X198" s="20"/>
    </row>
    <row r="199" spans="11:24" s="17" customFormat="1">
      <c r="K199" s="19"/>
      <c r="R199" s="19"/>
      <c r="X199" s="20"/>
    </row>
    <row r="200" spans="11:24" s="17" customFormat="1">
      <c r="K200" s="19"/>
      <c r="R200" s="19"/>
      <c r="X200" s="20"/>
    </row>
    <row r="201" spans="11:24" s="17" customFormat="1">
      <c r="K201" s="19"/>
      <c r="R201" s="19"/>
      <c r="X201" s="20"/>
    </row>
    <row r="202" spans="11:24" s="17" customFormat="1">
      <c r="K202" s="19"/>
      <c r="R202" s="19"/>
      <c r="X202" s="20"/>
    </row>
    <row r="203" spans="11:24" s="17" customFormat="1">
      <c r="K203" s="19"/>
      <c r="R203" s="19"/>
      <c r="X203" s="20"/>
    </row>
    <row r="204" spans="11:24" s="17" customFormat="1">
      <c r="K204" s="19"/>
      <c r="R204" s="19"/>
      <c r="X204" s="20"/>
    </row>
    <row r="205" spans="11:24" s="17" customFormat="1">
      <c r="K205" s="19"/>
      <c r="R205" s="19"/>
      <c r="X205" s="20"/>
    </row>
    <row r="206" spans="11:24" s="17" customFormat="1">
      <c r="K206" s="19"/>
      <c r="R206" s="19"/>
      <c r="X206" s="20"/>
    </row>
    <row r="207" spans="11:24" s="17" customFormat="1">
      <c r="K207" s="19"/>
      <c r="R207" s="19"/>
      <c r="X207" s="20"/>
    </row>
    <row r="208" spans="11:24" s="17" customFormat="1">
      <c r="K208" s="19"/>
      <c r="R208" s="19"/>
      <c r="X208" s="20"/>
    </row>
    <row r="209" spans="11:24" s="17" customFormat="1">
      <c r="K209" s="19"/>
      <c r="R209" s="19"/>
      <c r="X209" s="20"/>
    </row>
    <row r="210" spans="11:24" s="17" customFormat="1">
      <c r="K210" s="19"/>
      <c r="R210" s="19"/>
      <c r="X210" s="20"/>
    </row>
    <row r="211" spans="11:24" s="17" customFormat="1">
      <c r="K211" s="19"/>
      <c r="R211" s="19"/>
      <c r="X211" s="20"/>
    </row>
    <row r="212" spans="11:24" s="17" customFormat="1">
      <c r="K212" s="19"/>
      <c r="R212" s="19"/>
      <c r="X212" s="20"/>
    </row>
    <row r="213" spans="11:24" s="17" customFormat="1">
      <c r="K213" s="19"/>
      <c r="R213" s="19"/>
      <c r="X213" s="20"/>
    </row>
    <row r="214" spans="11:24" s="17" customFormat="1">
      <c r="K214" s="19"/>
      <c r="R214" s="19"/>
      <c r="X214" s="20"/>
    </row>
    <row r="215" spans="11:24" s="17" customFormat="1">
      <c r="K215" s="19"/>
      <c r="R215" s="19"/>
      <c r="X215" s="20"/>
    </row>
    <row r="216" spans="11:24" s="17" customFormat="1">
      <c r="K216" s="19"/>
      <c r="R216" s="19"/>
      <c r="X216" s="20"/>
    </row>
    <row r="217" spans="11:24" s="17" customFormat="1">
      <c r="K217" s="19"/>
      <c r="R217" s="19"/>
      <c r="X217" s="20"/>
    </row>
    <row r="218" spans="11:24" s="17" customFormat="1">
      <c r="K218" s="19"/>
      <c r="R218" s="19"/>
      <c r="X218" s="20"/>
    </row>
    <row r="219" spans="11:24" s="17" customFormat="1">
      <c r="K219" s="19"/>
      <c r="R219" s="19"/>
      <c r="X219" s="20"/>
    </row>
    <row r="220" spans="11:24" s="17" customFormat="1">
      <c r="K220" s="19"/>
      <c r="R220" s="19"/>
      <c r="X220" s="20"/>
    </row>
    <row r="221" spans="11:24" s="17" customFormat="1">
      <c r="K221" s="19"/>
      <c r="R221" s="19"/>
      <c r="X221" s="20"/>
    </row>
    <row r="222" spans="11:24" s="17" customFormat="1">
      <c r="K222" s="19"/>
      <c r="R222" s="19"/>
      <c r="X222" s="20"/>
    </row>
    <row r="223" spans="11:24" s="17" customFormat="1">
      <c r="K223" s="19"/>
      <c r="R223" s="19"/>
      <c r="X223" s="20"/>
    </row>
    <row r="224" spans="11:24" s="17" customFormat="1">
      <c r="K224" s="19"/>
      <c r="R224" s="19"/>
      <c r="X224" s="20"/>
    </row>
    <row r="225" spans="11:24" s="17" customFormat="1">
      <c r="K225" s="19"/>
      <c r="R225" s="19"/>
      <c r="X225" s="20"/>
    </row>
    <row r="226" spans="11:24" s="17" customFormat="1">
      <c r="K226" s="19"/>
      <c r="R226" s="19"/>
      <c r="X226" s="20"/>
    </row>
    <row r="227" spans="11:24" s="17" customFormat="1">
      <c r="K227" s="19"/>
      <c r="R227" s="19"/>
      <c r="X227" s="20"/>
    </row>
    <row r="228" spans="11:24" s="17" customFormat="1">
      <c r="K228" s="19"/>
      <c r="R228" s="19"/>
      <c r="X228" s="20"/>
    </row>
    <row r="229" spans="11:24" s="17" customFormat="1">
      <c r="K229" s="19"/>
      <c r="R229" s="19"/>
      <c r="X229" s="20"/>
    </row>
    <row r="230" spans="11:24" s="17" customFormat="1">
      <c r="K230" s="19"/>
      <c r="R230" s="19"/>
      <c r="X230" s="20"/>
    </row>
    <row r="231" spans="11:24" s="17" customFormat="1">
      <c r="K231" s="19"/>
      <c r="R231" s="19"/>
      <c r="X231" s="20"/>
    </row>
    <row r="232" spans="11:24" s="17" customFormat="1">
      <c r="K232" s="19"/>
      <c r="R232" s="19"/>
      <c r="X232" s="20"/>
    </row>
    <row r="233" spans="11:24" s="17" customFormat="1">
      <c r="K233" s="19"/>
      <c r="R233" s="19"/>
      <c r="X233" s="20"/>
    </row>
    <row r="234" spans="11:24" s="17" customFormat="1">
      <c r="K234" s="19"/>
      <c r="R234" s="19"/>
      <c r="X234" s="20"/>
    </row>
    <row r="235" spans="11:24" s="17" customFormat="1">
      <c r="K235" s="19"/>
      <c r="R235" s="19"/>
      <c r="X235" s="20"/>
    </row>
    <row r="236" spans="11:24" s="17" customFormat="1">
      <c r="K236" s="19"/>
      <c r="R236" s="19"/>
      <c r="X236" s="20"/>
    </row>
    <row r="237" spans="11:24" s="17" customFormat="1">
      <c r="K237" s="19"/>
      <c r="R237" s="19"/>
      <c r="X237" s="20"/>
    </row>
    <row r="238" spans="11:24" s="17" customFormat="1">
      <c r="K238" s="19"/>
      <c r="R238" s="19"/>
      <c r="X238" s="20"/>
    </row>
    <row r="239" spans="11:24" s="17" customFormat="1">
      <c r="K239" s="19"/>
      <c r="R239" s="19"/>
      <c r="X239" s="20"/>
    </row>
    <row r="240" spans="11:24" s="17" customFormat="1">
      <c r="K240" s="19"/>
      <c r="R240" s="19"/>
      <c r="X240" s="20"/>
    </row>
    <row r="241" spans="11:24" s="17" customFormat="1">
      <c r="K241" s="19"/>
      <c r="R241" s="19"/>
      <c r="X241" s="20"/>
    </row>
    <row r="242" spans="11:24" s="17" customFormat="1">
      <c r="K242" s="19"/>
      <c r="R242" s="19"/>
      <c r="X242" s="20"/>
    </row>
    <row r="243" spans="11:24" s="17" customFormat="1">
      <c r="K243" s="19"/>
      <c r="R243" s="19"/>
      <c r="X243" s="20"/>
    </row>
    <row r="244" spans="11:24" s="17" customFormat="1">
      <c r="K244" s="19"/>
      <c r="R244" s="19"/>
      <c r="X244" s="20"/>
    </row>
    <row r="245" spans="11:24" s="17" customFormat="1">
      <c r="K245" s="19"/>
      <c r="R245" s="19"/>
      <c r="X245" s="20"/>
    </row>
    <row r="246" spans="11:24" s="17" customFormat="1">
      <c r="K246" s="19"/>
      <c r="R246" s="19"/>
      <c r="X246" s="20"/>
    </row>
    <row r="247" spans="11:24" s="17" customFormat="1">
      <c r="K247" s="19"/>
      <c r="R247" s="19"/>
      <c r="X247" s="20"/>
    </row>
    <row r="248" spans="11:24" s="17" customFormat="1">
      <c r="K248" s="19"/>
      <c r="R248" s="19"/>
      <c r="X248" s="20"/>
    </row>
    <row r="249" spans="11:24" s="17" customFormat="1">
      <c r="K249" s="19"/>
      <c r="R249" s="19"/>
      <c r="X249" s="20"/>
    </row>
    <row r="250" spans="11:24" s="17" customFormat="1">
      <c r="K250" s="19"/>
      <c r="R250" s="19"/>
      <c r="X250" s="20"/>
    </row>
    <row r="251" spans="11:24" s="17" customFormat="1">
      <c r="K251" s="19"/>
      <c r="R251" s="19"/>
      <c r="X251" s="20"/>
    </row>
    <row r="252" spans="11:24" s="17" customFormat="1">
      <c r="K252" s="19"/>
      <c r="R252" s="19"/>
      <c r="X252" s="20"/>
    </row>
    <row r="253" spans="11:24" s="17" customFormat="1">
      <c r="K253" s="19"/>
      <c r="R253" s="19"/>
      <c r="X253" s="20"/>
    </row>
    <row r="254" spans="11:24" s="17" customFormat="1">
      <c r="K254" s="19"/>
      <c r="R254" s="19"/>
      <c r="X254" s="20"/>
    </row>
    <row r="255" spans="11:24" s="17" customFormat="1">
      <c r="K255" s="19"/>
      <c r="R255" s="19"/>
      <c r="X255" s="20"/>
    </row>
    <row r="256" spans="11:24" s="17" customFormat="1">
      <c r="K256" s="19"/>
      <c r="R256" s="19"/>
      <c r="X256" s="20"/>
    </row>
    <row r="257" spans="11:24" s="17" customFormat="1">
      <c r="K257" s="19"/>
      <c r="R257" s="19"/>
      <c r="X257" s="20"/>
    </row>
    <row r="258" spans="11:24" s="17" customFormat="1">
      <c r="K258" s="19"/>
      <c r="R258" s="19"/>
      <c r="X258" s="20"/>
    </row>
    <row r="259" spans="11:24" s="17" customFormat="1">
      <c r="K259" s="19"/>
      <c r="R259" s="19"/>
      <c r="X259" s="20"/>
    </row>
    <row r="260" spans="11:24" s="17" customFormat="1">
      <c r="K260" s="19"/>
      <c r="R260" s="19"/>
      <c r="X260" s="20"/>
    </row>
    <row r="261" spans="11:24" s="17" customFormat="1">
      <c r="K261" s="19"/>
      <c r="R261" s="19"/>
      <c r="X261" s="20"/>
    </row>
    <row r="262" spans="11:24" s="17" customFormat="1">
      <c r="K262" s="19"/>
      <c r="R262" s="19"/>
      <c r="X262" s="20"/>
    </row>
    <row r="263" spans="11:24" s="17" customFormat="1">
      <c r="K263" s="19"/>
      <c r="R263" s="19"/>
      <c r="X263" s="20"/>
    </row>
    <row r="264" spans="11:24" s="17" customFormat="1">
      <c r="K264" s="19"/>
      <c r="R264" s="19"/>
      <c r="X264" s="20"/>
    </row>
    <row r="265" spans="11:24" s="17" customFormat="1">
      <c r="K265" s="19"/>
      <c r="R265" s="19"/>
      <c r="X265" s="20"/>
    </row>
    <row r="266" spans="11:24" s="17" customFormat="1">
      <c r="K266" s="19"/>
      <c r="R266" s="19"/>
      <c r="X266" s="20"/>
    </row>
    <row r="267" spans="11:24" s="17" customFormat="1">
      <c r="K267" s="19"/>
      <c r="R267" s="19"/>
      <c r="X267" s="20"/>
    </row>
    <row r="268" spans="11:24" s="17" customFormat="1">
      <c r="K268" s="19"/>
      <c r="R268" s="19"/>
      <c r="X268" s="20"/>
    </row>
    <row r="269" spans="11:24" s="17" customFormat="1">
      <c r="K269" s="19"/>
      <c r="R269" s="19"/>
      <c r="X269" s="20"/>
    </row>
    <row r="270" spans="11:24" s="17" customFormat="1">
      <c r="K270" s="19"/>
      <c r="R270" s="19"/>
      <c r="X270" s="20"/>
    </row>
    <row r="271" spans="11:24" s="17" customFormat="1">
      <c r="K271" s="19"/>
      <c r="R271" s="19"/>
      <c r="X271" s="20"/>
    </row>
    <row r="272" spans="11:24" s="17" customFormat="1">
      <c r="K272" s="19"/>
      <c r="R272" s="19"/>
      <c r="X272" s="20"/>
    </row>
    <row r="273" spans="11:24" s="17" customFormat="1">
      <c r="K273" s="19"/>
      <c r="R273" s="19"/>
      <c r="X273" s="20"/>
    </row>
    <row r="274" spans="11:24" s="17" customFormat="1">
      <c r="K274" s="19"/>
      <c r="R274" s="19"/>
      <c r="X274" s="20"/>
    </row>
    <row r="275" spans="11:24" s="17" customFormat="1">
      <c r="K275" s="19"/>
      <c r="R275" s="19"/>
      <c r="X275" s="20"/>
    </row>
    <row r="276" spans="11:24" s="17" customFormat="1">
      <c r="K276" s="19"/>
      <c r="R276" s="19"/>
      <c r="X276" s="20"/>
    </row>
    <row r="277" spans="11:24" s="17" customFormat="1">
      <c r="K277" s="19"/>
      <c r="R277" s="19"/>
      <c r="X277" s="20"/>
    </row>
    <row r="278" spans="11:24" s="17" customFormat="1">
      <c r="K278" s="19"/>
      <c r="R278" s="19"/>
      <c r="X278" s="20"/>
    </row>
    <row r="279" spans="11:24" s="17" customFormat="1">
      <c r="K279" s="19"/>
      <c r="R279" s="19"/>
      <c r="X279" s="20"/>
    </row>
    <row r="280" spans="11:24" s="17" customFormat="1">
      <c r="K280" s="19"/>
      <c r="R280" s="19"/>
      <c r="X280" s="20"/>
    </row>
    <row r="281" spans="11:24" s="17" customFormat="1">
      <c r="K281" s="19"/>
      <c r="R281" s="19"/>
      <c r="X281" s="20"/>
    </row>
    <row r="282" spans="11:24" s="17" customFormat="1">
      <c r="K282" s="19"/>
      <c r="R282" s="19"/>
      <c r="X282" s="20"/>
    </row>
    <row r="283" spans="11:24" s="17" customFormat="1">
      <c r="K283" s="19"/>
      <c r="R283" s="19"/>
      <c r="X283" s="20"/>
    </row>
  </sheetData>
  <mergeCells count="10">
    <mergeCell ref="W5:W36"/>
    <mergeCell ref="Z5:Z36"/>
    <mergeCell ref="A1:Z2"/>
    <mergeCell ref="B3:J3"/>
    <mergeCell ref="K3:K4"/>
    <mergeCell ref="M3:Q3"/>
    <mergeCell ref="R3:R4"/>
    <mergeCell ref="T3:T4"/>
    <mergeCell ref="U3:U4"/>
    <mergeCell ref="W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82"/>
  <sheetViews>
    <sheetView workbookViewId="0">
      <selection activeCell="A33" sqref="A33"/>
    </sheetView>
  </sheetViews>
  <sheetFormatPr baseColWidth="10" defaultColWidth="11.42578125" defaultRowHeight="15"/>
  <cols>
    <col min="1" max="1" width="27.7109375" style="2" customWidth="1"/>
    <col min="2" max="2" width="8.85546875" style="34" customWidth="1"/>
    <col min="3" max="3" width="9.28515625" style="34" customWidth="1"/>
    <col min="4" max="4" width="10.140625" style="34" customWidth="1"/>
    <col min="5" max="5" width="8.140625" style="34" customWidth="1"/>
    <col min="6" max="6" width="11" style="34" customWidth="1"/>
    <col min="7" max="7" width="11.140625" style="34" customWidth="1"/>
    <col min="8" max="10" width="7.5703125" style="34" customWidth="1"/>
    <col min="11" max="11" width="10" style="3" customWidth="1"/>
    <col min="12" max="12" width="2" style="2" hidden="1" customWidth="1"/>
    <col min="13" max="13" width="8.5703125" style="34" customWidth="1"/>
    <col min="14" max="14" width="65.28515625" style="34" bestFit="1" customWidth="1"/>
    <col min="15" max="16" width="7.5703125" style="34" customWidth="1"/>
    <col min="17" max="17" width="7.5703125" style="34" hidden="1" customWidth="1"/>
    <col min="18" max="18" width="9.28515625" style="3" customWidth="1"/>
    <col min="19" max="19" width="1.7109375" style="2" hidden="1" customWidth="1"/>
    <col min="20" max="20" width="7.85546875" style="2" customWidth="1"/>
    <col min="21" max="21" width="9" style="34" customWidth="1"/>
    <col min="22" max="22" width="1.85546875" style="2" hidden="1" customWidth="1"/>
    <col min="23" max="23" width="8.7109375" style="34" customWidth="1"/>
    <col min="24" max="24" width="9.140625" style="7" customWidth="1"/>
    <col min="25" max="25" width="10.42578125" style="34" hidden="1" customWidth="1"/>
    <col min="26" max="26" width="11.140625" style="34" customWidth="1"/>
    <col min="27" max="109" width="11.42578125" style="17"/>
    <col min="110" max="16384" width="11.42578125" style="34"/>
  </cols>
  <sheetData>
    <row r="1" spans="1:109" s="2" customFormat="1" ht="11.25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</row>
    <row r="2" spans="1:109" s="2" customFormat="1" ht="11.2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s="1" customFormat="1" ht="15" customHeight="1">
      <c r="A3" s="8" t="s">
        <v>0</v>
      </c>
      <c r="B3" s="67" t="s">
        <v>3</v>
      </c>
      <c r="C3" s="68"/>
      <c r="D3" s="68"/>
      <c r="E3" s="68"/>
      <c r="F3" s="68"/>
      <c r="G3" s="68"/>
      <c r="H3" s="68"/>
      <c r="I3" s="68"/>
      <c r="J3" s="69"/>
      <c r="K3" s="81" t="s">
        <v>2</v>
      </c>
      <c r="L3" s="15"/>
      <c r="M3" s="70" t="s">
        <v>4</v>
      </c>
      <c r="N3" s="71"/>
      <c r="O3" s="71"/>
      <c r="P3" s="71"/>
      <c r="Q3" s="72"/>
      <c r="R3" s="73" t="s">
        <v>7</v>
      </c>
      <c r="S3" s="15"/>
      <c r="T3" s="75" t="s">
        <v>12</v>
      </c>
      <c r="U3" s="77" t="s">
        <v>13</v>
      </c>
      <c r="V3" s="14"/>
      <c r="W3" s="79" t="s">
        <v>14</v>
      </c>
      <c r="X3" s="80"/>
      <c r="Y3" s="80"/>
      <c r="Z3" s="80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</row>
    <row r="4" spans="1:109" s="1" customFormat="1" ht="30">
      <c r="A4" s="9">
        <v>44013</v>
      </c>
      <c r="B4" s="11" t="s">
        <v>6</v>
      </c>
      <c r="C4" s="11" t="s">
        <v>5</v>
      </c>
      <c r="D4" s="11" t="s">
        <v>22</v>
      </c>
      <c r="E4" s="11" t="s">
        <v>1</v>
      </c>
      <c r="F4" s="11" t="s">
        <v>21</v>
      </c>
      <c r="G4" s="11" t="s">
        <v>20</v>
      </c>
      <c r="H4" s="11" t="s">
        <v>10</v>
      </c>
      <c r="I4" s="11" t="s">
        <v>25</v>
      </c>
      <c r="J4" s="11" t="s">
        <v>23</v>
      </c>
      <c r="K4" s="82"/>
      <c r="L4" s="15"/>
      <c r="M4" s="5" t="s">
        <v>8</v>
      </c>
      <c r="N4" s="35" t="s">
        <v>24</v>
      </c>
      <c r="O4" s="5" t="s">
        <v>9</v>
      </c>
      <c r="P4" s="5" t="s">
        <v>19</v>
      </c>
      <c r="Q4" s="5" t="s">
        <v>11</v>
      </c>
      <c r="R4" s="74"/>
      <c r="S4" s="15"/>
      <c r="T4" s="76"/>
      <c r="U4" s="78"/>
      <c r="V4" s="14"/>
      <c r="W4" s="12" t="s">
        <v>15</v>
      </c>
      <c r="X4" s="13" t="s">
        <v>16</v>
      </c>
      <c r="Y4" s="12" t="s">
        <v>17</v>
      </c>
      <c r="Z4" s="12" t="s">
        <v>18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</row>
    <row r="5" spans="1:109" s="1" customFormat="1">
      <c r="A5" s="36">
        <v>44166</v>
      </c>
      <c r="B5" s="24"/>
      <c r="C5" s="24"/>
      <c r="D5" s="24"/>
      <c r="E5" s="24"/>
      <c r="F5" s="24"/>
      <c r="G5" s="24"/>
      <c r="H5" s="24"/>
      <c r="I5" s="24"/>
      <c r="J5" s="24"/>
      <c r="K5" s="22">
        <f>SUM(B5:J5)</f>
        <v>0</v>
      </c>
      <c r="L5" s="23"/>
      <c r="M5" s="24"/>
      <c r="N5" s="37"/>
      <c r="O5" s="45"/>
      <c r="P5" s="45"/>
      <c r="Q5" s="45"/>
      <c r="R5" s="22">
        <f>K5-M5-O5-Q5</f>
        <v>0</v>
      </c>
      <c r="S5" s="23"/>
      <c r="T5" s="49"/>
      <c r="U5" s="24">
        <f>R5-T5</f>
        <v>0</v>
      </c>
      <c r="V5" s="25"/>
      <c r="W5" s="83"/>
      <c r="X5" s="50"/>
      <c r="Y5" s="45"/>
      <c r="Z5" s="63">
        <f>U35-X35</f>
        <v>0</v>
      </c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</row>
    <row r="6" spans="1:109" s="2" customFormat="1">
      <c r="A6" s="36">
        <v>44167</v>
      </c>
      <c r="B6" s="24"/>
      <c r="C6" s="22"/>
      <c r="D6" s="22"/>
      <c r="E6" s="22"/>
      <c r="F6" s="22"/>
      <c r="G6" s="22"/>
      <c r="H6" s="22"/>
      <c r="I6" s="22"/>
      <c r="J6" s="22"/>
      <c r="K6" s="22">
        <f>SUM(B6:J6)</f>
        <v>0</v>
      </c>
      <c r="L6" s="22"/>
      <c r="M6" s="22"/>
      <c r="N6" s="51"/>
      <c r="O6" s="22"/>
      <c r="P6" s="22"/>
      <c r="Q6" s="22"/>
      <c r="R6" s="22">
        <f>K6-M6-O6-Q6</f>
        <v>0</v>
      </c>
      <c r="S6" s="26"/>
      <c r="T6" s="27"/>
      <c r="U6" s="24">
        <f t="shared" ref="U6:U34" si="0">R6-T6</f>
        <v>0</v>
      </c>
      <c r="V6" s="25"/>
      <c r="W6" s="84"/>
      <c r="X6" s="28"/>
      <c r="Y6" s="22"/>
      <c r="Z6" s="64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</row>
    <row r="7" spans="1:109" s="2" customFormat="1">
      <c r="A7" s="36">
        <v>44138</v>
      </c>
      <c r="B7" s="24"/>
      <c r="C7" s="22"/>
      <c r="D7" s="22"/>
      <c r="E7" s="22"/>
      <c r="F7" s="22"/>
      <c r="G7" s="22"/>
      <c r="H7" s="22"/>
      <c r="I7" s="22"/>
      <c r="J7" s="22"/>
      <c r="K7" s="22">
        <f>SUM(B7:J7)</f>
        <v>0</v>
      </c>
      <c r="L7" s="22"/>
      <c r="M7" s="22"/>
      <c r="N7" s="42"/>
      <c r="O7" s="22"/>
      <c r="P7" s="22"/>
      <c r="Q7" s="22"/>
      <c r="R7" s="22">
        <f t="shared" ref="R7:R34" si="1">K7-M7-O7-Q7</f>
        <v>0</v>
      </c>
      <c r="S7" s="26"/>
      <c r="T7" s="27"/>
      <c r="U7" s="24">
        <f t="shared" si="0"/>
        <v>0</v>
      </c>
      <c r="V7" s="25"/>
      <c r="W7" s="84"/>
      <c r="X7" s="28"/>
      <c r="Y7" s="22"/>
      <c r="Z7" s="64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</row>
    <row r="8" spans="1:109" s="2" customFormat="1">
      <c r="A8" s="36">
        <v>44139</v>
      </c>
      <c r="B8" s="24"/>
      <c r="C8" s="22"/>
      <c r="D8" s="22"/>
      <c r="E8" s="22"/>
      <c r="F8" s="22"/>
      <c r="G8" s="22"/>
      <c r="H8" s="22"/>
      <c r="I8" s="22"/>
      <c r="J8" s="22"/>
      <c r="K8" s="22">
        <f>SUM(B8:J8)</f>
        <v>0</v>
      </c>
      <c r="L8" s="22"/>
      <c r="M8" s="22"/>
      <c r="N8" s="38"/>
      <c r="O8" s="22"/>
      <c r="P8" s="22"/>
      <c r="Q8" s="22"/>
      <c r="R8" s="22">
        <f t="shared" si="1"/>
        <v>0</v>
      </c>
      <c r="S8" s="26"/>
      <c r="T8" s="27"/>
      <c r="U8" s="24">
        <f t="shared" si="0"/>
        <v>0</v>
      </c>
      <c r="V8" s="25"/>
      <c r="W8" s="84"/>
      <c r="X8" s="28"/>
      <c r="Y8" s="22"/>
      <c r="Z8" s="64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</row>
    <row r="9" spans="1:109" s="6" customFormat="1">
      <c r="A9" s="36">
        <v>44140</v>
      </c>
      <c r="B9" s="24"/>
      <c r="C9" s="22"/>
      <c r="D9" s="22"/>
      <c r="E9" s="22"/>
      <c r="F9" s="22"/>
      <c r="G9" s="22"/>
      <c r="H9" s="22"/>
      <c r="I9" s="22"/>
      <c r="J9" s="22"/>
      <c r="K9" s="22">
        <f>SUM(B9:J9)</f>
        <v>0</v>
      </c>
      <c r="L9" s="22"/>
      <c r="M9" s="22"/>
      <c r="N9" s="38"/>
      <c r="O9" s="22"/>
      <c r="P9" s="22"/>
      <c r="Q9" s="22"/>
      <c r="R9" s="22">
        <f t="shared" si="1"/>
        <v>0</v>
      </c>
      <c r="S9" s="26"/>
      <c r="T9" s="27"/>
      <c r="U9" s="24">
        <f t="shared" si="0"/>
        <v>0</v>
      </c>
      <c r="V9" s="25"/>
      <c r="W9" s="84"/>
      <c r="X9" s="28"/>
      <c r="Y9" s="22"/>
      <c r="Z9" s="64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</row>
    <row r="10" spans="1:109" s="2" customFormat="1">
      <c r="A10" s="36">
        <v>44141</v>
      </c>
      <c r="B10" s="22"/>
      <c r="C10" s="22"/>
      <c r="D10" s="22"/>
      <c r="E10" s="22"/>
      <c r="F10" s="22"/>
      <c r="G10" s="22"/>
      <c r="H10" s="22"/>
      <c r="I10" s="22"/>
      <c r="J10" s="22"/>
      <c r="K10" s="22">
        <f t="shared" ref="K10:K34" si="2">SUM(B10:J10)</f>
        <v>0</v>
      </c>
      <c r="L10" s="22"/>
      <c r="M10" s="22"/>
      <c r="N10" s="38"/>
      <c r="O10" s="22"/>
      <c r="P10" s="22"/>
      <c r="Q10" s="22"/>
      <c r="R10" s="22">
        <f t="shared" si="1"/>
        <v>0</v>
      </c>
      <c r="S10" s="26"/>
      <c r="T10" s="27"/>
      <c r="U10" s="24">
        <f t="shared" si="0"/>
        <v>0</v>
      </c>
      <c r="V10" s="25"/>
      <c r="W10" s="84"/>
      <c r="X10" s="28"/>
      <c r="Y10" s="22"/>
      <c r="Z10" s="64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</row>
    <row r="11" spans="1:109" s="2" customFormat="1">
      <c r="A11" s="36">
        <v>44142</v>
      </c>
      <c r="B11" s="22"/>
      <c r="C11" s="22"/>
      <c r="D11" s="22"/>
      <c r="E11" s="22"/>
      <c r="F11" s="22"/>
      <c r="G11" s="22"/>
      <c r="H11" s="22"/>
      <c r="I11" s="22"/>
      <c r="J11" s="22"/>
      <c r="K11" s="22">
        <f t="shared" si="2"/>
        <v>0</v>
      </c>
      <c r="L11" s="22"/>
      <c r="M11" s="22"/>
      <c r="N11" s="38"/>
      <c r="O11" s="22"/>
      <c r="P11" s="22"/>
      <c r="Q11" s="22"/>
      <c r="R11" s="22">
        <f t="shared" si="1"/>
        <v>0</v>
      </c>
      <c r="S11" s="26"/>
      <c r="T11" s="27"/>
      <c r="U11" s="24">
        <f t="shared" si="0"/>
        <v>0</v>
      </c>
      <c r="V11" s="25"/>
      <c r="W11" s="84"/>
      <c r="X11" s="28"/>
      <c r="Y11" s="22"/>
      <c r="Z11" s="64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</row>
    <row r="12" spans="1:109" s="2" customFormat="1">
      <c r="A12" s="36">
        <v>44143</v>
      </c>
      <c r="B12" s="29"/>
      <c r="C12" s="29"/>
      <c r="D12" s="29"/>
      <c r="E12" s="29"/>
      <c r="F12" s="29"/>
      <c r="G12" s="29"/>
      <c r="H12" s="29"/>
      <c r="I12" s="29"/>
      <c r="J12" s="29"/>
      <c r="K12" s="22">
        <f t="shared" si="2"/>
        <v>0</v>
      </c>
      <c r="L12" s="29"/>
      <c r="M12" s="29"/>
      <c r="N12" s="52"/>
      <c r="O12" s="29"/>
      <c r="P12" s="29"/>
      <c r="Q12" s="29"/>
      <c r="R12" s="22">
        <f t="shared" si="1"/>
        <v>0</v>
      </c>
      <c r="S12" s="30"/>
      <c r="T12" s="29"/>
      <c r="U12" s="24">
        <f t="shared" si="0"/>
        <v>0</v>
      </c>
      <c r="V12" s="31"/>
      <c r="W12" s="84"/>
      <c r="X12" s="32"/>
      <c r="Y12" s="29"/>
      <c r="Z12" s="64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</row>
    <row r="13" spans="1:109" s="2" customFormat="1">
      <c r="A13" s="36">
        <v>44144</v>
      </c>
      <c r="B13" s="22"/>
      <c r="C13" s="22"/>
      <c r="D13" s="22"/>
      <c r="E13" s="22"/>
      <c r="F13" s="22"/>
      <c r="G13" s="22"/>
      <c r="H13" s="22"/>
      <c r="I13" s="22"/>
      <c r="J13" s="22"/>
      <c r="K13" s="22">
        <f t="shared" si="2"/>
        <v>0</v>
      </c>
      <c r="L13" s="22"/>
      <c r="M13" s="22"/>
      <c r="N13" s="38"/>
      <c r="O13" s="22"/>
      <c r="P13" s="22"/>
      <c r="Q13" s="22"/>
      <c r="R13" s="22">
        <f t="shared" si="1"/>
        <v>0</v>
      </c>
      <c r="S13" s="39"/>
      <c r="T13" s="40"/>
      <c r="U13" s="41">
        <f t="shared" si="0"/>
        <v>0</v>
      </c>
      <c r="V13" s="25"/>
      <c r="W13" s="84"/>
      <c r="X13" s="28"/>
      <c r="Y13" s="22"/>
      <c r="Z13" s="64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</row>
    <row r="14" spans="1:109" s="2" customFormat="1">
      <c r="A14" s="36">
        <v>44145</v>
      </c>
      <c r="B14" s="22"/>
      <c r="C14" s="22"/>
      <c r="D14" s="22"/>
      <c r="E14" s="22"/>
      <c r="F14" s="22"/>
      <c r="G14" s="22"/>
      <c r="H14" s="22"/>
      <c r="I14" s="22"/>
      <c r="J14" s="22"/>
      <c r="K14" s="22">
        <f t="shared" si="2"/>
        <v>0</v>
      </c>
      <c r="L14" s="22"/>
      <c r="M14" s="22"/>
      <c r="N14" s="42"/>
      <c r="O14" s="22"/>
      <c r="P14" s="22"/>
      <c r="Q14" s="22"/>
      <c r="R14" s="22">
        <f t="shared" si="1"/>
        <v>0</v>
      </c>
      <c r="S14" s="26"/>
      <c r="T14" s="27"/>
      <c r="U14" s="24">
        <f t="shared" si="0"/>
        <v>0</v>
      </c>
      <c r="V14" s="25"/>
      <c r="W14" s="84"/>
      <c r="X14" s="28"/>
      <c r="Y14" s="22"/>
      <c r="Z14" s="64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</row>
    <row r="15" spans="1:109">
      <c r="A15" s="36">
        <v>44146</v>
      </c>
      <c r="B15" s="22"/>
      <c r="C15" s="22"/>
      <c r="D15" s="22"/>
      <c r="E15" s="22"/>
      <c r="F15" s="22"/>
      <c r="G15" s="22"/>
      <c r="H15" s="22"/>
      <c r="I15" s="22"/>
      <c r="J15" s="22"/>
      <c r="K15" s="22">
        <f t="shared" si="2"/>
        <v>0</v>
      </c>
      <c r="L15" s="22"/>
      <c r="M15" s="22"/>
      <c r="N15" s="38"/>
      <c r="O15" s="22"/>
      <c r="P15" s="22"/>
      <c r="Q15" s="22"/>
      <c r="R15" s="22">
        <f t="shared" si="1"/>
        <v>0</v>
      </c>
      <c r="S15" s="26"/>
      <c r="T15" s="27"/>
      <c r="U15" s="24">
        <f t="shared" si="0"/>
        <v>0</v>
      </c>
      <c r="V15" s="25"/>
      <c r="W15" s="84"/>
      <c r="X15" s="28"/>
      <c r="Y15" s="22"/>
      <c r="Z15" s="64"/>
    </row>
    <row r="16" spans="1:109" s="6" customFormat="1">
      <c r="A16" s="36">
        <v>44147</v>
      </c>
      <c r="B16" s="22"/>
      <c r="C16" s="22"/>
      <c r="D16" s="22"/>
      <c r="E16" s="22"/>
      <c r="F16" s="22"/>
      <c r="G16" s="22"/>
      <c r="H16" s="22"/>
      <c r="I16" s="22"/>
      <c r="J16" s="22"/>
      <c r="K16" s="22">
        <f t="shared" si="2"/>
        <v>0</v>
      </c>
      <c r="L16" s="22"/>
      <c r="M16" s="22"/>
      <c r="N16" s="38"/>
      <c r="O16" s="22"/>
      <c r="P16" s="22"/>
      <c r="Q16" s="22"/>
      <c r="R16" s="22">
        <f>K16-M16-O16-Q16</f>
        <v>0</v>
      </c>
      <c r="S16" s="26"/>
      <c r="T16" s="27"/>
      <c r="U16" s="24">
        <f t="shared" si="0"/>
        <v>0</v>
      </c>
      <c r="V16" s="25"/>
      <c r="W16" s="84"/>
      <c r="X16" s="28"/>
      <c r="Y16" s="22"/>
      <c r="Z16" s="64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</row>
    <row r="17" spans="1:109">
      <c r="A17" s="36">
        <v>44148</v>
      </c>
      <c r="B17" s="22"/>
      <c r="C17" s="22"/>
      <c r="D17" s="22"/>
      <c r="E17" s="22"/>
      <c r="F17" s="22"/>
      <c r="G17" s="22"/>
      <c r="H17" s="22"/>
      <c r="I17" s="22"/>
      <c r="J17" s="22"/>
      <c r="K17" s="22">
        <f t="shared" si="2"/>
        <v>0</v>
      </c>
      <c r="L17" s="22"/>
      <c r="M17" s="22"/>
      <c r="N17" s="38"/>
      <c r="O17" s="22"/>
      <c r="P17" s="22"/>
      <c r="Q17" s="22"/>
      <c r="R17" s="22">
        <f t="shared" si="1"/>
        <v>0</v>
      </c>
      <c r="S17" s="26"/>
      <c r="T17" s="27"/>
      <c r="U17" s="24">
        <f t="shared" si="0"/>
        <v>0</v>
      </c>
      <c r="V17" s="25"/>
      <c r="W17" s="84"/>
      <c r="X17" s="28"/>
      <c r="Y17" s="22"/>
      <c r="Z17" s="64"/>
    </row>
    <row r="18" spans="1:109">
      <c r="A18" s="36">
        <v>44149</v>
      </c>
      <c r="B18" s="22"/>
      <c r="C18" s="22"/>
      <c r="D18" s="22"/>
      <c r="E18" s="22"/>
      <c r="F18" s="22"/>
      <c r="G18" s="22"/>
      <c r="H18" s="22"/>
      <c r="I18" s="22"/>
      <c r="J18" s="22"/>
      <c r="K18" s="22">
        <f t="shared" si="2"/>
        <v>0</v>
      </c>
      <c r="L18" s="22"/>
      <c r="M18" s="22"/>
      <c r="N18" s="42"/>
      <c r="O18" s="22"/>
      <c r="P18" s="22"/>
      <c r="Q18" s="22"/>
      <c r="R18" s="22">
        <f t="shared" si="1"/>
        <v>0</v>
      </c>
      <c r="S18" s="26"/>
      <c r="T18" s="27"/>
      <c r="U18" s="24">
        <f t="shared" si="0"/>
        <v>0</v>
      </c>
      <c r="V18" s="25"/>
      <c r="W18" s="84"/>
      <c r="X18" s="28"/>
      <c r="Y18" s="22"/>
      <c r="Z18" s="64"/>
    </row>
    <row r="19" spans="1:109" s="4" customFormat="1">
      <c r="A19" s="36">
        <v>44150</v>
      </c>
      <c r="B19" s="22"/>
      <c r="C19" s="22"/>
      <c r="D19" s="22"/>
      <c r="E19" s="22"/>
      <c r="F19" s="22"/>
      <c r="G19" s="22"/>
      <c r="H19" s="22"/>
      <c r="I19" s="22"/>
      <c r="J19" s="22"/>
      <c r="K19" s="22">
        <f t="shared" si="2"/>
        <v>0</v>
      </c>
      <c r="L19" s="22"/>
      <c r="M19" s="22"/>
      <c r="N19" s="38"/>
      <c r="O19" s="22"/>
      <c r="P19" s="22"/>
      <c r="Q19" s="22"/>
      <c r="R19" s="22">
        <f t="shared" si="1"/>
        <v>0</v>
      </c>
      <c r="S19" s="26"/>
      <c r="T19" s="27"/>
      <c r="U19" s="24">
        <f t="shared" si="0"/>
        <v>0</v>
      </c>
      <c r="V19" s="25"/>
      <c r="W19" s="84"/>
      <c r="X19" s="28"/>
      <c r="Y19" s="22"/>
      <c r="Z19" s="64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</row>
    <row r="20" spans="1:109" s="17" customFormat="1">
      <c r="A20" s="36">
        <v>44151</v>
      </c>
      <c r="B20" s="43"/>
      <c r="C20" s="43"/>
      <c r="D20" s="43"/>
      <c r="E20" s="43"/>
      <c r="F20" s="43"/>
      <c r="G20" s="43"/>
      <c r="H20" s="43"/>
      <c r="I20" s="43"/>
      <c r="J20" s="43"/>
      <c r="K20" s="22">
        <f t="shared" si="2"/>
        <v>0</v>
      </c>
      <c r="L20" s="43"/>
      <c r="M20" s="43"/>
      <c r="N20" s="53"/>
      <c r="O20" s="43"/>
      <c r="P20" s="43"/>
      <c r="Q20" s="43"/>
      <c r="R20" s="43">
        <f t="shared" si="1"/>
        <v>0</v>
      </c>
      <c r="S20" s="43"/>
      <c r="T20" s="54"/>
      <c r="U20" s="55">
        <f t="shared" si="0"/>
        <v>0</v>
      </c>
      <c r="V20" s="44"/>
      <c r="W20" s="84"/>
      <c r="X20" s="56"/>
      <c r="Y20" s="43"/>
      <c r="Z20" s="64"/>
    </row>
    <row r="21" spans="1:109">
      <c r="A21" s="36">
        <v>44152</v>
      </c>
      <c r="B21" s="22"/>
      <c r="C21" s="22"/>
      <c r="D21" s="22"/>
      <c r="E21" s="22"/>
      <c r="F21" s="22"/>
      <c r="G21" s="22"/>
      <c r="H21" s="22"/>
      <c r="I21" s="22"/>
      <c r="J21" s="22"/>
      <c r="K21" s="22">
        <f t="shared" si="2"/>
        <v>0</v>
      </c>
      <c r="L21" s="22"/>
      <c r="M21" s="22"/>
      <c r="N21" s="42"/>
      <c r="O21" s="22"/>
      <c r="P21" s="22"/>
      <c r="Q21" s="22"/>
      <c r="R21" s="22">
        <f t="shared" si="1"/>
        <v>0</v>
      </c>
      <c r="S21" s="22"/>
      <c r="T21" s="22"/>
      <c r="U21" s="24">
        <f t="shared" si="0"/>
        <v>0</v>
      </c>
      <c r="V21" s="25"/>
      <c r="W21" s="84"/>
      <c r="X21" s="28"/>
      <c r="Y21" s="22"/>
      <c r="Z21" s="64"/>
    </row>
    <row r="22" spans="1:109">
      <c r="A22" s="36">
        <v>44153</v>
      </c>
      <c r="B22" s="22"/>
      <c r="C22" s="22"/>
      <c r="D22" s="22"/>
      <c r="E22" s="22"/>
      <c r="F22" s="22"/>
      <c r="G22" s="22"/>
      <c r="H22" s="22"/>
      <c r="I22" s="22"/>
      <c r="J22" s="22"/>
      <c r="K22" s="22">
        <f t="shared" si="2"/>
        <v>0</v>
      </c>
      <c r="L22" s="22"/>
      <c r="M22" s="22"/>
      <c r="N22" s="42"/>
      <c r="O22" s="22"/>
      <c r="P22" s="22"/>
      <c r="Q22" s="22"/>
      <c r="R22" s="22">
        <f t="shared" si="1"/>
        <v>0</v>
      </c>
      <c r="S22" s="22"/>
      <c r="T22" s="27"/>
      <c r="U22" s="24">
        <f t="shared" si="0"/>
        <v>0</v>
      </c>
      <c r="V22" s="25"/>
      <c r="W22" s="84"/>
      <c r="X22" s="28"/>
      <c r="Y22" s="22"/>
      <c r="Z22" s="64"/>
    </row>
    <row r="23" spans="1:109" s="6" customFormat="1">
      <c r="A23" s="36">
        <v>44154</v>
      </c>
      <c r="B23" s="22"/>
      <c r="C23" s="22"/>
      <c r="D23" s="22"/>
      <c r="E23" s="22"/>
      <c r="F23" s="22"/>
      <c r="G23" s="22"/>
      <c r="H23" s="22"/>
      <c r="I23" s="22"/>
      <c r="J23" s="22"/>
      <c r="K23" s="22">
        <f t="shared" si="2"/>
        <v>0</v>
      </c>
      <c r="L23" s="22"/>
      <c r="M23" s="22"/>
      <c r="N23" s="38"/>
      <c r="O23" s="22"/>
      <c r="P23" s="22"/>
      <c r="Q23" s="22"/>
      <c r="R23" s="22">
        <f t="shared" si="1"/>
        <v>0</v>
      </c>
      <c r="S23" s="22"/>
      <c r="T23" s="27"/>
      <c r="U23" s="24">
        <f t="shared" si="0"/>
        <v>0</v>
      </c>
      <c r="V23" s="25"/>
      <c r="W23" s="84"/>
      <c r="X23" s="28"/>
      <c r="Y23" s="22"/>
      <c r="Z23" s="64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</row>
    <row r="24" spans="1:109">
      <c r="A24" s="36">
        <v>44155</v>
      </c>
      <c r="B24" s="22"/>
      <c r="C24" s="22"/>
      <c r="D24" s="22"/>
      <c r="E24" s="22"/>
      <c r="F24" s="22"/>
      <c r="G24" s="22"/>
      <c r="H24" s="22"/>
      <c r="I24" s="22"/>
      <c r="J24" s="22"/>
      <c r="K24" s="22">
        <f t="shared" si="2"/>
        <v>0</v>
      </c>
      <c r="L24" s="22"/>
      <c r="M24" s="22"/>
      <c r="N24" s="38"/>
      <c r="O24" s="22"/>
      <c r="P24" s="22"/>
      <c r="Q24" s="22"/>
      <c r="R24" s="22">
        <f t="shared" si="1"/>
        <v>0</v>
      </c>
      <c r="S24" s="22"/>
      <c r="T24" s="22"/>
      <c r="U24" s="24">
        <f t="shared" si="0"/>
        <v>0</v>
      </c>
      <c r="V24" s="25"/>
      <c r="W24" s="84"/>
      <c r="X24" s="28"/>
      <c r="Y24" s="22"/>
      <c r="Z24" s="64"/>
    </row>
    <row r="25" spans="1:109">
      <c r="A25" s="36">
        <v>44156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42"/>
      <c r="O25" s="22"/>
      <c r="P25" s="22"/>
      <c r="Q25" s="22"/>
      <c r="R25" s="22">
        <f t="shared" si="1"/>
        <v>0</v>
      </c>
      <c r="S25" s="22"/>
      <c r="T25" s="22"/>
      <c r="U25" s="24">
        <f t="shared" si="0"/>
        <v>0</v>
      </c>
      <c r="V25" s="25"/>
      <c r="W25" s="84"/>
      <c r="X25" s="28"/>
      <c r="Y25" s="22"/>
      <c r="Z25" s="64"/>
    </row>
    <row r="26" spans="1:109" s="4" customFormat="1">
      <c r="A26" s="36">
        <v>44157</v>
      </c>
      <c r="B26" s="22"/>
      <c r="C26" s="22"/>
      <c r="D26" s="22"/>
      <c r="E26" s="22"/>
      <c r="F26" s="22"/>
      <c r="G26" s="22"/>
      <c r="H26" s="22"/>
      <c r="I26" s="22"/>
      <c r="J26" s="22"/>
      <c r="K26" s="22">
        <f t="shared" si="2"/>
        <v>0</v>
      </c>
      <c r="L26" s="22"/>
      <c r="M26" s="22"/>
      <c r="N26" s="42"/>
      <c r="O26" s="22"/>
      <c r="P26" s="22"/>
      <c r="Q26" s="22"/>
      <c r="R26" s="22">
        <f t="shared" si="1"/>
        <v>0</v>
      </c>
      <c r="S26" s="22"/>
      <c r="T26" s="22"/>
      <c r="U26" s="24">
        <f t="shared" si="0"/>
        <v>0</v>
      </c>
      <c r="V26" s="25"/>
      <c r="W26" s="84"/>
      <c r="X26" s="28"/>
      <c r="Y26" s="22"/>
      <c r="Z26" s="64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</row>
    <row r="27" spans="1:109" s="17" customFormat="1">
      <c r="A27" s="36">
        <v>44158</v>
      </c>
      <c r="B27" s="43"/>
      <c r="C27" s="43"/>
      <c r="D27" s="43"/>
      <c r="E27" s="43"/>
      <c r="F27" s="43"/>
      <c r="G27" s="43"/>
      <c r="H27" s="43"/>
      <c r="I27" s="43"/>
      <c r="J27" s="43" t="s">
        <v>26</v>
      </c>
      <c r="K27" s="22">
        <f t="shared" si="2"/>
        <v>0</v>
      </c>
      <c r="L27" s="43"/>
      <c r="M27" s="43"/>
      <c r="N27" s="57"/>
      <c r="O27" s="43"/>
      <c r="P27" s="43"/>
      <c r="Q27" s="43"/>
      <c r="R27" s="43">
        <f t="shared" si="1"/>
        <v>0</v>
      </c>
      <c r="S27" s="43"/>
      <c r="T27" s="54"/>
      <c r="U27" s="55">
        <f t="shared" si="0"/>
        <v>0</v>
      </c>
      <c r="V27" s="44"/>
      <c r="W27" s="84"/>
      <c r="X27" s="56"/>
      <c r="Y27" s="43"/>
      <c r="Z27" s="64"/>
    </row>
    <row r="28" spans="1:109">
      <c r="A28" s="36">
        <v>44159</v>
      </c>
      <c r="B28" s="22"/>
      <c r="C28" s="22"/>
      <c r="D28" s="22"/>
      <c r="E28" s="22"/>
      <c r="F28" s="22"/>
      <c r="G28" s="22"/>
      <c r="H28" s="22"/>
      <c r="I28" s="22"/>
      <c r="J28" s="22"/>
      <c r="K28" s="22">
        <f>SUM(B28:J28)</f>
        <v>0</v>
      </c>
      <c r="L28" s="22"/>
      <c r="M28" s="22"/>
      <c r="N28" s="38"/>
      <c r="O28" s="22"/>
      <c r="P28" s="22"/>
      <c r="Q28" s="22"/>
      <c r="R28" s="22">
        <f t="shared" si="1"/>
        <v>0</v>
      </c>
      <c r="S28" s="22"/>
      <c r="T28" s="27"/>
      <c r="U28" s="24">
        <f t="shared" si="0"/>
        <v>0</v>
      </c>
      <c r="V28" s="25"/>
      <c r="W28" s="84"/>
      <c r="X28" s="28"/>
      <c r="Y28" s="22"/>
      <c r="Z28" s="64"/>
    </row>
    <row r="29" spans="1:109">
      <c r="A29" s="36">
        <v>44160</v>
      </c>
      <c r="B29" s="22"/>
      <c r="C29" s="22"/>
      <c r="D29" s="22"/>
      <c r="E29" s="22"/>
      <c r="F29" s="22"/>
      <c r="G29" s="22"/>
      <c r="H29" s="22"/>
      <c r="I29" s="22"/>
      <c r="J29" s="22"/>
      <c r="K29" s="22">
        <f t="shared" si="2"/>
        <v>0</v>
      </c>
      <c r="L29" s="22"/>
      <c r="M29" s="22"/>
      <c r="N29" s="42"/>
      <c r="O29" s="22"/>
      <c r="P29" s="22"/>
      <c r="Q29" s="22"/>
      <c r="R29" s="22">
        <f t="shared" si="1"/>
        <v>0</v>
      </c>
      <c r="S29" s="22"/>
      <c r="T29" s="27"/>
      <c r="U29" s="24">
        <f t="shared" si="0"/>
        <v>0</v>
      </c>
      <c r="V29" s="25"/>
      <c r="W29" s="84"/>
      <c r="X29" s="28"/>
      <c r="Y29" s="22"/>
      <c r="Z29" s="64"/>
    </row>
    <row r="30" spans="1:109" s="6" customFormat="1">
      <c r="A30" s="36">
        <v>44161</v>
      </c>
      <c r="B30" s="22"/>
      <c r="C30" s="22"/>
      <c r="D30" s="22"/>
      <c r="E30" s="22"/>
      <c r="F30" s="22"/>
      <c r="G30" s="22"/>
      <c r="H30" s="22"/>
      <c r="I30" s="22"/>
      <c r="J30" s="22"/>
      <c r="K30" s="22">
        <f t="shared" si="2"/>
        <v>0</v>
      </c>
      <c r="L30" s="22"/>
      <c r="M30" s="22"/>
      <c r="N30" s="42"/>
      <c r="O30" s="22"/>
      <c r="P30" s="22"/>
      <c r="Q30" s="22"/>
      <c r="R30" s="22">
        <f>K30-M30-O30-Q30</f>
        <v>0</v>
      </c>
      <c r="S30" s="22"/>
      <c r="T30" s="27"/>
      <c r="U30" s="24">
        <f t="shared" si="0"/>
        <v>0</v>
      </c>
      <c r="V30" s="25"/>
      <c r="W30" s="84"/>
      <c r="X30" s="28"/>
      <c r="Y30" s="22"/>
      <c r="Z30" s="64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</row>
    <row r="31" spans="1:109">
      <c r="A31" s="36">
        <v>44162</v>
      </c>
      <c r="B31" s="22"/>
      <c r="C31" s="22"/>
      <c r="D31" s="22"/>
      <c r="E31" s="22"/>
      <c r="F31" s="22"/>
      <c r="G31" s="22"/>
      <c r="H31" s="22"/>
      <c r="I31" s="22"/>
      <c r="J31" s="22"/>
      <c r="K31" s="22">
        <f t="shared" si="2"/>
        <v>0</v>
      </c>
      <c r="L31" s="22"/>
      <c r="M31" s="22"/>
      <c r="N31" s="42"/>
      <c r="O31" s="22"/>
      <c r="P31" s="22"/>
      <c r="Q31" s="22"/>
      <c r="R31" s="22">
        <f t="shared" si="1"/>
        <v>0</v>
      </c>
      <c r="S31" s="22"/>
      <c r="T31" s="27"/>
      <c r="U31" s="24">
        <f t="shared" si="0"/>
        <v>0</v>
      </c>
      <c r="V31" s="25"/>
      <c r="W31" s="84"/>
      <c r="X31" s="28"/>
      <c r="Y31" s="22"/>
      <c r="Z31" s="64"/>
    </row>
    <row r="32" spans="1:109">
      <c r="A32" s="36">
        <v>44163</v>
      </c>
      <c r="B32" s="22"/>
      <c r="C32" s="22"/>
      <c r="D32" s="22"/>
      <c r="E32" s="22"/>
      <c r="F32" s="22"/>
      <c r="G32" s="22"/>
      <c r="H32" s="22"/>
      <c r="I32" s="22"/>
      <c r="J32" s="22"/>
      <c r="K32" s="22">
        <f t="shared" si="2"/>
        <v>0</v>
      </c>
      <c r="L32" s="22"/>
      <c r="M32" s="22"/>
      <c r="N32" s="42"/>
      <c r="O32" s="22"/>
      <c r="P32" s="22"/>
      <c r="Q32" s="22"/>
      <c r="R32" s="22">
        <f t="shared" si="1"/>
        <v>0</v>
      </c>
      <c r="S32" s="22"/>
      <c r="T32" s="27"/>
      <c r="U32" s="24">
        <f t="shared" si="0"/>
        <v>0</v>
      </c>
      <c r="V32" s="25"/>
      <c r="W32" s="84"/>
      <c r="X32" s="28"/>
      <c r="Y32" s="22"/>
      <c r="Z32" s="64"/>
    </row>
    <row r="33" spans="1:109">
      <c r="A33" s="36">
        <v>44164</v>
      </c>
      <c r="B33" s="22"/>
      <c r="C33" s="22"/>
      <c r="D33" s="22"/>
      <c r="E33" s="22"/>
      <c r="F33" s="22"/>
      <c r="G33" s="22"/>
      <c r="H33" s="22"/>
      <c r="I33" s="22"/>
      <c r="J33" s="22"/>
      <c r="K33" s="22">
        <f t="shared" si="2"/>
        <v>0</v>
      </c>
      <c r="L33" s="22"/>
      <c r="M33" s="22"/>
      <c r="N33" s="42"/>
      <c r="O33" s="22"/>
      <c r="P33" s="22"/>
      <c r="Q33" s="22"/>
      <c r="R33" s="22">
        <f t="shared" si="1"/>
        <v>0</v>
      </c>
      <c r="S33" s="22"/>
      <c r="T33" s="27"/>
      <c r="U33" s="24">
        <f t="shared" si="0"/>
        <v>0</v>
      </c>
      <c r="V33" s="25"/>
      <c r="W33" s="84"/>
      <c r="X33" s="28"/>
      <c r="Y33" s="22"/>
      <c r="Z33" s="64"/>
    </row>
    <row r="34" spans="1:109">
      <c r="A34" s="36">
        <v>44165</v>
      </c>
      <c r="B34" s="22"/>
      <c r="C34" s="22"/>
      <c r="D34" s="22"/>
      <c r="E34" s="22"/>
      <c r="F34" s="22"/>
      <c r="G34" s="22"/>
      <c r="H34" s="22"/>
      <c r="I34" s="22"/>
      <c r="J34" s="22"/>
      <c r="K34" s="22">
        <f t="shared" si="2"/>
        <v>0</v>
      </c>
      <c r="L34" s="22"/>
      <c r="M34" s="22"/>
      <c r="N34" s="42"/>
      <c r="O34" s="22"/>
      <c r="P34" s="22"/>
      <c r="Q34" s="22"/>
      <c r="R34" s="22">
        <f t="shared" si="1"/>
        <v>0</v>
      </c>
      <c r="S34" s="22"/>
      <c r="T34" s="27"/>
      <c r="U34" s="24">
        <f t="shared" si="0"/>
        <v>0</v>
      </c>
      <c r="V34" s="25"/>
      <c r="W34" s="84"/>
      <c r="X34" s="28"/>
      <c r="Y34" s="22"/>
      <c r="Z34" s="64"/>
    </row>
    <row r="35" spans="1:109" s="2" customFormat="1">
      <c r="A35" s="10"/>
      <c r="B35" s="33">
        <f t="shared" ref="B35:M35" si="3">SUM(B5:B34)</f>
        <v>0</v>
      </c>
      <c r="C35" s="21">
        <f t="shared" si="3"/>
        <v>0</v>
      </c>
      <c r="D35" s="21">
        <f t="shared" si="3"/>
        <v>0</v>
      </c>
      <c r="E35" s="21">
        <f t="shared" si="3"/>
        <v>0</v>
      </c>
      <c r="F35" s="21">
        <f t="shared" si="3"/>
        <v>0</v>
      </c>
      <c r="G35" s="21">
        <f t="shared" si="3"/>
        <v>0</v>
      </c>
      <c r="H35" s="21">
        <f t="shared" si="3"/>
        <v>0</v>
      </c>
      <c r="I35" s="21">
        <f t="shared" si="3"/>
        <v>0</v>
      </c>
      <c r="J35" s="21">
        <f t="shared" si="3"/>
        <v>0</v>
      </c>
      <c r="K35" s="21">
        <f t="shared" si="3"/>
        <v>0</v>
      </c>
      <c r="L35" s="21">
        <f t="shared" si="3"/>
        <v>0</v>
      </c>
      <c r="M35" s="21">
        <f t="shared" si="3"/>
        <v>0</v>
      </c>
      <c r="N35" s="21"/>
      <c r="O35" s="21">
        <f>SUM(O5:O34)</f>
        <v>0</v>
      </c>
      <c r="P35" s="21">
        <f>SUM(P5:P34)</f>
        <v>0</v>
      </c>
      <c r="Q35" s="21">
        <f>SUM(Q5:Q34)</f>
        <v>0</v>
      </c>
      <c r="R35" s="21">
        <f>SUM(R5:S34)</f>
        <v>0</v>
      </c>
      <c r="S35" s="21">
        <f>SUM(S5:S34)</f>
        <v>0</v>
      </c>
      <c r="T35" s="21">
        <f>SUM(T5:T34)</f>
        <v>0</v>
      </c>
      <c r="U35" s="21">
        <f>SUM(U5:U34)</f>
        <v>0</v>
      </c>
      <c r="V35" s="33"/>
      <c r="W35" s="85"/>
      <c r="X35" s="16">
        <f>SUM(X5:X34)</f>
        <v>0</v>
      </c>
      <c r="Y35" s="21">
        <f>SUM(Y6:Y33)</f>
        <v>0</v>
      </c>
      <c r="Z35" s="65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</row>
    <row r="36" spans="1:109" s="17" customFormat="1">
      <c r="K36" s="19"/>
      <c r="R36" s="19"/>
      <c r="X36" s="20"/>
    </row>
    <row r="37" spans="1:109" s="17" customFormat="1">
      <c r="K37" s="19"/>
      <c r="R37" s="19"/>
      <c r="X37" s="20"/>
    </row>
    <row r="38" spans="1:109" s="17" customFormat="1">
      <c r="K38" s="19"/>
      <c r="R38" s="19"/>
      <c r="X38" s="20"/>
    </row>
    <row r="39" spans="1:109" s="17" customFormat="1">
      <c r="K39" s="19"/>
      <c r="R39" s="19"/>
      <c r="X39" s="20"/>
    </row>
    <row r="40" spans="1:109" s="17" customFormat="1">
      <c r="K40" s="19"/>
      <c r="R40" s="19"/>
      <c r="X40" s="20"/>
    </row>
    <row r="41" spans="1:109" s="17" customFormat="1">
      <c r="K41" s="19"/>
      <c r="R41" s="19"/>
      <c r="X41" s="20"/>
    </row>
    <row r="42" spans="1:109" s="17" customFormat="1">
      <c r="K42" s="19"/>
      <c r="R42" s="19"/>
      <c r="X42" s="20"/>
    </row>
    <row r="43" spans="1:109" s="17" customFormat="1">
      <c r="K43" s="19"/>
      <c r="R43" s="19"/>
      <c r="X43" s="20"/>
    </row>
    <row r="44" spans="1:109" s="17" customFormat="1">
      <c r="K44" s="19"/>
      <c r="R44" s="19"/>
      <c r="X44" s="20"/>
    </row>
    <row r="45" spans="1:109" s="17" customFormat="1">
      <c r="K45" s="19"/>
      <c r="R45" s="19"/>
      <c r="X45" s="20"/>
    </row>
    <row r="46" spans="1:109" s="17" customFormat="1">
      <c r="K46" s="19"/>
      <c r="R46" s="19"/>
      <c r="X46" s="20"/>
    </row>
    <row r="47" spans="1:109" s="17" customFormat="1">
      <c r="K47" s="19"/>
      <c r="R47" s="19"/>
      <c r="X47" s="20"/>
    </row>
    <row r="48" spans="1:109" s="17" customFormat="1">
      <c r="K48" s="19"/>
      <c r="R48" s="19"/>
      <c r="X48" s="20"/>
    </row>
    <row r="49" spans="11:24" s="17" customFormat="1">
      <c r="K49" s="19"/>
      <c r="R49" s="19"/>
      <c r="X49" s="20"/>
    </row>
    <row r="50" spans="11:24" s="17" customFormat="1">
      <c r="K50" s="19"/>
      <c r="R50" s="19"/>
      <c r="X50" s="20"/>
    </row>
    <row r="51" spans="11:24" s="17" customFormat="1">
      <c r="K51" s="19"/>
      <c r="R51" s="19"/>
      <c r="X51" s="20"/>
    </row>
    <row r="52" spans="11:24" s="17" customFormat="1">
      <c r="K52" s="19"/>
      <c r="R52" s="19"/>
      <c r="X52" s="20"/>
    </row>
    <row r="53" spans="11:24" s="17" customFormat="1">
      <c r="K53" s="19"/>
      <c r="R53" s="19"/>
      <c r="X53" s="20"/>
    </row>
    <row r="54" spans="11:24" s="17" customFormat="1">
      <c r="K54" s="19"/>
      <c r="R54" s="19"/>
      <c r="X54" s="20"/>
    </row>
    <row r="55" spans="11:24" s="17" customFormat="1">
      <c r="K55" s="19"/>
      <c r="R55" s="19"/>
      <c r="X55" s="20"/>
    </row>
    <row r="56" spans="11:24" s="17" customFormat="1">
      <c r="K56" s="19"/>
      <c r="R56" s="19"/>
      <c r="X56" s="20"/>
    </row>
    <row r="57" spans="11:24" s="17" customFormat="1">
      <c r="K57" s="19"/>
      <c r="R57" s="19"/>
      <c r="X57" s="20"/>
    </row>
    <row r="58" spans="11:24" s="17" customFormat="1">
      <c r="K58" s="19"/>
      <c r="R58" s="19"/>
      <c r="X58" s="20"/>
    </row>
    <row r="59" spans="11:24" s="17" customFormat="1">
      <c r="K59" s="19"/>
      <c r="R59" s="19"/>
      <c r="X59" s="20"/>
    </row>
    <row r="60" spans="11:24" s="17" customFormat="1">
      <c r="K60" s="19"/>
      <c r="R60" s="19"/>
      <c r="X60" s="20"/>
    </row>
    <row r="61" spans="11:24" s="17" customFormat="1">
      <c r="K61" s="19"/>
      <c r="R61" s="19"/>
      <c r="X61" s="20"/>
    </row>
    <row r="62" spans="11:24" s="17" customFormat="1">
      <c r="K62" s="19"/>
      <c r="R62" s="19"/>
      <c r="X62" s="20"/>
    </row>
    <row r="63" spans="11:24" s="17" customFormat="1">
      <c r="K63" s="19"/>
      <c r="R63" s="19"/>
      <c r="X63" s="20"/>
    </row>
    <row r="64" spans="11:24" s="17" customFormat="1">
      <c r="K64" s="19"/>
      <c r="R64" s="19"/>
      <c r="X64" s="20"/>
    </row>
    <row r="65" spans="11:24" s="17" customFormat="1">
      <c r="K65" s="19"/>
      <c r="R65" s="19"/>
      <c r="X65" s="20"/>
    </row>
    <row r="66" spans="11:24" s="17" customFormat="1">
      <c r="K66" s="19"/>
      <c r="R66" s="19"/>
      <c r="X66" s="20"/>
    </row>
    <row r="67" spans="11:24" s="17" customFormat="1">
      <c r="K67" s="19"/>
      <c r="R67" s="19"/>
      <c r="X67" s="20"/>
    </row>
    <row r="68" spans="11:24" s="17" customFormat="1">
      <c r="K68" s="19"/>
      <c r="R68" s="19"/>
      <c r="X68" s="20"/>
    </row>
    <row r="69" spans="11:24" s="17" customFormat="1">
      <c r="K69" s="19"/>
      <c r="R69" s="19"/>
      <c r="X69" s="20"/>
    </row>
    <row r="70" spans="11:24" s="17" customFormat="1">
      <c r="K70" s="19"/>
      <c r="R70" s="19"/>
      <c r="X70" s="20"/>
    </row>
    <row r="71" spans="11:24" s="17" customFormat="1">
      <c r="K71" s="19"/>
      <c r="R71" s="19"/>
      <c r="X71" s="20"/>
    </row>
    <row r="72" spans="11:24" s="17" customFormat="1">
      <c r="K72" s="19"/>
      <c r="R72" s="19"/>
      <c r="X72" s="20"/>
    </row>
    <row r="73" spans="11:24" s="17" customFormat="1">
      <c r="K73" s="19"/>
      <c r="R73" s="19"/>
      <c r="X73" s="20"/>
    </row>
    <row r="74" spans="11:24" s="17" customFormat="1">
      <c r="K74" s="19"/>
      <c r="R74" s="19"/>
      <c r="X74" s="20"/>
    </row>
    <row r="75" spans="11:24" s="17" customFormat="1">
      <c r="K75" s="19"/>
      <c r="R75" s="19"/>
      <c r="X75" s="20"/>
    </row>
    <row r="76" spans="11:24" s="17" customFormat="1">
      <c r="K76" s="19"/>
      <c r="R76" s="19"/>
      <c r="X76" s="20"/>
    </row>
    <row r="77" spans="11:24" s="17" customFormat="1">
      <c r="K77" s="19"/>
      <c r="R77" s="19"/>
      <c r="X77" s="20"/>
    </row>
    <row r="78" spans="11:24" s="17" customFormat="1">
      <c r="K78" s="19"/>
      <c r="R78" s="19"/>
      <c r="X78" s="20"/>
    </row>
    <row r="79" spans="11:24" s="17" customFormat="1">
      <c r="K79" s="19"/>
      <c r="R79" s="19"/>
      <c r="X79" s="20"/>
    </row>
    <row r="80" spans="11:24" s="17" customFormat="1">
      <c r="K80" s="19"/>
      <c r="R80" s="19"/>
      <c r="X80" s="20"/>
    </row>
    <row r="81" spans="11:24" s="17" customFormat="1">
      <c r="K81" s="19"/>
      <c r="R81" s="19"/>
      <c r="X81" s="20"/>
    </row>
    <row r="82" spans="11:24" s="17" customFormat="1">
      <c r="K82" s="19"/>
      <c r="R82" s="19"/>
      <c r="X82" s="20"/>
    </row>
    <row r="83" spans="11:24" s="17" customFormat="1">
      <c r="K83" s="19"/>
      <c r="R83" s="19"/>
      <c r="X83" s="20"/>
    </row>
    <row r="84" spans="11:24" s="17" customFormat="1">
      <c r="K84" s="19"/>
      <c r="R84" s="19"/>
      <c r="X84" s="20"/>
    </row>
    <row r="85" spans="11:24" s="17" customFormat="1">
      <c r="K85" s="19"/>
      <c r="R85" s="19"/>
      <c r="X85" s="20"/>
    </row>
    <row r="86" spans="11:24" s="17" customFormat="1">
      <c r="K86" s="19"/>
      <c r="R86" s="19"/>
      <c r="X86" s="20"/>
    </row>
    <row r="87" spans="11:24" s="17" customFormat="1">
      <c r="K87" s="19"/>
      <c r="R87" s="19"/>
      <c r="X87" s="20"/>
    </row>
    <row r="88" spans="11:24" s="17" customFormat="1">
      <c r="K88" s="19"/>
      <c r="R88" s="19"/>
      <c r="X88" s="20"/>
    </row>
    <row r="89" spans="11:24" s="17" customFormat="1">
      <c r="K89" s="19"/>
      <c r="R89" s="19"/>
      <c r="X89" s="20"/>
    </row>
    <row r="90" spans="11:24" s="17" customFormat="1">
      <c r="K90" s="19"/>
      <c r="R90" s="19"/>
      <c r="X90" s="20"/>
    </row>
    <row r="91" spans="11:24" s="17" customFormat="1">
      <c r="K91" s="19"/>
      <c r="R91" s="19"/>
      <c r="X91" s="20"/>
    </row>
    <row r="92" spans="11:24" s="17" customFormat="1">
      <c r="K92" s="19"/>
      <c r="R92" s="19"/>
      <c r="X92" s="20"/>
    </row>
    <row r="93" spans="11:24" s="17" customFormat="1">
      <c r="K93" s="19"/>
      <c r="R93" s="19"/>
      <c r="X93" s="20"/>
    </row>
    <row r="94" spans="11:24" s="17" customFormat="1">
      <c r="K94" s="19"/>
      <c r="R94" s="19"/>
      <c r="X94" s="20"/>
    </row>
    <row r="95" spans="11:24" s="17" customFormat="1">
      <c r="K95" s="19"/>
      <c r="R95" s="19"/>
      <c r="X95" s="20"/>
    </row>
    <row r="96" spans="11:24" s="17" customFormat="1">
      <c r="K96" s="19"/>
      <c r="R96" s="19"/>
      <c r="X96" s="20"/>
    </row>
    <row r="97" spans="11:24" s="17" customFormat="1">
      <c r="K97" s="19"/>
      <c r="R97" s="19"/>
      <c r="X97" s="20"/>
    </row>
    <row r="98" spans="11:24" s="17" customFormat="1">
      <c r="K98" s="19"/>
      <c r="R98" s="19"/>
      <c r="X98" s="20"/>
    </row>
    <row r="99" spans="11:24" s="17" customFormat="1">
      <c r="K99" s="19"/>
      <c r="R99" s="19"/>
      <c r="X99" s="20"/>
    </row>
    <row r="100" spans="11:24" s="17" customFormat="1">
      <c r="K100" s="19"/>
      <c r="R100" s="19"/>
      <c r="X100" s="20"/>
    </row>
    <row r="101" spans="11:24" s="17" customFormat="1">
      <c r="K101" s="19"/>
      <c r="R101" s="19"/>
      <c r="X101" s="20"/>
    </row>
    <row r="102" spans="11:24" s="17" customFormat="1">
      <c r="K102" s="19"/>
      <c r="R102" s="19"/>
      <c r="X102" s="20"/>
    </row>
    <row r="103" spans="11:24" s="17" customFormat="1">
      <c r="K103" s="19"/>
      <c r="R103" s="19"/>
      <c r="X103" s="20"/>
    </row>
    <row r="104" spans="11:24" s="17" customFormat="1">
      <c r="K104" s="19"/>
      <c r="R104" s="19"/>
      <c r="X104" s="20"/>
    </row>
    <row r="105" spans="11:24" s="17" customFormat="1">
      <c r="K105" s="19"/>
      <c r="R105" s="19"/>
      <c r="X105" s="20"/>
    </row>
    <row r="106" spans="11:24" s="17" customFormat="1">
      <c r="K106" s="19"/>
      <c r="R106" s="19"/>
      <c r="X106" s="20"/>
    </row>
    <row r="107" spans="11:24" s="17" customFormat="1">
      <c r="K107" s="19"/>
      <c r="R107" s="19"/>
      <c r="X107" s="20"/>
    </row>
    <row r="108" spans="11:24" s="17" customFormat="1">
      <c r="K108" s="19"/>
      <c r="R108" s="19"/>
      <c r="X108" s="20"/>
    </row>
    <row r="109" spans="11:24" s="17" customFormat="1">
      <c r="K109" s="19"/>
      <c r="R109" s="19"/>
      <c r="X109" s="20"/>
    </row>
    <row r="110" spans="11:24" s="17" customFormat="1">
      <c r="K110" s="19"/>
      <c r="R110" s="19"/>
      <c r="X110" s="20"/>
    </row>
    <row r="111" spans="11:24" s="17" customFormat="1">
      <c r="K111" s="19"/>
      <c r="R111" s="19"/>
      <c r="X111" s="20"/>
    </row>
    <row r="112" spans="11:24" s="17" customFormat="1">
      <c r="K112" s="19"/>
      <c r="R112" s="19"/>
      <c r="X112" s="20"/>
    </row>
    <row r="113" spans="11:24" s="17" customFormat="1">
      <c r="K113" s="19"/>
      <c r="R113" s="19"/>
      <c r="X113" s="20"/>
    </row>
    <row r="114" spans="11:24" s="17" customFormat="1">
      <c r="K114" s="19"/>
      <c r="R114" s="19"/>
      <c r="X114" s="20"/>
    </row>
    <row r="115" spans="11:24" s="17" customFormat="1">
      <c r="K115" s="19"/>
      <c r="R115" s="19"/>
      <c r="X115" s="20"/>
    </row>
    <row r="116" spans="11:24" s="17" customFormat="1">
      <c r="K116" s="19"/>
      <c r="R116" s="19"/>
      <c r="X116" s="20"/>
    </row>
    <row r="117" spans="11:24" s="17" customFormat="1">
      <c r="K117" s="19"/>
      <c r="R117" s="19"/>
      <c r="X117" s="20"/>
    </row>
    <row r="118" spans="11:24" s="17" customFormat="1">
      <c r="K118" s="19"/>
      <c r="R118" s="19"/>
      <c r="X118" s="20"/>
    </row>
    <row r="119" spans="11:24" s="17" customFormat="1">
      <c r="K119" s="19"/>
      <c r="R119" s="19"/>
      <c r="X119" s="20"/>
    </row>
    <row r="120" spans="11:24" s="17" customFormat="1">
      <c r="K120" s="19"/>
      <c r="R120" s="19"/>
      <c r="X120" s="20"/>
    </row>
    <row r="121" spans="11:24" s="17" customFormat="1">
      <c r="K121" s="19"/>
      <c r="R121" s="19"/>
      <c r="X121" s="20"/>
    </row>
    <row r="122" spans="11:24" s="17" customFormat="1">
      <c r="K122" s="19"/>
      <c r="R122" s="19"/>
      <c r="X122" s="20"/>
    </row>
    <row r="123" spans="11:24" s="17" customFormat="1">
      <c r="K123" s="19"/>
      <c r="R123" s="19"/>
      <c r="X123" s="20"/>
    </row>
    <row r="124" spans="11:24" s="17" customFormat="1">
      <c r="K124" s="19"/>
      <c r="R124" s="19"/>
      <c r="X124" s="20"/>
    </row>
    <row r="125" spans="11:24" s="17" customFormat="1">
      <c r="K125" s="19"/>
      <c r="R125" s="19"/>
      <c r="X125" s="20"/>
    </row>
    <row r="126" spans="11:24" s="17" customFormat="1">
      <c r="K126" s="19"/>
      <c r="R126" s="19"/>
      <c r="X126" s="20"/>
    </row>
    <row r="127" spans="11:24" s="17" customFormat="1">
      <c r="K127" s="19"/>
      <c r="R127" s="19"/>
      <c r="X127" s="20"/>
    </row>
    <row r="128" spans="11:24" s="17" customFormat="1">
      <c r="K128" s="19"/>
      <c r="R128" s="19"/>
      <c r="X128" s="20"/>
    </row>
    <row r="129" spans="11:24" s="17" customFormat="1">
      <c r="K129" s="19"/>
      <c r="R129" s="19"/>
      <c r="X129" s="20"/>
    </row>
    <row r="130" spans="11:24" s="17" customFormat="1">
      <c r="K130" s="19"/>
      <c r="R130" s="19"/>
      <c r="X130" s="20"/>
    </row>
    <row r="131" spans="11:24" s="17" customFormat="1">
      <c r="K131" s="19"/>
      <c r="R131" s="19"/>
      <c r="X131" s="20"/>
    </row>
    <row r="132" spans="11:24" s="17" customFormat="1">
      <c r="K132" s="19"/>
      <c r="R132" s="19"/>
      <c r="X132" s="20"/>
    </row>
    <row r="133" spans="11:24" s="17" customFormat="1">
      <c r="K133" s="19"/>
      <c r="R133" s="19"/>
      <c r="X133" s="20"/>
    </row>
    <row r="134" spans="11:24" s="17" customFormat="1">
      <c r="K134" s="19"/>
      <c r="R134" s="19"/>
      <c r="X134" s="20"/>
    </row>
    <row r="135" spans="11:24" s="17" customFormat="1">
      <c r="K135" s="19"/>
      <c r="R135" s="19"/>
      <c r="X135" s="20"/>
    </row>
    <row r="136" spans="11:24" s="17" customFormat="1">
      <c r="K136" s="19"/>
      <c r="R136" s="19"/>
      <c r="X136" s="20"/>
    </row>
    <row r="137" spans="11:24" s="17" customFormat="1">
      <c r="K137" s="19"/>
      <c r="R137" s="19"/>
      <c r="X137" s="20"/>
    </row>
    <row r="138" spans="11:24" s="17" customFormat="1">
      <c r="K138" s="19"/>
      <c r="R138" s="19"/>
      <c r="X138" s="20"/>
    </row>
    <row r="139" spans="11:24" s="17" customFormat="1">
      <c r="K139" s="19"/>
      <c r="R139" s="19"/>
      <c r="X139" s="20"/>
    </row>
    <row r="140" spans="11:24" s="17" customFormat="1">
      <c r="K140" s="19"/>
      <c r="R140" s="19"/>
      <c r="X140" s="20"/>
    </row>
    <row r="141" spans="11:24" s="17" customFormat="1">
      <c r="K141" s="19"/>
      <c r="R141" s="19"/>
      <c r="X141" s="20"/>
    </row>
    <row r="142" spans="11:24" s="17" customFormat="1">
      <c r="K142" s="19"/>
      <c r="R142" s="19"/>
      <c r="X142" s="20"/>
    </row>
    <row r="143" spans="11:24" s="17" customFormat="1">
      <c r="K143" s="19"/>
      <c r="R143" s="19"/>
      <c r="X143" s="20"/>
    </row>
    <row r="144" spans="11:24" s="17" customFormat="1">
      <c r="K144" s="19"/>
      <c r="R144" s="19"/>
      <c r="X144" s="20"/>
    </row>
    <row r="145" spans="11:24" s="17" customFormat="1">
      <c r="K145" s="19"/>
      <c r="R145" s="19"/>
      <c r="X145" s="20"/>
    </row>
    <row r="146" spans="11:24" s="17" customFormat="1">
      <c r="K146" s="19"/>
      <c r="R146" s="19"/>
      <c r="X146" s="20"/>
    </row>
    <row r="147" spans="11:24" s="17" customFormat="1">
      <c r="K147" s="19"/>
      <c r="R147" s="19"/>
      <c r="X147" s="20"/>
    </row>
    <row r="148" spans="11:24" s="17" customFormat="1">
      <c r="K148" s="19"/>
      <c r="R148" s="19"/>
      <c r="X148" s="20"/>
    </row>
    <row r="149" spans="11:24" s="17" customFormat="1">
      <c r="K149" s="19"/>
      <c r="R149" s="19"/>
      <c r="X149" s="20"/>
    </row>
    <row r="150" spans="11:24" s="17" customFormat="1">
      <c r="K150" s="19"/>
      <c r="R150" s="19"/>
      <c r="X150" s="20"/>
    </row>
    <row r="151" spans="11:24" s="17" customFormat="1">
      <c r="K151" s="19"/>
      <c r="R151" s="19"/>
      <c r="X151" s="20"/>
    </row>
    <row r="152" spans="11:24" s="17" customFormat="1">
      <c r="K152" s="19"/>
      <c r="R152" s="19"/>
      <c r="X152" s="20"/>
    </row>
    <row r="153" spans="11:24" s="17" customFormat="1">
      <c r="K153" s="19"/>
      <c r="R153" s="19"/>
      <c r="X153" s="20"/>
    </row>
    <row r="154" spans="11:24" s="17" customFormat="1">
      <c r="K154" s="19"/>
      <c r="R154" s="19"/>
      <c r="X154" s="20"/>
    </row>
    <row r="155" spans="11:24" s="17" customFormat="1">
      <c r="K155" s="19"/>
      <c r="R155" s="19"/>
      <c r="X155" s="20"/>
    </row>
    <row r="156" spans="11:24" s="17" customFormat="1">
      <c r="K156" s="19"/>
      <c r="R156" s="19"/>
      <c r="X156" s="20"/>
    </row>
    <row r="157" spans="11:24" s="17" customFormat="1">
      <c r="K157" s="19"/>
      <c r="R157" s="19"/>
      <c r="X157" s="20"/>
    </row>
    <row r="158" spans="11:24" s="17" customFormat="1">
      <c r="K158" s="19"/>
      <c r="R158" s="19"/>
      <c r="X158" s="20"/>
    </row>
    <row r="159" spans="11:24" s="17" customFormat="1">
      <c r="K159" s="19"/>
      <c r="R159" s="19"/>
      <c r="X159" s="20"/>
    </row>
    <row r="160" spans="11:24" s="17" customFormat="1">
      <c r="K160" s="19"/>
      <c r="R160" s="19"/>
      <c r="X160" s="20"/>
    </row>
    <row r="161" spans="11:24" s="17" customFormat="1">
      <c r="K161" s="19"/>
      <c r="R161" s="19"/>
      <c r="X161" s="20"/>
    </row>
    <row r="162" spans="11:24" s="17" customFormat="1">
      <c r="K162" s="19"/>
      <c r="R162" s="19"/>
      <c r="X162" s="20"/>
    </row>
    <row r="163" spans="11:24" s="17" customFormat="1">
      <c r="K163" s="19"/>
      <c r="R163" s="19"/>
      <c r="X163" s="20"/>
    </row>
    <row r="164" spans="11:24" s="17" customFormat="1">
      <c r="K164" s="19"/>
      <c r="R164" s="19"/>
      <c r="X164" s="20"/>
    </row>
    <row r="165" spans="11:24" s="17" customFormat="1">
      <c r="K165" s="19"/>
      <c r="R165" s="19"/>
      <c r="X165" s="20"/>
    </row>
    <row r="166" spans="11:24" s="17" customFormat="1">
      <c r="K166" s="19"/>
      <c r="R166" s="19"/>
      <c r="X166" s="20"/>
    </row>
    <row r="167" spans="11:24" s="17" customFormat="1">
      <c r="K167" s="19"/>
      <c r="R167" s="19"/>
      <c r="X167" s="20"/>
    </row>
    <row r="168" spans="11:24" s="17" customFormat="1">
      <c r="K168" s="19"/>
      <c r="R168" s="19"/>
      <c r="X168" s="20"/>
    </row>
    <row r="169" spans="11:24" s="17" customFormat="1">
      <c r="K169" s="19"/>
      <c r="R169" s="19"/>
      <c r="X169" s="20"/>
    </row>
    <row r="170" spans="11:24" s="17" customFormat="1">
      <c r="K170" s="19"/>
      <c r="R170" s="19"/>
      <c r="X170" s="20"/>
    </row>
    <row r="171" spans="11:24" s="17" customFormat="1">
      <c r="K171" s="19"/>
      <c r="R171" s="19"/>
      <c r="X171" s="20"/>
    </row>
    <row r="172" spans="11:24" s="17" customFormat="1">
      <c r="K172" s="19"/>
      <c r="R172" s="19"/>
      <c r="X172" s="20"/>
    </row>
    <row r="173" spans="11:24" s="17" customFormat="1">
      <c r="K173" s="19"/>
      <c r="R173" s="19"/>
      <c r="X173" s="20"/>
    </row>
    <row r="174" spans="11:24" s="17" customFormat="1">
      <c r="K174" s="19"/>
      <c r="R174" s="19"/>
      <c r="X174" s="20"/>
    </row>
    <row r="175" spans="11:24" s="17" customFormat="1">
      <c r="K175" s="19"/>
      <c r="R175" s="19"/>
      <c r="X175" s="20"/>
    </row>
    <row r="176" spans="11:24" s="17" customFormat="1">
      <c r="K176" s="19"/>
      <c r="R176" s="19"/>
      <c r="X176" s="20"/>
    </row>
    <row r="177" spans="11:24" s="17" customFormat="1">
      <c r="K177" s="19"/>
      <c r="R177" s="19"/>
      <c r="X177" s="20"/>
    </row>
    <row r="178" spans="11:24" s="17" customFormat="1">
      <c r="K178" s="19"/>
      <c r="R178" s="19"/>
      <c r="X178" s="20"/>
    </row>
    <row r="179" spans="11:24" s="17" customFormat="1">
      <c r="K179" s="19"/>
      <c r="R179" s="19"/>
      <c r="X179" s="20"/>
    </row>
    <row r="180" spans="11:24" s="17" customFormat="1">
      <c r="K180" s="19"/>
      <c r="R180" s="19"/>
      <c r="X180" s="20"/>
    </row>
    <row r="181" spans="11:24" s="17" customFormat="1">
      <c r="K181" s="19"/>
      <c r="R181" s="19"/>
      <c r="X181" s="20"/>
    </row>
    <row r="182" spans="11:24" s="17" customFormat="1">
      <c r="K182" s="19"/>
      <c r="R182" s="19"/>
      <c r="X182" s="20"/>
    </row>
    <row r="183" spans="11:24" s="17" customFormat="1">
      <c r="K183" s="19"/>
      <c r="R183" s="19"/>
      <c r="X183" s="20"/>
    </row>
    <row r="184" spans="11:24" s="17" customFormat="1">
      <c r="K184" s="19"/>
      <c r="R184" s="19"/>
      <c r="X184" s="20"/>
    </row>
    <row r="185" spans="11:24" s="17" customFormat="1">
      <c r="K185" s="19"/>
      <c r="R185" s="19"/>
      <c r="X185" s="20"/>
    </row>
    <row r="186" spans="11:24" s="17" customFormat="1">
      <c r="K186" s="19"/>
      <c r="R186" s="19"/>
      <c r="X186" s="20"/>
    </row>
    <row r="187" spans="11:24" s="17" customFormat="1">
      <c r="K187" s="19"/>
      <c r="R187" s="19"/>
      <c r="X187" s="20"/>
    </row>
    <row r="188" spans="11:24" s="17" customFormat="1">
      <c r="K188" s="19"/>
      <c r="R188" s="19"/>
      <c r="X188" s="20"/>
    </row>
    <row r="189" spans="11:24" s="17" customFormat="1">
      <c r="K189" s="19"/>
      <c r="R189" s="19"/>
      <c r="X189" s="20"/>
    </row>
    <row r="190" spans="11:24" s="17" customFormat="1">
      <c r="K190" s="19"/>
      <c r="R190" s="19"/>
      <c r="X190" s="20"/>
    </row>
    <row r="191" spans="11:24" s="17" customFormat="1">
      <c r="K191" s="19"/>
      <c r="R191" s="19"/>
      <c r="X191" s="20"/>
    </row>
    <row r="192" spans="11:24" s="17" customFormat="1">
      <c r="K192" s="19"/>
      <c r="R192" s="19"/>
      <c r="X192" s="20"/>
    </row>
    <row r="193" spans="11:24" s="17" customFormat="1">
      <c r="K193" s="19"/>
      <c r="R193" s="19"/>
      <c r="X193" s="20"/>
    </row>
    <row r="194" spans="11:24" s="17" customFormat="1">
      <c r="K194" s="19"/>
      <c r="R194" s="19"/>
      <c r="X194" s="20"/>
    </row>
    <row r="195" spans="11:24" s="17" customFormat="1">
      <c r="K195" s="19"/>
      <c r="R195" s="19"/>
      <c r="X195" s="20"/>
    </row>
    <row r="196" spans="11:24" s="17" customFormat="1">
      <c r="K196" s="19"/>
      <c r="R196" s="19"/>
      <c r="X196" s="20"/>
    </row>
    <row r="197" spans="11:24" s="17" customFormat="1">
      <c r="K197" s="19"/>
      <c r="R197" s="19"/>
      <c r="X197" s="20"/>
    </row>
    <row r="198" spans="11:24" s="17" customFormat="1">
      <c r="K198" s="19"/>
      <c r="R198" s="19"/>
      <c r="X198" s="20"/>
    </row>
    <row r="199" spans="11:24" s="17" customFormat="1">
      <c r="K199" s="19"/>
      <c r="R199" s="19"/>
      <c r="X199" s="20"/>
    </row>
    <row r="200" spans="11:24" s="17" customFormat="1">
      <c r="K200" s="19"/>
      <c r="R200" s="19"/>
      <c r="X200" s="20"/>
    </row>
    <row r="201" spans="11:24" s="17" customFormat="1">
      <c r="K201" s="19"/>
      <c r="R201" s="19"/>
      <c r="X201" s="20"/>
    </row>
    <row r="202" spans="11:24" s="17" customFormat="1">
      <c r="K202" s="19"/>
      <c r="R202" s="19"/>
      <c r="X202" s="20"/>
    </row>
    <row r="203" spans="11:24" s="17" customFormat="1">
      <c r="K203" s="19"/>
      <c r="R203" s="19"/>
      <c r="X203" s="20"/>
    </row>
    <row r="204" spans="11:24" s="17" customFormat="1">
      <c r="K204" s="19"/>
      <c r="R204" s="19"/>
      <c r="X204" s="20"/>
    </row>
    <row r="205" spans="11:24" s="17" customFormat="1">
      <c r="K205" s="19"/>
      <c r="R205" s="19"/>
      <c r="X205" s="20"/>
    </row>
    <row r="206" spans="11:24" s="17" customFormat="1">
      <c r="K206" s="19"/>
      <c r="R206" s="19"/>
      <c r="X206" s="20"/>
    </row>
    <row r="207" spans="11:24" s="17" customFormat="1">
      <c r="K207" s="19"/>
      <c r="R207" s="19"/>
      <c r="X207" s="20"/>
    </row>
    <row r="208" spans="11:24" s="17" customFormat="1">
      <c r="K208" s="19"/>
      <c r="R208" s="19"/>
      <c r="X208" s="20"/>
    </row>
    <row r="209" spans="11:24" s="17" customFormat="1">
      <c r="K209" s="19"/>
      <c r="R209" s="19"/>
      <c r="X209" s="20"/>
    </row>
    <row r="210" spans="11:24" s="17" customFormat="1">
      <c r="K210" s="19"/>
      <c r="R210" s="19"/>
      <c r="X210" s="20"/>
    </row>
    <row r="211" spans="11:24" s="17" customFormat="1">
      <c r="K211" s="19"/>
      <c r="R211" s="19"/>
      <c r="X211" s="20"/>
    </row>
    <row r="212" spans="11:24" s="17" customFormat="1">
      <c r="K212" s="19"/>
      <c r="R212" s="19"/>
      <c r="X212" s="20"/>
    </row>
    <row r="213" spans="11:24" s="17" customFormat="1">
      <c r="K213" s="19"/>
      <c r="R213" s="19"/>
      <c r="X213" s="20"/>
    </row>
    <row r="214" spans="11:24" s="17" customFormat="1">
      <c r="K214" s="19"/>
      <c r="R214" s="19"/>
      <c r="X214" s="20"/>
    </row>
    <row r="215" spans="11:24" s="17" customFormat="1">
      <c r="K215" s="19"/>
      <c r="R215" s="19"/>
      <c r="X215" s="20"/>
    </row>
    <row r="216" spans="11:24" s="17" customFormat="1">
      <c r="K216" s="19"/>
      <c r="R216" s="19"/>
      <c r="X216" s="20"/>
    </row>
    <row r="217" spans="11:24" s="17" customFormat="1">
      <c r="K217" s="19"/>
      <c r="R217" s="19"/>
      <c r="X217" s="20"/>
    </row>
    <row r="218" spans="11:24" s="17" customFormat="1">
      <c r="K218" s="19"/>
      <c r="R218" s="19"/>
      <c r="X218" s="20"/>
    </row>
    <row r="219" spans="11:24" s="17" customFormat="1">
      <c r="K219" s="19"/>
      <c r="R219" s="19"/>
      <c r="X219" s="20"/>
    </row>
    <row r="220" spans="11:24" s="17" customFormat="1">
      <c r="K220" s="19"/>
      <c r="R220" s="19"/>
      <c r="X220" s="20"/>
    </row>
    <row r="221" spans="11:24" s="17" customFormat="1">
      <c r="K221" s="19"/>
      <c r="R221" s="19"/>
      <c r="X221" s="20"/>
    </row>
    <row r="222" spans="11:24" s="17" customFormat="1">
      <c r="K222" s="19"/>
      <c r="R222" s="19"/>
      <c r="X222" s="20"/>
    </row>
    <row r="223" spans="11:24" s="17" customFormat="1">
      <c r="K223" s="19"/>
      <c r="R223" s="19"/>
      <c r="X223" s="20"/>
    </row>
    <row r="224" spans="11:24" s="17" customFormat="1">
      <c r="K224" s="19"/>
      <c r="R224" s="19"/>
      <c r="X224" s="20"/>
    </row>
    <row r="225" spans="11:24" s="17" customFormat="1">
      <c r="K225" s="19"/>
      <c r="R225" s="19"/>
      <c r="X225" s="20"/>
    </row>
    <row r="226" spans="11:24" s="17" customFormat="1">
      <c r="K226" s="19"/>
      <c r="R226" s="19"/>
      <c r="X226" s="20"/>
    </row>
    <row r="227" spans="11:24" s="17" customFormat="1">
      <c r="K227" s="19"/>
      <c r="R227" s="19"/>
      <c r="X227" s="20"/>
    </row>
    <row r="228" spans="11:24" s="17" customFormat="1">
      <c r="K228" s="19"/>
      <c r="R228" s="19"/>
      <c r="X228" s="20"/>
    </row>
    <row r="229" spans="11:24" s="17" customFormat="1">
      <c r="K229" s="19"/>
      <c r="R229" s="19"/>
      <c r="X229" s="20"/>
    </row>
    <row r="230" spans="11:24" s="17" customFormat="1">
      <c r="K230" s="19"/>
      <c r="R230" s="19"/>
      <c r="X230" s="20"/>
    </row>
    <row r="231" spans="11:24" s="17" customFormat="1">
      <c r="K231" s="19"/>
      <c r="R231" s="19"/>
      <c r="X231" s="20"/>
    </row>
    <row r="232" spans="11:24" s="17" customFormat="1">
      <c r="K232" s="19"/>
      <c r="R232" s="19"/>
      <c r="X232" s="20"/>
    </row>
    <row r="233" spans="11:24" s="17" customFormat="1">
      <c r="K233" s="19"/>
      <c r="R233" s="19"/>
      <c r="X233" s="20"/>
    </row>
    <row r="234" spans="11:24" s="17" customFormat="1">
      <c r="K234" s="19"/>
      <c r="R234" s="19"/>
      <c r="X234" s="20"/>
    </row>
    <row r="235" spans="11:24" s="17" customFormat="1">
      <c r="K235" s="19"/>
      <c r="R235" s="19"/>
      <c r="X235" s="20"/>
    </row>
    <row r="236" spans="11:24" s="17" customFormat="1">
      <c r="K236" s="19"/>
      <c r="R236" s="19"/>
      <c r="X236" s="20"/>
    </row>
    <row r="237" spans="11:24" s="17" customFormat="1">
      <c r="K237" s="19"/>
      <c r="R237" s="19"/>
      <c r="X237" s="20"/>
    </row>
    <row r="238" spans="11:24" s="17" customFormat="1">
      <c r="K238" s="19"/>
      <c r="R238" s="19"/>
      <c r="X238" s="20"/>
    </row>
    <row r="239" spans="11:24" s="17" customFormat="1">
      <c r="K239" s="19"/>
      <c r="R239" s="19"/>
      <c r="X239" s="20"/>
    </row>
    <row r="240" spans="11:24" s="17" customFormat="1">
      <c r="K240" s="19"/>
      <c r="R240" s="19"/>
      <c r="X240" s="20"/>
    </row>
    <row r="241" spans="11:24" s="17" customFormat="1">
      <c r="K241" s="19"/>
      <c r="R241" s="19"/>
      <c r="X241" s="20"/>
    </row>
    <row r="242" spans="11:24" s="17" customFormat="1">
      <c r="K242" s="19"/>
      <c r="R242" s="19"/>
      <c r="X242" s="20"/>
    </row>
    <row r="243" spans="11:24" s="17" customFormat="1">
      <c r="K243" s="19"/>
      <c r="R243" s="19"/>
      <c r="X243" s="20"/>
    </row>
    <row r="244" spans="11:24" s="17" customFormat="1">
      <c r="K244" s="19"/>
      <c r="R244" s="19"/>
      <c r="X244" s="20"/>
    </row>
    <row r="245" spans="11:24" s="17" customFormat="1">
      <c r="K245" s="19"/>
      <c r="R245" s="19"/>
      <c r="X245" s="20"/>
    </row>
    <row r="246" spans="11:24" s="17" customFormat="1">
      <c r="K246" s="19"/>
      <c r="R246" s="19"/>
      <c r="X246" s="20"/>
    </row>
    <row r="247" spans="11:24" s="17" customFormat="1">
      <c r="K247" s="19"/>
      <c r="R247" s="19"/>
      <c r="X247" s="20"/>
    </row>
    <row r="248" spans="11:24" s="17" customFormat="1">
      <c r="K248" s="19"/>
      <c r="R248" s="19"/>
      <c r="X248" s="20"/>
    </row>
    <row r="249" spans="11:24" s="17" customFormat="1">
      <c r="K249" s="19"/>
      <c r="R249" s="19"/>
      <c r="X249" s="20"/>
    </row>
    <row r="250" spans="11:24" s="17" customFormat="1">
      <c r="K250" s="19"/>
      <c r="R250" s="19"/>
      <c r="X250" s="20"/>
    </row>
    <row r="251" spans="11:24" s="17" customFormat="1">
      <c r="K251" s="19"/>
      <c r="R251" s="19"/>
      <c r="X251" s="20"/>
    </row>
    <row r="252" spans="11:24" s="17" customFormat="1">
      <c r="K252" s="19"/>
      <c r="R252" s="19"/>
      <c r="X252" s="20"/>
    </row>
    <row r="253" spans="11:24" s="17" customFormat="1">
      <c r="K253" s="19"/>
      <c r="R253" s="19"/>
      <c r="X253" s="20"/>
    </row>
    <row r="254" spans="11:24" s="17" customFormat="1">
      <c r="K254" s="19"/>
      <c r="R254" s="19"/>
      <c r="X254" s="20"/>
    </row>
    <row r="255" spans="11:24" s="17" customFormat="1">
      <c r="K255" s="19"/>
      <c r="R255" s="19"/>
      <c r="X255" s="20"/>
    </row>
    <row r="256" spans="11:24" s="17" customFormat="1">
      <c r="K256" s="19"/>
      <c r="R256" s="19"/>
      <c r="X256" s="20"/>
    </row>
    <row r="257" spans="11:24" s="17" customFormat="1">
      <c r="K257" s="19"/>
      <c r="R257" s="19"/>
      <c r="X257" s="20"/>
    </row>
    <row r="258" spans="11:24" s="17" customFormat="1">
      <c r="K258" s="19"/>
      <c r="R258" s="19"/>
      <c r="X258" s="20"/>
    </row>
    <row r="259" spans="11:24" s="17" customFormat="1">
      <c r="K259" s="19"/>
      <c r="R259" s="19"/>
      <c r="X259" s="20"/>
    </row>
    <row r="260" spans="11:24" s="17" customFormat="1">
      <c r="K260" s="19"/>
      <c r="R260" s="19"/>
      <c r="X260" s="20"/>
    </row>
    <row r="261" spans="11:24" s="17" customFormat="1">
      <c r="K261" s="19"/>
      <c r="R261" s="19"/>
      <c r="X261" s="20"/>
    </row>
    <row r="262" spans="11:24" s="17" customFormat="1">
      <c r="K262" s="19"/>
      <c r="R262" s="19"/>
      <c r="X262" s="20"/>
    </row>
    <row r="263" spans="11:24" s="17" customFormat="1">
      <c r="K263" s="19"/>
      <c r="R263" s="19"/>
      <c r="X263" s="20"/>
    </row>
    <row r="264" spans="11:24" s="17" customFormat="1">
      <c r="K264" s="19"/>
      <c r="R264" s="19"/>
      <c r="X264" s="20"/>
    </row>
    <row r="265" spans="11:24" s="17" customFormat="1">
      <c r="K265" s="19"/>
      <c r="R265" s="19"/>
      <c r="X265" s="20"/>
    </row>
    <row r="266" spans="11:24" s="17" customFormat="1">
      <c r="K266" s="19"/>
      <c r="R266" s="19"/>
      <c r="X266" s="20"/>
    </row>
    <row r="267" spans="11:24" s="17" customFormat="1">
      <c r="K267" s="19"/>
      <c r="R267" s="19"/>
      <c r="X267" s="20"/>
    </row>
    <row r="268" spans="11:24" s="17" customFormat="1">
      <c r="K268" s="19"/>
      <c r="R268" s="19"/>
      <c r="X268" s="20"/>
    </row>
    <row r="269" spans="11:24" s="17" customFormat="1">
      <c r="K269" s="19"/>
      <c r="R269" s="19"/>
      <c r="X269" s="20"/>
    </row>
    <row r="270" spans="11:24" s="17" customFormat="1">
      <c r="K270" s="19"/>
      <c r="R270" s="19"/>
      <c r="X270" s="20"/>
    </row>
    <row r="271" spans="11:24" s="17" customFormat="1">
      <c r="K271" s="19"/>
      <c r="R271" s="19"/>
      <c r="X271" s="20"/>
    </row>
    <row r="272" spans="11:24" s="17" customFormat="1">
      <c r="K272" s="19"/>
      <c r="R272" s="19"/>
      <c r="X272" s="20"/>
    </row>
    <row r="273" spans="11:24" s="17" customFormat="1">
      <c r="K273" s="19"/>
      <c r="R273" s="19"/>
      <c r="X273" s="20"/>
    </row>
    <row r="274" spans="11:24" s="17" customFormat="1">
      <c r="K274" s="19"/>
      <c r="R274" s="19"/>
      <c r="X274" s="20"/>
    </row>
    <row r="275" spans="11:24" s="17" customFormat="1">
      <c r="K275" s="19"/>
      <c r="R275" s="19"/>
      <c r="X275" s="20"/>
    </row>
    <row r="276" spans="11:24" s="17" customFormat="1">
      <c r="K276" s="19"/>
      <c r="R276" s="19"/>
      <c r="X276" s="20"/>
    </row>
    <row r="277" spans="11:24" s="17" customFormat="1">
      <c r="K277" s="19"/>
      <c r="R277" s="19"/>
      <c r="X277" s="20"/>
    </row>
    <row r="278" spans="11:24" s="17" customFormat="1">
      <c r="K278" s="19"/>
      <c r="R278" s="19"/>
      <c r="X278" s="20"/>
    </row>
    <row r="279" spans="11:24" s="17" customFormat="1">
      <c r="K279" s="19"/>
      <c r="R279" s="19"/>
      <c r="X279" s="20"/>
    </row>
    <row r="280" spans="11:24" s="17" customFormat="1">
      <c r="K280" s="19"/>
      <c r="R280" s="19"/>
      <c r="X280" s="20"/>
    </row>
    <row r="281" spans="11:24" s="17" customFormat="1">
      <c r="K281" s="19"/>
      <c r="R281" s="19"/>
      <c r="X281" s="20"/>
    </row>
    <row r="282" spans="11:24" s="17" customFormat="1">
      <c r="K282" s="19"/>
      <c r="R282" s="19"/>
      <c r="X282" s="20"/>
    </row>
  </sheetData>
  <mergeCells count="10">
    <mergeCell ref="W5:W35"/>
    <mergeCell ref="Z5:Z35"/>
    <mergeCell ref="A1:Z2"/>
    <mergeCell ref="B3:J3"/>
    <mergeCell ref="K3:K4"/>
    <mergeCell ref="M3:Q3"/>
    <mergeCell ref="R3:R4"/>
    <mergeCell ref="T3:T4"/>
    <mergeCell ref="U3:U4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DECEMBRE</vt:lpstr>
      <vt:lpstr>Feuil5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Lamine TRAORE</dc:creator>
  <cp:lastModifiedBy>FRIENDS TEAM 1</cp:lastModifiedBy>
  <cp:lastPrinted>2019-07-13T09:25:11Z</cp:lastPrinted>
  <dcterms:created xsi:type="dcterms:W3CDTF">2013-11-24T21:29:50Z</dcterms:created>
  <dcterms:modified xsi:type="dcterms:W3CDTF">2023-03-01T18:35:26Z</dcterms:modified>
</cp:coreProperties>
</file>