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defaultThemeVersion="124226"/>
  <mc:AlternateContent xmlns:mc="http://schemas.openxmlformats.org/markup-compatibility/2006">
    <mc:Choice Requires="x15">
      <x15ac:absPath xmlns:x15ac="http://schemas.microsoft.com/office/spreadsheetml/2010/11/ac" url="C:\Users\Dylan Bos\Desktop\School-LJ2-P1\"/>
    </mc:Choice>
  </mc:AlternateContent>
  <xr:revisionPtr revIDLastSave="0" documentId="8_{E402A649-93CF-4260-AABD-37CF15382945}" xr6:coauthVersionLast="31" xr6:coauthVersionMax="31" xr10:uidLastSave="{00000000-0000-0000-0000-000000000000}"/>
  <bookViews>
    <workbookView xWindow="0" yWindow="0" windowWidth="15345" windowHeight="4470" xr2:uid="{00000000-000D-0000-FFFF-FFFF00000000}"/>
  </bookViews>
  <sheets>
    <sheet name="voortgang" sheetId="1" r:id="rId1"/>
    <sheet name="legenda" sheetId="2" r:id="rId2"/>
    <sheet name=" versie" sheetId="8" r:id="rId3"/>
  </sheets>
  <definedNames>
    <definedName name="_xlnm._FilterDatabase" localSheetId="0" hidden="1">voortgang!$A$7:$Q$87</definedName>
  </definedNames>
  <calcPr calcId="179017"/>
</workbook>
</file>

<file path=xl/calcChain.xml><?xml version="1.0" encoding="utf-8"?>
<calcChain xmlns="http://schemas.openxmlformats.org/spreadsheetml/2006/main">
  <c r="Q6" i="1" l="1"/>
  <c r="Q5" i="1" l="1"/>
  <c r="BX59" i="1" l="1"/>
  <c r="BX52" i="1"/>
  <c r="BX51" i="1"/>
  <c r="BX50" i="1"/>
  <c r="BX55" i="1"/>
  <c r="BX54" i="1"/>
  <c r="BX53" i="1"/>
  <c r="BX13" i="1"/>
  <c r="BX14" i="1"/>
  <c r="BX64" i="1"/>
  <c r="BX15" i="1"/>
  <c r="BX16" i="1"/>
  <c r="BX17" i="1"/>
  <c r="BX18" i="1"/>
  <c r="BX19" i="1"/>
  <c r="BX21" i="1"/>
  <c r="BX25" i="1"/>
  <c r="BX26" i="1"/>
  <c r="BX28" i="1"/>
  <c r="BX29" i="1"/>
  <c r="BX30" i="1"/>
  <c r="BX41" i="1"/>
  <c r="BX42" i="1"/>
  <c r="BX44" i="1"/>
  <c r="BX45" i="1"/>
  <c r="BX47" i="1"/>
  <c r="BX48" i="1"/>
  <c r="BX49" i="1"/>
  <c r="BX56" i="1"/>
  <c r="BX57" i="1"/>
  <c r="BX61" i="1"/>
  <c r="BX62" i="1"/>
  <c r="BX63" i="1"/>
  <c r="BX65" i="1"/>
</calcChain>
</file>

<file path=xl/sharedStrings.xml><?xml version="1.0" encoding="utf-8"?>
<sst xmlns="http://schemas.openxmlformats.org/spreadsheetml/2006/main" count="385" uniqueCount="135">
  <si>
    <t>soort</t>
  </si>
  <si>
    <t>status:</t>
  </si>
  <si>
    <t>Vak</t>
  </si>
  <si>
    <t>Onderdeel</t>
  </si>
  <si>
    <t>ao</t>
  </si>
  <si>
    <t>C#, DebugStrings</t>
  </si>
  <si>
    <t>C#, Soundsharp I</t>
  </si>
  <si>
    <t xml:space="preserve">C#, SmoothBoard </t>
  </si>
  <si>
    <t>Peripheral Control DMX Help: decimaal naar binair</t>
  </si>
  <si>
    <t>x</t>
  </si>
  <si>
    <t>laatste, hierboven invoegen, i.v.m. automatische berekening</t>
  </si>
  <si>
    <t>door</t>
  </si>
  <si>
    <t>DOR:</t>
  </si>
  <si>
    <t>afkorting</t>
  </si>
  <si>
    <t>omschrijving</t>
  </si>
  <si>
    <t>opmerking</t>
  </si>
  <si>
    <t>AP</t>
  </si>
  <si>
    <t>ES</t>
  </si>
  <si>
    <t>IA</t>
  </si>
  <si>
    <t>WD</t>
  </si>
  <si>
    <t>nieuw</t>
  </si>
  <si>
    <t>Siemens TIA - EasyVeep Treasure Hunt</t>
  </si>
  <si>
    <t>Siemens TIA - EasyVeep Lock Chamber</t>
  </si>
  <si>
    <t>C#, Soundsharp 2 is geen vervolg op soundsharp 1</t>
  </si>
  <si>
    <t>C#, Poker versie nog bepalen</t>
  </si>
  <si>
    <t>GENERIEK</t>
  </si>
  <si>
    <t>Arduino: webserver, opdracht schrijven, lesmateriaal deels aanwezig</t>
  </si>
  <si>
    <t>Robot: Scorbot ER 4u basis - C# - opdracht beschrijven - voorbeelden</t>
  </si>
  <si>
    <t>Robot: Arexx Robot besturen via USB/i2c en C# - opdracht beschrijven</t>
  </si>
  <si>
    <t>ER4U besturen met Arduino en C# of Web applicatie - opdracht beschrijven</t>
  </si>
  <si>
    <t>Rpi IP camera</t>
  </si>
  <si>
    <t>Operator panels BNR onderdeel van project - geen opdracht voor - info verzamelen</t>
  </si>
  <si>
    <t>Wordpress - uitzoeken - installeren - er is geen opdracht voor - deels les deels huiswerk</t>
  </si>
  <si>
    <t>Arduino webserver - domotica (mini) - opdracht beschrijven</t>
  </si>
  <si>
    <t>ICT en zorg</t>
  </si>
  <si>
    <t>website Business college - jaarlijks terugkerend</t>
  </si>
  <si>
    <t>pobe</t>
  </si>
  <si>
    <t>nope</t>
  </si>
  <si>
    <t>loce</t>
  </si>
  <si>
    <t>kadi</t>
  </si>
  <si>
    <t>dori</t>
  </si>
  <si>
    <t>ok</t>
  </si>
  <si>
    <t>ontwikkeling</t>
  </si>
  <si>
    <t>aanpassen</t>
  </si>
  <si>
    <t>tbd</t>
  </si>
  <si>
    <t>Yahtzee PHP versie - opdracht bruikbaar - te veel uren</t>
  </si>
  <si>
    <t>nieuw, gebruik voor invoegen</t>
  </si>
  <si>
    <t>Raspberry Pi - Mindstorms - alle sensoren uit EV3 kit gebruikt - robot in doolhof</t>
  </si>
  <si>
    <t>Verkeerskruispunt (optie CoDeSys)</t>
  </si>
  <si>
    <t/>
  </si>
  <si>
    <t>RT</t>
  </si>
  <si>
    <t>?</t>
  </si>
  <si>
    <t>Arduino luchtkwalitieit, webserver, bedrijfsproject van Intemo</t>
  </si>
  <si>
    <t>afspreken</t>
  </si>
  <si>
    <t>ICT en zorg - declaratieregistratieapp - om handmatig invullen in Excel te voorkomen</t>
  </si>
  <si>
    <t>Vanderlande lopende band: transport - besturing bepalen - CodeSys</t>
  </si>
  <si>
    <t>Vanderlande lopende band: IAe1 + tellen - CodeSys</t>
  </si>
  <si>
    <t>Vanderlande lopende band: IAe2 + sorteren - CodeSys</t>
  </si>
  <si>
    <t>Vanderlande lopende band: transport - besturing bepalen - Controllino</t>
  </si>
  <si>
    <t>Vanderlande lopende band: IAe1 + tellen -  Controllino</t>
  </si>
  <si>
    <t>Vanderlande lopende band: IAe2 + sorteren -  Controllino</t>
  </si>
  <si>
    <t>Vanderlande lopende band: transport - besturing bepalen - Siemens</t>
  </si>
  <si>
    <t>Vanderlande lopende band: IAe1 + tellen - Siemens</t>
  </si>
  <si>
    <t>Vanderlande lopende band: IAe2 + sorteren - Siemens</t>
  </si>
  <si>
    <t>Vanderlande lopende band: transport - bedrading</t>
  </si>
  <si>
    <r>
      <t xml:space="preserve">bezoekersteller - camera registreert bezoekers - </t>
    </r>
    <r>
      <rPr>
        <sz val="11"/>
        <color rgb="FFFF0000"/>
        <rFont val="Calibri"/>
        <family val="2"/>
      </rPr>
      <t>uren afpreken LOCE</t>
    </r>
  </si>
  <si>
    <t>Formula Allcode Robot (buggy)</t>
  </si>
  <si>
    <t>Mastermind (SPL), goede info vanaf bladzijde 40, zelf nog eisen bijbedenken</t>
  </si>
  <si>
    <t xml:space="preserve">C# Galgje </t>
  </si>
  <si>
    <t>Adresboek met Database - SPL opdracht - interview gebaseerd - beoordeling op basis van eigen WBS - minmale eisen voor 32 - extra's is extra uren</t>
  </si>
  <si>
    <t>controleren</t>
  </si>
  <si>
    <t>Webshop PC4U vanaf bladzijde 8 - SPL opdracht - even bekijken - ASP? - eventueel een ICT college bijlage maken- minmale eisen voor 24 - extra's is extra uren</t>
  </si>
  <si>
    <t>Mixmeister aansturen - via web bestellen - via display bestellen - auto en manual mode</t>
  </si>
  <si>
    <t>C#, Blackjack</t>
  </si>
  <si>
    <t>Canadees vermenigvuldigen 2.0 in voor web development, opdrachtbeschrijving aanpassen</t>
  </si>
  <si>
    <t>ja</t>
  </si>
  <si>
    <t>Portfolio - custom built CMS - back-end deel</t>
  </si>
  <si>
    <t>Portfolio - custom built CMS - front-end deel</t>
  </si>
  <si>
    <t>PT2 alt</t>
  </si>
  <si>
    <t>Proftaak 2 - schooljaar 3 - periode 2 - alternatief omdat dit niet behaald is</t>
  </si>
  <si>
    <t>f</t>
  </si>
  <si>
    <t>spth</t>
  </si>
  <si>
    <t>NodeJS</t>
  </si>
  <si>
    <t>Arduino met WD (Smartparking)</t>
  </si>
  <si>
    <t>PHP framework (Laravel, Symfony, MVC)</t>
  </si>
  <si>
    <t>Mobile Apps (Nativescript, React native, Xamarin)</t>
  </si>
  <si>
    <t>JS Frameworks (Angluar  React, Vue)</t>
  </si>
  <si>
    <t>PHP templating</t>
  </si>
  <si>
    <t>Musictable</t>
  </si>
  <si>
    <t>Spoorbaan met website integratie</t>
  </si>
  <si>
    <t>drjo</t>
  </si>
  <si>
    <t>Urenselector IC.16AO</t>
  </si>
  <si>
    <t>informatie bij de docent..</t>
  </si>
  <si>
    <t>uren totaal gekozen</t>
  </si>
  <si>
    <t>uren nog nodig</t>
  </si>
  <si>
    <t>keuze</t>
  </si>
  <si>
    <t>Showmaster DMX</t>
  </si>
  <si>
    <t>Astroidinator</t>
  </si>
  <si>
    <t>verplicht?</t>
  </si>
  <si>
    <t>Living Colors 2</t>
  </si>
  <si>
    <t>Weatherstation</t>
  </si>
  <si>
    <t>groepsgrootte</t>
  </si>
  <si>
    <t>Sonar</t>
  </si>
  <si>
    <t>WBS monitor</t>
  </si>
  <si>
    <t>Raspberry PI -smartmirror</t>
  </si>
  <si>
    <t>ESIA</t>
  </si>
  <si>
    <t>Fischer Technik Warehouse</t>
  </si>
  <si>
    <t>Led cube RGB 8x8x8 - opdracht maken - RGB</t>
  </si>
  <si>
    <t>DC heroes</t>
  </si>
  <si>
    <t>Jquery Memory</t>
  </si>
  <si>
    <t>bespreken</t>
  </si>
  <si>
    <t>Siemens TIA - EasyVeep Elevator</t>
  </si>
  <si>
    <t>BESPREKEN</t>
  </si>
  <si>
    <t>klokuren</t>
  </si>
  <si>
    <t>WDEI</t>
  </si>
  <si>
    <t>Webshop i.c.m. Fischer Technik warehouse</t>
  </si>
  <si>
    <t>Opdracht met Xamarin C# multiplatform (mobile app)</t>
  </si>
  <si>
    <t>Wachtwoord kluis, Windows Forms versie (alla KeePass en dergelijke)</t>
  </si>
  <si>
    <t>periode</t>
  </si>
  <si>
    <t>s4p1</t>
  </si>
  <si>
    <t>s4p2</t>
  </si>
  <si>
    <t>s5p2</t>
  </si>
  <si>
    <t>Guess the number!</t>
  </si>
  <si>
    <t>datum aangepast</t>
  </si>
  <si>
    <t>uren te behalen is 600</t>
  </si>
  <si>
    <r>
      <rPr>
        <sz val="22"/>
        <rFont val="Calibri"/>
        <family val="2"/>
      </rPr>
      <t>LEES DIT!</t>
    </r>
    <r>
      <rPr>
        <sz val="14"/>
        <rFont val="Calibri"/>
        <family val="2"/>
      </rPr>
      <t xml:space="preserve">
Deze lijst is een hulpmiddel om jouw voortgang te bewaken. De actie hiervoor LIGT BIJ JOU. De uren te verantwoorden zijn 600. Dit betekent dat je 600 uur aan beroepsuren moet doen. Je kunt een deel kiezen maar een deel is ook verplicht. Het project dat je kiest komt in het rapport te staan waar ook de voortgang wordt aangegeven.
Let op: er komen steeds projecten bij. Als dat zo is, selecteer hier de regel, kopieer en voeg in in jouw eigen urenselector. 
WIJZIGINGEN t.o.v. versie van 26apr2018 (datum wordt aangepast in datumkolom):
- nieuw toegevoegde projecten: oranje
- tekstuele wijzigingen : lichtblauw
</t>
    </r>
    <r>
      <rPr>
        <b/>
        <sz val="14"/>
        <rFont val="Calibri"/>
        <family val="2"/>
      </rPr>
      <t>Zie ook studiewijzer: Beroepsvakken - studiewijzer - AO - ES - cohort 2016 s4s5 - ict college.docx</t>
    </r>
  </si>
  <si>
    <t>algemeen</t>
  </si>
  <si>
    <t>Dutch Technology Week</t>
  </si>
  <si>
    <t>open dag tbd</t>
  </si>
  <si>
    <t>gen</t>
  </si>
  <si>
    <t>open dag tbd (alternatief is twee stagedagen)</t>
  </si>
  <si>
    <t>CryptoMania</t>
  </si>
  <si>
    <t>WebShop</t>
  </si>
  <si>
    <t>TopGear (tank of ballcar door doolhof)</t>
  </si>
  <si>
    <r>
      <t>Astroidinator Poster ( was oorspronkelijk een deel van de opdracht)</t>
    </r>
    <r>
      <rPr>
        <sz val="11"/>
        <color rgb="FFFF0000"/>
        <rFont val="Calibri"/>
        <family val="2"/>
      </rPr>
      <t>, alleen in combinatie met DTW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</si>
</sst>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yy;@"/>
  </numFmts>
  <fonts count="13" x14ac:knownFonts="1">
    <font>
      <sz val="11"/>
      <color theme="1"/>
      <name val="Calibri"/>
      <family val="2"/>
      <scheme val="minor"/>
    </font>
    <font>
      <sz val="11"/>
      <color theme="0"/>
      <name val="Calibri"/>
      <family val="2"/>
      <scheme val="minor"/>
    </font>
    <font>
      <sz val="12"/>
      <name val="Arial"/>
      <family val="2"/>
    </font>
    <font>
      <sz val="10"/>
      <name val="Arial"/>
      <family val="2"/>
    </font>
    <font>
      <sz val="11"/>
      <name val="Calibri"/>
      <family val="2"/>
    </font>
    <font>
      <sz val="14"/>
      <name val="Calibri"/>
      <family val="2"/>
    </font>
    <font>
      <b/>
      <i/>
      <sz val="11"/>
      <name val="Calibri"/>
      <family val="2"/>
    </font>
    <font>
      <sz val="11"/>
      <color theme="0"/>
      <name val="Calibri"/>
      <family val="2"/>
    </font>
    <font>
      <sz val="11"/>
      <color rgb="FFFF0000"/>
      <name val="Calibri"/>
      <family val="2"/>
    </font>
    <font>
      <sz val="24"/>
      <color theme="0"/>
      <name val="Calibri"/>
      <family val="2"/>
    </font>
    <font>
      <sz val="16"/>
      <color theme="0"/>
      <name val="Calibri"/>
      <family val="2"/>
    </font>
    <font>
      <sz val="22"/>
      <name val="Calibri"/>
      <family val="2"/>
    </font>
    <font>
      <b/>
      <sz val="14"/>
      <name val="Calibri"/>
      <family val="2"/>
    </font>
  </fonts>
  <fills count="12">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rgb="FF00B0F0"/>
        <bgColor indexed="64"/>
      </patternFill>
    </fill>
    <fill>
      <patternFill patternType="solid">
        <fgColor rgb="FF00FF00"/>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79998168889431442"/>
        <bgColor indexed="64"/>
      </patternFill>
    </fill>
  </fills>
  <borders count="11">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3">
    <xf numFmtId="0" fontId="0" fillId="0" borderId="0"/>
    <xf numFmtId="0" fontId="3" fillId="0" borderId="0"/>
    <xf numFmtId="0" fontId="2" fillId="8" borderId="2" applyNumberFormat="0" applyFont="0" applyBorder="0" applyAlignment="0" applyProtection="0">
      <alignment horizontal="center" vertical="center"/>
    </xf>
  </cellStyleXfs>
  <cellXfs count="67">
    <xf numFmtId="0" fontId="0" fillId="0" borderId="0" xfId="0"/>
    <xf numFmtId="0" fontId="0" fillId="0" borderId="0" xfId="0" applyAlignment="1">
      <alignment wrapText="1"/>
    </xf>
    <xf numFmtId="0" fontId="1" fillId="6" borderId="0" xfId="0" applyFont="1" applyFill="1"/>
    <xf numFmtId="0" fontId="4" fillId="0" borderId="1" xfId="0" applyFont="1" applyBorder="1"/>
    <xf numFmtId="0" fontId="4" fillId="0" borderId="1" xfId="0" applyFont="1" applyBorder="1" applyAlignment="1">
      <alignment horizontal="center"/>
    </xf>
    <xf numFmtId="0" fontId="4" fillId="4" borderId="1" xfId="0" applyFont="1" applyFill="1" applyBorder="1"/>
    <xf numFmtId="0" fontId="4" fillId="3" borderId="1" xfId="0" applyFont="1" applyFill="1" applyBorder="1"/>
    <xf numFmtId="0" fontId="4" fillId="3" borderId="1" xfId="0" applyFont="1" applyFill="1" applyBorder="1" applyAlignment="1">
      <alignment horizontal="center"/>
    </xf>
    <xf numFmtId="0" fontId="4" fillId="0" borderId="1" xfId="0" applyFont="1" applyFill="1" applyBorder="1" applyAlignment="1">
      <alignment horizontal="center" wrapText="1"/>
    </xf>
    <xf numFmtId="0" fontId="4" fillId="0" borderId="1" xfId="0" applyFont="1" applyFill="1" applyBorder="1" applyAlignment="1">
      <alignment wrapText="1"/>
    </xf>
    <xf numFmtId="0" fontId="4" fillId="0" borderId="1" xfId="0" applyFont="1" applyFill="1" applyBorder="1"/>
    <xf numFmtId="0" fontId="4" fillId="0" borderId="1" xfId="0" applyFont="1" applyFill="1" applyBorder="1" applyAlignment="1">
      <alignment horizontal="left" wrapText="1"/>
    </xf>
    <xf numFmtId="0" fontId="4" fillId="0" borderId="1" xfId="0" applyFont="1" applyFill="1" applyBorder="1" applyAlignment="1">
      <alignment horizontal="right" wrapText="1"/>
    </xf>
    <xf numFmtId="0" fontId="6" fillId="0" borderId="1" xfId="0" applyFont="1" applyFill="1" applyBorder="1" applyAlignment="1">
      <alignment horizontal="center" wrapText="1"/>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4" fillId="4" borderId="1" xfId="0" applyFont="1" applyFill="1" applyBorder="1" applyAlignment="1">
      <alignment horizontal="right" wrapText="1"/>
    </xf>
    <xf numFmtId="0" fontId="7" fillId="2"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7" borderId="1" xfId="0" applyFont="1" applyFill="1" applyBorder="1" applyAlignment="1">
      <alignment horizontal="center" vertical="center" wrapText="1"/>
    </xf>
    <xf numFmtId="0" fontId="4" fillId="0" borderId="1" xfId="0" applyFont="1" applyBorder="1" applyAlignment="1">
      <alignment vertical="center"/>
    </xf>
    <xf numFmtId="0" fontId="4" fillId="4" borderId="1" xfId="0" applyFont="1" applyFill="1" applyBorder="1" applyAlignment="1">
      <alignment vertical="center"/>
    </xf>
    <xf numFmtId="0" fontId="4" fillId="9" borderId="1" xfId="0" applyFont="1" applyFill="1" applyBorder="1" applyAlignment="1">
      <alignment wrapText="1"/>
    </xf>
    <xf numFmtId="0" fontId="4" fillId="9" borderId="1" xfId="0" applyFont="1" applyFill="1" applyBorder="1" applyAlignment="1">
      <alignment horizontal="right" wrapText="1"/>
    </xf>
    <xf numFmtId="0" fontId="4" fillId="0" borderId="1" xfId="0" applyFont="1" applyBorder="1" applyAlignment="1">
      <alignment horizontal="center"/>
    </xf>
    <xf numFmtId="0" fontId="4" fillId="3" borderId="1" xfId="0" applyFont="1" applyFill="1" applyBorder="1"/>
    <xf numFmtId="0" fontId="4" fillId="0" borderId="1" xfId="0" applyFont="1" applyFill="1" applyBorder="1" applyAlignment="1">
      <alignment horizontal="center" wrapText="1"/>
    </xf>
    <xf numFmtId="0" fontId="4" fillId="0" borderId="1" xfId="0" applyFont="1" applyFill="1" applyBorder="1"/>
    <xf numFmtId="0" fontId="4" fillId="0" borderId="1" xfId="0" applyFont="1" applyFill="1" applyBorder="1" applyAlignment="1">
      <alignment horizontal="left" wrapText="1"/>
    </xf>
    <xf numFmtId="0" fontId="4" fillId="0" borderId="1" xfId="0" applyFont="1" applyFill="1" applyBorder="1" applyAlignment="1">
      <alignment horizontal="right" wrapText="1"/>
    </xf>
    <xf numFmtId="0" fontId="4" fillId="9" borderId="1" xfId="0" applyFont="1" applyFill="1" applyBorder="1" applyAlignment="1">
      <alignment horizontal="left" wrapText="1"/>
    </xf>
    <xf numFmtId="0" fontId="4" fillId="9" borderId="1" xfId="0" applyFont="1" applyFill="1" applyBorder="1" applyAlignment="1">
      <alignment horizontal="center" wrapText="1"/>
    </xf>
    <xf numFmtId="0" fontId="4" fillId="9" borderId="1" xfId="0" applyFont="1" applyFill="1" applyBorder="1" applyAlignment="1">
      <alignment horizontal="center"/>
    </xf>
    <xf numFmtId="0" fontId="4" fillId="9" borderId="1" xfId="0" applyFont="1" applyFill="1" applyBorder="1"/>
    <xf numFmtId="0" fontId="4" fillId="3" borderId="1" xfId="0" applyFont="1" applyFill="1" applyBorder="1" applyAlignment="1">
      <alignment horizontal="left"/>
    </xf>
    <xf numFmtId="164" fontId="4" fillId="0" borderId="1" xfId="0" applyNumberFormat="1" applyFont="1" applyFill="1" applyBorder="1" applyAlignment="1">
      <alignment horizontal="center" wrapText="1"/>
    </xf>
    <xf numFmtId="0" fontId="4" fillId="11" borderId="1" xfId="0" applyFont="1" applyFill="1" applyBorder="1" applyAlignment="1">
      <alignment horizontal="left" wrapText="1"/>
    </xf>
    <xf numFmtId="0" fontId="4" fillId="4" borderId="1" xfId="0" applyFont="1" applyFill="1" applyBorder="1" applyAlignment="1">
      <alignment horizontal="center"/>
    </xf>
    <xf numFmtId="164" fontId="4" fillId="4" borderId="1" xfId="0" applyNumberFormat="1" applyFont="1" applyFill="1" applyBorder="1" applyAlignment="1">
      <alignment horizontal="center" wrapText="1"/>
    </xf>
    <xf numFmtId="0" fontId="4" fillId="4" borderId="1" xfId="0" applyFont="1" applyFill="1" applyBorder="1" applyAlignment="1">
      <alignment wrapText="1"/>
    </xf>
    <xf numFmtId="0" fontId="9" fillId="10" borderId="3" xfId="0" applyFont="1" applyFill="1" applyBorder="1" applyAlignment="1">
      <alignment horizontal="center" vertical="center"/>
    </xf>
    <xf numFmtId="0" fontId="9" fillId="10" borderId="4" xfId="0" applyFont="1" applyFill="1" applyBorder="1" applyAlignment="1">
      <alignment horizontal="center" vertical="center"/>
    </xf>
    <xf numFmtId="0" fontId="9" fillId="10" borderId="6" xfId="0" applyFont="1" applyFill="1" applyBorder="1" applyAlignment="1">
      <alignment horizontal="center" vertical="center"/>
    </xf>
    <xf numFmtId="0" fontId="9" fillId="10" borderId="0" xfId="0" applyFont="1" applyFill="1" applyBorder="1" applyAlignment="1">
      <alignment horizontal="center" vertical="center"/>
    </xf>
    <xf numFmtId="0" fontId="9" fillId="10" borderId="8" xfId="0" applyFont="1" applyFill="1" applyBorder="1" applyAlignment="1">
      <alignment horizontal="center" vertical="center"/>
    </xf>
    <xf numFmtId="0" fontId="9" fillId="10" borderId="9"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Font="1" applyFill="1" applyBorder="1" applyAlignment="1">
      <alignment horizontal="center" vertical="center"/>
    </xf>
    <xf numFmtId="0" fontId="10" fillId="10" borderId="6" xfId="0" applyFont="1" applyFill="1" applyBorder="1" applyAlignment="1">
      <alignment horizontal="center" vertical="center"/>
    </xf>
    <xf numFmtId="0" fontId="10" fillId="10" borderId="0" xfId="0" applyFont="1" applyFill="1" applyBorder="1" applyAlignment="1">
      <alignment horizontal="center" vertical="center"/>
    </xf>
    <xf numFmtId="0" fontId="10" fillId="10" borderId="7" xfId="0" applyFont="1" applyFill="1" applyBorder="1" applyAlignment="1">
      <alignment horizontal="center" vertical="center"/>
    </xf>
    <xf numFmtId="0" fontId="10" fillId="10" borderId="8" xfId="0" applyFont="1" applyFill="1" applyBorder="1" applyAlignment="1">
      <alignment horizontal="center" vertical="center"/>
    </xf>
    <xf numFmtId="0" fontId="10" fillId="10" borderId="9" xfId="0" applyFont="1" applyFill="1" applyBorder="1" applyAlignment="1">
      <alignment horizontal="center" vertical="center"/>
    </xf>
    <xf numFmtId="0" fontId="10" fillId="10" borderId="10" xfId="0" applyFont="1" applyFill="1" applyBorder="1" applyAlignment="1">
      <alignment horizontal="center" vertic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5" fillId="3" borderId="0" xfId="0" applyFont="1" applyFill="1" applyBorder="1" applyAlignment="1">
      <alignment horizontal="center" wrapText="1"/>
    </xf>
    <xf numFmtId="0" fontId="5" fillId="3" borderId="7"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5" borderId="3" xfId="0" applyFont="1" applyFill="1" applyBorder="1" applyAlignment="1">
      <alignment horizontal="left" vertical="top" wrapText="1"/>
    </xf>
    <xf numFmtId="0" fontId="5" fillId="5" borderId="4" xfId="0" applyFont="1" applyFill="1" applyBorder="1" applyAlignment="1">
      <alignment horizontal="left" vertical="top" wrapText="1"/>
    </xf>
    <xf numFmtId="0" fontId="5" fillId="5" borderId="6" xfId="0" applyFont="1" applyFill="1" applyBorder="1" applyAlignment="1">
      <alignment horizontal="left" vertical="top" wrapText="1"/>
    </xf>
    <xf numFmtId="0" fontId="5" fillId="5" borderId="0" xfId="0" applyFont="1" applyFill="1" applyBorder="1" applyAlignment="1">
      <alignment horizontal="left" vertical="top" wrapText="1"/>
    </xf>
    <xf numFmtId="0" fontId="5" fillId="5" borderId="8" xfId="0" applyFont="1" applyFill="1" applyBorder="1" applyAlignment="1">
      <alignment horizontal="left" vertical="top" wrapText="1"/>
    </xf>
    <xf numFmtId="0" fontId="5" fillId="5" borderId="9" xfId="0" applyFont="1" applyFill="1" applyBorder="1" applyAlignment="1">
      <alignment horizontal="left" vertical="top" wrapText="1"/>
    </xf>
  </cellXfs>
  <cellStyles count="3">
    <cellStyle name="Standaard" xfId="0" builtinId="0"/>
    <cellStyle name="Standaard 2" xfId="1" xr:uid="{00000000-0005-0000-0000-000001000000}"/>
    <cellStyle name="Stijl 1" xfId="2" xr:uid="{00000000-0005-0000-0000-000002000000}"/>
  </cellStyles>
  <dxfs count="13">
    <dxf>
      <font>
        <b/>
        <i val="0"/>
      </font>
      <fill>
        <patternFill>
          <bgColor rgb="FFD7D7D7"/>
        </patternFill>
      </fill>
    </dxf>
    <dxf>
      <font>
        <b val="0"/>
        <i val="0"/>
      </font>
      <fill>
        <patternFill patternType="none">
          <bgColor indexed="65"/>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
      <font>
        <b/>
        <i/>
      </font>
      <fill>
        <patternFill patternType="solid">
          <bgColor theme="3" tint="0.79998168889431442"/>
        </patternFill>
      </fill>
    </dxf>
  </dxfs>
  <tableStyles count="1" defaultTableStyle="TableStyleMedium9" defaultPivotStyle="PivotStyleLight16">
    <tableStyle name="MySqlDefault" pivot="0" table="0" count="2" xr9:uid="{2901B9E2-B286-4796-B46F-BE3F19AC29F3}">
      <tableStyleElement type="wholeTable" dxfId="1"/>
      <tableStyleElement type="headerRow" dxfId="0"/>
    </tableStyle>
  </tableStyles>
  <colors>
    <mruColors>
      <color rgb="FFFD03EB"/>
      <color rgb="FFFC04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X89"/>
  <sheetViews>
    <sheetView showZeros="0" tabSelected="1" zoomScale="80" zoomScaleNormal="80" workbookViewId="0">
      <pane xSplit="15" ySplit="7" topLeftCell="Q80" activePane="bottomRight" state="frozen"/>
      <selection pane="topRight" activeCell="M1" sqref="M1"/>
      <selection pane="bottomLeft" activeCell="A11" sqref="A11"/>
      <selection pane="bottomRight" activeCell="O83" sqref="O83"/>
    </sheetView>
  </sheetViews>
  <sheetFormatPr defaultColWidth="9.140625" defaultRowHeight="15" outlineLevelRow="1" x14ac:dyDescent="0.25"/>
  <cols>
    <col min="1" max="2" width="11.42578125" style="24" customWidth="1"/>
    <col min="3" max="3" width="7" style="3" bestFit="1" customWidth="1"/>
    <col min="4" max="4" width="15.140625" style="3" customWidth="1"/>
    <col min="5" max="5" width="13.7109375" style="3" customWidth="1"/>
    <col min="6" max="6" width="86.42578125" style="3" customWidth="1"/>
    <col min="7" max="7" width="5.42578125" style="4" customWidth="1"/>
    <col min="8" max="8" width="5.42578125" style="24" customWidth="1"/>
    <col min="9" max="10" width="5.42578125" style="4" customWidth="1"/>
    <col min="11" max="12" width="6" style="4" customWidth="1"/>
    <col min="13" max="13" width="6" style="24" customWidth="1"/>
    <col min="14" max="14" width="11.42578125" style="3" customWidth="1"/>
    <col min="15" max="15" width="17.28515625" style="4" bestFit="1" customWidth="1"/>
    <col min="16" max="17" width="20.7109375" style="24" customWidth="1"/>
    <col min="18" max="18" width="2.28515625" style="3" customWidth="1"/>
    <col min="19" max="16384" width="9.140625" style="3"/>
  </cols>
  <sheetData>
    <row r="1" spans="1:76" ht="16.5" hidden="1" customHeight="1" outlineLevel="1" x14ac:dyDescent="0.25">
      <c r="A1" s="61" t="s">
        <v>125</v>
      </c>
      <c r="B1" s="62"/>
      <c r="C1" s="62"/>
      <c r="D1" s="62"/>
      <c r="E1" s="62"/>
      <c r="F1" s="62"/>
      <c r="G1" s="62"/>
      <c r="H1" s="62"/>
      <c r="I1" s="62"/>
      <c r="J1" s="62"/>
      <c r="K1" s="62"/>
      <c r="L1" s="62"/>
      <c r="M1" s="62"/>
      <c r="N1" s="62"/>
      <c r="O1" s="62"/>
      <c r="P1" s="55" t="s">
        <v>124</v>
      </c>
      <c r="Q1" s="56"/>
      <c r="R1" s="5"/>
    </row>
    <row r="2" spans="1:76" ht="15" hidden="1" customHeight="1" outlineLevel="1" x14ac:dyDescent="0.25">
      <c r="A2" s="63"/>
      <c r="B2" s="64"/>
      <c r="C2" s="64"/>
      <c r="D2" s="64"/>
      <c r="E2" s="64"/>
      <c r="F2" s="64"/>
      <c r="G2" s="64"/>
      <c r="H2" s="64"/>
      <c r="I2" s="64"/>
      <c r="J2" s="64"/>
      <c r="K2" s="64"/>
      <c r="L2" s="64"/>
      <c r="M2" s="64"/>
      <c r="N2" s="64"/>
      <c r="O2" s="64"/>
      <c r="P2" s="57"/>
      <c r="Q2" s="58"/>
      <c r="R2" s="5"/>
    </row>
    <row r="3" spans="1:76" ht="183.75" hidden="1" customHeight="1" outlineLevel="1" x14ac:dyDescent="0.25">
      <c r="A3" s="65"/>
      <c r="B3" s="66"/>
      <c r="C3" s="66"/>
      <c r="D3" s="66"/>
      <c r="E3" s="66"/>
      <c r="F3" s="66"/>
      <c r="G3" s="66"/>
      <c r="H3" s="66"/>
      <c r="I3" s="66"/>
      <c r="J3" s="66"/>
      <c r="K3" s="66"/>
      <c r="L3" s="66"/>
      <c r="M3" s="66"/>
      <c r="N3" s="66"/>
      <c r="O3" s="66"/>
      <c r="P3" s="59"/>
      <c r="Q3" s="60"/>
      <c r="R3" s="5"/>
    </row>
    <row r="4" spans="1:76" hidden="1" outlineLevel="1" x14ac:dyDescent="0.25">
      <c r="A4" s="40" t="s">
        <v>91</v>
      </c>
      <c r="B4" s="41"/>
      <c r="C4" s="41"/>
      <c r="D4" s="41"/>
      <c r="E4" s="41"/>
      <c r="F4" s="41"/>
      <c r="G4" s="46" t="s">
        <v>92</v>
      </c>
      <c r="H4" s="47"/>
      <c r="I4" s="47"/>
      <c r="J4" s="47"/>
      <c r="K4" s="47"/>
      <c r="L4" s="47"/>
      <c r="M4" s="47"/>
      <c r="N4" s="48"/>
      <c r="O4" s="7"/>
      <c r="P4" s="7"/>
      <c r="Q4" s="7"/>
      <c r="R4" s="5"/>
    </row>
    <row r="5" spans="1:76" hidden="1" outlineLevel="1" x14ac:dyDescent="0.25">
      <c r="A5" s="42"/>
      <c r="B5" s="43"/>
      <c r="C5" s="43"/>
      <c r="D5" s="43"/>
      <c r="E5" s="43"/>
      <c r="F5" s="43"/>
      <c r="G5" s="49"/>
      <c r="H5" s="50"/>
      <c r="I5" s="50"/>
      <c r="J5" s="50"/>
      <c r="K5" s="50"/>
      <c r="L5" s="50"/>
      <c r="M5" s="50"/>
      <c r="N5" s="51"/>
      <c r="O5" s="7"/>
      <c r="P5" s="34" t="s">
        <v>94</v>
      </c>
      <c r="Q5" s="7">
        <f>600 - Q6</f>
        <v>157</v>
      </c>
      <c r="R5" s="5"/>
    </row>
    <row r="6" spans="1:76" hidden="1" outlineLevel="1" x14ac:dyDescent="0.25">
      <c r="A6" s="44"/>
      <c r="B6" s="45"/>
      <c r="C6" s="45"/>
      <c r="D6" s="45"/>
      <c r="E6" s="45"/>
      <c r="F6" s="45"/>
      <c r="G6" s="52"/>
      <c r="H6" s="53"/>
      <c r="I6" s="53"/>
      <c r="J6" s="53"/>
      <c r="K6" s="53"/>
      <c r="L6" s="53"/>
      <c r="M6" s="53"/>
      <c r="N6" s="54"/>
      <c r="O6" s="7"/>
      <c r="P6" s="34" t="s">
        <v>93</v>
      </c>
      <c r="Q6" s="7">
        <f>SUMIF(Q8:Q89, "x", N8:N89)</f>
        <v>443</v>
      </c>
      <c r="R6" s="5"/>
    </row>
    <row r="7" spans="1:76" s="20" customFormat="1" ht="105" customHeight="1" collapsed="1" x14ac:dyDescent="0.25">
      <c r="A7" s="17" t="s">
        <v>98</v>
      </c>
      <c r="B7" s="17" t="s">
        <v>118</v>
      </c>
      <c r="C7" s="17" t="s">
        <v>0</v>
      </c>
      <c r="D7" s="18" t="s">
        <v>1</v>
      </c>
      <c r="E7" s="18" t="s">
        <v>2</v>
      </c>
      <c r="F7" s="18" t="s">
        <v>3</v>
      </c>
      <c r="G7" s="17" t="s">
        <v>40</v>
      </c>
      <c r="H7" s="17" t="s">
        <v>90</v>
      </c>
      <c r="I7" s="17" t="s">
        <v>39</v>
      </c>
      <c r="J7" s="17" t="s">
        <v>38</v>
      </c>
      <c r="K7" s="17" t="s">
        <v>36</v>
      </c>
      <c r="L7" s="17" t="s">
        <v>37</v>
      </c>
      <c r="M7" s="17" t="s">
        <v>81</v>
      </c>
      <c r="N7" s="18" t="s">
        <v>113</v>
      </c>
      <c r="O7" s="19" t="s">
        <v>123</v>
      </c>
      <c r="P7" s="19" t="s">
        <v>101</v>
      </c>
      <c r="Q7" s="19" t="s">
        <v>95</v>
      </c>
      <c r="R7" s="21"/>
    </row>
    <row r="8" spans="1:76" x14ac:dyDescent="0.25">
      <c r="A8" s="37"/>
      <c r="B8" s="37"/>
      <c r="C8" s="37" t="s">
        <v>129</v>
      </c>
      <c r="D8" s="5" t="s">
        <v>41</v>
      </c>
      <c r="E8" s="5" t="s">
        <v>126</v>
      </c>
      <c r="F8" s="5" t="s">
        <v>130</v>
      </c>
      <c r="G8" s="37"/>
      <c r="H8" s="37"/>
      <c r="I8" s="37"/>
      <c r="J8" s="37"/>
      <c r="K8" s="37"/>
      <c r="L8" s="37"/>
      <c r="M8" s="37"/>
      <c r="N8" s="5">
        <v>20</v>
      </c>
      <c r="O8" s="38">
        <v>43248</v>
      </c>
      <c r="P8" s="37">
        <v>1</v>
      </c>
      <c r="Q8" s="37"/>
      <c r="R8" s="5"/>
    </row>
    <row r="9" spans="1:76" x14ac:dyDescent="0.25">
      <c r="A9" s="37"/>
      <c r="B9" s="37"/>
      <c r="C9" s="37" t="s">
        <v>129</v>
      </c>
      <c r="D9" s="5" t="s">
        <v>41</v>
      </c>
      <c r="E9" s="5" t="s">
        <v>126</v>
      </c>
      <c r="F9" s="5" t="s">
        <v>128</v>
      </c>
      <c r="G9" s="37"/>
      <c r="H9" s="37"/>
      <c r="I9" s="37"/>
      <c r="J9" s="37"/>
      <c r="K9" s="37"/>
      <c r="L9" s="37"/>
      <c r="M9" s="37"/>
      <c r="N9" s="5">
        <v>20</v>
      </c>
      <c r="O9" s="38">
        <v>43248</v>
      </c>
      <c r="P9" s="37">
        <v>1</v>
      </c>
      <c r="Q9" s="37"/>
      <c r="R9" s="5"/>
    </row>
    <row r="10" spans="1:76" x14ac:dyDescent="0.25">
      <c r="A10" s="37"/>
      <c r="B10" s="37"/>
      <c r="C10" s="37" t="s">
        <v>129</v>
      </c>
      <c r="D10" s="5" t="s">
        <v>41</v>
      </c>
      <c r="E10" s="5" t="s">
        <v>126</v>
      </c>
      <c r="F10" s="5" t="s">
        <v>128</v>
      </c>
      <c r="G10" s="37"/>
      <c r="H10" s="37"/>
      <c r="I10" s="37"/>
      <c r="J10" s="37"/>
      <c r="K10" s="37"/>
      <c r="L10" s="37"/>
      <c r="M10" s="37"/>
      <c r="N10" s="5">
        <v>20</v>
      </c>
      <c r="O10" s="38">
        <v>43248</v>
      </c>
      <c r="P10" s="37">
        <v>1</v>
      </c>
      <c r="Q10" s="37"/>
      <c r="R10" s="5"/>
    </row>
    <row r="11" spans="1:76" x14ac:dyDescent="0.25">
      <c r="A11" s="37"/>
      <c r="B11" s="37" t="s">
        <v>120</v>
      </c>
      <c r="C11" s="37" t="s">
        <v>129</v>
      </c>
      <c r="D11" s="5" t="s">
        <v>41</v>
      </c>
      <c r="E11" s="5" t="s">
        <v>126</v>
      </c>
      <c r="F11" s="5" t="s">
        <v>127</v>
      </c>
      <c r="G11" s="37"/>
      <c r="H11" s="37"/>
      <c r="I11" s="37"/>
      <c r="J11" s="37"/>
      <c r="K11" s="37"/>
      <c r="L11" s="37"/>
      <c r="M11" s="37"/>
      <c r="N11" s="5">
        <v>20</v>
      </c>
      <c r="O11" s="38">
        <v>43248</v>
      </c>
      <c r="P11" s="37">
        <v>1</v>
      </c>
      <c r="Q11" s="37"/>
      <c r="R11" s="5"/>
    </row>
    <row r="12" spans="1:76" s="27" customFormat="1" x14ac:dyDescent="0.25">
      <c r="A12" s="26"/>
      <c r="B12" s="26"/>
      <c r="C12" s="26" t="s">
        <v>4</v>
      </c>
      <c r="D12" s="9" t="s">
        <v>41</v>
      </c>
      <c r="E12" s="9" t="s">
        <v>16</v>
      </c>
      <c r="F12" s="9" t="s">
        <v>68</v>
      </c>
      <c r="G12" s="26"/>
      <c r="H12" s="26"/>
      <c r="I12" s="26">
        <v>1</v>
      </c>
      <c r="J12" s="26"/>
      <c r="K12" s="26"/>
      <c r="L12" s="26"/>
      <c r="M12" s="26">
        <v>2</v>
      </c>
      <c r="N12" s="9">
        <v>20</v>
      </c>
      <c r="O12" s="35">
        <v>43214</v>
      </c>
      <c r="P12" s="24">
        <v>1</v>
      </c>
      <c r="Q12" s="24"/>
      <c r="R12" s="21"/>
      <c r="BX12" s="25"/>
    </row>
    <row r="13" spans="1:76" s="10" customFormat="1" x14ac:dyDescent="0.25">
      <c r="A13" s="26"/>
      <c r="B13" s="26"/>
      <c r="C13" s="8" t="s">
        <v>4</v>
      </c>
      <c r="D13" s="9" t="s">
        <v>41</v>
      </c>
      <c r="E13" s="9" t="s">
        <v>16</v>
      </c>
      <c r="F13" s="9" t="s">
        <v>5</v>
      </c>
      <c r="G13" s="8"/>
      <c r="H13" s="26"/>
      <c r="I13" s="8">
        <v>1</v>
      </c>
      <c r="J13" s="8"/>
      <c r="K13" s="8"/>
      <c r="L13" s="8"/>
      <c r="M13" s="26"/>
      <c r="N13" s="9">
        <v>20</v>
      </c>
      <c r="O13" s="35">
        <v>43214</v>
      </c>
      <c r="P13" s="24">
        <v>1</v>
      </c>
      <c r="Q13" s="24"/>
      <c r="R13" s="21"/>
      <c r="BX13" s="6" t="e">
        <f>IF(AND(#REF!&gt;0,#REF!&lt;1),#REF!*N13,"")</f>
        <v>#REF!</v>
      </c>
    </row>
    <row r="14" spans="1:76" s="10" customFormat="1" x14ac:dyDescent="0.25">
      <c r="A14" s="26"/>
      <c r="B14" s="26"/>
      <c r="C14" s="8" t="s">
        <v>4</v>
      </c>
      <c r="D14" s="9" t="s">
        <v>41</v>
      </c>
      <c r="E14" s="9" t="s">
        <v>16</v>
      </c>
      <c r="F14" s="9" t="s">
        <v>23</v>
      </c>
      <c r="G14" s="8"/>
      <c r="H14" s="26"/>
      <c r="I14" s="8"/>
      <c r="J14" s="8">
        <v>1</v>
      </c>
      <c r="K14" s="8"/>
      <c r="L14" s="8"/>
      <c r="M14" s="26"/>
      <c r="N14" s="9">
        <v>18</v>
      </c>
      <c r="O14" s="35">
        <v>43214</v>
      </c>
      <c r="P14" s="24">
        <v>1</v>
      </c>
      <c r="Q14" s="24"/>
      <c r="R14" s="21"/>
      <c r="BX14" s="6" t="e">
        <f>IF(AND(#REF!&gt;0,#REF!&lt;1),#REF!*N14,"")</f>
        <v>#REF!</v>
      </c>
    </row>
    <row r="15" spans="1:76" s="10" customFormat="1" x14ac:dyDescent="0.25">
      <c r="A15" s="26"/>
      <c r="B15" s="26"/>
      <c r="C15" s="8" t="s">
        <v>4</v>
      </c>
      <c r="D15" s="9" t="s">
        <v>41</v>
      </c>
      <c r="E15" s="9" t="s">
        <v>16</v>
      </c>
      <c r="F15" s="9" t="s">
        <v>6</v>
      </c>
      <c r="G15" s="8"/>
      <c r="H15" s="26"/>
      <c r="I15" s="8"/>
      <c r="J15" s="8">
        <v>1</v>
      </c>
      <c r="K15" s="8"/>
      <c r="L15" s="8"/>
      <c r="M15" s="26"/>
      <c r="N15" s="9">
        <v>18</v>
      </c>
      <c r="O15" s="35">
        <v>43214</v>
      </c>
      <c r="P15" s="24">
        <v>1</v>
      </c>
      <c r="Q15" s="24"/>
      <c r="R15" s="21"/>
      <c r="BX15" s="6" t="e">
        <f>IF(AND(#REF!&gt;0,#REF!&lt;1),#REF!*N15,"")</f>
        <v>#REF!</v>
      </c>
    </row>
    <row r="16" spans="1:76" s="10" customFormat="1" x14ac:dyDescent="0.25">
      <c r="A16" s="26"/>
      <c r="B16" s="26"/>
      <c r="C16" s="8" t="s">
        <v>4</v>
      </c>
      <c r="D16" s="9" t="s">
        <v>41</v>
      </c>
      <c r="E16" s="9" t="s">
        <v>16</v>
      </c>
      <c r="F16" s="9" t="s">
        <v>7</v>
      </c>
      <c r="G16" s="8"/>
      <c r="H16" s="26"/>
      <c r="I16" s="8">
        <v>2</v>
      </c>
      <c r="J16" s="8">
        <v>1</v>
      </c>
      <c r="K16" s="8"/>
      <c r="L16" s="8"/>
      <c r="M16" s="26"/>
      <c r="N16" s="9">
        <v>32</v>
      </c>
      <c r="O16" s="35">
        <v>43214</v>
      </c>
      <c r="P16" s="24">
        <v>1</v>
      </c>
      <c r="Q16" s="24"/>
      <c r="R16" s="21"/>
      <c r="BX16" s="6" t="e">
        <f>IF(AND(#REF!&gt;0,#REF!&lt;1),#REF!*N16,"")</f>
        <v>#REF!</v>
      </c>
    </row>
    <row r="17" spans="1:76" s="10" customFormat="1" x14ac:dyDescent="0.25">
      <c r="A17" s="26"/>
      <c r="B17" s="26"/>
      <c r="C17" s="8" t="s">
        <v>4</v>
      </c>
      <c r="D17" s="28" t="s">
        <v>20</v>
      </c>
      <c r="E17" s="9" t="s">
        <v>16</v>
      </c>
      <c r="F17" s="28" t="s">
        <v>116</v>
      </c>
      <c r="G17" s="8"/>
      <c r="H17" s="26"/>
      <c r="I17" s="8">
        <v>2</v>
      </c>
      <c r="J17" s="8">
        <v>1</v>
      </c>
      <c r="K17" s="8"/>
      <c r="L17" s="8"/>
      <c r="M17" s="26"/>
      <c r="N17" s="29">
        <v>40</v>
      </c>
      <c r="O17" s="35">
        <v>43214</v>
      </c>
      <c r="P17" s="24">
        <v>1</v>
      </c>
      <c r="Q17" s="24"/>
      <c r="R17" s="21"/>
      <c r="BX17" s="6" t="e">
        <f>IF(AND(#REF!&gt;0,#REF!&lt;1),#REF!*N17,"")</f>
        <v>#REF!</v>
      </c>
    </row>
    <row r="18" spans="1:76" s="10" customFormat="1" x14ac:dyDescent="0.25">
      <c r="A18" s="26"/>
      <c r="B18" s="26"/>
      <c r="C18" s="8" t="s">
        <v>4</v>
      </c>
      <c r="D18" s="28" t="s">
        <v>20</v>
      </c>
      <c r="E18" s="9" t="s">
        <v>16</v>
      </c>
      <c r="F18" s="28" t="s">
        <v>30</v>
      </c>
      <c r="G18" s="8">
        <v>2</v>
      </c>
      <c r="H18" s="26"/>
      <c r="I18" s="8">
        <v>1</v>
      </c>
      <c r="J18" s="8"/>
      <c r="K18" s="8"/>
      <c r="L18" s="8"/>
      <c r="M18" s="26"/>
      <c r="N18" s="29">
        <v>24</v>
      </c>
      <c r="O18" s="35">
        <v>43214</v>
      </c>
      <c r="P18" s="24">
        <v>1</v>
      </c>
      <c r="Q18" s="24"/>
      <c r="R18" s="21"/>
      <c r="BX18" s="6" t="e">
        <f>IF(AND(#REF!&gt;0,#REF!&lt;1),#REF!*N18,"")</f>
        <v>#REF!</v>
      </c>
    </row>
    <row r="19" spans="1:76" s="10" customFormat="1" x14ac:dyDescent="0.25">
      <c r="A19" s="26"/>
      <c r="B19" s="26"/>
      <c r="C19" s="8" t="s">
        <v>4</v>
      </c>
      <c r="D19" s="9" t="s">
        <v>43</v>
      </c>
      <c r="E19" s="9" t="s">
        <v>16</v>
      </c>
      <c r="F19" s="9" t="s">
        <v>24</v>
      </c>
      <c r="G19" s="8"/>
      <c r="H19" s="26"/>
      <c r="I19" s="8"/>
      <c r="J19" s="8">
        <v>1</v>
      </c>
      <c r="K19" s="8"/>
      <c r="L19" s="8"/>
      <c r="M19" s="26"/>
      <c r="N19" s="9">
        <v>32</v>
      </c>
      <c r="O19" s="35">
        <v>43214</v>
      </c>
      <c r="P19" s="24">
        <v>1</v>
      </c>
      <c r="Q19" s="24"/>
      <c r="R19" s="21"/>
      <c r="BX19" s="6" t="e">
        <f>IF(AND(#REF!&gt;0,#REF!&lt;1),#REF!*N19,"")</f>
        <v>#REF!</v>
      </c>
    </row>
    <row r="20" spans="1:76" s="27" customFormat="1" x14ac:dyDescent="0.25">
      <c r="A20" s="26"/>
      <c r="B20" s="26"/>
      <c r="C20" s="26" t="s">
        <v>4</v>
      </c>
      <c r="D20" s="9" t="s">
        <v>42</v>
      </c>
      <c r="E20" s="9" t="s">
        <v>16</v>
      </c>
      <c r="F20" s="9" t="s">
        <v>73</v>
      </c>
      <c r="G20" s="26"/>
      <c r="H20" s="26"/>
      <c r="I20" s="26"/>
      <c r="J20" s="26"/>
      <c r="K20" s="26"/>
      <c r="L20" s="26"/>
      <c r="M20" s="26"/>
      <c r="N20" s="9">
        <v>24</v>
      </c>
      <c r="O20" s="35">
        <v>43214</v>
      </c>
      <c r="P20" s="24">
        <v>1</v>
      </c>
      <c r="Q20" s="24"/>
      <c r="R20" s="21"/>
      <c r="BX20" s="25"/>
    </row>
    <row r="21" spans="1:76" s="10" customFormat="1" x14ac:dyDescent="0.25">
      <c r="A21" s="26"/>
      <c r="B21" s="26"/>
      <c r="C21" s="8" t="s">
        <v>4</v>
      </c>
      <c r="D21" s="9" t="s">
        <v>41</v>
      </c>
      <c r="E21" s="9" t="s">
        <v>16</v>
      </c>
      <c r="F21" s="9" t="s">
        <v>8</v>
      </c>
      <c r="G21" s="8"/>
      <c r="H21" s="26"/>
      <c r="I21" s="8">
        <v>1</v>
      </c>
      <c r="J21" s="8"/>
      <c r="K21" s="8"/>
      <c r="L21" s="8"/>
      <c r="M21" s="26"/>
      <c r="N21" s="9">
        <v>16</v>
      </c>
      <c r="O21" s="35">
        <v>43214</v>
      </c>
      <c r="P21" s="24">
        <v>1</v>
      </c>
      <c r="Q21" s="24"/>
      <c r="R21" s="21"/>
      <c r="BX21" s="6" t="e">
        <f>IF(AND(#REF!&gt;0,#REF!&lt;1),#REF!*N21,"")</f>
        <v>#REF!</v>
      </c>
    </row>
    <row r="22" spans="1:76" s="27" customFormat="1" x14ac:dyDescent="0.25">
      <c r="A22" s="26"/>
      <c r="B22" s="26"/>
      <c r="C22" s="26" t="s">
        <v>4</v>
      </c>
      <c r="D22" s="9" t="s">
        <v>20</v>
      </c>
      <c r="E22" s="9" t="s">
        <v>16</v>
      </c>
      <c r="F22" s="9" t="s">
        <v>65</v>
      </c>
      <c r="G22" s="26"/>
      <c r="H22" s="26"/>
      <c r="I22" s="26"/>
      <c r="J22" s="26">
        <v>1</v>
      </c>
      <c r="K22" s="26"/>
      <c r="L22" s="26"/>
      <c r="M22" s="26"/>
      <c r="N22" s="9">
        <v>60</v>
      </c>
      <c r="O22" s="35">
        <v>43214</v>
      </c>
      <c r="P22" s="24">
        <v>1</v>
      </c>
      <c r="Q22" s="24"/>
      <c r="R22" s="21"/>
      <c r="BX22" s="25"/>
    </row>
    <row r="23" spans="1:76" s="27" customFormat="1" x14ac:dyDescent="0.25">
      <c r="A23" s="26" t="s">
        <v>75</v>
      </c>
      <c r="B23" s="26" t="s">
        <v>119</v>
      </c>
      <c r="C23" s="26" t="s">
        <v>4</v>
      </c>
      <c r="D23" s="9" t="s">
        <v>41</v>
      </c>
      <c r="E23" s="9" t="s">
        <v>16</v>
      </c>
      <c r="F23" s="9" t="s">
        <v>96</v>
      </c>
      <c r="G23" s="26"/>
      <c r="H23" s="26"/>
      <c r="I23" s="26">
        <v>2</v>
      </c>
      <c r="J23" s="26">
        <v>1</v>
      </c>
      <c r="K23" s="26"/>
      <c r="L23" s="26"/>
      <c r="M23" s="26"/>
      <c r="N23" s="9">
        <v>30</v>
      </c>
      <c r="O23" s="35">
        <v>43214</v>
      </c>
      <c r="P23" s="24">
        <v>1</v>
      </c>
      <c r="Q23" s="24" t="s">
        <v>9</v>
      </c>
      <c r="R23" s="21"/>
      <c r="BX23" s="25"/>
    </row>
    <row r="24" spans="1:76" x14ac:dyDescent="0.25">
      <c r="A24" s="24" t="s">
        <v>75</v>
      </c>
      <c r="B24" s="24" t="s">
        <v>120</v>
      </c>
      <c r="C24" s="24" t="s">
        <v>4</v>
      </c>
      <c r="D24" s="3" t="s">
        <v>41</v>
      </c>
      <c r="E24" s="3" t="s">
        <v>16</v>
      </c>
      <c r="F24" s="3" t="s">
        <v>117</v>
      </c>
      <c r="G24" s="24"/>
      <c r="I24" s="24"/>
      <c r="J24" s="24">
        <v>1</v>
      </c>
      <c r="K24" s="24"/>
      <c r="L24" s="24"/>
      <c r="N24" s="3">
        <v>24</v>
      </c>
      <c r="O24" s="35">
        <v>43215</v>
      </c>
      <c r="P24" s="24">
        <v>1</v>
      </c>
      <c r="Q24" s="24" t="s">
        <v>9</v>
      </c>
      <c r="R24" s="5"/>
    </row>
    <row r="25" spans="1:76" s="10" customFormat="1" x14ac:dyDescent="0.25">
      <c r="A25" s="26"/>
      <c r="B25" s="26"/>
      <c r="C25" s="8" t="s">
        <v>4</v>
      </c>
      <c r="D25" s="9" t="s">
        <v>42</v>
      </c>
      <c r="E25" s="9" t="s">
        <v>17</v>
      </c>
      <c r="F25" s="9" t="s">
        <v>26</v>
      </c>
      <c r="G25" s="8">
        <v>1</v>
      </c>
      <c r="H25" s="26"/>
      <c r="I25" s="8">
        <v>2</v>
      </c>
      <c r="J25" s="8"/>
      <c r="K25" s="8"/>
      <c r="L25" s="8"/>
      <c r="M25" s="26"/>
      <c r="N25" s="9">
        <v>32</v>
      </c>
      <c r="O25" s="35">
        <v>43214</v>
      </c>
      <c r="P25" s="24">
        <v>2</v>
      </c>
      <c r="Q25" s="24"/>
      <c r="R25" s="21"/>
      <c r="BX25" s="6" t="e">
        <f>IF(AND(#REF!&gt;0,#REF!&lt;1),#REF!*N25,"")</f>
        <v>#REF!</v>
      </c>
    </row>
    <row r="26" spans="1:76" s="10" customFormat="1" x14ac:dyDescent="0.25">
      <c r="A26" s="26"/>
      <c r="B26" s="26"/>
      <c r="C26" s="8" t="s">
        <v>4</v>
      </c>
      <c r="D26" s="9" t="s">
        <v>20</v>
      </c>
      <c r="E26" s="9" t="s">
        <v>17</v>
      </c>
      <c r="F26" s="9" t="s">
        <v>52</v>
      </c>
      <c r="G26" s="8">
        <v>2</v>
      </c>
      <c r="H26" s="26"/>
      <c r="I26" s="8">
        <v>1</v>
      </c>
      <c r="J26" s="8"/>
      <c r="K26" s="8"/>
      <c r="L26" s="8"/>
      <c r="M26" s="26"/>
      <c r="N26" s="9">
        <v>40</v>
      </c>
      <c r="O26" s="35">
        <v>43214</v>
      </c>
      <c r="P26" s="24">
        <v>2</v>
      </c>
      <c r="Q26" s="24"/>
      <c r="R26" s="21"/>
      <c r="BX26" s="6" t="e">
        <f>IF(AND(#REF!&gt;0,#REF!&lt;1),#REF!*N26,"")</f>
        <v>#REF!</v>
      </c>
    </row>
    <row r="27" spans="1:76" s="10" customFormat="1" x14ac:dyDescent="0.25">
      <c r="A27" s="26"/>
      <c r="B27" s="26"/>
      <c r="C27" s="8" t="s">
        <v>4</v>
      </c>
      <c r="D27" s="9" t="s">
        <v>20</v>
      </c>
      <c r="E27" s="9" t="s">
        <v>17</v>
      </c>
      <c r="F27" s="9" t="s">
        <v>47</v>
      </c>
      <c r="G27" s="8">
        <v>2</v>
      </c>
      <c r="H27" s="26"/>
      <c r="I27" s="8">
        <v>1</v>
      </c>
      <c r="J27" s="8"/>
      <c r="K27" s="8"/>
      <c r="L27" s="8"/>
      <c r="M27" s="26"/>
      <c r="N27" s="9">
        <v>64</v>
      </c>
      <c r="O27" s="35">
        <v>43214</v>
      </c>
      <c r="P27" s="24">
        <v>2</v>
      </c>
      <c r="Q27" s="24"/>
      <c r="R27" s="21"/>
      <c r="BX27" s="6"/>
    </row>
    <row r="28" spans="1:76" s="10" customFormat="1" x14ac:dyDescent="0.25">
      <c r="A28" s="26"/>
      <c r="B28" s="26"/>
      <c r="C28" s="8" t="s">
        <v>4</v>
      </c>
      <c r="D28" s="9" t="s">
        <v>20</v>
      </c>
      <c r="E28" s="9" t="s">
        <v>17</v>
      </c>
      <c r="F28" s="9" t="s">
        <v>104</v>
      </c>
      <c r="G28" s="8"/>
      <c r="H28" s="26"/>
      <c r="I28" s="8"/>
      <c r="J28" s="8"/>
      <c r="K28" s="8"/>
      <c r="L28" s="8"/>
      <c r="M28" s="26"/>
      <c r="N28" s="9">
        <v>20</v>
      </c>
      <c r="O28" s="35">
        <v>43214</v>
      </c>
      <c r="P28" s="24">
        <v>2</v>
      </c>
      <c r="Q28" s="24"/>
      <c r="R28" s="21"/>
      <c r="BX28" s="6" t="e">
        <f>IF(AND(#REF!&gt;0,#REF!&lt;1),#REF!*N28,"")</f>
        <v>#REF!</v>
      </c>
    </row>
    <row r="29" spans="1:76" s="10" customFormat="1" x14ac:dyDescent="0.25">
      <c r="A29" s="26"/>
      <c r="B29" s="26"/>
      <c r="C29" s="8" t="s">
        <v>4</v>
      </c>
      <c r="D29" s="28" t="s">
        <v>20</v>
      </c>
      <c r="E29" s="9" t="s">
        <v>17</v>
      </c>
      <c r="F29" s="28" t="s">
        <v>33</v>
      </c>
      <c r="G29" s="8">
        <v>1</v>
      </c>
      <c r="H29" s="26"/>
      <c r="I29" s="8">
        <v>1</v>
      </c>
      <c r="J29" s="8">
        <v>1</v>
      </c>
      <c r="K29" s="8"/>
      <c r="L29" s="8">
        <v>1</v>
      </c>
      <c r="M29" s="26"/>
      <c r="N29" s="29">
        <v>25</v>
      </c>
      <c r="O29" s="35">
        <v>43214</v>
      </c>
      <c r="P29" s="24">
        <v>2</v>
      </c>
      <c r="Q29" s="24"/>
      <c r="R29" s="21"/>
      <c r="BX29" s="6" t="e">
        <f>IF(AND(#REF!&gt;0,#REF!&lt;1),#REF!*N29,"")</f>
        <v>#REF!</v>
      </c>
    </row>
    <row r="30" spans="1:76" s="10" customFormat="1" x14ac:dyDescent="0.25">
      <c r="A30" s="26"/>
      <c r="B30" s="26"/>
      <c r="C30" s="8" t="s">
        <v>4</v>
      </c>
      <c r="D30" s="28" t="s">
        <v>43</v>
      </c>
      <c r="E30" s="9" t="s">
        <v>17</v>
      </c>
      <c r="F30" s="28" t="s">
        <v>107</v>
      </c>
      <c r="G30" s="8">
        <v>1</v>
      </c>
      <c r="H30" s="26"/>
      <c r="I30" s="8">
        <v>1</v>
      </c>
      <c r="J30" s="8">
        <v>1</v>
      </c>
      <c r="K30" s="8"/>
      <c r="L30" s="8">
        <v>1</v>
      </c>
      <c r="M30" s="26"/>
      <c r="N30" s="29">
        <v>80</v>
      </c>
      <c r="O30" s="35">
        <v>43214</v>
      </c>
      <c r="P30" s="24">
        <v>2</v>
      </c>
      <c r="Q30" s="24"/>
      <c r="R30" s="21"/>
      <c r="BX30" s="6" t="e">
        <f>IF(AND(#REF!&gt;0,#REF!&lt;1),#REF!*N30,"")</f>
        <v>#REF!</v>
      </c>
    </row>
    <row r="31" spans="1:76" s="27" customFormat="1" x14ac:dyDescent="0.25">
      <c r="A31" s="31"/>
      <c r="B31" s="31"/>
      <c r="C31" s="31" t="s">
        <v>4</v>
      </c>
      <c r="D31" s="30" t="s">
        <v>20</v>
      </c>
      <c r="E31" s="22" t="s">
        <v>17</v>
      </c>
      <c r="F31" s="30" t="s">
        <v>66</v>
      </c>
      <c r="G31" s="31">
        <v>1</v>
      </c>
      <c r="H31" s="31"/>
      <c r="I31" s="31">
        <v>2</v>
      </c>
      <c r="J31" s="31"/>
      <c r="K31" s="31"/>
      <c r="L31" s="31"/>
      <c r="M31" s="31"/>
      <c r="N31" s="23" t="s">
        <v>53</v>
      </c>
      <c r="O31" s="35">
        <v>43214</v>
      </c>
      <c r="P31" s="32">
        <v>2</v>
      </c>
      <c r="Q31" s="32"/>
      <c r="R31" s="21"/>
      <c r="BX31" s="25"/>
    </row>
    <row r="32" spans="1:76" s="27" customFormat="1" x14ac:dyDescent="0.25">
      <c r="A32" s="31"/>
      <c r="B32" s="31"/>
      <c r="C32" s="31" t="s">
        <v>4</v>
      </c>
      <c r="D32" s="30" t="s">
        <v>41</v>
      </c>
      <c r="E32" s="22" t="s">
        <v>17</v>
      </c>
      <c r="F32" s="30" t="s">
        <v>100</v>
      </c>
      <c r="G32" s="31"/>
      <c r="H32" s="31">
        <v>2</v>
      </c>
      <c r="I32" s="31">
        <v>1</v>
      </c>
      <c r="J32" s="31"/>
      <c r="K32" s="31"/>
      <c r="L32" s="31"/>
      <c r="M32" s="31"/>
      <c r="N32" s="23">
        <v>30</v>
      </c>
      <c r="O32" s="35">
        <v>43214</v>
      </c>
      <c r="P32" s="32">
        <v>4</v>
      </c>
      <c r="Q32" s="32"/>
      <c r="R32" s="21"/>
      <c r="BX32" s="25"/>
    </row>
    <row r="33" spans="1:76" s="27" customFormat="1" x14ac:dyDescent="0.25">
      <c r="A33" s="31" t="s">
        <v>75</v>
      </c>
      <c r="B33" s="31" t="s">
        <v>119</v>
      </c>
      <c r="C33" s="31" t="s">
        <v>4</v>
      </c>
      <c r="D33" s="30" t="s">
        <v>41</v>
      </c>
      <c r="E33" s="22" t="s">
        <v>17</v>
      </c>
      <c r="F33" s="30" t="s">
        <v>99</v>
      </c>
      <c r="G33" s="31">
        <v>2</v>
      </c>
      <c r="H33" s="31"/>
      <c r="I33" s="31">
        <v>1</v>
      </c>
      <c r="J33" s="31"/>
      <c r="K33" s="31"/>
      <c r="L33" s="31"/>
      <c r="M33" s="31"/>
      <c r="N33" s="23">
        <v>10</v>
      </c>
      <c r="O33" s="35">
        <v>43214</v>
      </c>
      <c r="P33" s="32">
        <v>1</v>
      </c>
      <c r="Q33" s="32" t="s">
        <v>9</v>
      </c>
      <c r="R33" s="21"/>
      <c r="BX33" s="25"/>
    </row>
    <row r="34" spans="1:76" s="27" customFormat="1" x14ac:dyDescent="0.25">
      <c r="A34" s="31" t="s">
        <v>75</v>
      </c>
      <c r="B34" s="31" t="s">
        <v>119</v>
      </c>
      <c r="C34" s="31" t="s">
        <v>4</v>
      </c>
      <c r="D34" s="30" t="s">
        <v>41</v>
      </c>
      <c r="E34" s="22" t="s">
        <v>17</v>
      </c>
      <c r="F34" s="30" t="s">
        <v>97</v>
      </c>
      <c r="G34" s="31">
        <v>2</v>
      </c>
      <c r="H34" s="31">
        <v>2</v>
      </c>
      <c r="I34" s="31">
        <v>1</v>
      </c>
      <c r="J34" s="31"/>
      <c r="K34" s="31"/>
      <c r="L34" s="31"/>
      <c r="M34" s="31"/>
      <c r="N34" s="23">
        <v>20</v>
      </c>
      <c r="O34" s="35">
        <v>43214</v>
      </c>
      <c r="P34" s="32">
        <v>2</v>
      </c>
      <c r="Q34" s="32" t="s">
        <v>9</v>
      </c>
      <c r="R34" s="21"/>
      <c r="BX34" s="25"/>
    </row>
    <row r="35" spans="1:76" s="27" customFormat="1" ht="30" x14ac:dyDescent="0.25">
      <c r="A35" s="15"/>
      <c r="B35" s="15"/>
      <c r="C35" s="15" t="s">
        <v>4</v>
      </c>
      <c r="D35" s="14" t="s">
        <v>41</v>
      </c>
      <c r="E35" s="39" t="s">
        <v>17</v>
      </c>
      <c r="F35" s="14" t="s">
        <v>134</v>
      </c>
      <c r="G35" s="15">
        <v>2</v>
      </c>
      <c r="H35" s="15"/>
      <c r="I35" s="15">
        <v>1</v>
      </c>
      <c r="J35" s="15"/>
      <c r="K35" s="15"/>
      <c r="L35" s="15"/>
      <c r="M35" s="15"/>
      <c r="N35" s="16">
        <v>12</v>
      </c>
      <c r="O35" s="38">
        <v>43248</v>
      </c>
      <c r="P35" s="37">
        <v>1</v>
      </c>
      <c r="Q35" s="37"/>
      <c r="R35" s="21"/>
      <c r="BX35" s="25"/>
    </row>
    <row r="36" spans="1:76" s="27" customFormat="1" x14ac:dyDescent="0.25">
      <c r="A36" s="31"/>
      <c r="B36" s="31"/>
      <c r="C36" s="31" t="s">
        <v>4</v>
      </c>
      <c r="D36" s="30" t="s">
        <v>41</v>
      </c>
      <c r="E36" s="22" t="s">
        <v>17</v>
      </c>
      <c r="F36" s="30" t="s">
        <v>102</v>
      </c>
      <c r="G36" s="31"/>
      <c r="H36" s="31"/>
      <c r="I36" s="31">
        <v>1</v>
      </c>
      <c r="J36" s="31"/>
      <c r="K36" s="31"/>
      <c r="L36" s="31"/>
      <c r="M36" s="31"/>
      <c r="N36" s="23">
        <v>20</v>
      </c>
      <c r="O36" s="35">
        <v>43214</v>
      </c>
      <c r="P36" s="32">
        <v>2</v>
      </c>
      <c r="Q36" s="32"/>
      <c r="R36" s="21"/>
      <c r="BX36" s="25"/>
    </row>
    <row r="37" spans="1:76" x14ac:dyDescent="0.25">
      <c r="C37" s="24"/>
      <c r="D37" s="3" t="s">
        <v>20</v>
      </c>
      <c r="E37" s="3" t="s">
        <v>17</v>
      </c>
      <c r="F37" s="3" t="s">
        <v>88</v>
      </c>
      <c r="G37" s="24"/>
      <c r="I37" s="24"/>
      <c r="J37" s="24"/>
      <c r="K37" s="24"/>
      <c r="L37" s="24"/>
      <c r="N37" s="3" t="s">
        <v>44</v>
      </c>
      <c r="O37" s="35">
        <v>43214</v>
      </c>
      <c r="P37" s="24">
        <v>3</v>
      </c>
      <c r="R37" s="5"/>
    </row>
    <row r="38" spans="1:76" x14ac:dyDescent="0.25">
      <c r="D38" s="3" t="s">
        <v>20</v>
      </c>
      <c r="E38" s="3" t="s">
        <v>17</v>
      </c>
      <c r="F38" s="3" t="s">
        <v>89</v>
      </c>
      <c r="N38" s="3">
        <v>60</v>
      </c>
      <c r="O38" s="35">
        <v>43214</v>
      </c>
      <c r="P38" s="24">
        <v>2</v>
      </c>
      <c r="R38" s="5"/>
    </row>
    <row r="39" spans="1:76" x14ac:dyDescent="0.25">
      <c r="A39" s="37"/>
      <c r="B39" s="37"/>
      <c r="C39" s="5" t="s">
        <v>4</v>
      </c>
      <c r="D39" s="5"/>
      <c r="E39" s="5" t="s">
        <v>17</v>
      </c>
      <c r="F39" s="5" t="s">
        <v>133</v>
      </c>
      <c r="G39" s="37">
        <v>1</v>
      </c>
      <c r="H39" s="37"/>
      <c r="I39" s="37">
        <v>1</v>
      </c>
      <c r="J39" s="37"/>
      <c r="K39" s="37"/>
      <c r="L39" s="37"/>
      <c r="M39" s="37"/>
      <c r="N39" s="5">
        <v>30</v>
      </c>
      <c r="O39" s="38">
        <v>43262</v>
      </c>
      <c r="P39" s="37">
        <v>2</v>
      </c>
      <c r="Q39" s="37" t="s">
        <v>9</v>
      </c>
      <c r="R39" s="5"/>
    </row>
    <row r="40" spans="1:76" x14ac:dyDescent="0.25">
      <c r="D40" s="3" t="s">
        <v>20</v>
      </c>
      <c r="E40" s="3" t="s">
        <v>105</v>
      </c>
      <c r="F40" s="3" t="s">
        <v>106</v>
      </c>
      <c r="G40" s="24">
        <v>2</v>
      </c>
      <c r="I40" s="24">
        <v>1</v>
      </c>
      <c r="J40" s="24"/>
      <c r="K40" s="24"/>
      <c r="L40" s="24"/>
      <c r="N40" s="3">
        <v>30</v>
      </c>
      <c r="O40" s="35">
        <v>43214</v>
      </c>
      <c r="P40" s="24">
        <v>2</v>
      </c>
      <c r="R40" s="5"/>
    </row>
    <row r="41" spans="1:76" s="10" customFormat="1" x14ac:dyDescent="0.25">
      <c r="A41" s="26"/>
      <c r="B41" s="26"/>
      <c r="C41" s="8" t="s">
        <v>4</v>
      </c>
      <c r="D41" s="9" t="s">
        <v>42</v>
      </c>
      <c r="E41" s="9" t="s">
        <v>25</v>
      </c>
      <c r="F41" s="9" t="s">
        <v>67</v>
      </c>
      <c r="G41" s="8"/>
      <c r="H41" s="26"/>
      <c r="I41" s="8">
        <v>2</v>
      </c>
      <c r="J41" s="8">
        <v>1</v>
      </c>
      <c r="K41" s="8"/>
      <c r="L41" s="8"/>
      <c r="M41" s="26"/>
      <c r="N41" s="9">
        <v>32</v>
      </c>
      <c r="O41" s="35">
        <v>43214</v>
      </c>
      <c r="P41" s="24">
        <v>2</v>
      </c>
      <c r="Q41" s="24"/>
      <c r="R41" s="21"/>
      <c r="BX41" s="6" t="e">
        <f>IF(AND(#REF!&gt;0,#REF!&lt;1),#REF!*N41,"")</f>
        <v>#REF!</v>
      </c>
    </row>
    <row r="42" spans="1:76" s="10" customFormat="1" x14ac:dyDescent="0.25">
      <c r="A42" s="26" t="s">
        <v>75</v>
      </c>
      <c r="B42" s="31" t="s">
        <v>120</v>
      </c>
      <c r="C42" s="8" t="s">
        <v>4</v>
      </c>
      <c r="D42" s="28" t="s">
        <v>20</v>
      </c>
      <c r="E42" s="28" t="s">
        <v>25</v>
      </c>
      <c r="F42" s="28" t="s">
        <v>34</v>
      </c>
      <c r="G42" s="8"/>
      <c r="H42" s="26"/>
      <c r="I42" s="8">
        <v>1</v>
      </c>
      <c r="J42" s="8"/>
      <c r="K42" s="8"/>
      <c r="L42" s="8"/>
      <c r="M42" s="26"/>
      <c r="N42" s="29">
        <v>60</v>
      </c>
      <c r="O42" s="35">
        <v>43214</v>
      </c>
      <c r="P42" s="24">
        <v>2</v>
      </c>
      <c r="Q42" s="24" t="s">
        <v>9</v>
      </c>
      <c r="R42" s="21"/>
      <c r="BX42" s="6" t="e">
        <f>IF(AND(#REF!&gt;0,#REF!&lt;1),#REF!*N42,"")</f>
        <v>#REF!</v>
      </c>
    </row>
    <row r="43" spans="1:76" s="27" customFormat="1" x14ac:dyDescent="0.25">
      <c r="A43" s="26"/>
      <c r="B43" s="26"/>
      <c r="C43" s="26" t="s">
        <v>4</v>
      </c>
      <c r="D43" s="28" t="s">
        <v>20</v>
      </c>
      <c r="E43" s="28" t="s">
        <v>25</v>
      </c>
      <c r="F43" s="28" t="s">
        <v>54</v>
      </c>
      <c r="G43" s="26"/>
      <c r="H43" s="26"/>
      <c r="I43" s="26">
        <v>1</v>
      </c>
      <c r="J43" s="26"/>
      <c r="K43" s="26"/>
      <c r="L43" s="26"/>
      <c r="M43" s="26"/>
      <c r="N43" s="29" t="s">
        <v>53</v>
      </c>
      <c r="O43" s="35">
        <v>43214</v>
      </c>
      <c r="P43" s="24"/>
      <c r="Q43" s="24"/>
      <c r="R43" s="21"/>
      <c r="BX43" s="25"/>
    </row>
    <row r="44" spans="1:76" s="10" customFormat="1" x14ac:dyDescent="0.25">
      <c r="A44" s="13"/>
      <c r="B44" s="13"/>
      <c r="C44" s="8" t="s">
        <v>4</v>
      </c>
      <c r="D44" s="9" t="s">
        <v>42</v>
      </c>
      <c r="E44" s="28" t="s">
        <v>18</v>
      </c>
      <c r="F44" s="9" t="s">
        <v>48</v>
      </c>
      <c r="G44" s="8">
        <v>1</v>
      </c>
      <c r="H44" s="26"/>
      <c r="I44" s="8">
        <v>2</v>
      </c>
      <c r="J44" s="8"/>
      <c r="K44" s="8"/>
      <c r="L44" s="8"/>
      <c r="M44" s="26"/>
      <c r="N44" s="9">
        <v>24</v>
      </c>
      <c r="O44" s="35">
        <v>43214</v>
      </c>
      <c r="P44" s="24"/>
      <c r="Q44" s="24"/>
      <c r="R44" s="21"/>
      <c r="BX44" s="6" t="e">
        <f>IF(AND(#REF!&gt;0,#REF!&lt;1),#REF!*N44,"")</f>
        <v>#REF!</v>
      </c>
    </row>
    <row r="45" spans="1:76" s="10" customFormat="1" x14ac:dyDescent="0.25">
      <c r="A45" s="26"/>
      <c r="B45" s="26"/>
      <c r="C45" s="8" t="s">
        <v>4</v>
      </c>
      <c r="D45" s="9" t="s">
        <v>42</v>
      </c>
      <c r="E45" s="28" t="s">
        <v>18</v>
      </c>
      <c r="F45" s="9" t="s">
        <v>31</v>
      </c>
      <c r="G45" s="8">
        <v>1</v>
      </c>
      <c r="H45" s="26"/>
      <c r="I45" s="8">
        <v>2</v>
      </c>
      <c r="J45" s="8"/>
      <c r="K45" s="8"/>
      <c r="L45" s="8"/>
      <c r="M45" s="26"/>
      <c r="N45" s="9">
        <v>32</v>
      </c>
      <c r="O45" s="35">
        <v>43214</v>
      </c>
      <c r="P45" s="24"/>
      <c r="Q45" s="24"/>
      <c r="R45" s="21"/>
      <c r="BX45" s="6" t="e">
        <f>IF(AND(#REF!&gt;0,#REF!&lt;1),#REF!*N45,"")</f>
        <v>#REF!</v>
      </c>
    </row>
    <row r="46" spans="1:76" s="27" customFormat="1" x14ac:dyDescent="0.25">
      <c r="A46" s="26"/>
      <c r="B46" s="26"/>
      <c r="C46" s="26" t="s">
        <v>4</v>
      </c>
      <c r="D46" s="9" t="s">
        <v>43</v>
      </c>
      <c r="E46" s="28" t="s">
        <v>18</v>
      </c>
      <c r="F46" s="9" t="s">
        <v>64</v>
      </c>
      <c r="G46" s="26">
        <v>2</v>
      </c>
      <c r="H46" s="26"/>
      <c r="I46" s="26">
        <v>1</v>
      </c>
      <c r="J46" s="26"/>
      <c r="K46" s="26"/>
      <c r="L46" s="26"/>
      <c r="M46" s="26"/>
      <c r="N46" s="9">
        <v>12</v>
      </c>
      <c r="O46" s="35">
        <v>43214</v>
      </c>
      <c r="P46" s="24"/>
      <c r="Q46" s="24"/>
      <c r="R46" s="21"/>
      <c r="BX46" s="25"/>
    </row>
    <row r="47" spans="1:76" s="10" customFormat="1" x14ac:dyDescent="0.25">
      <c r="A47" s="26"/>
      <c r="B47" s="26"/>
      <c r="C47" s="8" t="s">
        <v>4</v>
      </c>
      <c r="D47" s="9" t="s">
        <v>43</v>
      </c>
      <c r="E47" s="28" t="s">
        <v>18</v>
      </c>
      <c r="F47" s="9" t="s">
        <v>55</v>
      </c>
      <c r="G47" s="8">
        <v>1</v>
      </c>
      <c r="H47" s="26"/>
      <c r="I47" s="8">
        <v>2</v>
      </c>
      <c r="J47" s="8"/>
      <c r="K47" s="8"/>
      <c r="L47" s="8"/>
      <c r="M47" s="26"/>
      <c r="N47" s="9">
        <v>32</v>
      </c>
      <c r="O47" s="35">
        <v>43214</v>
      </c>
      <c r="P47" s="24"/>
      <c r="Q47" s="24"/>
      <c r="R47" s="21"/>
      <c r="BX47" s="6" t="e">
        <f>IF(AND(#REF!&gt;0,#REF!&lt;1),#REF!*N47,"")</f>
        <v>#REF!</v>
      </c>
    </row>
    <row r="48" spans="1:76" s="10" customFormat="1" x14ac:dyDescent="0.25">
      <c r="A48" s="26"/>
      <c r="B48" s="26"/>
      <c r="C48" s="8" t="s">
        <v>4</v>
      </c>
      <c r="D48" s="9" t="s">
        <v>43</v>
      </c>
      <c r="E48" s="28" t="s">
        <v>18</v>
      </c>
      <c r="F48" s="9" t="s">
        <v>56</v>
      </c>
      <c r="G48" s="8">
        <v>1</v>
      </c>
      <c r="H48" s="26"/>
      <c r="I48" s="8">
        <v>2</v>
      </c>
      <c r="J48" s="8"/>
      <c r="K48" s="8"/>
      <c r="L48" s="8"/>
      <c r="M48" s="26"/>
      <c r="N48" s="9">
        <v>20</v>
      </c>
      <c r="O48" s="35">
        <v>43214</v>
      </c>
      <c r="P48" s="24"/>
      <c r="Q48" s="24"/>
      <c r="R48" s="21"/>
      <c r="BX48" s="6" t="e">
        <f>IF(AND(#REF!&gt;0,#REF!&lt;1),#REF!*N48,"")</f>
        <v>#REF!</v>
      </c>
    </row>
    <row r="49" spans="1:76" s="10" customFormat="1" x14ac:dyDescent="0.25">
      <c r="A49" s="26"/>
      <c r="B49" s="26"/>
      <c r="C49" s="8" t="s">
        <v>4</v>
      </c>
      <c r="D49" s="9" t="s">
        <v>43</v>
      </c>
      <c r="E49" s="28" t="s">
        <v>18</v>
      </c>
      <c r="F49" s="9" t="s">
        <v>57</v>
      </c>
      <c r="G49" s="8">
        <v>1</v>
      </c>
      <c r="H49" s="26"/>
      <c r="I49" s="8">
        <v>2</v>
      </c>
      <c r="J49" s="8"/>
      <c r="K49" s="8"/>
      <c r="L49" s="8"/>
      <c r="M49" s="26"/>
      <c r="N49" s="9">
        <v>12</v>
      </c>
      <c r="O49" s="35">
        <v>43214</v>
      </c>
      <c r="P49" s="24"/>
      <c r="Q49" s="24"/>
      <c r="R49" s="21"/>
      <c r="BX49" s="6" t="e">
        <f>IF(AND(#REF!&gt;0,#REF!&lt;1),#REF!*N49,"")</f>
        <v>#REF!</v>
      </c>
    </row>
    <row r="50" spans="1:76" s="27" customFormat="1" x14ac:dyDescent="0.25">
      <c r="A50" s="26"/>
      <c r="B50" s="26"/>
      <c r="C50" s="26" t="s">
        <v>4</v>
      </c>
      <c r="D50" s="9" t="s">
        <v>43</v>
      </c>
      <c r="E50" s="28" t="s">
        <v>18</v>
      </c>
      <c r="F50" s="9" t="s">
        <v>58</v>
      </c>
      <c r="G50" s="26">
        <v>1</v>
      </c>
      <c r="H50" s="26"/>
      <c r="I50" s="26">
        <v>2</v>
      </c>
      <c r="J50" s="26"/>
      <c r="K50" s="26"/>
      <c r="L50" s="26"/>
      <c r="M50" s="26"/>
      <c r="N50" s="9">
        <v>32</v>
      </c>
      <c r="O50" s="35">
        <v>43214</v>
      </c>
      <c r="P50" s="24"/>
      <c r="Q50" s="24"/>
      <c r="R50" s="21"/>
      <c r="BX50" s="25" t="e">
        <f>IF(AND(#REF!&gt;0,#REF!&lt;1),#REF!*N50,"")</f>
        <v>#REF!</v>
      </c>
    </row>
    <row r="51" spans="1:76" s="27" customFormat="1" x14ac:dyDescent="0.25">
      <c r="A51" s="26"/>
      <c r="B51" s="26"/>
      <c r="C51" s="26" t="s">
        <v>4</v>
      </c>
      <c r="D51" s="9" t="s">
        <v>43</v>
      </c>
      <c r="E51" s="28" t="s">
        <v>18</v>
      </c>
      <c r="F51" s="9" t="s">
        <v>59</v>
      </c>
      <c r="G51" s="26">
        <v>1</v>
      </c>
      <c r="H51" s="26"/>
      <c r="I51" s="26">
        <v>2</v>
      </c>
      <c r="J51" s="26"/>
      <c r="K51" s="26"/>
      <c r="L51" s="26"/>
      <c r="M51" s="26"/>
      <c r="N51" s="9">
        <v>20</v>
      </c>
      <c r="O51" s="35">
        <v>43214</v>
      </c>
      <c r="P51" s="24"/>
      <c r="Q51" s="24"/>
      <c r="R51" s="21"/>
      <c r="BX51" s="25" t="e">
        <f>IF(AND(#REF!&gt;0,#REF!&lt;1),#REF!*N51,"")</f>
        <v>#REF!</v>
      </c>
    </row>
    <row r="52" spans="1:76" s="27" customFormat="1" x14ac:dyDescent="0.25">
      <c r="A52" s="26"/>
      <c r="B52" s="26"/>
      <c r="C52" s="26" t="s">
        <v>4</v>
      </c>
      <c r="D52" s="9" t="s">
        <v>43</v>
      </c>
      <c r="E52" s="28" t="s">
        <v>18</v>
      </c>
      <c r="F52" s="9" t="s">
        <v>60</v>
      </c>
      <c r="G52" s="26">
        <v>1</v>
      </c>
      <c r="H52" s="26"/>
      <c r="I52" s="26">
        <v>2</v>
      </c>
      <c r="J52" s="26"/>
      <c r="K52" s="26"/>
      <c r="L52" s="26"/>
      <c r="M52" s="26"/>
      <c r="N52" s="9">
        <v>12</v>
      </c>
      <c r="O52" s="35">
        <v>43214</v>
      </c>
      <c r="P52" s="24"/>
      <c r="Q52" s="24"/>
      <c r="R52" s="21"/>
      <c r="BX52" s="25" t="e">
        <f>IF(AND(#REF!&gt;0,#REF!&lt;1),#REF!*N52,"")</f>
        <v>#REF!</v>
      </c>
    </row>
    <row r="53" spans="1:76" s="27" customFormat="1" x14ac:dyDescent="0.25">
      <c r="A53" s="26"/>
      <c r="B53" s="26"/>
      <c r="C53" s="26" t="s">
        <v>4</v>
      </c>
      <c r="D53" s="9" t="s">
        <v>43</v>
      </c>
      <c r="E53" s="28" t="s">
        <v>18</v>
      </c>
      <c r="F53" s="9" t="s">
        <v>61</v>
      </c>
      <c r="G53" s="26">
        <v>1</v>
      </c>
      <c r="H53" s="26"/>
      <c r="I53" s="26">
        <v>2</v>
      </c>
      <c r="J53" s="26"/>
      <c r="K53" s="26"/>
      <c r="L53" s="26"/>
      <c r="M53" s="26"/>
      <c r="N53" s="9">
        <v>32</v>
      </c>
      <c r="O53" s="35">
        <v>43214</v>
      </c>
      <c r="P53" s="24"/>
      <c r="Q53" s="24"/>
      <c r="R53" s="21"/>
      <c r="BX53" s="25" t="e">
        <f>IF(AND(#REF!&gt;0,#REF!&lt;1),#REF!*N53,"")</f>
        <v>#REF!</v>
      </c>
    </row>
    <row r="54" spans="1:76" s="27" customFormat="1" x14ac:dyDescent="0.25">
      <c r="A54" s="26"/>
      <c r="B54" s="26"/>
      <c r="C54" s="26" t="s">
        <v>4</v>
      </c>
      <c r="D54" s="9" t="s">
        <v>43</v>
      </c>
      <c r="E54" s="28" t="s">
        <v>18</v>
      </c>
      <c r="F54" s="9" t="s">
        <v>62</v>
      </c>
      <c r="G54" s="26">
        <v>1</v>
      </c>
      <c r="H54" s="26"/>
      <c r="I54" s="26">
        <v>2</v>
      </c>
      <c r="J54" s="26"/>
      <c r="K54" s="26"/>
      <c r="L54" s="26"/>
      <c r="M54" s="26"/>
      <c r="N54" s="9">
        <v>20</v>
      </c>
      <c r="O54" s="35">
        <v>43214</v>
      </c>
      <c r="P54" s="24"/>
      <c r="Q54" s="24"/>
      <c r="R54" s="21"/>
      <c r="BX54" s="25" t="e">
        <f>IF(AND(#REF!&gt;0,#REF!&lt;1),#REF!*N54,"")</f>
        <v>#REF!</v>
      </c>
    </row>
    <row r="55" spans="1:76" s="27" customFormat="1" x14ac:dyDescent="0.25">
      <c r="A55" s="26"/>
      <c r="B55" s="26"/>
      <c r="C55" s="26" t="s">
        <v>4</v>
      </c>
      <c r="D55" s="9" t="s">
        <v>43</v>
      </c>
      <c r="E55" s="28" t="s">
        <v>18</v>
      </c>
      <c r="F55" s="9" t="s">
        <v>63</v>
      </c>
      <c r="G55" s="26">
        <v>1</v>
      </c>
      <c r="H55" s="26"/>
      <c r="I55" s="26">
        <v>2</v>
      </c>
      <c r="J55" s="26"/>
      <c r="K55" s="26"/>
      <c r="L55" s="26"/>
      <c r="M55" s="26"/>
      <c r="N55" s="9">
        <v>12</v>
      </c>
      <c r="O55" s="35">
        <v>43214</v>
      </c>
      <c r="P55" s="24"/>
      <c r="Q55" s="24"/>
      <c r="R55" s="21"/>
      <c r="BX55" s="25" t="e">
        <f>IF(AND(#REF!&gt;0,#REF!&lt;1),#REF!*N55,"")</f>
        <v>#REF!</v>
      </c>
    </row>
    <row r="56" spans="1:76" s="10" customFormat="1" x14ac:dyDescent="0.25">
      <c r="A56" s="26"/>
      <c r="B56" s="26"/>
      <c r="C56" s="8" t="s">
        <v>4</v>
      </c>
      <c r="D56" s="28" t="s">
        <v>42</v>
      </c>
      <c r="E56" s="28" t="s">
        <v>18</v>
      </c>
      <c r="F56" s="28" t="s">
        <v>21</v>
      </c>
      <c r="G56" s="8">
        <v>1</v>
      </c>
      <c r="H56" s="26"/>
      <c r="I56" s="8">
        <v>1</v>
      </c>
      <c r="J56" s="8">
        <v>1</v>
      </c>
      <c r="K56" s="8"/>
      <c r="L56" s="8">
        <v>1</v>
      </c>
      <c r="M56" s="26"/>
      <c r="N56" s="29">
        <v>2</v>
      </c>
      <c r="O56" s="35">
        <v>43214</v>
      </c>
      <c r="P56" s="24"/>
      <c r="Q56" s="24"/>
      <c r="R56" s="21"/>
      <c r="BX56" s="6" t="e">
        <f>IF(AND(#REF!&gt;0,#REF!&lt;1),#REF!*N56,"")</f>
        <v>#REF!</v>
      </c>
    </row>
    <row r="57" spans="1:76" s="10" customFormat="1" x14ac:dyDescent="0.25">
      <c r="A57" s="26"/>
      <c r="B57" s="26"/>
      <c r="C57" s="8" t="s">
        <v>4</v>
      </c>
      <c r="D57" s="28" t="s">
        <v>42</v>
      </c>
      <c r="E57" s="28" t="s">
        <v>18</v>
      </c>
      <c r="F57" s="28" t="s">
        <v>22</v>
      </c>
      <c r="G57" s="8">
        <v>1</v>
      </c>
      <c r="H57" s="26"/>
      <c r="I57" s="8">
        <v>1</v>
      </c>
      <c r="J57" s="8">
        <v>1</v>
      </c>
      <c r="K57" s="8"/>
      <c r="L57" s="8">
        <v>1</v>
      </c>
      <c r="M57" s="26"/>
      <c r="N57" s="29">
        <v>20</v>
      </c>
      <c r="O57" s="35">
        <v>43214</v>
      </c>
      <c r="P57" s="24"/>
      <c r="Q57" s="24"/>
      <c r="R57" s="21"/>
      <c r="BX57" s="6" t="e">
        <f>IF(AND(#REF!&gt;0,#REF!&lt;1),#REF!*N57,"")</f>
        <v>#REF!</v>
      </c>
    </row>
    <row r="58" spans="1:76" s="27" customFormat="1" x14ac:dyDescent="0.25">
      <c r="A58" s="26" t="s">
        <v>75</v>
      </c>
      <c r="B58" s="31" t="s">
        <v>119</v>
      </c>
      <c r="C58" s="26" t="s">
        <v>4</v>
      </c>
      <c r="D58" s="36" t="s">
        <v>41</v>
      </c>
      <c r="E58" s="28" t="s">
        <v>18</v>
      </c>
      <c r="F58" s="28" t="s">
        <v>111</v>
      </c>
      <c r="G58" s="26">
        <v>1</v>
      </c>
      <c r="H58" s="26">
        <v>2</v>
      </c>
      <c r="I58" s="26"/>
      <c r="J58" s="26"/>
      <c r="K58" s="26"/>
      <c r="L58" s="26"/>
      <c r="M58" s="26"/>
      <c r="N58" s="29">
        <v>30</v>
      </c>
      <c r="O58" s="35">
        <v>43217</v>
      </c>
      <c r="P58" s="24">
        <v>2</v>
      </c>
      <c r="Q58" s="24" t="s">
        <v>9</v>
      </c>
      <c r="R58" s="21"/>
      <c r="BX58" s="25"/>
    </row>
    <row r="59" spans="1:76" s="27" customFormat="1" x14ac:dyDescent="0.25">
      <c r="A59" s="26"/>
      <c r="B59" s="26"/>
      <c r="C59" s="26" t="s">
        <v>4</v>
      </c>
      <c r="D59" s="28" t="s">
        <v>41</v>
      </c>
      <c r="E59" s="28" t="s">
        <v>18</v>
      </c>
      <c r="F59" s="28" t="s">
        <v>72</v>
      </c>
      <c r="G59" s="26">
        <v>1</v>
      </c>
      <c r="H59" s="26"/>
      <c r="I59" s="26"/>
      <c r="J59" s="26"/>
      <c r="K59" s="26"/>
      <c r="L59" s="26"/>
      <c r="M59" s="26"/>
      <c r="N59" s="29">
        <v>45</v>
      </c>
      <c r="O59" s="35">
        <v>43214</v>
      </c>
      <c r="P59" s="24"/>
      <c r="Q59" s="24"/>
      <c r="R59" s="21"/>
      <c r="BX59" s="25" t="e">
        <f>IF(AND(#REF!&gt;0,#REF!&lt;1),#REF!*N59,"")</f>
        <v>#REF!</v>
      </c>
    </row>
    <row r="60" spans="1:76" s="27" customFormat="1" x14ac:dyDescent="0.25">
      <c r="A60" s="26" t="s">
        <v>75</v>
      </c>
      <c r="B60" s="31" t="s">
        <v>121</v>
      </c>
      <c r="C60" s="26" t="s">
        <v>4</v>
      </c>
      <c r="D60" s="9" t="s">
        <v>41</v>
      </c>
      <c r="E60" s="9" t="s">
        <v>78</v>
      </c>
      <c r="F60" s="9" t="s">
        <v>79</v>
      </c>
      <c r="G60" s="26"/>
      <c r="H60" s="26"/>
      <c r="I60" s="26"/>
      <c r="J60" s="26"/>
      <c r="K60" s="26"/>
      <c r="L60" s="26"/>
      <c r="M60" s="26"/>
      <c r="N60" s="9">
        <v>115</v>
      </c>
      <c r="O60" s="35">
        <v>43214</v>
      </c>
      <c r="P60" s="24">
        <v>3</v>
      </c>
      <c r="Q60" s="24" t="s">
        <v>9</v>
      </c>
      <c r="R60" s="21"/>
      <c r="BX60" s="25"/>
    </row>
    <row r="61" spans="1:76" s="10" customFormat="1" x14ac:dyDescent="0.25">
      <c r="A61" s="26"/>
      <c r="B61" s="26"/>
      <c r="C61" s="8" t="s">
        <v>4</v>
      </c>
      <c r="D61" s="9" t="s">
        <v>42</v>
      </c>
      <c r="E61" s="9" t="s">
        <v>50</v>
      </c>
      <c r="F61" s="9" t="s">
        <v>27</v>
      </c>
      <c r="G61" s="8">
        <v>2</v>
      </c>
      <c r="H61" s="26"/>
      <c r="I61" s="8">
        <v>1</v>
      </c>
      <c r="J61" s="8"/>
      <c r="K61" s="8"/>
      <c r="L61" s="8"/>
      <c r="M61" s="26"/>
      <c r="N61" s="9">
        <v>120</v>
      </c>
      <c r="O61" s="35">
        <v>43214</v>
      </c>
      <c r="P61" s="24"/>
      <c r="Q61" s="24"/>
      <c r="R61" s="21"/>
      <c r="BX61" s="6" t="e">
        <f>IF(AND(#REF!&gt;0,#REF!&lt;1),#REF!*N61,"")</f>
        <v>#REF!</v>
      </c>
    </row>
    <row r="62" spans="1:76" s="10" customFormat="1" x14ac:dyDescent="0.25">
      <c r="A62" s="26"/>
      <c r="B62" s="26"/>
      <c r="C62" s="8" t="s">
        <v>4</v>
      </c>
      <c r="D62" s="9" t="s">
        <v>42</v>
      </c>
      <c r="E62" s="9" t="s">
        <v>50</v>
      </c>
      <c r="F62" s="9" t="s">
        <v>28</v>
      </c>
      <c r="G62" s="8"/>
      <c r="H62" s="26"/>
      <c r="I62" s="8">
        <v>1</v>
      </c>
      <c r="J62" s="8">
        <v>2</v>
      </c>
      <c r="K62" s="8"/>
      <c r="L62" s="8"/>
      <c r="M62" s="26"/>
      <c r="N62" s="9">
        <v>32</v>
      </c>
      <c r="O62" s="35">
        <v>43214</v>
      </c>
      <c r="P62" s="24"/>
      <c r="Q62" s="24"/>
      <c r="R62" s="21"/>
      <c r="BX62" s="6" t="e">
        <f>IF(AND(#REF!&gt;0,#REF!&lt;1),#REF!*N62,"")</f>
        <v>#REF!</v>
      </c>
    </row>
    <row r="63" spans="1:76" s="10" customFormat="1" x14ac:dyDescent="0.25">
      <c r="A63" s="26"/>
      <c r="B63" s="26"/>
      <c r="C63" s="8" t="s">
        <v>4</v>
      </c>
      <c r="D63" s="9" t="s">
        <v>42</v>
      </c>
      <c r="E63" s="9" t="s">
        <v>50</v>
      </c>
      <c r="F63" s="9" t="s">
        <v>29</v>
      </c>
      <c r="G63" s="8">
        <v>2</v>
      </c>
      <c r="H63" s="26"/>
      <c r="I63" s="8">
        <v>1</v>
      </c>
      <c r="J63" s="8"/>
      <c r="K63" s="8"/>
      <c r="L63" s="8"/>
      <c r="M63" s="26"/>
      <c r="N63" s="9">
        <v>40</v>
      </c>
      <c r="O63" s="35">
        <v>43214</v>
      </c>
      <c r="P63" s="24"/>
      <c r="Q63" s="24"/>
      <c r="R63" s="21"/>
      <c r="BX63" s="6" t="e">
        <f>IF(AND(#REF!&gt;0,#REF!&lt;1),#REF!*N63,"")</f>
        <v>#REF!</v>
      </c>
    </row>
    <row r="64" spans="1:76" s="10" customFormat="1" x14ac:dyDescent="0.25">
      <c r="A64" s="26"/>
      <c r="B64" s="26"/>
      <c r="C64" s="26" t="s">
        <v>4</v>
      </c>
      <c r="D64" s="28" t="s">
        <v>112</v>
      </c>
      <c r="E64" s="28" t="s">
        <v>19</v>
      </c>
      <c r="F64" s="28" t="s">
        <v>32</v>
      </c>
      <c r="G64" s="8"/>
      <c r="H64" s="26"/>
      <c r="I64" s="8"/>
      <c r="J64" s="8">
        <v>1</v>
      </c>
      <c r="K64" s="8"/>
      <c r="L64" s="8">
        <v>2</v>
      </c>
      <c r="M64" s="26"/>
      <c r="N64" s="9" t="s">
        <v>110</v>
      </c>
      <c r="O64" s="35">
        <v>43214</v>
      </c>
      <c r="P64" s="24"/>
      <c r="Q64" s="24"/>
      <c r="R64" s="21"/>
      <c r="BX64" s="6" t="e">
        <f>IF(AND(#REF!&gt;0,#REF!&lt;1),#REF!*N64,"")</f>
        <v>#REF!</v>
      </c>
    </row>
    <row r="65" spans="1:76" s="10" customFormat="1" x14ac:dyDescent="0.25">
      <c r="A65" s="26"/>
      <c r="B65" s="26"/>
      <c r="C65" s="26" t="s">
        <v>4</v>
      </c>
      <c r="D65" s="28" t="s">
        <v>41</v>
      </c>
      <c r="E65" s="28" t="s">
        <v>19</v>
      </c>
      <c r="F65" s="28" t="s">
        <v>45</v>
      </c>
      <c r="G65" s="8"/>
      <c r="H65" s="26"/>
      <c r="I65" s="8"/>
      <c r="J65" s="8"/>
      <c r="K65" s="8">
        <v>2</v>
      </c>
      <c r="L65" s="8">
        <v>1</v>
      </c>
      <c r="M65" s="26"/>
      <c r="N65" s="23">
        <v>40</v>
      </c>
      <c r="O65" s="35">
        <v>43214</v>
      </c>
      <c r="P65" s="24"/>
      <c r="Q65" s="24" t="s">
        <v>9</v>
      </c>
      <c r="R65" s="21"/>
      <c r="BX65" s="6" t="e">
        <f>IF(AND(#REF!&gt;0,#REF!&lt;1),#REF!*N65,"")</f>
        <v>#REF!</v>
      </c>
    </row>
    <row r="66" spans="1:76" s="10" customFormat="1" ht="30" x14ac:dyDescent="0.25">
      <c r="A66" s="26"/>
      <c r="B66" s="26"/>
      <c r="C66" s="26" t="s">
        <v>4</v>
      </c>
      <c r="D66" s="28" t="s">
        <v>41</v>
      </c>
      <c r="E66" s="28" t="s">
        <v>19</v>
      </c>
      <c r="F66" s="28" t="s">
        <v>69</v>
      </c>
      <c r="G66" s="26"/>
      <c r="H66" s="26"/>
      <c r="I66" s="26"/>
      <c r="J66" s="26">
        <v>1</v>
      </c>
      <c r="K66" s="26"/>
      <c r="L66" s="26">
        <v>1</v>
      </c>
      <c r="M66" s="26"/>
      <c r="N66" s="29">
        <v>32</v>
      </c>
      <c r="O66" s="35">
        <v>43214</v>
      </c>
      <c r="P66" s="24"/>
      <c r="Q66" s="24"/>
      <c r="R66" s="21"/>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5" t="s">
        <v>49</v>
      </c>
    </row>
    <row r="67" spans="1:76" s="10" customFormat="1" ht="30" x14ac:dyDescent="0.25">
      <c r="A67" s="26"/>
      <c r="B67" s="26"/>
      <c r="C67" s="8" t="s">
        <v>4</v>
      </c>
      <c r="D67" s="11" t="s">
        <v>70</v>
      </c>
      <c r="E67" s="28" t="s">
        <v>19</v>
      </c>
      <c r="F67" s="11" t="s">
        <v>71</v>
      </c>
      <c r="G67" s="8"/>
      <c r="H67" s="26"/>
      <c r="I67" s="8"/>
      <c r="J67" s="8"/>
      <c r="K67" s="8">
        <v>1</v>
      </c>
      <c r="L67" s="8">
        <v>1</v>
      </c>
      <c r="M67" s="26"/>
      <c r="N67" s="12">
        <v>24</v>
      </c>
      <c r="O67" s="35">
        <v>43214</v>
      </c>
      <c r="P67" s="24"/>
      <c r="Q67" s="24"/>
      <c r="R67" s="21"/>
      <c r="BX67" s="6"/>
    </row>
    <row r="68" spans="1:76" s="27" customFormat="1" x14ac:dyDescent="0.25">
      <c r="A68" s="26"/>
      <c r="B68" s="26"/>
      <c r="C68" s="26" t="s">
        <v>4</v>
      </c>
      <c r="D68" s="28" t="s">
        <v>20</v>
      </c>
      <c r="E68" s="28" t="s">
        <v>114</v>
      </c>
      <c r="F68" s="28" t="s">
        <v>115</v>
      </c>
      <c r="G68" s="26">
        <v>2</v>
      </c>
      <c r="H68" s="26"/>
      <c r="I68" s="26">
        <v>2</v>
      </c>
      <c r="J68" s="26"/>
      <c r="K68" s="26">
        <v>1</v>
      </c>
      <c r="L68" s="26">
        <v>1</v>
      </c>
      <c r="M68" s="26"/>
      <c r="N68" s="29">
        <v>51</v>
      </c>
      <c r="O68" s="35">
        <v>43215</v>
      </c>
      <c r="P68" s="24"/>
      <c r="Q68" s="24"/>
      <c r="R68" s="21"/>
      <c r="BX68" s="25"/>
    </row>
    <row r="69" spans="1:76" s="33" customFormat="1" x14ac:dyDescent="0.25">
      <c r="A69" s="31"/>
      <c r="B69" s="31"/>
      <c r="C69" s="31" t="s">
        <v>4</v>
      </c>
      <c r="D69" s="22" t="s">
        <v>20</v>
      </c>
      <c r="E69" s="30" t="s">
        <v>19</v>
      </c>
      <c r="F69" s="22" t="s">
        <v>77</v>
      </c>
      <c r="G69" s="31"/>
      <c r="H69" s="31"/>
      <c r="I69" s="31"/>
      <c r="J69" s="31"/>
      <c r="K69" s="31"/>
      <c r="L69" s="31"/>
      <c r="M69" s="31"/>
      <c r="N69" s="22">
        <v>20</v>
      </c>
      <c r="O69" s="35">
        <v>43214</v>
      </c>
      <c r="P69" s="32"/>
      <c r="Q69" s="32"/>
      <c r="R69" s="21"/>
    </row>
    <row r="70" spans="1:76" s="33" customFormat="1" x14ac:dyDescent="0.25">
      <c r="A70" s="31"/>
      <c r="B70" s="31"/>
      <c r="C70" s="31" t="s">
        <v>4</v>
      </c>
      <c r="D70" s="22" t="s">
        <v>20</v>
      </c>
      <c r="E70" s="30" t="s">
        <v>19</v>
      </c>
      <c r="F70" s="22" t="s">
        <v>76</v>
      </c>
      <c r="G70" s="31"/>
      <c r="H70" s="31"/>
      <c r="I70" s="31"/>
      <c r="J70" s="31"/>
      <c r="K70" s="31"/>
      <c r="L70" s="31"/>
      <c r="M70" s="31"/>
      <c r="N70" s="22">
        <v>20</v>
      </c>
      <c r="O70" s="35">
        <v>43214</v>
      </c>
      <c r="P70" s="32"/>
      <c r="Q70" s="32"/>
      <c r="R70" s="21"/>
    </row>
    <row r="71" spans="1:76" s="10" customFormat="1" x14ac:dyDescent="0.25">
      <c r="A71" s="26"/>
      <c r="B71" s="26"/>
      <c r="C71" s="8" t="s">
        <v>4</v>
      </c>
      <c r="D71" s="11" t="s">
        <v>42</v>
      </c>
      <c r="E71" s="28" t="s">
        <v>19</v>
      </c>
      <c r="F71" s="11" t="s">
        <v>35</v>
      </c>
      <c r="G71" s="8"/>
      <c r="H71" s="26"/>
      <c r="I71" s="8">
        <v>1</v>
      </c>
      <c r="J71" s="8"/>
      <c r="K71" s="8">
        <v>2</v>
      </c>
      <c r="L71" s="8">
        <v>2</v>
      </c>
      <c r="M71" s="26"/>
      <c r="N71" s="23">
        <v>170</v>
      </c>
      <c r="O71" s="35">
        <v>43214</v>
      </c>
      <c r="P71" s="24"/>
      <c r="Q71" s="24"/>
      <c r="R71" s="21"/>
    </row>
    <row r="72" spans="1:76" s="10" customFormat="1" x14ac:dyDescent="0.25">
      <c r="A72" s="26"/>
      <c r="B72" s="26"/>
      <c r="C72" s="8" t="s">
        <v>4</v>
      </c>
      <c r="D72" s="28" t="s">
        <v>20</v>
      </c>
      <c r="E72" s="11" t="s">
        <v>19</v>
      </c>
      <c r="F72" s="11" t="s">
        <v>74</v>
      </c>
      <c r="G72" s="8"/>
      <c r="H72" s="26"/>
      <c r="I72" s="8"/>
      <c r="J72" s="8"/>
      <c r="K72" s="8"/>
      <c r="L72" s="8"/>
      <c r="M72" s="26"/>
      <c r="N72" s="12">
        <v>20</v>
      </c>
      <c r="O72" s="35">
        <v>43214</v>
      </c>
      <c r="P72" s="24"/>
      <c r="Q72" s="24"/>
      <c r="R72" s="5"/>
    </row>
    <row r="73" spans="1:76" x14ac:dyDescent="0.25">
      <c r="C73" s="24" t="s">
        <v>4</v>
      </c>
      <c r="D73" s="3" t="s">
        <v>20</v>
      </c>
      <c r="E73" s="3" t="s">
        <v>19</v>
      </c>
      <c r="F73" s="3" t="s">
        <v>83</v>
      </c>
      <c r="N73" s="3" t="s">
        <v>44</v>
      </c>
      <c r="O73" s="35">
        <v>43214</v>
      </c>
      <c r="R73" s="5"/>
    </row>
    <row r="74" spans="1:76" x14ac:dyDescent="0.25">
      <c r="C74" s="24" t="s">
        <v>4</v>
      </c>
      <c r="D74" s="3" t="s">
        <v>20</v>
      </c>
      <c r="E74" s="3" t="s">
        <v>19</v>
      </c>
      <c r="F74" s="3" t="s">
        <v>86</v>
      </c>
      <c r="G74" s="24"/>
      <c r="I74" s="24"/>
      <c r="J74" s="24"/>
      <c r="K74" s="24"/>
      <c r="L74" s="24"/>
      <c r="N74" s="3" t="s">
        <v>44</v>
      </c>
      <c r="O74" s="35">
        <v>43214</v>
      </c>
      <c r="R74" s="5"/>
    </row>
    <row r="75" spans="1:76" x14ac:dyDescent="0.25">
      <c r="C75" s="24" t="s">
        <v>4</v>
      </c>
      <c r="D75" s="3" t="s">
        <v>20</v>
      </c>
      <c r="E75" s="3" t="s">
        <v>19</v>
      </c>
      <c r="F75" s="3" t="s">
        <v>87</v>
      </c>
      <c r="G75" s="24"/>
      <c r="I75" s="24"/>
      <c r="J75" s="24"/>
      <c r="K75" s="24"/>
      <c r="L75" s="24"/>
      <c r="N75" s="3" t="s">
        <v>44</v>
      </c>
      <c r="O75" s="35">
        <v>43214</v>
      </c>
      <c r="R75" s="5"/>
    </row>
    <row r="76" spans="1:76" x14ac:dyDescent="0.25">
      <c r="C76" s="24" t="s">
        <v>4</v>
      </c>
      <c r="D76" s="3" t="s">
        <v>20</v>
      </c>
      <c r="E76" s="3" t="s">
        <v>19</v>
      </c>
      <c r="F76" s="3" t="s">
        <v>84</v>
      </c>
      <c r="G76" s="24"/>
      <c r="I76" s="24"/>
      <c r="J76" s="24"/>
      <c r="K76" s="24"/>
      <c r="L76" s="24"/>
      <c r="N76" s="3" t="s">
        <v>44</v>
      </c>
      <c r="O76" s="35">
        <v>43214</v>
      </c>
      <c r="R76" s="5"/>
    </row>
    <row r="77" spans="1:76" x14ac:dyDescent="0.25">
      <c r="C77" s="24" t="s">
        <v>4</v>
      </c>
      <c r="D77" s="3" t="s">
        <v>20</v>
      </c>
      <c r="E77" s="3" t="s">
        <v>19</v>
      </c>
      <c r="F77" s="3" t="s">
        <v>85</v>
      </c>
      <c r="G77" s="24"/>
      <c r="I77" s="24"/>
      <c r="J77" s="24"/>
      <c r="K77" s="24"/>
      <c r="L77" s="24"/>
      <c r="N77" s="3" t="s">
        <v>44</v>
      </c>
      <c r="O77" s="35">
        <v>43214</v>
      </c>
      <c r="R77" s="5"/>
    </row>
    <row r="78" spans="1:76" x14ac:dyDescent="0.25">
      <c r="C78" s="24" t="s">
        <v>4</v>
      </c>
      <c r="D78" s="3" t="s">
        <v>20</v>
      </c>
      <c r="E78" s="3" t="s">
        <v>19</v>
      </c>
      <c r="F78" s="3" t="s">
        <v>82</v>
      </c>
      <c r="N78" s="3" t="s">
        <v>44</v>
      </c>
      <c r="O78" s="35">
        <v>43214</v>
      </c>
      <c r="R78" s="5"/>
    </row>
    <row r="79" spans="1:76" x14ac:dyDescent="0.25">
      <c r="A79" s="24" t="s">
        <v>75</v>
      </c>
      <c r="B79" s="31" t="s">
        <v>119</v>
      </c>
      <c r="C79" s="24" t="s">
        <v>4</v>
      </c>
      <c r="D79" s="33" t="s">
        <v>41</v>
      </c>
      <c r="E79" s="33" t="s">
        <v>19</v>
      </c>
      <c r="F79" s="33" t="s">
        <v>103</v>
      </c>
      <c r="G79" s="24"/>
      <c r="I79" s="24"/>
      <c r="J79" s="24"/>
      <c r="K79" s="24">
        <v>1</v>
      </c>
      <c r="L79" s="24"/>
      <c r="N79" s="22">
        <v>20</v>
      </c>
      <c r="O79" s="35">
        <v>43217</v>
      </c>
      <c r="P79" s="24">
        <v>1</v>
      </c>
      <c r="Q79" s="24" t="s">
        <v>9</v>
      </c>
      <c r="R79" s="5"/>
    </row>
    <row r="80" spans="1:76" x14ac:dyDescent="0.25">
      <c r="A80" s="24" t="s">
        <v>75</v>
      </c>
      <c r="B80" s="31" t="s">
        <v>119</v>
      </c>
      <c r="C80" s="24" t="s">
        <v>4</v>
      </c>
      <c r="D80" s="33" t="s">
        <v>41</v>
      </c>
      <c r="E80" s="33" t="s">
        <v>19</v>
      </c>
      <c r="F80" s="33" t="s">
        <v>108</v>
      </c>
      <c r="G80" s="24"/>
      <c r="I80" s="24"/>
      <c r="J80" s="24"/>
      <c r="K80" s="24"/>
      <c r="L80" s="24">
        <v>2</v>
      </c>
      <c r="N80" s="22">
        <v>20</v>
      </c>
      <c r="O80" s="35">
        <v>43217</v>
      </c>
      <c r="P80" s="24">
        <v>1</v>
      </c>
      <c r="Q80" s="24" t="s">
        <v>9</v>
      </c>
      <c r="R80" s="5"/>
    </row>
    <row r="81" spans="1:18" x14ac:dyDescent="0.25">
      <c r="A81" s="24" t="s">
        <v>75</v>
      </c>
      <c r="B81" s="31" t="s">
        <v>119</v>
      </c>
      <c r="C81" s="24" t="s">
        <v>4</v>
      </c>
      <c r="D81" s="33" t="s">
        <v>41</v>
      </c>
      <c r="E81" s="33" t="s">
        <v>19</v>
      </c>
      <c r="F81" s="33" t="s">
        <v>109</v>
      </c>
      <c r="G81" s="24"/>
      <c r="I81" s="24"/>
      <c r="J81" s="24"/>
      <c r="K81" s="24">
        <v>1</v>
      </c>
      <c r="L81" s="24"/>
      <c r="N81" s="22">
        <v>10</v>
      </c>
      <c r="O81" s="35">
        <v>43217</v>
      </c>
      <c r="P81" s="24">
        <v>1</v>
      </c>
      <c r="Q81" s="24" t="s">
        <v>9</v>
      </c>
      <c r="R81" s="5"/>
    </row>
    <row r="82" spans="1:18" x14ac:dyDescent="0.25">
      <c r="A82" s="24" t="s">
        <v>75</v>
      </c>
      <c r="B82" s="31" t="s">
        <v>119</v>
      </c>
      <c r="C82" s="24" t="s">
        <v>4</v>
      </c>
      <c r="D82" s="33" t="s">
        <v>41</v>
      </c>
      <c r="E82" s="33" t="s">
        <v>19</v>
      </c>
      <c r="F82" s="33" t="s">
        <v>122</v>
      </c>
      <c r="G82" s="24"/>
      <c r="I82" s="24"/>
      <c r="J82" s="24"/>
      <c r="K82" s="24"/>
      <c r="L82" s="24">
        <v>2</v>
      </c>
      <c r="N82" s="22">
        <v>10</v>
      </c>
      <c r="O82" s="35">
        <v>43217</v>
      </c>
      <c r="P82" s="24">
        <v>1</v>
      </c>
      <c r="Q82" s="24" t="s">
        <v>9</v>
      </c>
      <c r="R82" s="5"/>
    </row>
    <row r="83" spans="1:18" x14ac:dyDescent="0.25">
      <c r="A83" s="37"/>
      <c r="B83" s="15"/>
      <c r="C83" s="37" t="s">
        <v>4</v>
      </c>
      <c r="D83" s="5" t="s">
        <v>41</v>
      </c>
      <c r="E83" s="5" t="s">
        <v>19</v>
      </c>
      <c r="F83" s="5" t="s">
        <v>131</v>
      </c>
      <c r="G83" s="37"/>
      <c r="H83" s="37"/>
      <c r="I83" s="37"/>
      <c r="J83" s="37"/>
      <c r="K83" s="37">
        <v>1</v>
      </c>
      <c r="L83" s="37"/>
      <c r="M83" s="37"/>
      <c r="N83" s="39">
        <v>24</v>
      </c>
      <c r="O83" s="38">
        <v>43262</v>
      </c>
      <c r="P83" s="37">
        <v>1</v>
      </c>
      <c r="Q83" s="37" t="s">
        <v>9</v>
      </c>
      <c r="R83" s="5"/>
    </row>
    <row r="84" spans="1:18" x14ac:dyDescent="0.25">
      <c r="A84" s="37"/>
      <c r="B84" s="15"/>
      <c r="C84" s="37" t="s">
        <v>4</v>
      </c>
      <c r="D84" s="5" t="s">
        <v>41</v>
      </c>
      <c r="E84" s="5" t="s">
        <v>19</v>
      </c>
      <c r="F84" s="5" t="s">
        <v>132</v>
      </c>
      <c r="G84" s="37"/>
      <c r="H84" s="37"/>
      <c r="I84" s="37"/>
      <c r="J84" s="37"/>
      <c r="K84" s="37"/>
      <c r="L84" s="37">
        <v>1</v>
      </c>
      <c r="M84" s="37"/>
      <c r="N84" s="39">
        <v>40</v>
      </c>
      <c r="O84" s="38">
        <v>43262</v>
      </c>
      <c r="P84" s="37">
        <v>1</v>
      </c>
      <c r="Q84" s="37"/>
      <c r="R84" s="5"/>
    </row>
    <row r="85" spans="1:18" x14ac:dyDescent="0.25">
      <c r="B85" s="31"/>
      <c r="C85" s="24"/>
      <c r="D85" s="33"/>
      <c r="E85" s="33"/>
      <c r="F85" s="33"/>
      <c r="G85" s="24"/>
      <c r="I85" s="24"/>
      <c r="J85" s="24"/>
      <c r="K85" s="24"/>
      <c r="L85" s="24"/>
      <c r="N85" s="22"/>
      <c r="O85" s="35"/>
      <c r="R85" s="5"/>
    </row>
    <row r="86" spans="1:18" x14ac:dyDescent="0.25">
      <c r="G86" s="24"/>
      <c r="I86" s="24"/>
      <c r="J86" s="24"/>
      <c r="K86" s="24"/>
      <c r="L86" s="24"/>
      <c r="O86" s="35"/>
      <c r="R86" s="5"/>
    </row>
    <row r="87" spans="1:18" s="10" customFormat="1" x14ac:dyDescent="0.25">
      <c r="A87" s="26"/>
      <c r="B87" s="26"/>
      <c r="C87" s="8"/>
      <c r="D87" s="11"/>
      <c r="E87" s="11"/>
      <c r="F87" s="11" t="s">
        <v>46</v>
      </c>
      <c r="G87" s="8"/>
      <c r="H87" s="26"/>
      <c r="I87" s="8"/>
      <c r="J87" s="8"/>
      <c r="K87" s="8"/>
      <c r="L87" s="8"/>
      <c r="M87" s="26"/>
      <c r="N87" s="3" t="s">
        <v>44</v>
      </c>
      <c r="O87" s="35"/>
      <c r="P87" s="24"/>
      <c r="Q87" s="24"/>
      <c r="R87" s="5"/>
    </row>
    <row r="88" spans="1:18" s="27" customFormat="1" x14ac:dyDescent="0.25">
      <c r="A88" s="26"/>
      <c r="B88" s="26"/>
      <c r="C88" s="26"/>
      <c r="D88" s="28"/>
      <c r="E88" s="28"/>
      <c r="F88" s="28"/>
      <c r="G88" s="26"/>
      <c r="H88" s="26"/>
      <c r="I88" s="26"/>
      <c r="J88" s="26"/>
      <c r="K88" s="26"/>
      <c r="L88" s="26"/>
      <c r="M88" s="26"/>
      <c r="N88" s="3"/>
      <c r="O88" s="35"/>
      <c r="P88" s="24"/>
      <c r="Q88" s="24"/>
      <c r="R88" s="5"/>
    </row>
    <row r="89" spans="1:18" s="10" customFormat="1" x14ac:dyDescent="0.25">
      <c r="A89" s="15"/>
      <c r="B89" s="15"/>
      <c r="C89" s="15"/>
      <c r="D89" s="14"/>
      <c r="E89" s="14"/>
      <c r="F89" s="14" t="s">
        <v>10</v>
      </c>
      <c r="G89" s="15"/>
      <c r="H89" s="15"/>
      <c r="I89" s="15"/>
      <c r="J89" s="15"/>
      <c r="K89" s="15"/>
      <c r="L89" s="15"/>
      <c r="M89" s="15"/>
      <c r="N89" s="16"/>
      <c r="O89" s="15"/>
      <c r="P89" s="15"/>
      <c r="Q89" s="15"/>
      <c r="R89" s="5"/>
    </row>
  </sheetData>
  <autoFilter ref="A7:Q87" xr:uid="{00000000-0009-0000-0000-000000000000}"/>
  <sortState ref="A21:BN120">
    <sortCondition ref="E21"/>
  </sortState>
  <mergeCells count="4">
    <mergeCell ref="A4:F6"/>
    <mergeCell ref="G4:N6"/>
    <mergeCell ref="P1:Q3"/>
    <mergeCell ref="A1:O3"/>
  </mergeCells>
  <conditionalFormatting sqref="A19:B20 D19 A15:B16 D15:D16 C15:C19 C46:E49 A45:B49 D45 E44:E45 C41:C45 A21:D21 E13:E19 A13:D14 A12:E12 O12 F12:N19 C20:N20 F44:N49 D41:N43 E21:N23 A87:M88 A50:M55 A89:Q89 N37:N40 A37:M37 A41:B43 A56:N85 N86:O88 A24:O24 A25:N36">
    <cfRule type="expression" dxfId="12" priority="2406">
      <formula>#REF!&lt;&gt;""</formula>
    </cfRule>
  </conditionalFormatting>
  <conditionalFormatting sqref="A17:B18 D17:D18">
    <cfRule type="expression" dxfId="11" priority="2358">
      <formula>#REF!&lt;&gt;""</formula>
    </cfRule>
  </conditionalFormatting>
  <conditionalFormatting sqref="A44:B44 D44">
    <cfRule type="expression" dxfId="10" priority="2356">
      <formula>#REF!&lt;&gt;""</formula>
    </cfRule>
  </conditionalFormatting>
  <conditionalFormatting sqref="A22:D23">
    <cfRule type="expression" dxfId="9" priority="1267">
      <formula>#REF!&lt;&gt;""</formula>
    </cfRule>
  </conditionalFormatting>
  <conditionalFormatting sqref="N50:N55">
    <cfRule type="expression" dxfId="8" priority="32">
      <formula>#REF!&lt;&gt;""</formula>
    </cfRule>
  </conditionalFormatting>
  <conditionalFormatting sqref="O13:O23 O25:O85">
    <cfRule type="expression" dxfId="7" priority="6">
      <formula>#REF!&lt;&gt;""</formula>
    </cfRule>
  </conditionalFormatting>
  <conditionalFormatting sqref="N11">
    <cfRule type="expression" dxfId="6" priority="5">
      <formula>#REF!&lt;&gt;""</formula>
    </cfRule>
  </conditionalFormatting>
  <conditionalFormatting sqref="N10">
    <cfRule type="expression" dxfId="5" priority="4">
      <formula>#REF!&lt;&gt;""</formula>
    </cfRule>
  </conditionalFormatting>
  <conditionalFormatting sqref="N9">
    <cfRule type="expression" dxfId="4" priority="3">
      <formula>#REF!&lt;&gt;""</formula>
    </cfRule>
  </conditionalFormatting>
  <conditionalFormatting sqref="N8:O8">
    <cfRule type="expression" dxfId="3" priority="2">
      <formula>#REF!&lt;&gt;""</formula>
    </cfRule>
  </conditionalFormatting>
  <conditionalFormatting sqref="O9:O11">
    <cfRule type="expression" dxfId="2" priority="1">
      <formula>#REF!&lt;&gt;""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3"/>
  <sheetViews>
    <sheetView workbookViewId="0">
      <selection activeCell="A4" sqref="A4"/>
    </sheetView>
  </sheetViews>
  <sheetFormatPr defaultRowHeight="15" x14ac:dyDescent="0.25"/>
  <cols>
    <col min="2" max="2" width="37.42578125" bestFit="1" customWidth="1"/>
    <col min="3" max="3" width="77.85546875" bestFit="1" customWidth="1"/>
  </cols>
  <sheetData>
    <row r="1" spans="1:4" x14ac:dyDescent="0.25">
      <c r="A1" s="2" t="s">
        <v>13</v>
      </c>
      <c r="B1" s="2" t="s">
        <v>14</v>
      </c>
      <c r="C1" s="2" t="s">
        <v>15</v>
      </c>
      <c r="D1" s="2" t="s">
        <v>11</v>
      </c>
    </row>
    <row r="2" spans="1:4" x14ac:dyDescent="0.25">
      <c r="A2" t="s">
        <v>80</v>
      </c>
    </row>
    <row r="3" spans="1:4" x14ac:dyDescent="0.25">
      <c r="A3" t="s">
        <v>51</v>
      </c>
      <c r="C3" s="1"/>
      <c r="D3" t="s">
        <v>12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voortgang</vt:lpstr>
      <vt:lpstr>legenda</vt:lpstr>
      <vt:lpstr> versie</vt:lpstr>
    </vt:vector>
  </TitlesOfParts>
  <Company>ROC Ter AA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dc:creator>
  <cp:lastModifiedBy>Dylan Bos</cp:lastModifiedBy>
  <cp:lastPrinted>2017-11-01T11:06:01Z</cp:lastPrinted>
  <dcterms:created xsi:type="dcterms:W3CDTF">2014-01-23T21:19:17Z</dcterms:created>
  <dcterms:modified xsi:type="dcterms:W3CDTF">2018-08-28T07:14:04Z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ba8d3ece-2e1d-4deb-b4a2-edf89906928f</vt:lpwstr>
  </property>
</Properties>
</file>