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xampp\htdocs\proftaak2\documentatie\"/>
    </mc:Choice>
  </mc:AlternateContent>
  <xr:revisionPtr revIDLastSave="0" documentId="10_ncr:100000_{012902DB-3C2F-450C-9414-077DDD34CA3B}" xr6:coauthVersionLast="31" xr6:coauthVersionMax="31" xr10:uidLastSave="{00000000-0000-0000-0000-000000000000}"/>
  <bookViews>
    <workbookView xWindow="0" yWindow="0" windowWidth="23040" windowHeight="8496" xr2:uid="{00000000-000D-0000-FFFF-FFFF00000000}"/>
  </bookViews>
  <sheets>
    <sheet name="#PROJECTNAME#" sheetId="1" r:id="rId1"/>
    <sheet name="MoSCoW" sheetId="2" r:id="rId2"/>
    <sheet name="version" sheetId="3" r:id="rId3"/>
  </sheets>
  <definedNames>
    <definedName name="_xlnm._FilterDatabase" localSheetId="0" hidden="1">'#PROJECTNAME#'!$A$4:$K$39</definedName>
    <definedName name="_xlnm.Print_Area" localSheetId="0">'#PROJECTNAME#'!$A$1:$K$23</definedName>
  </definedName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55" i="1"/>
  <c r="E78" i="1" l="1"/>
  <c r="E77" i="1"/>
  <c r="E76" i="1"/>
  <c r="B74" i="1" l="1"/>
  <c r="B73" i="1"/>
  <c r="B66" i="1"/>
  <c r="B65" i="1"/>
  <c r="B64" i="1"/>
  <c r="B63" i="1"/>
  <c r="B62" i="1"/>
  <c r="B61" i="1"/>
  <c r="B60" i="1"/>
  <c r="B59" i="1"/>
  <c r="B58" i="1"/>
  <c r="B57" i="1"/>
  <c r="B56" i="1"/>
  <c r="B52" i="1"/>
  <c r="B51" i="1"/>
  <c r="B50" i="1"/>
  <c r="B49" i="1"/>
  <c r="B48" i="1"/>
  <c r="B47" i="1"/>
  <c r="B46" i="1"/>
  <c r="B45" i="1"/>
  <c r="B43" i="1"/>
  <c r="B41" i="1"/>
  <c r="B40" i="1"/>
  <c r="B39" i="1"/>
  <c r="B37" i="1"/>
  <c r="B36" i="1"/>
  <c r="B35" i="1"/>
  <c r="B34" i="1"/>
  <c r="B32" i="1"/>
  <c r="B31" i="1"/>
  <c r="B30" i="1"/>
  <c r="B29" i="1"/>
  <c r="B28" i="1"/>
  <c r="B27" i="1"/>
  <c r="B26" i="1"/>
  <c r="B22" i="1"/>
  <c r="B44" i="1"/>
  <c r="B33" i="1"/>
  <c r="B25" i="1"/>
  <c r="B17" i="1"/>
  <c r="B7" i="1"/>
  <c r="H75" i="1"/>
  <c r="I75" i="1" l="1"/>
  <c r="J75" i="1" s="1"/>
</calcChain>
</file>

<file path=xl/sharedStrings.xml><?xml version="1.0" encoding="utf-8"?>
<sst xmlns="http://schemas.openxmlformats.org/spreadsheetml/2006/main" count="244" uniqueCount="105">
  <si>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</si>
  <si>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</si>
  <si>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</si>
  <si>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</si>
  <si>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</si>
  <si>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</si>
  <si>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</si>
  <si>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</si>
  <si>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</si>
  <si>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</si>
  <si>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</si>
  <si>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</si>
  <si>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</si>
  <si>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</si>
  <si>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</si>
  <si>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</si>
  <si>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</si>
  <si>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</si>
  <si>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</si>
  <si>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reflection
(check)</t>
  </si>
  <si>
    <t>transfer
(act)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</si>
  <si>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</si>
  <si>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</si>
  <si>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</si>
  <si>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</si>
  <si>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</si>
  <si>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</si>
  <si>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</si>
  <si>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Inlog pagina</t>
  </si>
  <si>
    <t>Registreren</t>
  </si>
  <si>
    <t>Content Management pagina</t>
  </si>
  <si>
    <t>Home pagina</t>
  </si>
  <si>
    <t>Bronteksten uploaden pagina</t>
  </si>
  <si>
    <t>Merge pagina</t>
  </si>
  <si>
    <t>Gemaakte documenten inladen</t>
  </si>
  <si>
    <t>De ingeladen documenten controleren met je rechten</t>
  </si>
  <si>
    <t>Zoek functie</t>
  </si>
  <si>
    <t>Filter optie</t>
  </si>
  <si>
    <t>Controleren of de zoek en filter functie samen werken</t>
  </si>
  <si>
    <t>Versiebeheer op de documenten</t>
  </si>
  <si>
    <t>Knop om de documenten aan te passen</t>
  </si>
  <si>
    <t>Knop om de documenten te downloaden</t>
  </si>
  <si>
    <t>Bestands type kiezen bij het downloaden</t>
  </si>
  <si>
    <t>Encryptie</t>
  </si>
  <si>
    <t>Knop om nieuwe bronbestanden te uploaden</t>
  </si>
  <si>
    <t>Bij het uploaden controleren of het bestand al bestaat</t>
  </si>
  <si>
    <t>Bron bestanden inladen</t>
  </si>
  <si>
    <t>Bron bestanden controleren op rechten</t>
  </si>
  <si>
    <t>Optie om een nieuwe versie te uploaden</t>
  </si>
  <si>
    <t>Optie om bronbestanden te verwijderen</t>
  </si>
  <si>
    <t>De ingeladen bronbestanden controleren met je rechten</t>
  </si>
  <si>
    <t>Optie om bronbestanden te downloaden</t>
  </si>
  <si>
    <t>Optie om bestands type te selecteren bij het downloaden</t>
  </si>
  <si>
    <t>Drag and drop om een bestand samen te stellen</t>
  </si>
  <si>
    <t>Pagina kunnen kiezen van de geselecteerde bestanden</t>
  </si>
  <si>
    <t>Versie van de gestelecteerde bestanden kiezen</t>
  </si>
  <si>
    <t>Naam kunnen invullen hoe je het bestand wilt gaan noemen</t>
  </si>
  <si>
    <t>Knop om het bestand te maken</t>
  </si>
  <si>
    <t>Controleren of het bestand al bestaat</t>
  </si>
  <si>
    <t>Conversions</t>
  </si>
  <si>
    <t>Excel documenten converten naar html</t>
  </si>
  <si>
    <t>Word bestanden converten naar pdf</t>
  </si>
  <si>
    <t>Html bestanden converten naar pdf</t>
  </si>
  <si>
    <t>Pdf bestanden opsplitsen in verschilende pagina's</t>
  </si>
  <si>
    <t>Pdf bestanden converten naar Word bestanden</t>
  </si>
  <si>
    <t>Reken houden met oudere versies van Word bestanden</t>
  </si>
  <si>
    <t>Reken houden met oudere versies van Excel bestanden</t>
  </si>
  <si>
    <t>Branding</t>
  </si>
  <si>
    <t>Naam van het project bedenken</t>
  </si>
  <si>
    <t>Logo ontwerpen</t>
  </si>
  <si>
    <t>Database ontwerpen</t>
  </si>
  <si>
    <t>Documentatie</t>
  </si>
  <si>
    <t>Project plan</t>
  </si>
  <si>
    <t>Functioneel ontwerp</t>
  </si>
  <si>
    <t>Wireframes</t>
  </si>
  <si>
    <t>Use cases</t>
  </si>
  <si>
    <t>WBS</t>
  </si>
  <si>
    <t>Technisch ontwerp</t>
  </si>
  <si>
    <t>ERD</t>
  </si>
  <si>
    <t>CRPR lijst</t>
  </si>
  <si>
    <t>Pitch powerpoint maken</t>
  </si>
  <si>
    <t>Fancy poster</t>
  </si>
  <si>
    <t>Technische poster</t>
  </si>
  <si>
    <t>Kerntaak 2</t>
  </si>
  <si>
    <t>6,7,8</t>
  </si>
  <si>
    <t>Kerntaak 3</t>
  </si>
  <si>
    <t>Kijken of je rechten hebt om een nieuwe versie te maken</t>
  </si>
  <si>
    <t>RBRO, DBOS</t>
  </si>
  <si>
    <t>Word bestanden worden niet omgezet waardoor we dat stuk van het project niet kunnen maken</t>
  </si>
  <si>
    <t>Excel bestanden worden niet omgezet waardoor we dat stuk van het project niet kunnen maken</t>
  </si>
  <si>
    <t>gebruikers verifieren</t>
  </si>
  <si>
    <t>gebruikers rechtgen geven</t>
  </si>
  <si>
    <t>Nieuwe colleges maken</t>
  </si>
  <si>
    <t>Nieuwe opleidingen maken</t>
  </si>
  <si>
    <t>duration
(plan) min</t>
  </si>
  <si>
    <t>duration
(do) min</t>
  </si>
  <si>
    <t>Plan van Aanpak</t>
  </si>
  <si>
    <t>Programma van Eisen</t>
  </si>
  <si>
    <t>RBRO</t>
  </si>
  <si>
    <t>DBOS</t>
  </si>
  <si>
    <t>totaal in uren</t>
  </si>
  <si>
    <t>Column1</t>
  </si>
  <si>
    <t>Lazy Load iframes</t>
  </si>
  <si>
    <t>`</t>
  </si>
  <si>
    <t>Versiebeheer op de bronbestanden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</si>
</sst>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5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2" borderId="9" xfId="0" applyFont="1" applyFill="1" applyBorder="1" applyAlignment="1">
      <alignment vertical="top" wrapText="1"/>
    </xf>
    <xf numFmtId="0" fontId="1" fillId="2" borderId="9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vertical="top" wrapText="1"/>
    </xf>
    <xf numFmtId="0" fontId="0" fillId="3" borderId="10" xfId="0" applyFill="1" applyBorder="1"/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2" fillId="3" borderId="11" xfId="0" applyFont="1" applyFill="1" applyBorder="1" applyAlignment="1">
      <alignment horizontal="right" wrapText="1"/>
    </xf>
    <xf numFmtId="0" fontId="0" fillId="3" borderId="11" xfId="0" applyFill="1" applyBorder="1" applyAlignment="1">
      <alignment horizontal="right" wrapText="1"/>
    </xf>
    <xf numFmtId="0" fontId="0" fillId="3" borderId="12" xfId="0" applyFill="1" applyBorder="1" applyAlignment="1">
      <alignment horizontal="center"/>
    </xf>
    <xf numFmtId="0" fontId="5" fillId="0" borderId="0" xfId="1" applyAlignment="1">
      <alignment vertical="center"/>
    </xf>
    <xf numFmtId="0" fontId="0" fillId="0" borderId="1" xfId="0" applyNumberFormat="1" applyBorder="1"/>
  </cellXfs>
  <cellStyles count="2">
    <cellStyle name="Hyperlink" xfId="1" builtinId="8"/>
    <cellStyle name="Standaard" xfId="0" builtinId="0"/>
  </cellStyles>
  <dxfs count="2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4F25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general" vertical="top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FF4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10A5DA-5C27-4D1B-87A6-C4623547DF9E}" name="Table1" displayName="Table1" ref="A4:K75" totalsRowShown="0" headerRowDxfId="21" headerRowBorderDxfId="20" tableBorderDxfId="19" totalsRowBorderDxfId="18">
  <autoFilter ref="A4:K75" xr:uid="{3893D912-67C3-4A9C-A459-05687588B04F}"/>
  <tableColumns count="11">
    <tableColumn id="1" xr3:uid="{03F66626-F0C3-4604-B956-B802A5EF4EBE}" name="WBS id" dataDxfId="17"/>
    <tableColumn id="2" xr3:uid="{F405A4EB-6CC8-4F42-A5A5-4521717E0CBC}" name="predecessor" dataDxfId="16"/>
    <tableColumn id="3" xr3:uid="{59B78380-14B2-4989-8CF3-F9ED255C2840}" name="Column1" dataDxfId="15"/>
    <tableColumn id="4" xr3:uid="{F8DAE50E-C4B0-4345-98C4-81D079A3779E}" name="task" dataDxfId="14"/>
    <tableColumn id="5" xr3:uid="{DB7F997A-EB3B-4E69-B4FB-F7249D23BAE6}" name="requirement level_x000a_(MoSCoW)" dataDxfId="13"/>
    <tableColumn id="6" xr3:uid="{ACA5E2C1-A59F-4BCE-A755-FD66F6F36BE7}" name="developer" dataDxfId="12"/>
    <tableColumn id="7" xr3:uid="{722D123C-6729-40A6-A9CE-41F34185D031}" name="Risc" dataDxfId="11"/>
    <tableColumn id="8" xr3:uid="{AD8B1C4E-75DC-4849-A31A-BB1268A7159E}" name="duration_x000a_(plan) min" dataDxfId="10"/>
    <tableColumn id="9" xr3:uid="{891F622B-C7BD-4D7D-8A0E-50A2809C30FA}" name="duration_x000a_(do) min" dataDxfId="9"/>
    <tableColumn id="10" xr3:uid="{890DFCFE-4754-48BF-90AD-E38C8939105C}" name="reflection_x000a_(check)" dataDxfId="8">
      <calculatedColumnFormula>MROUND(I5,5)</calculatedColumnFormula>
    </tableColumn>
    <tableColumn id="11" xr3:uid="{B2D7FA79-2072-4B82-9138-CF58485E59FA}" name="transfer_x000a_(act)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abSelected="1" topLeftCell="A64" zoomScale="85" zoomScaleNormal="85" workbookViewId="0">
      <selection activeCell="A9" sqref="A9"/>
    </sheetView>
  </sheetViews>
  <sheetFormatPr defaultColWidth="8.88671875" defaultRowHeight="14.4" outlineLevelCol="1" x14ac:dyDescent="0.3"/>
  <cols>
    <col min="1" max="1" width="11.88671875" style="1" customWidth="1"/>
    <col min="2" max="2" width="13.5546875" style="1" customWidth="1"/>
    <col min="3" max="3" width="10.6640625" style="1" customWidth="1"/>
    <col min="4" max="4" width="53" style="1" bestFit="1" customWidth="1"/>
    <col min="5" max="5" width="16.44140625" style="1" customWidth="1"/>
    <col min="6" max="6" width="11.88671875" style="12" bestFit="1" customWidth="1"/>
    <col min="7" max="7" width="40.88671875" style="15" bestFit="1" customWidth="1"/>
    <col min="8" max="9" width="10.6640625" style="1" customWidth="1" outlineLevel="1"/>
    <col min="10" max="11" width="34.5546875" style="1" customWidth="1" outlineLevel="1"/>
    <col min="12" max="16384" width="8.88671875" style="1"/>
  </cols>
  <sheetData>
    <row r="1" spans="1:11" x14ac:dyDescent="0.3">
      <c r="A1" s="2" t="s">
        <v>13</v>
      </c>
      <c r="B1" s="20"/>
      <c r="C1" s="24"/>
      <c r="D1" s="21"/>
      <c r="E1" s="2"/>
      <c r="F1" s="11"/>
      <c r="G1" s="14"/>
      <c r="H1" s="2"/>
      <c r="I1" s="2"/>
      <c r="J1" s="2"/>
      <c r="K1" s="2"/>
    </row>
    <row r="2" spans="1:11" x14ac:dyDescent="0.3">
      <c r="A2" s="2" t="s">
        <v>12</v>
      </c>
      <c r="B2" s="20"/>
      <c r="C2" s="24"/>
      <c r="D2" s="21"/>
      <c r="E2" s="2"/>
      <c r="F2" s="11"/>
      <c r="G2" s="14"/>
      <c r="H2" s="2"/>
      <c r="I2" s="2"/>
      <c r="J2" s="2"/>
      <c r="K2" s="2"/>
    </row>
    <row r="3" spans="1:11" x14ac:dyDescent="0.3">
      <c r="A3" s="2" t="s">
        <v>21</v>
      </c>
      <c r="B3" s="22"/>
      <c r="C3" s="25"/>
      <c r="D3" s="23"/>
      <c r="E3" s="2"/>
      <c r="F3" s="11"/>
      <c r="G3" s="14"/>
      <c r="H3" s="2"/>
      <c r="I3" s="2"/>
      <c r="J3" s="2"/>
      <c r="K3" s="2"/>
    </row>
    <row r="4" spans="1:11" s="13" customFormat="1" ht="40.950000000000003" customHeight="1" x14ac:dyDescent="0.3">
      <c r="A4" s="30" t="s">
        <v>15</v>
      </c>
      <c r="B4" s="31" t="s">
        <v>14</v>
      </c>
      <c r="C4" s="31" t="s">
        <v>101</v>
      </c>
      <c r="D4" s="31" t="s">
        <v>16</v>
      </c>
      <c r="E4" s="32" t="s">
        <v>17</v>
      </c>
      <c r="F4" s="33" t="s">
        <v>18</v>
      </c>
      <c r="G4" s="32" t="s">
        <v>27</v>
      </c>
      <c r="H4" s="32" t="s">
        <v>94</v>
      </c>
      <c r="I4" s="32" t="s">
        <v>95</v>
      </c>
      <c r="J4" s="32" t="s">
        <v>19</v>
      </c>
      <c r="K4" s="34" t="s">
        <v>20</v>
      </c>
    </row>
    <row r="5" spans="1:11" x14ac:dyDescent="0.3">
      <c r="A5" s="27">
        <v>1</v>
      </c>
      <c r="C5" s="26" t="s">
        <v>67</v>
      </c>
      <c r="D5" s="27"/>
      <c r="E5" s="1" t="s">
        <v>2</v>
      </c>
      <c r="K5" s="26"/>
    </row>
    <row r="6" spans="1:11" x14ac:dyDescent="0.3">
      <c r="A6" s="27">
        <v>2</v>
      </c>
      <c r="D6" s="1" t="s">
        <v>68</v>
      </c>
      <c r="E6" s="1" t="s">
        <v>2</v>
      </c>
      <c r="F6" s="12" t="s">
        <v>87</v>
      </c>
      <c r="H6" s="1">
        <v>30</v>
      </c>
      <c r="I6" s="1">
        <v>30</v>
      </c>
      <c r="J6" s="41"/>
      <c r="K6" s="26"/>
    </row>
    <row r="7" spans="1:11" x14ac:dyDescent="0.3">
      <c r="A7" s="27">
        <v>3</v>
      </c>
      <c r="B7" s="1">
        <f>$A$6</f>
        <v>2</v>
      </c>
      <c r="D7" s="1" t="s">
        <v>69</v>
      </c>
      <c r="E7" s="1" t="s">
        <v>2</v>
      </c>
      <c r="F7" s="12" t="s">
        <v>98</v>
      </c>
      <c r="H7" s="1">
        <v>120</v>
      </c>
      <c r="I7" s="1">
        <v>125</v>
      </c>
      <c r="K7" s="26"/>
    </row>
    <row r="8" spans="1:11" x14ac:dyDescent="0.3">
      <c r="A8" s="27">
        <v>4</v>
      </c>
      <c r="C8" s="28" t="s">
        <v>70</v>
      </c>
      <c r="D8" s="29"/>
      <c r="E8" s="1" t="s">
        <v>2</v>
      </c>
      <c r="F8" s="12" t="s">
        <v>99</v>
      </c>
      <c r="H8" s="1">
        <v>250</v>
      </c>
      <c r="I8" s="1">
        <v>240</v>
      </c>
      <c r="K8" s="26"/>
    </row>
    <row r="9" spans="1:11" x14ac:dyDescent="0.3">
      <c r="A9" s="27">
        <v>5</v>
      </c>
      <c r="C9" s="26" t="s">
        <v>71</v>
      </c>
      <c r="D9" s="27"/>
      <c r="E9" s="1" t="s">
        <v>2</v>
      </c>
      <c r="K9" s="26"/>
    </row>
    <row r="10" spans="1:11" x14ac:dyDescent="0.3">
      <c r="A10" s="27">
        <v>6</v>
      </c>
      <c r="D10" s="1" t="s">
        <v>72</v>
      </c>
      <c r="E10" s="1" t="s">
        <v>2</v>
      </c>
      <c r="F10" s="12" t="s">
        <v>99</v>
      </c>
      <c r="H10" s="1">
        <v>120</v>
      </c>
      <c r="I10" s="1">
        <v>115</v>
      </c>
      <c r="K10" s="26"/>
    </row>
    <row r="11" spans="1:11" x14ac:dyDescent="0.3">
      <c r="A11" s="27">
        <v>7</v>
      </c>
      <c r="D11" s="1" t="s">
        <v>74</v>
      </c>
      <c r="E11" s="1" t="s">
        <v>2</v>
      </c>
      <c r="F11" s="12" t="s">
        <v>99</v>
      </c>
      <c r="G11" s="1"/>
      <c r="H11" s="1">
        <v>270</v>
      </c>
      <c r="I11" s="1">
        <v>285</v>
      </c>
      <c r="K11" s="26"/>
    </row>
    <row r="12" spans="1:11" x14ac:dyDescent="0.3">
      <c r="A12" s="27">
        <v>8</v>
      </c>
      <c r="D12" s="1" t="s">
        <v>75</v>
      </c>
      <c r="E12" s="1" t="s">
        <v>2</v>
      </c>
      <c r="F12" s="12" t="s">
        <v>99</v>
      </c>
      <c r="H12" s="1">
        <v>120</v>
      </c>
      <c r="I12" s="1">
        <v>115</v>
      </c>
      <c r="K12" s="26"/>
    </row>
    <row r="13" spans="1:11" x14ac:dyDescent="0.3">
      <c r="A13" s="27">
        <v>9</v>
      </c>
      <c r="D13" s="1" t="s">
        <v>97</v>
      </c>
      <c r="E13" s="1" t="s">
        <v>2</v>
      </c>
      <c r="F13" s="12" t="s">
        <v>99</v>
      </c>
      <c r="H13" s="1">
        <v>190</v>
      </c>
      <c r="I13" s="1">
        <v>200</v>
      </c>
      <c r="K13" s="26"/>
    </row>
    <row r="14" spans="1:11" x14ac:dyDescent="0.3">
      <c r="A14" s="27">
        <v>10</v>
      </c>
      <c r="D14" s="1" t="s">
        <v>96</v>
      </c>
      <c r="E14" s="1" t="s">
        <v>2</v>
      </c>
      <c r="F14" s="12" t="s">
        <v>99</v>
      </c>
      <c r="H14" s="1">
        <v>140</v>
      </c>
      <c r="I14" s="1">
        <v>135</v>
      </c>
      <c r="K14" s="26"/>
    </row>
    <row r="15" spans="1:11" x14ac:dyDescent="0.3">
      <c r="A15" s="27">
        <v>11</v>
      </c>
      <c r="D15" s="1" t="s">
        <v>76</v>
      </c>
      <c r="E15" s="1" t="s">
        <v>2</v>
      </c>
      <c r="F15" s="12" t="s">
        <v>98</v>
      </c>
      <c r="H15" s="1">
        <v>230</v>
      </c>
      <c r="I15" s="1">
        <v>240</v>
      </c>
      <c r="K15" s="26"/>
    </row>
    <row r="16" spans="1:11" x14ac:dyDescent="0.3">
      <c r="A16" s="27">
        <v>12</v>
      </c>
      <c r="B16" s="18" t="s">
        <v>84</v>
      </c>
      <c r="D16" s="1" t="s">
        <v>73</v>
      </c>
      <c r="E16" s="1" t="s">
        <v>2</v>
      </c>
      <c r="F16" s="12" t="s">
        <v>99</v>
      </c>
      <c r="H16" s="1">
        <v>220</v>
      </c>
      <c r="I16" s="1">
        <v>210</v>
      </c>
      <c r="K16" s="26"/>
    </row>
    <row r="17" spans="1:11" x14ac:dyDescent="0.3">
      <c r="A17" s="27">
        <v>13</v>
      </c>
      <c r="B17" s="1">
        <f>$A$8</f>
        <v>4</v>
      </c>
      <c r="D17" s="1" t="s">
        <v>78</v>
      </c>
      <c r="E17" s="1" t="s">
        <v>2</v>
      </c>
      <c r="F17" s="12" t="s">
        <v>99</v>
      </c>
      <c r="H17" s="1">
        <v>160</v>
      </c>
      <c r="I17" s="1">
        <v>170</v>
      </c>
      <c r="K17" s="26"/>
    </row>
    <row r="18" spans="1:11" x14ac:dyDescent="0.3">
      <c r="A18" s="27">
        <v>14</v>
      </c>
      <c r="B18" s="1">
        <v>12.13</v>
      </c>
      <c r="D18" s="1" t="s">
        <v>77</v>
      </c>
      <c r="E18" s="1" t="s">
        <v>2</v>
      </c>
      <c r="F18" s="12" t="s">
        <v>99</v>
      </c>
      <c r="G18" s="1"/>
      <c r="H18" s="1">
        <v>190</v>
      </c>
      <c r="I18" s="1">
        <v>180</v>
      </c>
      <c r="K18" s="26"/>
    </row>
    <row r="19" spans="1:11" x14ac:dyDescent="0.3">
      <c r="A19" s="27">
        <v>15</v>
      </c>
      <c r="D19" s="1" t="s">
        <v>79</v>
      </c>
      <c r="E19" s="1" t="s">
        <v>2</v>
      </c>
      <c r="F19" s="12" t="s">
        <v>99</v>
      </c>
      <c r="H19" s="1">
        <v>100</v>
      </c>
      <c r="I19" s="1">
        <v>95</v>
      </c>
      <c r="K19" s="26"/>
    </row>
    <row r="20" spans="1:11" x14ac:dyDescent="0.3">
      <c r="A20" s="27">
        <v>16</v>
      </c>
      <c r="D20" s="1" t="s">
        <v>80</v>
      </c>
      <c r="E20" s="1" t="s">
        <v>2</v>
      </c>
      <c r="F20" s="12" t="s">
        <v>87</v>
      </c>
      <c r="H20" s="1">
        <v>200</v>
      </c>
      <c r="I20" s="1">
        <v>210</v>
      </c>
      <c r="K20" s="26"/>
    </row>
    <row r="21" spans="1:11" x14ac:dyDescent="0.3">
      <c r="A21" s="27">
        <v>17</v>
      </c>
      <c r="B21" s="1">
        <v>2.2999999999999998</v>
      </c>
      <c r="D21" s="1" t="s">
        <v>81</v>
      </c>
      <c r="E21" s="1" t="s">
        <v>2</v>
      </c>
      <c r="F21" s="12" t="s">
        <v>98</v>
      </c>
      <c r="H21" s="1">
        <v>250</v>
      </c>
      <c r="I21" s="1">
        <v>240</v>
      </c>
      <c r="K21" s="26"/>
    </row>
    <row r="22" spans="1:11" x14ac:dyDescent="0.3">
      <c r="A22" s="27">
        <v>18</v>
      </c>
      <c r="B22" s="1">
        <f>$A$18</f>
        <v>14</v>
      </c>
      <c r="D22" s="1" t="s">
        <v>82</v>
      </c>
      <c r="E22" s="1" t="s">
        <v>2</v>
      </c>
      <c r="F22" s="12" t="s">
        <v>99</v>
      </c>
      <c r="H22" s="1">
        <v>230</v>
      </c>
      <c r="I22" s="1">
        <v>240</v>
      </c>
      <c r="K22" s="26"/>
    </row>
    <row r="23" spans="1:11" x14ac:dyDescent="0.3">
      <c r="A23" s="27">
        <v>19</v>
      </c>
      <c r="D23" s="1" t="s">
        <v>83</v>
      </c>
      <c r="E23" s="1" t="s">
        <v>2</v>
      </c>
      <c r="F23" s="12" t="s">
        <v>87</v>
      </c>
      <c r="H23" s="1">
        <v>240</v>
      </c>
      <c r="I23" s="1">
        <v>230</v>
      </c>
      <c r="K23" s="26"/>
    </row>
    <row r="24" spans="1:11" x14ac:dyDescent="0.3">
      <c r="A24" s="27">
        <v>20</v>
      </c>
      <c r="C24" s="26"/>
      <c r="D24" s="27" t="s">
        <v>85</v>
      </c>
      <c r="E24" s="1" t="s">
        <v>2</v>
      </c>
      <c r="F24" s="12" t="s">
        <v>87</v>
      </c>
      <c r="H24" s="1">
        <v>240</v>
      </c>
      <c r="I24" s="1">
        <v>250</v>
      </c>
      <c r="K24" s="26"/>
    </row>
    <row r="25" spans="1:11" x14ac:dyDescent="0.3">
      <c r="A25" s="27">
        <v>21</v>
      </c>
      <c r="B25" s="1">
        <f>$A$8</f>
        <v>4</v>
      </c>
      <c r="C25" s="28" t="s">
        <v>28</v>
      </c>
      <c r="D25" s="29"/>
      <c r="E25" s="1" t="s">
        <v>2</v>
      </c>
      <c r="F25" s="12" t="s">
        <v>99</v>
      </c>
      <c r="H25" s="1">
        <v>100</v>
      </c>
      <c r="I25" s="1">
        <v>105</v>
      </c>
      <c r="K25" s="26"/>
    </row>
    <row r="26" spans="1:11" x14ac:dyDescent="0.3">
      <c r="A26" s="27">
        <v>22</v>
      </c>
      <c r="B26" s="1">
        <f>$A$25</f>
        <v>21</v>
      </c>
      <c r="D26" s="1" t="s">
        <v>43</v>
      </c>
      <c r="E26" s="1" t="s">
        <v>2</v>
      </c>
      <c r="F26" s="12" t="s">
        <v>99</v>
      </c>
      <c r="H26" s="1">
        <v>500</v>
      </c>
      <c r="I26" s="1">
        <v>475</v>
      </c>
      <c r="K26" s="26"/>
    </row>
    <row r="27" spans="1:11" x14ac:dyDescent="0.3">
      <c r="A27" s="27">
        <v>23</v>
      </c>
      <c r="B27" s="1">
        <f>$A$25</f>
        <v>21</v>
      </c>
      <c r="D27" s="1" t="s">
        <v>29</v>
      </c>
      <c r="E27" s="1" t="s">
        <v>2</v>
      </c>
      <c r="F27" s="12" t="s">
        <v>98</v>
      </c>
      <c r="H27" s="1">
        <v>200</v>
      </c>
      <c r="I27" s="1">
        <v>190</v>
      </c>
      <c r="K27" s="26"/>
    </row>
    <row r="28" spans="1:11" x14ac:dyDescent="0.3">
      <c r="A28" s="27">
        <v>24</v>
      </c>
      <c r="B28" s="1">
        <f>$A$8</f>
        <v>4</v>
      </c>
      <c r="C28" s="26" t="s">
        <v>30</v>
      </c>
      <c r="D28" s="27"/>
      <c r="E28" s="1" t="s">
        <v>2</v>
      </c>
      <c r="F28" s="12" t="s">
        <v>98</v>
      </c>
      <c r="K28" s="26"/>
    </row>
    <row r="29" spans="1:11" x14ac:dyDescent="0.3">
      <c r="A29" s="27">
        <v>25</v>
      </c>
      <c r="B29" s="1">
        <f>$A$28</f>
        <v>24</v>
      </c>
      <c r="D29" s="1" t="s">
        <v>90</v>
      </c>
      <c r="E29" s="1" t="s">
        <v>2</v>
      </c>
      <c r="F29" s="12" t="s">
        <v>98</v>
      </c>
      <c r="H29" s="1">
        <v>770</v>
      </c>
      <c r="I29" s="1">
        <v>730</v>
      </c>
      <c r="K29" s="26"/>
    </row>
    <row r="30" spans="1:11" x14ac:dyDescent="0.3">
      <c r="A30" s="27">
        <v>26</v>
      </c>
      <c r="B30" s="1">
        <f>$A$28</f>
        <v>24</v>
      </c>
      <c r="D30" s="1" t="s">
        <v>91</v>
      </c>
      <c r="E30" s="1" t="s">
        <v>2</v>
      </c>
      <c r="F30" s="12" t="s">
        <v>98</v>
      </c>
      <c r="H30" s="1">
        <v>770</v>
      </c>
      <c r="I30" s="1">
        <v>810</v>
      </c>
      <c r="K30" s="26"/>
    </row>
    <row r="31" spans="1:11" x14ac:dyDescent="0.3">
      <c r="A31" s="27">
        <v>27</v>
      </c>
      <c r="B31" s="1">
        <f>$A$28</f>
        <v>24</v>
      </c>
      <c r="C31" s="26"/>
      <c r="D31" s="27" t="s">
        <v>93</v>
      </c>
      <c r="E31" s="1" t="s">
        <v>2</v>
      </c>
      <c r="F31" s="12" t="s">
        <v>98</v>
      </c>
      <c r="H31" s="1">
        <v>170</v>
      </c>
      <c r="I31" s="1">
        <v>180</v>
      </c>
      <c r="K31" s="26"/>
    </row>
    <row r="32" spans="1:11" x14ac:dyDescent="0.3">
      <c r="A32" s="27">
        <v>28</v>
      </c>
      <c r="B32" s="1">
        <f>$A$28</f>
        <v>24</v>
      </c>
      <c r="C32" s="26"/>
      <c r="D32" s="27" t="s">
        <v>92</v>
      </c>
      <c r="E32" s="1" t="s">
        <v>2</v>
      </c>
      <c r="F32" s="12" t="s">
        <v>98</v>
      </c>
      <c r="H32" s="1">
        <v>170</v>
      </c>
      <c r="I32" s="1">
        <v>180</v>
      </c>
      <c r="K32" s="26"/>
    </row>
    <row r="33" spans="1:11" x14ac:dyDescent="0.3">
      <c r="A33" s="27">
        <v>29</v>
      </c>
      <c r="B33" s="1">
        <f>$A$8</f>
        <v>4</v>
      </c>
      <c r="C33" s="26" t="s">
        <v>31</v>
      </c>
      <c r="D33" s="27"/>
      <c r="E33" s="1" t="s">
        <v>2</v>
      </c>
      <c r="F33" s="12" t="s">
        <v>98</v>
      </c>
      <c r="H33" s="1">
        <v>160</v>
      </c>
      <c r="I33" s="1">
        <v>150</v>
      </c>
      <c r="K33" s="26"/>
    </row>
    <row r="34" spans="1:11" x14ac:dyDescent="0.3">
      <c r="A34" s="27">
        <v>30</v>
      </c>
      <c r="B34" s="1">
        <f>$A$33</f>
        <v>29</v>
      </c>
      <c r="D34" s="1" t="s">
        <v>34</v>
      </c>
      <c r="E34" s="1" t="s">
        <v>2</v>
      </c>
      <c r="F34" s="12" t="s">
        <v>98</v>
      </c>
      <c r="H34" s="1">
        <v>130</v>
      </c>
      <c r="I34" s="1">
        <v>125</v>
      </c>
      <c r="K34" s="26"/>
    </row>
    <row r="35" spans="1:11" x14ac:dyDescent="0.3">
      <c r="A35" s="27">
        <v>31</v>
      </c>
      <c r="B35" s="1">
        <f>$A$34</f>
        <v>30</v>
      </c>
      <c r="D35" s="1" t="s">
        <v>35</v>
      </c>
      <c r="E35" s="1" t="s">
        <v>2</v>
      </c>
      <c r="F35" s="12" t="s">
        <v>98</v>
      </c>
      <c r="H35" s="1">
        <v>130</v>
      </c>
      <c r="I35" s="1">
        <v>135</v>
      </c>
      <c r="K35" s="26"/>
    </row>
    <row r="36" spans="1:11" x14ac:dyDescent="0.3">
      <c r="A36" s="27">
        <v>32</v>
      </c>
      <c r="B36" s="1">
        <f>$A$34</f>
        <v>30</v>
      </c>
      <c r="D36" s="1" t="s">
        <v>36</v>
      </c>
      <c r="E36" s="1" t="s">
        <v>2</v>
      </c>
      <c r="F36" s="12" t="s">
        <v>98</v>
      </c>
      <c r="H36" s="1">
        <v>120</v>
      </c>
      <c r="I36" s="1">
        <v>115</v>
      </c>
      <c r="K36" s="26"/>
    </row>
    <row r="37" spans="1:11" x14ac:dyDescent="0.3">
      <c r="A37" s="27">
        <v>33</v>
      </c>
      <c r="B37" s="1">
        <f>$A$34</f>
        <v>30</v>
      </c>
      <c r="D37" s="1" t="s">
        <v>37</v>
      </c>
      <c r="E37" s="1" t="s">
        <v>2</v>
      </c>
      <c r="F37" s="12" t="s">
        <v>98</v>
      </c>
      <c r="H37" s="1">
        <v>150</v>
      </c>
      <c r="I37" s="1">
        <v>160</v>
      </c>
      <c r="K37" s="26"/>
    </row>
    <row r="38" spans="1:11" x14ac:dyDescent="0.3">
      <c r="A38" s="27">
        <v>34</v>
      </c>
      <c r="B38" s="1">
        <v>32.299999999999997</v>
      </c>
      <c r="C38" s="19"/>
      <c r="D38" s="1" t="s">
        <v>38</v>
      </c>
      <c r="E38" s="1" t="s">
        <v>2</v>
      </c>
      <c r="F38" s="12" t="s">
        <v>99</v>
      </c>
      <c r="H38" s="1">
        <v>60</v>
      </c>
      <c r="I38" s="1">
        <v>65</v>
      </c>
      <c r="K38" s="26"/>
    </row>
    <row r="39" spans="1:11" x14ac:dyDescent="0.3">
      <c r="A39" s="27">
        <v>35</v>
      </c>
      <c r="B39" s="1">
        <f>$A$34</f>
        <v>30</v>
      </c>
      <c r="D39" s="1" t="s">
        <v>39</v>
      </c>
      <c r="E39" s="1" t="s">
        <v>2</v>
      </c>
      <c r="F39" s="12" t="s">
        <v>99</v>
      </c>
      <c r="H39" s="1">
        <v>530</v>
      </c>
      <c r="I39" s="1">
        <v>505</v>
      </c>
      <c r="K39" s="26"/>
    </row>
    <row r="40" spans="1:11" x14ac:dyDescent="0.3">
      <c r="A40" s="27">
        <v>36</v>
      </c>
      <c r="B40" s="1">
        <f>$A$34</f>
        <v>30</v>
      </c>
      <c r="D40" s="1" t="s">
        <v>40</v>
      </c>
      <c r="E40" s="1" t="s">
        <v>2</v>
      </c>
      <c r="F40" s="12" t="s">
        <v>98</v>
      </c>
      <c r="H40" s="1">
        <v>160</v>
      </c>
      <c r="I40" s="1">
        <v>170</v>
      </c>
      <c r="K40" s="26"/>
    </row>
    <row r="41" spans="1:11" x14ac:dyDescent="0.3">
      <c r="A41" s="27">
        <v>37</v>
      </c>
      <c r="B41" s="1">
        <f>$A$34</f>
        <v>30</v>
      </c>
      <c r="D41" s="1" t="s">
        <v>41</v>
      </c>
      <c r="E41" s="1" t="s">
        <v>2</v>
      </c>
      <c r="F41" s="12" t="s">
        <v>99</v>
      </c>
      <c r="H41" s="1">
        <v>100</v>
      </c>
      <c r="I41" s="1">
        <v>95</v>
      </c>
      <c r="K41" s="26"/>
    </row>
    <row r="42" spans="1:11" x14ac:dyDescent="0.3">
      <c r="A42" s="27">
        <v>38</v>
      </c>
      <c r="D42" s="1" t="s">
        <v>102</v>
      </c>
      <c r="H42" s="1">
        <v>160</v>
      </c>
      <c r="I42" s="1">
        <v>150</v>
      </c>
      <c r="K42" s="26"/>
    </row>
    <row r="43" spans="1:11" x14ac:dyDescent="0.3">
      <c r="A43" s="27">
        <v>39</v>
      </c>
      <c r="B43" s="1">
        <f>$A$41</f>
        <v>37</v>
      </c>
      <c r="D43" s="1" t="s">
        <v>42</v>
      </c>
      <c r="E43" s="1" t="s">
        <v>2</v>
      </c>
      <c r="F43" s="12" t="s">
        <v>99</v>
      </c>
      <c r="H43" s="1">
        <v>100</v>
      </c>
      <c r="I43" s="1">
        <v>105</v>
      </c>
      <c r="K43" s="26"/>
    </row>
    <row r="44" spans="1:11" x14ac:dyDescent="0.3">
      <c r="A44" s="27">
        <v>40</v>
      </c>
      <c r="B44" s="1">
        <f>$A$8</f>
        <v>4</v>
      </c>
      <c r="C44" s="26" t="s">
        <v>32</v>
      </c>
      <c r="D44" s="27"/>
      <c r="E44" s="1" t="s">
        <v>2</v>
      </c>
      <c r="F44" s="12" t="s">
        <v>98</v>
      </c>
      <c r="H44" s="1">
        <v>120</v>
      </c>
      <c r="I44" s="1">
        <v>115</v>
      </c>
      <c r="K44" s="26"/>
    </row>
    <row r="45" spans="1:11" x14ac:dyDescent="0.3">
      <c r="A45" s="27">
        <v>41</v>
      </c>
      <c r="B45" s="1">
        <f>$A$44</f>
        <v>40</v>
      </c>
      <c r="D45" s="1" t="s">
        <v>44</v>
      </c>
      <c r="E45" s="1" t="s">
        <v>2</v>
      </c>
      <c r="F45" s="12" t="s">
        <v>99</v>
      </c>
      <c r="H45" s="1">
        <v>190</v>
      </c>
      <c r="I45" s="1">
        <v>200</v>
      </c>
      <c r="K45" s="26"/>
    </row>
    <row r="46" spans="1:11" x14ac:dyDescent="0.3">
      <c r="A46" s="27">
        <v>42</v>
      </c>
      <c r="B46" s="1">
        <f>$A$45</f>
        <v>41</v>
      </c>
      <c r="D46" s="15" t="s">
        <v>45</v>
      </c>
      <c r="E46" s="1" t="s">
        <v>2</v>
      </c>
      <c r="F46" s="12" t="s">
        <v>99</v>
      </c>
      <c r="H46" s="1">
        <v>280</v>
      </c>
      <c r="I46" s="1">
        <v>295</v>
      </c>
      <c r="K46" s="26"/>
    </row>
    <row r="47" spans="1:11" x14ac:dyDescent="0.3">
      <c r="A47" s="27">
        <v>43</v>
      </c>
      <c r="B47" s="1">
        <f>$A$44</f>
        <v>40</v>
      </c>
      <c r="D47" s="15" t="s">
        <v>46</v>
      </c>
      <c r="E47" s="1" t="s">
        <v>2</v>
      </c>
      <c r="F47" s="12" t="s">
        <v>99</v>
      </c>
      <c r="H47" s="1">
        <v>120</v>
      </c>
      <c r="I47" s="1">
        <v>125</v>
      </c>
      <c r="K47" s="26"/>
    </row>
    <row r="48" spans="1:11" x14ac:dyDescent="0.3">
      <c r="A48" s="27">
        <v>44</v>
      </c>
      <c r="B48" s="1">
        <f>$A$47</f>
        <v>43</v>
      </c>
      <c r="D48" s="15" t="s">
        <v>47</v>
      </c>
      <c r="E48" s="1" t="s">
        <v>2</v>
      </c>
      <c r="F48" s="12" t="s">
        <v>99</v>
      </c>
      <c r="H48" s="1">
        <v>260</v>
      </c>
      <c r="I48" s="1">
        <v>275</v>
      </c>
      <c r="K48" s="26"/>
    </row>
    <row r="49" spans="1:11" x14ac:dyDescent="0.3">
      <c r="A49" s="27">
        <v>45</v>
      </c>
      <c r="B49" s="1">
        <f>$A$48</f>
        <v>44</v>
      </c>
      <c r="D49" s="1" t="s">
        <v>48</v>
      </c>
      <c r="E49" s="1" t="s">
        <v>2</v>
      </c>
      <c r="F49" s="12" t="s">
        <v>99</v>
      </c>
      <c r="H49" s="1">
        <v>210</v>
      </c>
      <c r="I49" s="1">
        <v>200</v>
      </c>
      <c r="K49" s="26"/>
    </row>
    <row r="50" spans="1:11" x14ac:dyDescent="0.3">
      <c r="A50" s="27">
        <v>46</v>
      </c>
      <c r="B50" s="1">
        <f>$A$48</f>
        <v>44</v>
      </c>
      <c r="D50" s="1" t="s">
        <v>49</v>
      </c>
      <c r="E50" s="1" t="s">
        <v>2</v>
      </c>
      <c r="F50" s="12" t="s">
        <v>99</v>
      </c>
      <c r="H50" s="1">
        <v>170</v>
      </c>
      <c r="I50" s="1">
        <v>180</v>
      </c>
      <c r="K50" s="26"/>
    </row>
    <row r="51" spans="1:11" x14ac:dyDescent="0.3">
      <c r="A51" s="27">
        <v>47</v>
      </c>
      <c r="B51" s="1">
        <f>$A$45</f>
        <v>41</v>
      </c>
      <c r="D51" s="1" t="s">
        <v>36</v>
      </c>
      <c r="E51" s="1" t="s">
        <v>2</v>
      </c>
      <c r="F51" s="12" t="s">
        <v>98</v>
      </c>
      <c r="H51" s="1">
        <v>190</v>
      </c>
      <c r="I51" s="1">
        <v>200</v>
      </c>
      <c r="K51" s="26"/>
    </row>
    <row r="52" spans="1:11" x14ac:dyDescent="0.3">
      <c r="A52" s="27">
        <v>48</v>
      </c>
      <c r="B52" s="1">
        <f>$A$45</f>
        <v>41</v>
      </c>
      <c r="D52" s="1" t="s">
        <v>37</v>
      </c>
      <c r="E52" s="1" t="s">
        <v>2</v>
      </c>
      <c r="F52" s="12" t="s">
        <v>98</v>
      </c>
      <c r="H52" s="1">
        <v>130</v>
      </c>
      <c r="I52" s="1">
        <v>125</v>
      </c>
      <c r="K52" s="26"/>
    </row>
    <row r="53" spans="1:11" x14ac:dyDescent="0.3">
      <c r="A53" s="27">
        <v>49</v>
      </c>
      <c r="B53" s="1">
        <v>47.48</v>
      </c>
      <c r="C53" s="18"/>
      <c r="D53" s="1" t="s">
        <v>38</v>
      </c>
      <c r="E53" s="1" t="s">
        <v>2</v>
      </c>
      <c r="F53" s="12" t="s">
        <v>98</v>
      </c>
      <c r="H53" s="1">
        <v>130</v>
      </c>
      <c r="I53" s="1">
        <v>125</v>
      </c>
      <c r="K53" s="26"/>
    </row>
    <row r="54" spans="1:11" x14ac:dyDescent="0.3">
      <c r="A54" s="27">
        <v>50</v>
      </c>
      <c r="B54" s="1">
        <f>$A$44</f>
        <v>40</v>
      </c>
      <c r="C54" s="18"/>
      <c r="D54" s="1" t="s">
        <v>104</v>
      </c>
      <c r="E54" s="1" t="s">
        <v>2</v>
      </c>
      <c r="F54" s="12" t="s">
        <v>99</v>
      </c>
      <c r="H54" s="1">
        <v>120</v>
      </c>
      <c r="I54" s="1">
        <v>130</v>
      </c>
      <c r="J54" s="42"/>
      <c r="K54" s="26"/>
    </row>
    <row r="55" spans="1:11" x14ac:dyDescent="0.3">
      <c r="A55" s="27">
        <v>51</v>
      </c>
      <c r="B55" s="1">
        <f>$A$8</f>
        <v>4</v>
      </c>
      <c r="C55" s="26" t="s">
        <v>33</v>
      </c>
      <c r="D55" s="27"/>
      <c r="E55" s="1" t="s">
        <v>2</v>
      </c>
      <c r="F55" s="12" t="s">
        <v>99</v>
      </c>
      <c r="H55" s="1">
        <v>125</v>
      </c>
      <c r="I55" s="1">
        <v>120</v>
      </c>
      <c r="K55" s="26"/>
    </row>
    <row r="56" spans="1:11" x14ac:dyDescent="0.3">
      <c r="A56" s="27">
        <v>52</v>
      </c>
      <c r="B56" s="1">
        <f>$A$55</f>
        <v>51</v>
      </c>
      <c r="D56" s="1" t="s">
        <v>46</v>
      </c>
      <c r="E56" s="1" t="s">
        <v>2</v>
      </c>
      <c r="F56" s="12" t="s">
        <v>99</v>
      </c>
      <c r="H56" s="1">
        <v>80</v>
      </c>
      <c r="I56" s="1">
        <v>75</v>
      </c>
      <c r="K56" s="26"/>
    </row>
    <row r="57" spans="1:11" x14ac:dyDescent="0.3">
      <c r="A57" s="27">
        <v>53</v>
      </c>
      <c r="B57" s="1">
        <f>$A$56</f>
        <v>52</v>
      </c>
      <c r="D57" s="1" t="s">
        <v>50</v>
      </c>
      <c r="E57" s="1" t="s">
        <v>2</v>
      </c>
      <c r="F57" s="12" t="s">
        <v>98</v>
      </c>
      <c r="H57" s="1">
        <v>280</v>
      </c>
      <c r="I57" s="1">
        <v>265</v>
      </c>
      <c r="K57" s="26"/>
    </row>
    <row r="58" spans="1:11" x14ac:dyDescent="0.3">
      <c r="A58" s="27">
        <v>54</v>
      </c>
      <c r="B58" s="1">
        <f>$A$56</f>
        <v>52</v>
      </c>
      <c r="D58" s="1" t="s">
        <v>51</v>
      </c>
      <c r="E58" s="1" t="s">
        <v>2</v>
      </c>
      <c r="F58" s="12" t="s">
        <v>99</v>
      </c>
      <c r="H58" s="1">
        <v>100</v>
      </c>
      <c r="I58" s="1">
        <v>105</v>
      </c>
      <c r="K58" s="26"/>
    </row>
    <row r="59" spans="1:11" x14ac:dyDescent="0.3">
      <c r="A59" s="27">
        <v>55</v>
      </c>
      <c r="B59" s="1">
        <f>$A$56</f>
        <v>52</v>
      </c>
      <c r="D59" s="1" t="s">
        <v>52</v>
      </c>
      <c r="E59" s="1" t="s">
        <v>2</v>
      </c>
      <c r="F59" s="12" t="s">
        <v>99</v>
      </c>
      <c r="H59" s="1">
        <v>160</v>
      </c>
      <c r="I59" s="1">
        <v>170</v>
      </c>
      <c r="K59" s="26"/>
    </row>
    <row r="60" spans="1:11" x14ac:dyDescent="0.3">
      <c r="A60" s="27">
        <v>56</v>
      </c>
      <c r="B60" s="1">
        <f>$A$56</f>
        <v>52</v>
      </c>
      <c r="D60" s="1" t="s">
        <v>53</v>
      </c>
      <c r="E60" s="1" t="s">
        <v>2</v>
      </c>
      <c r="F60" s="12" t="s">
        <v>99</v>
      </c>
      <c r="G60" s="1"/>
      <c r="H60" s="1">
        <v>340</v>
      </c>
      <c r="I60" s="1">
        <v>325</v>
      </c>
      <c r="K60" s="26"/>
    </row>
    <row r="61" spans="1:11" x14ac:dyDescent="0.3">
      <c r="A61" s="27">
        <v>57</v>
      </c>
      <c r="B61" s="1">
        <f>$A$60</f>
        <v>56</v>
      </c>
      <c r="D61" s="1" t="s">
        <v>54</v>
      </c>
      <c r="E61" s="1" t="s">
        <v>2</v>
      </c>
      <c r="F61" s="12" t="s">
        <v>99</v>
      </c>
      <c r="G61" s="1"/>
      <c r="H61" s="1">
        <v>150</v>
      </c>
      <c r="I61" s="1">
        <v>145</v>
      </c>
      <c r="K61" s="26"/>
    </row>
    <row r="62" spans="1:11" x14ac:dyDescent="0.3">
      <c r="A62" s="27">
        <v>58</v>
      </c>
      <c r="B62" s="1">
        <f>$A$60</f>
        <v>56</v>
      </c>
      <c r="D62" s="1" t="s">
        <v>55</v>
      </c>
      <c r="E62" s="1" t="s">
        <v>2</v>
      </c>
      <c r="F62" s="12" t="s">
        <v>99</v>
      </c>
      <c r="G62" s="1"/>
      <c r="H62" s="1">
        <v>380</v>
      </c>
      <c r="I62" s="1">
        <v>360</v>
      </c>
      <c r="K62" s="26"/>
    </row>
    <row r="63" spans="1:11" x14ac:dyDescent="0.3">
      <c r="A63" s="27">
        <v>59</v>
      </c>
      <c r="B63" s="1">
        <f>$A$60</f>
        <v>56</v>
      </c>
      <c r="D63" s="1" t="s">
        <v>56</v>
      </c>
      <c r="E63" s="1" t="s">
        <v>2</v>
      </c>
      <c r="F63" s="12" t="s">
        <v>99</v>
      </c>
      <c r="G63" s="1"/>
      <c r="H63" s="1">
        <v>100</v>
      </c>
      <c r="I63" s="1">
        <v>105</v>
      </c>
      <c r="K63" s="26"/>
    </row>
    <row r="64" spans="1:11" x14ac:dyDescent="0.3">
      <c r="A64" s="27">
        <v>60</v>
      </c>
      <c r="B64" s="1">
        <f>$A$63</f>
        <v>59</v>
      </c>
      <c r="D64" s="1" t="s">
        <v>57</v>
      </c>
      <c r="E64" s="1" t="s">
        <v>2</v>
      </c>
      <c r="F64" s="12" t="s">
        <v>99</v>
      </c>
      <c r="H64" s="1">
        <v>230</v>
      </c>
      <c r="I64" s="1">
        <v>240</v>
      </c>
      <c r="K64" s="26"/>
    </row>
    <row r="65" spans="1:11" x14ac:dyDescent="0.3">
      <c r="A65" s="27">
        <v>61</v>
      </c>
      <c r="B65" s="1">
        <f>$A$64</f>
        <v>60</v>
      </c>
      <c r="D65" s="1" t="s">
        <v>58</v>
      </c>
      <c r="E65" s="1" t="s">
        <v>2</v>
      </c>
      <c r="F65" s="12" t="s">
        <v>99</v>
      </c>
      <c r="H65" s="1">
        <v>300</v>
      </c>
      <c r="I65" s="1">
        <v>285</v>
      </c>
      <c r="K65" s="26"/>
    </row>
    <row r="66" spans="1:11" x14ac:dyDescent="0.3">
      <c r="A66" s="27">
        <v>62</v>
      </c>
      <c r="B66" s="1">
        <f>$A$65</f>
        <v>61</v>
      </c>
      <c r="D66" s="1" t="s">
        <v>86</v>
      </c>
      <c r="E66" s="1" t="s">
        <v>2</v>
      </c>
      <c r="F66" s="12" t="s">
        <v>98</v>
      </c>
      <c r="H66" s="1">
        <v>230</v>
      </c>
      <c r="I66" s="1">
        <v>240</v>
      </c>
      <c r="K66" s="26"/>
    </row>
    <row r="67" spans="1:11" x14ac:dyDescent="0.3">
      <c r="A67" s="27">
        <v>63</v>
      </c>
      <c r="C67" s="26" t="s">
        <v>59</v>
      </c>
      <c r="D67" s="27"/>
      <c r="E67" s="1" t="s">
        <v>2</v>
      </c>
      <c r="K67" s="26"/>
    </row>
    <row r="68" spans="1:11" ht="43.2" x14ac:dyDescent="0.3">
      <c r="A68" s="27">
        <v>64</v>
      </c>
      <c r="D68" s="1" t="s">
        <v>61</v>
      </c>
      <c r="E68" s="1" t="s">
        <v>2</v>
      </c>
      <c r="F68" s="12" t="s">
        <v>98</v>
      </c>
      <c r="G68" s="15" t="s">
        <v>88</v>
      </c>
      <c r="H68" s="1">
        <v>1140</v>
      </c>
      <c r="I68" s="1">
        <v>1085</v>
      </c>
      <c r="K68" s="26"/>
    </row>
    <row r="69" spans="1:11" ht="43.2" x14ac:dyDescent="0.3">
      <c r="A69" s="27">
        <v>65</v>
      </c>
      <c r="D69" s="1" t="s">
        <v>60</v>
      </c>
      <c r="E69" s="1" t="s">
        <v>2</v>
      </c>
      <c r="F69" s="12" t="s">
        <v>98</v>
      </c>
      <c r="G69" s="15" t="s">
        <v>89</v>
      </c>
      <c r="H69" s="1">
        <v>570</v>
      </c>
      <c r="I69" s="1">
        <v>540</v>
      </c>
      <c r="K69" s="26"/>
    </row>
    <row r="70" spans="1:11" x14ac:dyDescent="0.3">
      <c r="A70" s="27">
        <v>66</v>
      </c>
      <c r="D70" s="1" t="s">
        <v>62</v>
      </c>
      <c r="E70" s="1" t="s">
        <v>2</v>
      </c>
      <c r="F70" s="12" t="s">
        <v>98</v>
      </c>
      <c r="H70" s="1">
        <v>570</v>
      </c>
      <c r="I70" s="1">
        <v>600</v>
      </c>
      <c r="K70" s="26"/>
    </row>
    <row r="71" spans="1:11" x14ac:dyDescent="0.3">
      <c r="A71" s="27">
        <v>67</v>
      </c>
      <c r="D71" s="1" t="s">
        <v>63</v>
      </c>
      <c r="E71" s="1" t="s">
        <v>2</v>
      </c>
      <c r="F71" s="12" t="s">
        <v>98</v>
      </c>
      <c r="H71" s="1">
        <v>1140</v>
      </c>
      <c r="I71" s="1">
        <v>1195</v>
      </c>
      <c r="K71" s="26"/>
    </row>
    <row r="72" spans="1:11" x14ac:dyDescent="0.3">
      <c r="A72" s="27">
        <v>68</v>
      </c>
      <c r="D72" s="1" t="s">
        <v>64</v>
      </c>
      <c r="E72" s="1" t="s">
        <v>5</v>
      </c>
      <c r="F72" s="12" t="s">
        <v>99</v>
      </c>
      <c r="H72" s="1">
        <v>380</v>
      </c>
      <c r="I72" s="1">
        <v>360</v>
      </c>
      <c r="K72" s="26"/>
    </row>
    <row r="73" spans="1:11" x14ac:dyDescent="0.3">
      <c r="A73" s="27">
        <v>69</v>
      </c>
      <c r="B73" s="1">
        <f>$A$68</f>
        <v>64</v>
      </c>
      <c r="D73" s="1" t="s">
        <v>65</v>
      </c>
      <c r="E73" s="1" t="s">
        <v>7</v>
      </c>
      <c r="F73" s="12" t="s">
        <v>99</v>
      </c>
      <c r="H73" s="1">
        <v>380</v>
      </c>
      <c r="I73" s="1">
        <v>400</v>
      </c>
      <c r="K73" s="26"/>
    </row>
    <row r="74" spans="1:11" x14ac:dyDescent="0.3">
      <c r="A74" s="27">
        <v>70</v>
      </c>
      <c r="B74" s="1">
        <f>$A$69</f>
        <v>65</v>
      </c>
      <c r="D74" s="1" t="s">
        <v>66</v>
      </c>
      <c r="E74" s="1" t="s">
        <v>7</v>
      </c>
      <c r="F74" s="12" t="s">
        <v>99</v>
      </c>
      <c r="H74" s="1">
        <v>380</v>
      </c>
      <c r="I74" s="1">
        <v>360</v>
      </c>
      <c r="K74" s="26"/>
    </row>
    <row r="75" spans="1:11" x14ac:dyDescent="0.3">
      <c r="A75" s="35"/>
      <c r="B75" s="36"/>
      <c r="C75" s="36"/>
      <c r="D75" s="36" t="s">
        <v>100</v>
      </c>
      <c r="E75" s="36"/>
      <c r="F75" s="37"/>
      <c r="G75" s="38"/>
      <c r="H75" s="39">
        <f>ROUND(SUM(H5:H74)/60,1)</f>
        <v>278.89999999999998</v>
      </c>
      <c r="I75" s="39">
        <f>ROUND(SUM(I5:I74)/60,1)</f>
        <v>278.3</v>
      </c>
      <c r="J75" s="37">
        <f t="shared" ref="J75" si="0">MROUND(I75,5)</f>
        <v>280</v>
      </c>
      <c r="K75" s="40"/>
    </row>
    <row r="76" spans="1:11" x14ac:dyDescent="0.3">
      <c r="D76" t="s">
        <v>87</v>
      </c>
      <c r="E76">
        <f>SUMIF($F3:$F$74,"RBRO, DBOS",$H3:$H$74)/60</f>
        <v>11.833333333333334</v>
      </c>
      <c r="J76"/>
      <c r="K76"/>
    </row>
    <row r="77" spans="1:11" x14ac:dyDescent="0.3">
      <c r="D77" t="s">
        <v>99</v>
      </c>
      <c r="E77">
        <f>SUMIF($F4:$F$74,"DBOS",$H4:$H$74)/60</f>
        <v>130.58333333333334</v>
      </c>
      <c r="J77" t="s">
        <v>103</v>
      </c>
      <c r="K77"/>
    </row>
    <row r="78" spans="1:11" x14ac:dyDescent="0.3">
      <c r="D78" t="s">
        <v>98</v>
      </c>
      <c r="E78">
        <f>SUMIF($F5:$F$74,"RBRO",$H5:$H$74)/60</f>
        <v>133.83333333333334</v>
      </c>
    </row>
    <row r="81" spans="6:7" x14ac:dyDescent="0.3">
      <c r="F81" s="1"/>
      <c r="G81" s="1"/>
    </row>
    <row r="82" spans="6:7" x14ac:dyDescent="0.3">
      <c r="F82" s="1"/>
      <c r="G82" s="1"/>
    </row>
    <row r="83" spans="6:7" x14ac:dyDescent="0.3">
      <c r="F83" s="1"/>
      <c r="G83" s="1"/>
    </row>
    <row r="84" spans="6:7" x14ac:dyDescent="0.3">
      <c r="F84" s="1"/>
      <c r="G84" s="1"/>
    </row>
    <row r="85" spans="6:7" x14ac:dyDescent="0.3">
      <c r="F85" s="1"/>
      <c r="G85" s="1"/>
    </row>
    <row r="86" spans="6:7" x14ac:dyDescent="0.3">
      <c r="F86" s="1"/>
      <c r="G86" s="1"/>
    </row>
    <row r="87" spans="6:7" x14ac:dyDescent="0.3">
      <c r="F87" s="1"/>
      <c r="G87" s="1"/>
    </row>
    <row r="88" spans="6:7" x14ac:dyDescent="0.3">
      <c r="F88" s="1"/>
      <c r="G88" s="1"/>
    </row>
    <row r="89" spans="6:7" x14ac:dyDescent="0.3">
      <c r="F89" s="1"/>
      <c r="G89" s="1"/>
    </row>
    <row r="90" spans="6:7" x14ac:dyDescent="0.3">
      <c r="F90" s="1"/>
      <c r="G90" s="1"/>
    </row>
    <row r="91" spans="6:7" x14ac:dyDescent="0.3">
      <c r="F91" s="1"/>
      <c r="G91" s="1"/>
    </row>
    <row r="92" spans="6:7" x14ac:dyDescent="0.3">
      <c r="F92" s="1"/>
      <c r="G92" s="1"/>
    </row>
    <row r="93" spans="6:7" x14ac:dyDescent="0.3">
      <c r="F93" s="1"/>
      <c r="G93" s="1"/>
    </row>
    <row r="94" spans="6:7" x14ac:dyDescent="0.3">
      <c r="F94" s="1"/>
      <c r="G94" s="1"/>
    </row>
    <row r="95" spans="6:7" x14ac:dyDescent="0.3">
      <c r="F95" s="1"/>
      <c r="G95" s="1"/>
    </row>
    <row r="96" spans="6:7" x14ac:dyDescent="0.3">
      <c r="F96" s="1"/>
      <c r="G96" s="1"/>
    </row>
    <row r="97" spans="6:7" x14ac:dyDescent="0.3">
      <c r="F97" s="1"/>
      <c r="G97" s="1"/>
    </row>
    <row r="98" spans="6:7" x14ac:dyDescent="0.3">
      <c r="F98" s="1"/>
      <c r="G98" s="1"/>
    </row>
    <row r="99" spans="6:7" x14ac:dyDescent="0.3">
      <c r="F99" s="1"/>
      <c r="G99" s="1"/>
    </row>
    <row r="100" spans="6:7" x14ac:dyDescent="0.3">
      <c r="F100" s="1"/>
      <c r="G100" s="1"/>
    </row>
    <row r="101" spans="6:7" x14ac:dyDescent="0.3">
      <c r="F101" s="1"/>
      <c r="G101" s="1"/>
    </row>
    <row r="102" spans="6:7" x14ac:dyDescent="0.3">
      <c r="F102" s="1"/>
      <c r="G102" s="1"/>
    </row>
    <row r="103" spans="6:7" x14ac:dyDescent="0.3">
      <c r="F103" s="1"/>
      <c r="G103" s="1"/>
    </row>
    <row r="104" spans="6:7" x14ac:dyDescent="0.3">
      <c r="F104" s="1"/>
      <c r="G104" s="1"/>
    </row>
    <row r="105" spans="6:7" x14ac:dyDescent="0.3">
      <c r="F105" s="1"/>
      <c r="G105" s="1"/>
    </row>
    <row r="106" spans="6:7" x14ac:dyDescent="0.3">
      <c r="F106" s="1"/>
      <c r="G106" s="1"/>
    </row>
    <row r="107" spans="6:7" x14ac:dyDescent="0.3">
      <c r="F107" s="1"/>
      <c r="G107" s="1"/>
    </row>
    <row r="108" spans="6:7" x14ac:dyDescent="0.3">
      <c r="F108" s="1"/>
      <c r="G108" s="1"/>
    </row>
    <row r="109" spans="6:7" x14ac:dyDescent="0.3">
      <c r="F109" s="1"/>
      <c r="G109" s="1"/>
    </row>
    <row r="110" spans="6:7" x14ac:dyDescent="0.3">
      <c r="F110" s="1"/>
      <c r="G110" s="1"/>
    </row>
    <row r="111" spans="6:7" x14ac:dyDescent="0.3">
      <c r="F111" s="1"/>
      <c r="G111" s="1"/>
    </row>
    <row r="112" spans="6:7" x14ac:dyDescent="0.3">
      <c r="F112" s="1"/>
      <c r="G112" s="1"/>
    </row>
    <row r="113" spans="6:7" x14ac:dyDescent="0.3">
      <c r="F113" s="1"/>
      <c r="G113" s="1"/>
    </row>
    <row r="114" spans="6:7" x14ac:dyDescent="0.3">
      <c r="F114" s="1"/>
      <c r="G114" s="1"/>
    </row>
    <row r="115" spans="6:7" x14ac:dyDescent="0.3">
      <c r="F115" s="1"/>
      <c r="G115" s="1"/>
    </row>
    <row r="116" spans="6:7" x14ac:dyDescent="0.3">
      <c r="F116" s="1"/>
      <c r="G116" s="1"/>
    </row>
  </sheetData>
  <conditionalFormatting sqref="F5:F74">
    <cfRule type="containsText" dxfId="6" priority="6" operator="containsText" text="RBRO, DBOS">
      <formula>NOT(ISERROR(SEARCH("RBRO, DBOS",F5)))</formula>
    </cfRule>
    <cfRule type="containsText" dxfId="5" priority="7" operator="containsText" text="DBOS">
      <formula>NOT(ISERROR(SEARCH("DBOS",F5)))</formula>
    </cfRule>
    <cfRule type="containsText" dxfId="4" priority="8" operator="containsText" text="RBRO">
      <formula>NOT(ISERROR(SEARCH("RBRO",F5)))</formula>
    </cfRule>
  </conditionalFormatting>
  <conditionalFormatting sqref="E5:E74">
    <cfRule type="containsText" dxfId="3" priority="2" operator="containsText" text="WONT">
      <formula>NOT(ISERROR(SEARCH("WONT",E5)))</formula>
    </cfRule>
    <cfRule type="containsText" dxfId="2" priority="3" operator="containsText" text="COULD">
      <formula>NOT(ISERROR(SEARCH("COULD",E5)))</formula>
    </cfRule>
    <cfRule type="containsText" dxfId="1" priority="4" operator="containsText" text="SHOULD">
      <formula>NOT(ISERROR(SEARCH("SHOULD",E5)))</formula>
    </cfRule>
    <cfRule type="containsText" dxfId="0" priority="5" operator="containsText" text="MUST">
      <formula>NOT(ISERROR(SEARCH("MUST",E5)))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4" sqref="C4"/>
    </sheetView>
  </sheetViews>
  <sheetFormatPr defaultRowHeight="14.4" x14ac:dyDescent="0.3"/>
  <cols>
    <col min="3" max="3" width="102.33203125" customWidth="1"/>
  </cols>
  <sheetData>
    <row r="1" spans="1:3" x14ac:dyDescent="0.3">
      <c r="A1" s="4" t="s">
        <v>1</v>
      </c>
      <c r="B1" s="3" t="s">
        <v>2</v>
      </c>
      <c r="C1" s="3" t="s">
        <v>3</v>
      </c>
    </row>
    <row r="2" spans="1:3" ht="28.8" x14ac:dyDescent="0.3">
      <c r="A2" s="4" t="s">
        <v>4</v>
      </c>
      <c r="B2" s="3" t="s">
        <v>5</v>
      </c>
      <c r="C2" s="3" t="s">
        <v>6</v>
      </c>
    </row>
    <row r="3" spans="1:3" ht="28.8" x14ac:dyDescent="0.3">
      <c r="A3" s="4" t="s">
        <v>0</v>
      </c>
      <c r="B3" s="3" t="s">
        <v>7</v>
      </c>
      <c r="C3" s="3" t="s">
        <v>8</v>
      </c>
    </row>
    <row r="4" spans="1:3" ht="43.2" x14ac:dyDescent="0.3">
      <c r="A4" s="4" t="s">
        <v>9</v>
      </c>
      <c r="B4" s="3" t="s">
        <v>10</v>
      </c>
      <c r="C4" s="3" t="s">
        <v>11</v>
      </c>
    </row>
    <row r="8" spans="1:3" ht="23.4" x14ac:dyDescent="0.3">
      <c r="A8" s="5"/>
    </row>
    <row r="9" spans="1:3" x14ac:dyDescent="0.3">
      <c r="A9" s="6"/>
    </row>
    <row r="10" spans="1:3" x14ac:dyDescent="0.3">
      <c r="A10" s="7"/>
    </row>
    <row r="11" spans="1:3" x14ac:dyDescent="0.3">
      <c r="A11" s="7"/>
    </row>
    <row r="12" spans="1:3" x14ac:dyDescent="0.3">
      <c r="A12" s="7"/>
    </row>
    <row r="13" spans="1:3" x14ac:dyDescent="0.3">
      <c r="A13" s="7"/>
    </row>
    <row r="15" spans="1:3" ht="23.4" x14ac:dyDescent="0.3">
      <c r="A15" s="5"/>
    </row>
    <row r="21" spans="1:1" ht="23.4" x14ac:dyDescent="0.3">
      <c r="A21" s="5"/>
    </row>
    <row r="28" spans="1:1" x14ac:dyDescent="0.3">
      <c r="A28" s="6"/>
    </row>
    <row r="31" spans="1:1" x14ac:dyDescent="0.3">
      <c r="A31" s="9"/>
    </row>
    <row r="34" spans="1:1" x14ac:dyDescent="0.3">
      <c r="A34" s="6"/>
    </row>
    <row r="37" spans="1:1" x14ac:dyDescent="0.3">
      <c r="A37" s="6"/>
    </row>
    <row r="39" spans="1:1" ht="23.4" x14ac:dyDescent="0.3">
      <c r="A39" s="5"/>
    </row>
    <row r="41" spans="1:1" x14ac:dyDescent="0.3">
      <c r="A41" s="8"/>
    </row>
    <row r="43" spans="1:1" x14ac:dyDescent="0.3">
      <c r="A43" s="6"/>
    </row>
    <row r="44" spans="1:1" x14ac:dyDescent="0.3">
      <c r="A44" s="6"/>
    </row>
    <row r="46" spans="1:1" ht="23.4" x14ac:dyDescent="0.3">
      <c r="A46" s="5"/>
    </row>
    <row r="47" spans="1:1" x14ac:dyDescent="0.3">
      <c r="A47" s="6"/>
    </row>
    <row r="48" spans="1:1" x14ac:dyDescent="0.3">
      <c r="A48" s="7"/>
    </row>
    <row r="49" spans="1:1" x14ac:dyDescent="0.3">
      <c r="A49" s="7"/>
    </row>
    <row r="50" spans="1:1" x14ac:dyDescent="0.3">
      <c r="A50" s="7"/>
    </row>
    <row r="52" spans="1:1" x14ac:dyDescent="0.3">
      <c r="A52" s="10"/>
    </row>
    <row r="53" spans="1:1" x14ac:dyDescent="0.3">
      <c r="A53" s="6"/>
    </row>
    <row r="54" spans="1:1" x14ac:dyDescent="0.3">
      <c r="A54" s="7"/>
    </row>
    <row r="55" spans="1:1" x14ac:dyDescent="0.3">
      <c r="A55" s="7"/>
    </row>
    <row r="56" spans="1:1" x14ac:dyDescent="0.3">
      <c r="A56" s="7"/>
    </row>
    <row r="58" spans="1:1" ht="23.4" x14ac:dyDescent="0.3">
      <c r="A58" s="5"/>
    </row>
    <row r="59" spans="1:1" x14ac:dyDescent="0.3">
      <c r="A59" s="6"/>
    </row>
    <row r="60" spans="1:1" x14ac:dyDescent="0.3">
      <c r="A60" s="7"/>
    </row>
    <row r="61" spans="1:1" x14ac:dyDescent="0.3">
      <c r="A61" s="7"/>
    </row>
    <row r="62" spans="1:1" x14ac:dyDescent="0.3">
      <c r="A62" s="6"/>
    </row>
    <row r="63" spans="1:1" x14ac:dyDescent="0.3">
      <c r="A63" s="7"/>
    </row>
    <row r="64" spans="1:1" x14ac:dyDescent="0.3">
      <c r="A64" s="7"/>
    </row>
    <row r="65" spans="1:1" x14ac:dyDescent="0.3">
      <c r="A65" s="6"/>
    </row>
    <row r="66" spans="1:1" x14ac:dyDescent="0.3">
      <c r="A66" s="7"/>
    </row>
    <row r="67" spans="1:1" x14ac:dyDescent="0.3">
      <c r="A67" s="7"/>
    </row>
    <row r="68" spans="1:1" x14ac:dyDescent="0.3">
      <c r="A6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1" sqref="B31"/>
    </sheetView>
  </sheetViews>
  <sheetFormatPr defaultRowHeight="14.4" x14ac:dyDescent="0.3"/>
  <cols>
    <col min="1" max="1" width="9.33203125" bestFit="1" customWidth="1"/>
    <col min="2" max="2" width="9.33203125" customWidth="1"/>
    <col min="3" max="3" width="47.5546875" bestFit="1" customWidth="1"/>
  </cols>
  <sheetData>
    <row r="1" spans="1:3" x14ac:dyDescent="0.3">
      <c r="A1" s="17" t="s">
        <v>22</v>
      </c>
      <c r="B1" s="17" t="s">
        <v>23</v>
      </c>
      <c r="C1" s="17" t="s">
        <v>24</v>
      </c>
    </row>
    <row r="2" spans="1:3" x14ac:dyDescent="0.3">
      <c r="A2" s="16">
        <v>42286</v>
      </c>
      <c r="B2" s="16" t="s">
        <v>25</v>
      </c>
      <c r="C2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3 V Q r T o V f V z S m A A A A + Q A A A B I A H A B D b 2 5 m a W c v U G F j a 2 F n Z S 5 4 b W w g o h g A K K A U A A A A A A A A A A A A A A A A A A A A A A A A A A A A h Y 8 x D o I w G E a v Q r r T l h K M I T 9 l c A V j Y m J c m 1 K h E Y q h x X I 3 B 4 / k F S R R 1 M 3 x e 3 n D + x 6 3 O + R T 1 w Z X N V j d m w x F m K J A G d l X 2 t Q Z G t 0 p X K O c w 0 7 I s 6 h V M M v G p p O t M t Q 4 d 0 k J 8 d 5 j H + N + q A m j N C L H s t j L R n U C f W T 9 X w 6 1 s U 4 Y q R C H w y u G M 5 y s c E J Z j K O I M i A L h 1 K b r 8 P m Z E y B / E D Y j K 0 b B 8 V N G 2 4 L I M s E 8 r 7 B n 1 B L A w Q U A A I A C A D d V C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V Q r T i i K R 7 g O A A A A E Q A A A B M A H A B G b 3 J t d W x h c y 9 T Z W N 0 a W 9 u M S 5 t I K I Y A C i g F A A A A A A A A A A A A A A A A A A A A A A A A A A A A C t O T S 7 J z M 9 T C I b Q h t Y A U E s B A i 0 A F A A C A A g A 3 V Q r T o V f V z S m A A A A + Q A A A B I A A A A A A A A A A A A A A A A A A A A A A E N v b m Z p Z y 9 Q Y W N r Y W d l L n h t b F B L A Q I t A B Q A A g A I A N 1 U K 0 4 P y u m r p A A A A O k A A A A T A A A A A A A A A A A A A A A A A P I A A A B b Q 2 9 u d G V u d F 9 U e X B l c 1 0 u e G 1 s U E s B A i 0 A F A A C A A g A 3 V Q r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M S Y r F E v L 9 P s 4 9 N 1 3 S R c 6 k A A A A A A g A A A A A A E G Y A A A A B A A A g A A A A z o 7 N F 3 i 0 P d z H i o + B U 0 Q U 0 X Z l L 9 S / M A G H o F T 4 m C Q K 7 u 0 A A A A A D o A A A A A C A A A g A A A A B U a H 1 w Z 8 c F T h E w A d Q R R c q y p J A h 4 b H 2 a c x 6 C c S H c n Q M d Q A A A A K Y 0 2 9 t m k 2 X O m k j t U l Z X P C W w F d Z c p 3 T P I T Y k Q 8 P A c K H 4 C I Z 1 Y Y g H c H 2 f U o s n k k 7 d B a b f f I + F B C G r l 4 r 6 H m y L o g q k h D i T M S g D C h D g B c / W f e t d A A A A A 6 R o G k y q J / K M N D i p s P / 2 D b Z / 5 6 s X M J g L S u / P S A v 0 v 6 B p s 6 L X u w e H r P J o J P 4 M C f f T w 5 N m D 1 d U p J 1 f N x X o n X c p X 9 g = = < / D a t a M a s h u p > 
</file>

<file path=customXml/itemProps1.xml><?xml version="1.0" encoding="utf-8"?>
<ds:datastoreItem xmlns:ds="http://schemas.openxmlformats.org/officeDocument/2006/customXml" ds:itemID="{43916D5F-FBC7-48B9-AACF-AC941DD06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#PROJECTNAME#</vt:lpstr>
      <vt:lpstr>MoSCoW</vt:lpstr>
      <vt:lpstr>version</vt:lpstr>
      <vt:lpstr>'#PROJECTNAME#'!Afdrukbereik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Dylan Bos</cp:lastModifiedBy>
  <dcterms:created xsi:type="dcterms:W3CDTF">2015-03-29T21:27:38Z</dcterms:created>
  <dcterms:modified xsi:type="dcterms:W3CDTF">2019-01-11T10:25:52Z</dcterms:modified>
</cp:coreProperties>
</file>