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MIDI-Wind-Controller\"/>
    </mc:Choice>
  </mc:AlternateContent>
  <xr:revisionPtr revIDLastSave="0" documentId="13_ncr:1_{F93BB6B9-2D1E-4099-9B9C-DA6938097EFC}" xr6:coauthVersionLast="47" xr6:coauthVersionMax="47" xr10:uidLastSave="{00000000-0000-0000-0000-000000000000}"/>
  <bookViews>
    <workbookView xWindow="-120" yWindow="-120" windowWidth="29040" windowHeight="17640" activeTab="1" xr2:uid="{37DECD7E-2A26-408F-B389-C3EB14E31A56}"/>
  </bookViews>
  <sheets>
    <sheet name="Leonardo" sheetId="1" r:id="rId1"/>
    <sheet name="Doppler" sheetId="2" r:id="rId2"/>
    <sheet name="B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2" l="1"/>
  <c r="S13" i="2"/>
  <c r="P13" i="2"/>
  <c r="D20" i="2"/>
  <c r="D18" i="2"/>
  <c r="U13" i="2"/>
  <c r="F3" i="3"/>
  <c r="F2" i="3"/>
  <c r="E21" i="2" l="1"/>
  <c r="E20" i="2"/>
  <c r="B19" i="2"/>
  <c r="C19" i="2" s="1"/>
  <c r="D19" i="2" s="1"/>
  <c r="E19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3" i="2"/>
  <c r="E18" i="2" l="1"/>
  <c r="B20" i="2"/>
  <c r="H17" i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<sst xmlns="http://schemas.openxmlformats.org/spreadsheetml/2006/main" count="103" uniqueCount="61">
  <si>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</si>
  <si>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</si>
  <si>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</si>
  <si>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</si>
  <si>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</si>
  <si>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</si>
  <si>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</si>
  <si>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</si>
  <si>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</si>
  <si>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</si>
  <si>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</si>
  <si>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</si>
  <si>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</si>
  <si>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</si>
  <si>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</si>
  <si>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</si>
  <si>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</si>
  <si>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</si>
  <si>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</si>
  <si>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</si>
  <si>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</si>
  <si>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</si>
  <si>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</si>
  <si>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</si>
  <si>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</si>
  <si>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</si>
  <si>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</si>
  <si>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</si>
  <si>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</si>
  <si>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</si>
  <si>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</si>
  <si>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</si>
  <si>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</si>
  <si>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</si>
  <si>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+0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</si>
  <si>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</si>
  <si>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</si>
  <si>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</si>
  <si>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</si>
  <si>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</si>
  <si>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</si>
  <si>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</si>
  <si>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</si>
  <si>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</si>
  <si>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</si>
  <si>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</si>
  <si>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</si>
  <si>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</si>
  <si>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</si>
  <si>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</si>
  <si>
    <t>VDD</t>
  </si>
  <si>
    <t>Octave Up</t>
  </si>
  <si>
    <t>Octave Down</t>
  </si>
  <si>
    <t>Input Pin</t>
  </si>
  <si>
    <t>Arduino</t>
  </si>
  <si>
    <t>Doppler</t>
  </si>
  <si>
    <t>+36</t>
  </si>
  <si>
    <t>+3 Octaves</t>
  </si>
  <si>
    <t>+2 Octave</t>
  </si>
  <si>
    <t>0 Octave</t>
  </si>
  <si>
    <t>+1 Home Octave With no buttons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</si>
</sst>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defaultColWidth="8.85546875"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W21"/>
  <sheetViews>
    <sheetView tabSelected="1" workbookViewId="0">
      <selection activeCell="G22" sqref="G22"/>
    </sheetView>
  </sheetViews>
  <sheetFormatPr defaultColWidth="11.42578125" defaultRowHeight="15" x14ac:dyDescent="0.25"/>
  <sheetData>
    <row r="1" spans="1:23" x14ac:dyDescent="0.25">
      <c r="A1" s="1" t="s">
        <v>12</v>
      </c>
      <c r="B1" s="1">
        <v>49</v>
      </c>
      <c r="C1" s="1">
        <v>48</v>
      </c>
      <c r="D1" s="1">
        <v>48</v>
      </c>
      <c r="E1" s="1">
        <v>47</v>
      </c>
      <c r="F1" s="1">
        <v>46</v>
      </c>
      <c r="G1" s="1">
        <v>46</v>
      </c>
      <c r="H1" s="1">
        <v>45</v>
      </c>
      <c r="I1" s="1">
        <v>44</v>
      </c>
      <c r="J1" s="1">
        <v>43</v>
      </c>
      <c r="K1" s="1">
        <v>42</v>
      </c>
      <c r="L1" s="1">
        <v>41</v>
      </c>
      <c r="M1" s="1">
        <v>40</v>
      </c>
      <c r="N1" s="1">
        <v>39</v>
      </c>
      <c r="O1" s="1">
        <v>38</v>
      </c>
      <c r="P1" s="1">
        <v>37</v>
      </c>
      <c r="Q1" s="1">
        <v>36</v>
      </c>
      <c r="R1" s="1"/>
      <c r="S1" s="1"/>
      <c r="T1" s="1"/>
      <c r="V1" t="s">
        <v>54</v>
      </c>
      <c r="W1" t="s">
        <v>55</v>
      </c>
    </row>
    <row r="2" spans="1:23" x14ac:dyDescent="0.25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0</v>
      </c>
      <c r="Q2" s="1" t="s">
        <v>1</v>
      </c>
      <c r="R2" s="1" t="s">
        <v>51</v>
      </c>
      <c r="S2" s="1" t="s">
        <v>52</v>
      </c>
      <c r="T2" s="1"/>
      <c r="V2" s="1" t="s">
        <v>53</v>
      </c>
      <c r="W2" s="1" t="s">
        <v>53</v>
      </c>
    </row>
    <row r="3" spans="1:23" x14ac:dyDescent="0.25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  <c r="T3" s="1" t="s">
        <v>14</v>
      </c>
      <c r="U3" s="3">
        <v>0</v>
      </c>
      <c r="V3">
        <v>2</v>
      </c>
      <c r="W3">
        <v>0</v>
      </c>
    </row>
    <row r="4" spans="1:23" x14ac:dyDescent="0.25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  <c r="T4" s="1"/>
      <c r="U4" s="3">
        <v>0</v>
      </c>
      <c r="V4">
        <v>3</v>
      </c>
      <c r="W4">
        <v>1</v>
      </c>
    </row>
    <row r="5" spans="1:23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1"/>
      <c r="U5" s="3">
        <v>0</v>
      </c>
      <c r="V5">
        <v>4</v>
      </c>
      <c r="W5">
        <v>2</v>
      </c>
    </row>
    <row r="6" spans="1:23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1"/>
      <c r="U6" s="2">
        <v>0</v>
      </c>
      <c r="V6">
        <v>5</v>
      </c>
      <c r="W6">
        <v>3</v>
      </c>
    </row>
    <row r="7" spans="1:23" x14ac:dyDescent="0.25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1"/>
      <c r="U7" s="3">
        <v>0</v>
      </c>
      <c r="V7">
        <v>6</v>
      </c>
      <c r="W7">
        <v>4</v>
      </c>
    </row>
    <row r="8" spans="1:23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  <c r="T8" s="1"/>
      <c r="U8" s="3">
        <v>0</v>
      </c>
      <c r="V8">
        <v>7</v>
      </c>
      <c r="W8">
        <v>5</v>
      </c>
    </row>
    <row r="9" spans="1:23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  <c r="T9" s="1"/>
      <c r="U9" s="3">
        <v>0</v>
      </c>
      <c r="V9">
        <v>8</v>
      </c>
      <c r="W9">
        <v>6</v>
      </c>
    </row>
    <row r="10" spans="1:23" x14ac:dyDescent="0.25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1" t="s">
        <v>15</v>
      </c>
      <c r="U10" s="2">
        <v>0</v>
      </c>
      <c r="V10">
        <v>9</v>
      </c>
      <c r="W10">
        <v>7</v>
      </c>
    </row>
    <row r="11" spans="1:23" x14ac:dyDescent="0.25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1"/>
      <c r="U11" s="2">
        <v>0</v>
      </c>
      <c r="V11">
        <v>10</v>
      </c>
      <c r="W11">
        <v>8</v>
      </c>
    </row>
    <row r="12" spans="1:23" x14ac:dyDescent="0.25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2">
        <v>1</v>
      </c>
      <c r="R12" s="2">
        <v>0</v>
      </c>
      <c r="S12" s="2">
        <v>1</v>
      </c>
      <c r="T12" s="1"/>
      <c r="U12" s="2">
        <v>1</v>
      </c>
      <c r="V12">
        <v>11</v>
      </c>
      <c r="W12">
        <v>9</v>
      </c>
    </row>
    <row r="13" spans="1:23" x14ac:dyDescent="0.25">
      <c r="A13" s="1" t="s">
        <v>16</v>
      </c>
      <c r="B13" s="1">
        <f>B3*1+B4*2+B5*4+B6*8+B7*16+B8*32+B9*64+B10*128+B11*256+B12*512</f>
        <v>0</v>
      </c>
      <c r="C13" s="1">
        <f t="shared" ref="C13:U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639</v>
      </c>
      <c r="Q13" s="1">
        <f t="shared" si="0"/>
        <v>631</v>
      </c>
      <c r="R13" s="1">
        <f t="shared" si="0"/>
        <v>128</v>
      </c>
      <c r="S13" s="1">
        <f t="shared" si="0"/>
        <v>512</v>
      </c>
      <c r="T13" s="1"/>
      <c r="U13" s="1">
        <f t="shared" si="0"/>
        <v>512</v>
      </c>
    </row>
    <row r="16" spans="1:23" x14ac:dyDescent="0.25">
      <c r="A16" s="1" t="s">
        <v>25</v>
      </c>
      <c r="C16" t="s">
        <v>50</v>
      </c>
      <c r="D16">
        <v>5</v>
      </c>
    </row>
    <row r="17" spans="1:7" x14ac:dyDescent="0.25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35</v>
      </c>
    </row>
    <row r="18" spans="1:7" x14ac:dyDescent="0.25">
      <c r="A18">
        <v>1000</v>
      </c>
      <c r="B18">
        <v>10000</v>
      </c>
      <c r="C18">
        <v>4.4000000000000004</v>
      </c>
      <c r="D18">
        <f>1024*C18/D16</f>
        <v>901.12000000000012</v>
      </c>
      <c r="E18">
        <f>(D18+D19)/2</f>
        <v>706.56000000000006</v>
      </c>
      <c r="F18" s="4" t="s">
        <v>56</v>
      </c>
      <c r="G18" s="4" t="s">
        <v>57</v>
      </c>
    </row>
    <row r="19" spans="1:7" x14ac:dyDescent="0.25">
      <c r="A19">
        <v>10000</v>
      </c>
      <c r="B19">
        <f>B18</f>
        <v>10000</v>
      </c>
      <c r="C19">
        <f>D16*(B19/(A19+B19))</f>
        <v>2.5</v>
      </c>
      <c r="D19">
        <f>1024*C19/D16</f>
        <v>512</v>
      </c>
      <c r="E19">
        <f>(D19+D20)/2</f>
        <v>307.2</v>
      </c>
      <c r="F19" s="4" t="s">
        <v>32</v>
      </c>
      <c r="G19" s="4" t="s">
        <v>58</v>
      </c>
    </row>
    <row r="20" spans="1:7" x14ac:dyDescent="0.25">
      <c r="A20">
        <v>100000</v>
      </c>
      <c r="B20">
        <f>B19</f>
        <v>10000</v>
      </c>
      <c r="C20">
        <v>0.5</v>
      </c>
      <c r="D20">
        <f>1024*C20/D16</f>
        <v>102.4</v>
      </c>
      <c r="E20">
        <f t="shared" ref="E20:E21" si="1">(D20+D21)/2</f>
        <v>68.7</v>
      </c>
      <c r="F20" s="4" t="s">
        <v>34</v>
      </c>
      <c r="G20" s="4" t="s">
        <v>59</v>
      </c>
    </row>
    <row r="21" spans="1:7" x14ac:dyDescent="0.25">
      <c r="D21">
        <v>35</v>
      </c>
      <c r="E21">
        <f t="shared" si="1"/>
        <v>17.5</v>
      </c>
      <c r="F21" s="4" t="s">
        <v>33</v>
      </c>
      <c r="G21" s="4" t="s">
        <v>60</v>
      </c>
    </row>
  </sheetData>
  <conditionalFormatting sqref="B3:S12 U3:U12">
    <cfRule type="cellIs" dxfId="3" priority="1" operator="lessThan">
      <formula>1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3"/>
  <sheetViews>
    <sheetView workbookViewId="0">
      <selection activeCell="D4" sqref="D4"/>
    </sheetView>
  </sheetViews>
  <sheetFormatPr defaultColWidth="11.42578125" defaultRowHeight="15" x14ac:dyDescent="0.25"/>
  <cols>
    <col min="1" max="1" width="18.28515625" bestFit="1" customWidth="1"/>
    <col min="2" max="2" width="18.28515625" customWidth="1"/>
    <col min="3" max="3" width="15" bestFit="1" customWidth="1"/>
  </cols>
  <sheetData>
    <row r="1" spans="1:8" x14ac:dyDescent="0.25">
      <c r="A1" t="s">
        <v>36</v>
      </c>
      <c r="B1" t="s">
        <v>43</v>
      </c>
      <c r="C1" t="s">
        <v>37</v>
      </c>
      <c r="D1" t="s">
        <v>38</v>
      </c>
      <c r="E1" t="s">
        <v>39</v>
      </c>
      <c r="F1" t="s">
        <v>40</v>
      </c>
      <c r="G1" t="s">
        <v>13</v>
      </c>
      <c r="H1" t="s">
        <v>41</v>
      </c>
    </row>
    <row r="2" spans="1:8" x14ac:dyDescent="0.25">
      <c r="A2" t="s">
        <v>42</v>
      </c>
      <c r="B2" t="s">
        <v>44</v>
      </c>
      <c r="C2" t="s">
        <v>45</v>
      </c>
      <c r="D2">
        <v>21.36</v>
      </c>
      <c r="E2">
        <v>1</v>
      </c>
      <c r="F2">
        <f>D2*E2</f>
        <v>21.36</v>
      </c>
      <c r="G2" t="s">
        <v>46</v>
      </c>
      <c r="H2" t="s">
        <v>48</v>
      </c>
    </row>
    <row r="3" spans="1:8" x14ac:dyDescent="0.25">
      <c r="A3" t="s">
        <v>42</v>
      </c>
      <c r="B3" t="s">
        <v>44</v>
      </c>
      <c r="C3" t="s">
        <v>49</v>
      </c>
      <c r="E3">
        <v>1</v>
      </c>
      <c r="F3">
        <f>D3*E3</f>
        <v>0</v>
      </c>
      <c r="G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Leonardo</vt:lpstr>
      <vt:lpstr>Doppler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2020-10-21T10:04:34Z</dcterms:created>
  <dcterms:modified xsi:type="dcterms:W3CDTF">2022-03-24T15:02:53Z</dcterms:modified>
</cp:coreProperties>
</file>