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C10" i="3"/>
  <c r="B10" i="3"/>
  <c r="C3" i="2"/>
  <c r="C11" i="2"/>
  <c r="C29" i="2"/>
  <c r="C20" i="2"/>
  <c r="G16" i="2"/>
  <c r="G14" i="2"/>
  <c r="G15" i="2"/>
  <c r="G13" i="2"/>
  <c r="F3" i="2"/>
  <c r="H1" i="2"/>
  <c r="H4" i="2"/>
  <c r="C11" i="1"/>
  <c r="F3" i="1"/>
  <c r="H1" i="1"/>
  <c r="H4" i="1"/>
  <c r="C3" i="1"/>
  <c r="A4" i="1"/>
</calcChain>
</file>

<file path=xl/sharedStrings.xml><?xml version="1.0" encoding="utf-8"?>
<sst xmlns="http://schemas.openxmlformats.org/spreadsheetml/2006/main" count="32" uniqueCount="24">
  <si>
    <t>wood thickness</t>
  </si>
  <si>
    <t>to pivot</t>
  </si>
  <si>
    <t>bottom to measure pt</t>
  </si>
  <si>
    <t>off by</t>
  </si>
  <si>
    <t>wood thickness bottom</t>
  </si>
  <si>
    <t>measured at full run</t>
  </si>
  <si>
    <t>top</t>
  </si>
  <si>
    <t>bottom</t>
  </si>
  <si>
    <t>rest distance</t>
  </si>
  <si>
    <t>30.1cm measuring pt</t>
  </si>
  <si>
    <t xml:space="preserve">top distance </t>
  </si>
  <si>
    <t>bottom distnace</t>
  </si>
  <si>
    <t>top distance</t>
  </si>
  <si>
    <t>side A</t>
  </si>
  <si>
    <t>side B</t>
  </si>
  <si>
    <t>distance to pivot bottom</t>
  </si>
  <si>
    <t>to true pivot</t>
  </si>
  <si>
    <t>static angle top</t>
  </si>
  <si>
    <t>static angle bottom</t>
  </si>
  <si>
    <t>hinge height</t>
  </si>
  <si>
    <t>mm</t>
  </si>
  <si>
    <t>height of pivot nut</t>
  </si>
  <si>
    <t>fully extened 60m</t>
  </si>
  <si>
    <t>full retract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</si>
</sst>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Ruler="0" workbookViewId="0">
      <selection activeCell="K26" sqref="A1:K26"/>
    </sheetView>
  </sheetViews>
  <sheetFormatPr baseColWidth="10" defaultRowHeight="15" x14ac:dyDescent="0"/>
  <cols>
    <col min="7" max="7" width="20.33203125" customWidth="1"/>
  </cols>
  <sheetData>
    <row r="1" spans="1:9">
      <c r="A1">
        <v>15.069000000000001</v>
      </c>
      <c r="C1">
        <v>18.8</v>
      </c>
      <c r="D1" t="s">
        <v>0</v>
      </c>
      <c r="F1">
        <v>15.016999999999999</v>
      </c>
      <c r="H1">
        <f>F3</f>
        <v>30.067</v>
      </c>
    </row>
    <row r="2" spans="1:9">
      <c r="A2">
        <v>15.034000000000001</v>
      </c>
      <c r="C2">
        <v>6</v>
      </c>
      <c r="D2" t="s">
        <v>1</v>
      </c>
      <c r="F2">
        <v>15.05</v>
      </c>
      <c r="H2">
        <v>0.157</v>
      </c>
    </row>
    <row r="3" spans="1:9">
      <c r="A3">
        <v>-0.1</v>
      </c>
      <c r="C3">
        <f>SUM(C1:C2)</f>
        <v>24.8</v>
      </c>
      <c r="D3" t="s">
        <v>6</v>
      </c>
      <c r="F3">
        <f>SUM(F1:F2)</f>
        <v>30.067</v>
      </c>
      <c r="G3" t="s">
        <v>2</v>
      </c>
      <c r="H3">
        <v>0.1</v>
      </c>
      <c r="I3" t="s">
        <v>3</v>
      </c>
    </row>
    <row r="4" spans="1:9">
      <c r="A4">
        <f>SUM(A1:A3)</f>
        <v>30.003</v>
      </c>
      <c r="H4">
        <f>SUM(H1:H3)</f>
        <v>30.324000000000002</v>
      </c>
    </row>
    <row r="5" spans="1:9">
      <c r="B5" t="s">
        <v>9</v>
      </c>
    </row>
    <row r="9" spans="1:9">
      <c r="C9">
        <v>19</v>
      </c>
      <c r="D9" t="s">
        <v>4</v>
      </c>
    </row>
    <row r="10" spans="1:9">
      <c r="C10">
        <v>6</v>
      </c>
      <c r="D10" t="s">
        <v>1</v>
      </c>
    </row>
    <row r="11" spans="1:9">
      <c r="C11">
        <f>SUM(C9:C10)</f>
        <v>25</v>
      </c>
      <c r="D11" t="s">
        <v>7</v>
      </c>
    </row>
    <row r="21" spans="5:12">
      <c r="K21">
        <v>10.566000000000001</v>
      </c>
      <c r="L21" t="s">
        <v>5</v>
      </c>
    </row>
    <row r="26" spans="5:12">
      <c r="E26">
        <v>1.4410000000000001</v>
      </c>
      <c r="F26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9"/>
  <sheetViews>
    <sheetView showRuler="0" workbookViewId="0">
      <selection activeCell="G35" sqref="G35"/>
    </sheetView>
  </sheetViews>
  <sheetFormatPr baseColWidth="10" defaultRowHeight="15" x14ac:dyDescent="0"/>
  <sheetData>
    <row r="1" spans="3:9">
      <c r="C1">
        <v>18.899999999999999</v>
      </c>
      <c r="D1" t="s">
        <v>0</v>
      </c>
      <c r="F1">
        <v>15.016999999999999</v>
      </c>
      <c r="H1">
        <f>F3</f>
        <v>30.067</v>
      </c>
    </row>
    <row r="2" spans="3:9">
      <c r="C2">
        <v>6.25</v>
      </c>
      <c r="D2" t="s">
        <v>1</v>
      </c>
      <c r="F2">
        <v>15.05</v>
      </c>
      <c r="H2">
        <v>0.157</v>
      </c>
    </row>
    <row r="3" spans="3:9">
      <c r="C3">
        <f>SUM(C1:C2)</f>
        <v>25.15</v>
      </c>
      <c r="D3" t="s">
        <v>10</v>
      </c>
      <c r="F3">
        <f>SUM(F1:F2)</f>
        <v>30.067</v>
      </c>
      <c r="G3" t="s">
        <v>2</v>
      </c>
      <c r="H3">
        <v>0.1</v>
      </c>
      <c r="I3" t="s">
        <v>3</v>
      </c>
    </row>
    <row r="4" spans="3:9">
      <c r="H4">
        <f>SUM(H1:H3)</f>
        <v>30.324000000000002</v>
      </c>
    </row>
    <row r="9" spans="3:9">
      <c r="C9">
        <v>19.100000000000001</v>
      </c>
      <c r="D9" t="s">
        <v>4</v>
      </c>
    </row>
    <row r="10" spans="3:9">
      <c r="C10">
        <v>6.25</v>
      </c>
      <c r="D10" t="s">
        <v>1</v>
      </c>
    </row>
    <row r="11" spans="3:9">
      <c r="C11">
        <f>SUM(C9:C10)</f>
        <v>25.35</v>
      </c>
      <c r="D11" t="s">
        <v>11</v>
      </c>
    </row>
    <row r="13" spans="3:9">
      <c r="G13">
        <f>SQRT(POWER(C3/10,2)+POWER(C14,2))</f>
        <v>30.155061349630845</v>
      </c>
      <c r="H13" t="s">
        <v>13</v>
      </c>
    </row>
    <row r="14" spans="3:9">
      <c r="C14">
        <v>30.05</v>
      </c>
      <c r="D14" t="s">
        <v>12</v>
      </c>
      <c r="G14">
        <f>SQRT(POWER(C11/10,2)+POWER(G21,2))</f>
        <v>30.356032761215687</v>
      </c>
      <c r="H14" t="s">
        <v>14</v>
      </c>
    </row>
    <row r="15" spans="3:9">
      <c r="G15">
        <f>ATAN((C3/10)/C14)*(180/PI())</f>
        <v>4.7841543410393541</v>
      </c>
      <c r="H15" t="s">
        <v>17</v>
      </c>
    </row>
    <row r="16" spans="3:9">
      <c r="G16">
        <f>ATAN((C11/10)/G21)*(180/PI())</f>
        <v>4.7902883369159452</v>
      </c>
      <c r="H16" t="s">
        <v>18</v>
      </c>
    </row>
    <row r="18" spans="3:11">
      <c r="C18">
        <v>14.4</v>
      </c>
      <c r="D18" t="s">
        <v>8</v>
      </c>
    </row>
    <row r="19" spans="3:11">
      <c r="C19">
        <v>-3.5</v>
      </c>
      <c r="D19" t="s">
        <v>19</v>
      </c>
    </row>
    <row r="20" spans="3:11">
      <c r="C20">
        <f>SUM(C18:C19)</f>
        <v>10.9</v>
      </c>
      <c r="D20" t="s">
        <v>20</v>
      </c>
    </row>
    <row r="21" spans="3:11">
      <c r="G21">
        <v>30.25</v>
      </c>
      <c r="H21" t="s">
        <v>15</v>
      </c>
      <c r="K21">
        <v>10.566000000000001</v>
      </c>
    </row>
    <row r="22" spans="3:11">
      <c r="H22" t="s">
        <v>16</v>
      </c>
    </row>
    <row r="29" spans="3:11">
      <c r="C29">
        <f>C3+C11+C18</f>
        <v>64.900000000000006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showRuler="0" workbookViewId="0">
      <selection activeCell="B12" sqref="B12"/>
    </sheetView>
  </sheetViews>
  <sheetFormatPr baseColWidth="10" defaultRowHeight="15" x14ac:dyDescent="0"/>
  <sheetData>
    <row r="1" spans="1:3">
      <c r="A1">
        <v>16.5</v>
      </c>
      <c r="B1" t="s">
        <v>21</v>
      </c>
    </row>
    <row r="9" spans="1:3">
      <c r="B9">
        <v>73.319999999999993</v>
      </c>
      <c r="C9">
        <v>152.6</v>
      </c>
    </row>
    <row r="10" spans="1:3">
      <c r="B10">
        <f>B9-A1/2</f>
        <v>65.069999999999993</v>
      </c>
      <c r="C10">
        <f>C9-A1/2</f>
        <v>144.35</v>
      </c>
    </row>
    <row r="11" spans="1:3">
      <c r="B11" t="s">
        <v>23</v>
      </c>
      <c r="C11" t="s">
        <v>22</v>
      </c>
    </row>
    <row r="16" spans="1:3">
      <c r="B16">
        <f>B10/10+654592 / 10560 / B17</f>
        <v>14.423715043151823</v>
      </c>
    </row>
    <row r="17" spans="2:2">
      <c r="B17">
        <v>7.83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3M/ACC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Domb</dc:creator>
  <cp:lastModifiedBy>Matthew Domb</cp:lastModifiedBy>
  <dcterms:created xsi:type="dcterms:W3CDTF">2014-01-26T07:36:23Z</dcterms:created>
  <dcterms:modified xsi:type="dcterms:W3CDTF">2014-02-02T03:11:44Z</dcterms:modified>
</cp:coreProperties>
</file>