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\Desktop\Zadanie _Projekt_sieci_Dawid_Maciejski\"/>
    </mc:Choice>
  </mc:AlternateContent>
  <bookViews>
    <workbookView xWindow="0" yWindow="0" windowWidth="20490" windowHeight="7680"/>
  </bookViews>
  <sheets>
    <sheet name="Ilość Kabla" sheetId="1" r:id="rId1"/>
    <sheet name="Ilość Gniazdek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F5" i="2"/>
  <c r="D5" i="2"/>
  <c r="AA30" i="1" l="1"/>
  <c r="AA32" i="1" s="1"/>
  <c r="AA24" i="1"/>
  <c r="AA26" i="1" s="1"/>
  <c r="K33" i="1"/>
  <c r="K32" i="1"/>
  <c r="K31" i="1"/>
  <c r="K30" i="1"/>
  <c r="K29" i="1"/>
  <c r="K28" i="1"/>
  <c r="K27" i="1"/>
  <c r="K26" i="1"/>
  <c r="K25" i="1"/>
  <c r="K24" i="1"/>
  <c r="AA14" i="1"/>
  <c r="AA13" i="1"/>
  <c r="AA12" i="1"/>
  <c r="AA11" i="1"/>
  <c r="AA10" i="1"/>
  <c r="AA9" i="1"/>
  <c r="AA8" i="1"/>
  <c r="AA7" i="1"/>
  <c r="AA6" i="1"/>
  <c r="AA5" i="1"/>
  <c r="AA16" i="1" s="1"/>
  <c r="AA18" i="1" s="1"/>
  <c r="K5" i="1"/>
  <c r="K6" i="1"/>
  <c r="K7" i="1"/>
  <c r="K8" i="1"/>
  <c r="K9" i="1"/>
  <c r="K10" i="1"/>
  <c r="K11" i="1"/>
  <c r="K12" i="1"/>
  <c r="K13" i="1"/>
  <c r="K4" i="1"/>
  <c r="K35" i="1" l="1"/>
  <c r="K37" i="1" s="1"/>
  <c r="K15" i="1"/>
  <c r="K17" i="1" s="1"/>
  <c r="V35" i="1" l="1"/>
  <c r="V39" i="1" s="1"/>
  <c r="Z38" i="1" s="1"/>
  <c r="V41" i="1" s="1"/>
</calcChain>
</file>

<file path=xl/sharedStrings.xml><?xml version="1.0" encoding="utf-8"?>
<sst xmlns="http://schemas.openxmlformats.org/spreadsheetml/2006/main" count="75" uniqueCount="31">
  <si>
    <t>Sala A</t>
  </si>
  <si>
    <t>lp. gniazdka</t>
  </si>
  <si>
    <t xml:space="preserve">obliczenia </t>
  </si>
  <si>
    <t>Suma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</si>
  <si>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</si>
  <si>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</si>
  <si>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</si>
  <si>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</si>
  <si>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</si>
  <si>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</si>
  <si>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</si>
  <si>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</si>
  <si>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</si>
  <si>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</si>
  <si>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Sala B</t>
  </si>
  <si>
    <t>Razem</t>
  </si>
  <si>
    <t>Dwa kable</t>
  </si>
  <si>
    <t>Sala C</t>
  </si>
  <si>
    <t>Sala M</t>
  </si>
  <si>
    <t>Sala MDF/IDF</t>
  </si>
  <si>
    <t xml:space="preserve">Suma długości kabla na całe piętro </t>
  </si>
  <si>
    <t xml:space="preserve">Suma długości kabla na cały budynek </t>
  </si>
  <si>
    <t>wysokość</t>
  </si>
  <si>
    <t>Całkowita długość kabla</t>
  </si>
  <si>
    <t>Zapas kabla</t>
  </si>
  <si>
    <t>Szerokość budynku</t>
  </si>
  <si>
    <t>Długość budynku</t>
  </si>
  <si>
    <t>Pole powierzchni budynku</t>
  </si>
  <si>
    <t>cm</t>
  </si>
  <si>
    <t>m</t>
  </si>
  <si>
    <t>Suma gniazdek na danym piętrze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</si>
</sst>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0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1"/>
  <sheetViews>
    <sheetView tabSelected="1" topLeftCell="C1" zoomScale="80" zoomScaleNormal="80" workbookViewId="0">
      <selection activeCell="Q28" sqref="Q28:Z28"/>
    </sheetView>
  </sheetViews>
  <sheetFormatPr defaultRowHeight="15" x14ac:dyDescent="0.25"/>
  <cols>
    <col min="1" max="1" width="11.7109375" customWidth="1"/>
    <col min="11" max="11" width="9.85546875" bestFit="1" customWidth="1"/>
  </cols>
  <sheetData>
    <row r="2" spans="1:27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</row>
    <row r="3" spans="1:27" x14ac:dyDescent="0.25">
      <c r="A3" t="s">
        <v>1</v>
      </c>
      <c r="B3" s="6" t="s">
        <v>2</v>
      </c>
      <c r="C3" s="6"/>
      <c r="D3" s="6"/>
      <c r="E3" s="6"/>
      <c r="F3" s="6"/>
      <c r="G3" s="6"/>
      <c r="H3" s="6"/>
      <c r="I3" s="6"/>
      <c r="J3" s="6"/>
      <c r="K3" s="1" t="s">
        <v>3</v>
      </c>
      <c r="Q3" s="5" t="s">
        <v>14</v>
      </c>
      <c r="R3" s="5"/>
      <c r="S3" s="5"/>
      <c r="T3" s="5"/>
      <c r="U3" s="5"/>
      <c r="V3" s="5"/>
      <c r="W3" s="5"/>
      <c r="X3" s="5"/>
      <c r="Y3" s="5"/>
      <c r="Z3" s="5"/>
    </row>
    <row r="4" spans="1:27" x14ac:dyDescent="0.25">
      <c r="A4" s="1" t="s">
        <v>4</v>
      </c>
      <c r="B4">
        <v>1410</v>
      </c>
      <c r="C4">
        <v>505</v>
      </c>
      <c r="D4">
        <v>841</v>
      </c>
      <c r="E4">
        <v>200</v>
      </c>
      <c r="F4">
        <v>200</v>
      </c>
      <c r="G4">
        <v>50</v>
      </c>
      <c r="K4">
        <f>SUM(B4:J4)</f>
        <v>3206</v>
      </c>
      <c r="Q4" t="s">
        <v>1</v>
      </c>
      <c r="R4" s="6" t="s">
        <v>2</v>
      </c>
      <c r="S4" s="6"/>
      <c r="T4" s="6"/>
      <c r="U4" s="6"/>
      <c r="V4" s="6"/>
      <c r="W4" s="6"/>
      <c r="X4" s="6"/>
      <c r="Y4" s="6"/>
      <c r="Z4" s="6"/>
      <c r="AA4" s="1" t="s">
        <v>3</v>
      </c>
    </row>
    <row r="5" spans="1:27" x14ac:dyDescent="0.25">
      <c r="A5" s="1" t="s">
        <v>5</v>
      </c>
      <c r="B5">
        <v>1410</v>
      </c>
      <c r="C5">
        <v>420</v>
      </c>
      <c r="D5">
        <v>505</v>
      </c>
      <c r="E5">
        <v>200</v>
      </c>
      <c r="F5">
        <v>200</v>
      </c>
      <c r="G5">
        <v>50</v>
      </c>
      <c r="K5">
        <f t="shared" ref="K5:K13" si="0">SUM(B5:J5)</f>
        <v>2785</v>
      </c>
      <c r="Q5" s="1" t="s">
        <v>4</v>
      </c>
      <c r="R5">
        <v>557</v>
      </c>
      <c r="S5">
        <v>505</v>
      </c>
      <c r="T5">
        <v>850</v>
      </c>
      <c r="U5">
        <v>200</v>
      </c>
      <c r="V5">
        <v>200</v>
      </c>
      <c r="W5">
        <v>50</v>
      </c>
      <c r="AA5">
        <f>SUM(R5:Z5)</f>
        <v>2362</v>
      </c>
    </row>
    <row r="6" spans="1:27" x14ac:dyDescent="0.25">
      <c r="A6" s="1" t="s">
        <v>6</v>
      </c>
      <c r="B6">
        <v>1410</v>
      </c>
      <c r="C6">
        <v>100</v>
      </c>
      <c r="D6">
        <v>505</v>
      </c>
      <c r="E6">
        <v>200</v>
      </c>
      <c r="F6">
        <v>200</v>
      </c>
      <c r="G6">
        <v>50</v>
      </c>
      <c r="K6">
        <f t="shared" si="0"/>
        <v>2465</v>
      </c>
      <c r="Q6" s="1" t="s">
        <v>5</v>
      </c>
      <c r="R6">
        <v>557</v>
      </c>
      <c r="S6">
        <v>430</v>
      </c>
      <c r="T6">
        <v>505</v>
      </c>
      <c r="U6">
        <v>200</v>
      </c>
      <c r="V6">
        <v>200</v>
      </c>
      <c r="W6">
        <v>50</v>
      </c>
      <c r="AA6">
        <f t="shared" ref="AA6:AA14" si="1">SUM(R6:Z6)</f>
        <v>1942</v>
      </c>
    </row>
    <row r="7" spans="1:27" x14ac:dyDescent="0.25">
      <c r="A7" s="1" t="s">
        <v>7</v>
      </c>
      <c r="B7">
        <v>1410</v>
      </c>
      <c r="C7">
        <v>450</v>
      </c>
      <c r="D7">
        <v>200</v>
      </c>
      <c r="E7">
        <v>200</v>
      </c>
      <c r="F7">
        <v>200</v>
      </c>
      <c r="G7">
        <v>50</v>
      </c>
      <c r="K7">
        <f t="shared" si="0"/>
        <v>2510</v>
      </c>
      <c r="Q7" s="1" t="s">
        <v>6</v>
      </c>
      <c r="R7">
        <v>557</v>
      </c>
      <c r="S7">
        <v>150</v>
      </c>
      <c r="T7">
        <v>505</v>
      </c>
      <c r="U7">
        <v>200</v>
      </c>
      <c r="V7">
        <v>200</v>
      </c>
      <c r="W7">
        <v>50</v>
      </c>
      <c r="AA7">
        <f t="shared" si="1"/>
        <v>1662</v>
      </c>
    </row>
    <row r="8" spans="1:27" x14ac:dyDescent="0.25">
      <c r="A8" s="1" t="s">
        <v>8</v>
      </c>
      <c r="B8">
        <v>1480</v>
      </c>
      <c r="C8">
        <v>770</v>
      </c>
      <c r="D8">
        <v>490</v>
      </c>
      <c r="E8">
        <v>200</v>
      </c>
      <c r="F8">
        <v>200</v>
      </c>
      <c r="G8">
        <v>50</v>
      </c>
      <c r="K8">
        <f t="shared" si="0"/>
        <v>3190</v>
      </c>
      <c r="Q8" s="1" t="s">
        <v>7</v>
      </c>
      <c r="R8">
        <v>557</v>
      </c>
      <c r="S8">
        <v>470</v>
      </c>
      <c r="U8">
        <v>200</v>
      </c>
      <c r="V8">
        <v>200</v>
      </c>
      <c r="W8">
        <v>50</v>
      </c>
      <c r="AA8">
        <f t="shared" si="1"/>
        <v>1477</v>
      </c>
    </row>
    <row r="9" spans="1:27" x14ac:dyDescent="0.25">
      <c r="A9" s="1" t="s">
        <v>9</v>
      </c>
      <c r="B9">
        <v>1480</v>
      </c>
      <c r="C9">
        <v>770</v>
      </c>
      <c r="D9">
        <v>320</v>
      </c>
      <c r="E9">
        <v>200</v>
      </c>
      <c r="F9">
        <v>200</v>
      </c>
      <c r="G9">
        <v>50</v>
      </c>
      <c r="K9">
        <f t="shared" si="0"/>
        <v>3020</v>
      </c>
      <c r="Q9" s="1" t="s">
        <v>8</v>
      </c>
      <c r="R9">
        <v>557</v>
      </c>
      <c r="S9">
        <v>220</v>
      </c>
      <c r="U9">
        <v>200</v>
      </c>
      <c r="V9">
        <v>200</v>
      </c>
      <c r="W9">
        <v>50</v>
      </c>
      <c r="AA9">
        <f t="shared" si="1"/>
        <v>1227</v>
      </c>
    </row>
    <row r="10" spans="1:27" x14ac:dyDescent="0.25">
      <c r="A10" s="1" t="s">
        <v>10</v>
      </c>
      <c r="B10">
        <v>1480</v>
      </c>
      <c r="C10">
        <v>770</v>
      </c>
      <c r="D10">
        <v>150</v>
      </c>
      <c r="E10">
        <v>200</v>
      </c>
      <c r="F10">
        <v>200</v>
      </c>
      <c r="G10">
        <v>50</v>
      </c>
      <c r="K10">
        <f t="shared" si="0"/>
        <v>2850</v>
      </c>
      <c r="Q10" s="1" t="s">
        <v>9</v>
      </c>
      <c r="R10">
        <v>557</v>
      </c>
      <c r="S10">
        <v>460</v>
      </c>
      <c r="T10">
        <v>480</v>
      </c>
      <c r="U10">
        <v>200</v>
      </c>
      <c r="V10">
        <v>200</v>
      </c>
      <c r="W10">
        <v>50</v>
      </c>
      <c r="AA10">
        <f t="shared" si="1"/>
        <v>1947</v>
      </c>
    </row>
    <row r="11" spans="1:27" x14ac:dyDescent="0.25">
      <c r="A11" s="1" t="s">
        <v>11</v>
      </c>
      <c r="B11">
        <v>1480</v>
      </c>
      <c r="C11">
        <v>700</v>
      </c>
      <c r="E11">
        <v>200</v>
      </c>
      <c r="F11">
        <v>200</v>
      </c>
      <c r="G11">
        <v>50</v>
      </c>
      <c r="K11">
        <f t="shared" si="0"/>
        <v>2630</v>
      </c>
      <c r="Q11" s="1" t="s">
        <v>10</v>
      </c>
      <c r="R11">
        <v>1480</v>
      </c>
      <c r="S11">
        <v>460</v>
      </c>
      <c r="T11">
        <v>250</v>
      </c>
      <c r="U11">
        <v>200</v>
      </c>
      <c r="V11">
        <v>200</v>
      </c>
      <c r="W11">
        <v>50</v>
      </c>
      <c r="AA11">
        <f t="shared" si="1"/>
        <v>2640</v>
      </c>
    </row>
    <row r="12" spans="1:27" x14ac:dyDescent="0.25">
      <c r="A12" s="1" t="s">
        <v>12</v>
      </c>
      <c r="B12">
        <v>1480</v>
      </c>
      <c r="C12">
        <v>350</v>
      </c>
      <c r="E12">
        <v>200</v>
      </c>
      <c r="F12">
        <v>200</v>
      </c>
      <c r="G12">
        <v>50</v>
      </c>
      <c r="K12">
        <f t="shared" si="0"/>
        <v>2280</v>
      </c>
      <c r="Q12" s="1" t="s">
        <v>11</v>
      </c>
      <c r="R12">
        <v>1480</v>
      </c>
      <c r="S12">
        <v>420</v>
      </c>
      <c r="U12">
        <v>200</v>
      </c>
      <c r="V12">
        <v>200</v>
      </c>
      <c r="W12">
        <v>50</v>
      </c>
      <c r="AA12">
        <f t="shared" si="1"/>
        <v>2350</v>
      </c>
    </row>
    <row r="13" spans="1:27" x14ac:dyDescent="0.25">
      <c r="A13" s="1" t="s">
        <v>13</v>
      </c>
      <c r="B13">
        <v>1480</v>
      </c>
      <c r="C13">
        <v>80</v>
      </c>
      <c r="E13">
        <v>200</v>
      </c>
      <c r="F13">
        <v>200</v>
      </c>
      <c r="G13">
        <v>50</v>
      </c>
      <c r="K13">
        <f t="shared" si="0"/>
        <v>2010</v>
      </c>
      <c r="Q13" s="1" t="s">
        <v>12</v>
      </c>
      <c r="R13">
        <v>1480</v>
      </c>
      <c r="S13">
        <v>280</v>
      </c>
      <c r="U13">
        <v>200</v>
      </c>
      <c r="V13">
        <v>200</v>
      </c>
      <c r="W13">
        <v>50</v>
      </c>
      <c r="AA13">
        <f t="shared" si="1"/>
        <v>2210</v>
      </c>
    </row>
    <row r="14" spans="1:27" x14ac:dyDescent="0.25">
      <c r="Q14" s="1" t="s">
        <v>13</v>
      </c>
      <c r="R14">
        <v>1480</v>
      </c>
      <c r="S14">
        <v>100</v>
      </c>
      <c r="U14">
        <v>200</v>
      </c>
      <c r="V14">
        <v>200</v>
      </c>
      <c r="W14">
        <v>50</v>
      </c>
      <c r="AA14">
        <f t="shared" si="1"/>
        <v>2030</v>
      </c>
    </row>
    <row r="15" spans="1:27" x14ac:dyDescent="0.25">
      <c r="I15" s="6" t="s">
        <v>15</v>
      </c>
      <c r="J15" s="6"/>
      <c r="K15">
        <f>SUM(K4:K13)</f>
        <v>26946</v>
      </c>
    </row>
    <row r="16" spans="1:27" x14ac:dyDescent="0.25">
      <c r="I16" s="1"/>
      <c r="J16" s="1"/>
      <c r="Y16" s="6" t="s">
        <v>15</v>
      </c>
      <c r="Z16" s="6"/>
      <c r="AA16">
        <f>SUM(AA5:AA14)</f>
        <v>19847</v>
      </c>
    </row>
    <row r="17" spans="1:27" x14ac:dyDescent="0.25">
      <c r="H17" s="6" t="s">
        <v>16</v>
      </c>
      <c r="I17" s="6"/>
      <c r="J17">
        <v>2</v>
      </c>
      <c r="K17" s="2">
        <f>PRODUCT(K15, J17)</f>
        <v>53892</v>
      </c>
      <c r="Y17" s="1"/>
      <c r="Z17" s="1"/>
    </row>
    <row r="18" spans="1:27" x14ac:dyDescent="0.25">
      <c r="X18" s="6" t="s">
        <v>16</v>
      </c>
      <c r="Y18" s="6"/>
      <c r="Z18">
        <v>2</v>
      </c>
      <c r="AA18" s="2">
        <f>PRODUCT(AA16, Z18)</f>
        <v>39694</v>
      </c>
    </row>
    <row r="22" spans="1:27" x14ac:dyDescent="0.25">
      <c r="A22" s="5" t="s">
        <v>17</v>
      </c>
      <c r="B22" s="5"/>
      <c r="C22" s="5"/>
      <c r="D22" s="5"/>
      <c r="E22" s="5"/>
      <c r="F22" s="5"/>
      <c r="G22" s="5"/>
      <c r="H22" s="5"/>
      <c r="I22" s="5"/>
      <c r="J22" s="5"/>
      <c r="Q22" s="5" t="s">
        <v>18</v>
      </c>
      <c r="R22" s="5"/>
      <c r="S22" s="5"/>
      <c r="T22" s="5"/>
      <c r="U22" s="5"/>
      <c r="V22" s="5"/>
      <c r="W22" s="5"/>
      <c r="X22" s="5"/>
      <c r="Y22" s="5"/>
      <c r="Z22" s="5"/>
    </row>
    <row r="23" spans="1:27" x14ac:dyDescent="0.25">
      <c r="A23" t="s">
        <v>1</v>
      </c>
      <c r="B23" s="6" t="s">
        <v>2</v>
      </c>
      <c r="C23" s="6"/>
      <c r="D23" s="6"/>
      <c r="E23" s="6"/>
      <c r="F23" s="6"/>
      <c r="G23" s="6"/>
      <c r="H23" s="6"/>
      <c r="I23" s="6"/>
      <c r="J23" s="6"/>
      <c r="K23" s="1" t="s">
        <v>3</v>
      </c>
      <c r="Q23" t="s">
        <v>1</v>
      </c>
      <c r="R23" s="6" t="s">
        <v>2</v>
      </c>
      <c r="S23" s="6"/>
      <c r="T23" s="6"/>
      <c r="U23" s="6"/>
      <c r="V23" s="6"/>
      <c r="W23" s="6"/>
      <c r="X23" s="6"/>
      <c r="Y23" s="6"/>
      <c r="Z23" s="6"/>
      <c r="AA23" s="1" t="s">
        <v>3</v>
      </c>
    </row>
    <row r="24" spans="1:27" x14ac:dyDescent="0.25">
      <c r="A24" s="1" t="s">
        <v>4</v>
      </c>
      <c r="B24">
        <v>1480</v>
      </c>
      <c r="C24">
        <v>250</v>
      </c>
      <c r="D24">
        <v>280</v>
      </c>
      <c r="E24">
        <v>200</v>
      </c>
      <c r="F24">
        <v>200</v>
      </c>
      <c r="G24">
        <v>50</v>
      </c>
      <c r="K24">
        <f t="shared" ref="K24:K33" si="2">SUM(B24:J24)</f>
        <v>2460</v>
      </c>
      <c r="Q24" s="1" t="s">
        <v>4</v>
      </c>
      <c r="R24">
        <v>1850</v>
      </c>
      <c r="S24">
        <v>350</v>
      </c>
      <c r="T24">
        <v>50</v>
      </c>
      <c r="U24">
        <v>200</v>
      </c>
      <c r="V24">
        <v>200</v>
      </c>
      <c r="W24">
        <v>50</v>
      </c>
      <c r="AA24">
        <f>SUM(R24:Z24)</f>
        <v>2700</v>
      </c>
    </row>
    <row r="25" spans="1:27" x14ac:dyDescent="0.25">
      <c r="A25" s="1" t="s">
        <v>5</v>
      </c>
      <c r="B25">
        <v>1480</v>
      </c>
      <c r="C25">
        <v>250</v>
      </c>
      <c r="D25">
        <v>80</v>
      </c>
      <c r="E25">
        <v>200</v>
      </c>
      <c r="F25">
        <v>200</v>
      </c>
      <c r="G25">
        <v>50</v>
      </c>
      <c r="K25">
        <f t="shared" si="2"/>
        <v>2260</v>
      </c>
    </row>
    <row r="26" spans="1:27" x14ac:dyDescent="0.25">
      <c r="A26" s="1" t="s">
        <v>6</v>
      </c>
      <c r="B26">
        <v>825</v>
      </c>
      <c r="C26">
        <v>250</v>
      </c>
      <c r="D26">
        <v>550</v>
      </c>
      <c r="E26">
        <v>200</v>
      </c>
      <c r="F26">
        <v>200</v>
      </c>
      <c r="G26">
        <v>50</v>
      </c>
      <c r="K26">
        <f t="shared" si="2"/>
        <v>2075</v>
      </c>
      <c r="X26" s="6" t="s">
        <v>16</v>
      </c>
      <c r="Y26" s="6"/>
      <c r="Z26">
        <v>2</v>
      </c>
      <c r="AA26" s="2">
        <f>PRODUCT(AA24, Z26)</f>
        <v>5400</v>
      </c>
    </row>
    <row r="27" spans="1:27" x14ac:dyDescent="0.25">
      <c r="A27" s="1" t="s">
        <v>7</v>
      </c>
      <c r="B27">
        <v>825</v>
      </c>
      <c r="C27">
        <v>250</v>
      </c>
      <c r="D27">
        <v>200</v>
      </c>
      <c r="E27">
        <v>200</v>
      </c>
      <c r="F27">
        <v>200</v>
      </c>
      <c r="G27">
        <v>50</v>
      </c>
      <c r="K27">
        <f t="shared" si="2"/>
        <v>1725</v>
      </c>
    </row>
    <row r="28" spans="1:27" x14ac:dyDescent="0.25">
      <c r="A28" s="1" t="s">
        <v>8</v>
      </c>
      <c r="B28">
        <v>577</v>
      </c>
      <c r="C28">
        <v>300</v>
      </c>
      <c r="D28">
        <v>422</v>
      </c>
      <c r="E28">
        <v>200</v>
      </c>
      <c r="F28">
        <v>200</v>
      </c>
      <c r="G28">
        <v>50</v>
      </c>
      <c r="H28">
        <v>1100</v>
      </c>
      <c r="K28">
        <f t="shared" si="2"/>
        <v>2849</v>
      </c>
      <c r="Q28" s="5" t="s">
        <v>19</v>
      </c>
      <c r="R28" s="5"/>
      <c r="S28" s="5"/>
      <c r="T28" s="5"/>
      <c r="U28" s="5"/>
      <c r="V28" s="5"/>
      <c r="W28" s="5"/>
      <c r="X28" s="5"/>
      <c r="Y28" s="5"/>
      <c r="Z28" s="5"/>
    </row>
    <row r="29" spans="1:27" x14ac:dyDescent="0.25">
      <c r="A29" s="1" t="s">
        <v>9</v>
      </c>
      <c r="B29">
        <v>577</v>
      </c>
      <c r="C29">
        <v>300</v>
      </c>
      <c r="D29">
        <v>422</v>
      </c>
      <c r="E29">
        <v>200</v>
      </c>
      <c r="F29">
        <v>200</v>
      </c>
      <c r="G29">
        <v>50</v>
      </c>
      <c r="H29">
        <v>825</v>
      </c>
      <c r="K29">
        <f t="shared" si="2"/>
        <v>2574</v>
      </c>
      <c r="Q29" t="s">
        <v>1</v>
      </c>
      <c r="R29" s="6" t="s">
        <v>2</v>
      </c>
      <c r="S29" s="6"/>
      <c r="T29" s="6"/>
      <c r="U29" s="6"/>
      <c r="V29" s="6"/>
      <c r="W29" s="6"/>
      <c r="X29" s="6"/>
      <c r="Y29" s="6"/>
      <c r="Z29" s="6"/>
      <c r="AA29" s="1" t="s">
        <v>3</v>
      </c>
    </row>
    <row r="30" spans="1:27" x14ac:dyDescent="0.25">
      <c r="A30" s="1" t="s">
        <v>10</v>
      </c>
      <c r="B30">
        <v>577</v>
      </c>
      <c r="C30">
        <v>300</v>
      </c>
      <c r="D30">
        <v>422</v>
      </c>
      <c r="E30">
        <v>200</v>
      </c>
      <c r="F30">
        <v>200</v>
      </c>
      <c r="G30">
        <v>50</v>
      </c>
      <c r="H30">
        <v>550</v>
      </c>
      <c r="K30">
        <f t="shared" si="2"/>
        <v>2299</v>
      </c>
      <c r="Q30" s="1" t="s">
        <v>4</v>
      </c>
      <c r="R30">
        <v>241</v>
      </c>
      <c r="S30">
        <v>100</v>
      </c>
      <c r="AA30">
        <f>SUM(R30:Z30)</f>
        <v>341</v>
      </c>
    </row>
    <row r="31" spans="1:27" x14ac:dyDescent="0.25">
      <c r="A31" s="1" t="s">
        <v>11</v>
      </c>
      <c r="B31">
        <v>577</v>
      </c>
      <c r="C31">
        <v>300</v>
      </c>
      <c r="D31">
        <v>422</v>
      </c>
      <c r="E31">
        <v>200</v>
      </c>
      <c r="F31">
        <v>200</v>
      </c>
      <c r="G31">
        <v>50</v>
      </c>
      <c r="H31">
        <v>275</v>
      </c>
      <c r="K31">
        <f t="shared" si="2"/>
        <v>2024</v>
      </c>
    </row>
    <row r="32" spans="1:27" x14ac:dyDescent="0.25">
      <c r="A32" s="1" t="s">
        <v>12</v>
      </c>
      <c r="B32">
        <v>577</v>
      </c>
      <c r="C32">
        <v>300</v>
      </c>
      <c r="D32">
        <v>275</v>
      </c>
      <c r="E32">
        <v>200</v>
      </c>
      <c r="F32">
        <v>200</v>
      </c>
      <c r="G32">
        <v>50</v>
      </c>
      <c r="H32">
        <v>200</v>
      </c>
      <c r="K32">
        <f t="shared" si="2"/>
        <v>1802</v>
      </c>
      <c r="X32" s="6" t="s">
        <v>16</v>
      </c>
      <c r="Y32" s="6"/>
      <c r="Z32">
        <v>2</v>
      </c>
      <c r="AA32" s="2">
        <f>PRODUCT(AA30, Z32)</f>
        <v>682</v>
      </c>
    </row>
    <row r="33" spans="1:26" x14ac:dyDescent="0.25">
      <c r="A33" s="1" t="s">
        <v>13</v>
      </c>
      <c r="B33">
        <v>577</v>
      </c>
      <c r="C33">
        <v>300</v>
      </c>
      <c r="D33">
        <v>30</v>
      </c>
      <c r="E33">
        <v>200</v>
      </c>
      <c r="F33">
        <v>200</v>
      </c>
      <c r="G33">
        <v>50</v>
      </c>
      <c r="K33">
        <f t="shared" si="2"/>
        <v>1357</v>
      </c>
    </row>
    <row r="35" spans="1:26" x14ac:dyDescent="0.25">
      <c r="I35" s="6" t="s">
        <v>15</v>
      </c>
      <c r="J35" s="6"/>
      <c r="K35">
        <f>SUM(K24:K33)</f>
        <v>21425</v>
      </c>
      <c r="Q35" s="5" t="s">
        <v>20</v>
      </c>
      <c r="R35" s="5"/>
      <c r="S35" s="5"/>
      <c r="T35" s="5"/>
      <c r="U35" s="5"/>
      <c r="V35" s="2">
        <f>SUM(K17,K37,AA18,AA26,AA32)</f>
        <v>142518</v>
      </c>
    </row>
    <row r="36" spans="1:26" x14ac:dyDescent="0.25">
      <c r="I36" s="1"/>
      <c r="J36" s="1"/>
      <c r="Z36" s="3">
        <v>5.0000000000000001E-3</v>
      </c>
    </row>
    <row r="37" spans="1:26" x14ac:dyDescent="0.25">
      <c r="H37" s="6" t="s">
        <v>16</v>
      </c>
      <c r="I37" s="6"/>
      <c r="J37">
        <v>2</v>
      </c>
      <c r="K37" s="2">
        <f>PRODUCT(K35, J37)</f>
        <v>42850</v>
      </c>
      <c r="T37" s="6" t="s">
        <v>22</v>
      </c>
      <c r="U37" s="6"/>
      <c r="V37">
        <v>250</v>
      </c>
    </row>
    <row r="38" spans="1:26" x14ac:dyDescent="0.25">
      <c r="X38" s="5" t="s">
        <v>24</v>
      </c>
      <c r="Y38" s="5"/>
      <c r="Z38" s="4">
        <f>PRODUCT(Z36,V39)</f>
        <v>1426.43</v>
      </c>
    </row>
    <row r="39" spans="1:26" x14ac:dyDescent="0.25">
      <c r="Q39" s="5" t="s">
        <v>21</v>
      </c>
      <c r="R39" s="5"/>
      <c r="S39" s="5"/>
      <c r="T39" s="5"/>
      <c r="U39" s="5"/>
      <c r="V39" s="2">
        <f>SUM(V35,V35,V37)</f>
        <v>285286</v>
      </c>
    </row>
    <row r="41" spans="1:26" x14ac:dyDescent="0.25">
      <c r="Q41" s="5" t="s">
        <v>23</v>
      </c>
      <c r="R41" s="6"/>
      <c r="S41" s="6"/>
      <c r="T41" s="6"/>
      <c r="U41" s="6"/>
      <c r="V41" s="2">
        <f>SUM(V39,Z38)</f>
        <v>286712.43</v>
      </c>
    </row>
  </sheetData>
  <mergeCells count="23">
    <mergeCell ref="Q39:U39"/>
    <mergeCell ref="Q41:U41"/>
    <mergeCell ref="X38:Y38"/>
    <mergeCell ref="R29:Z29"/>
    <mergeCell ref="X32:Y32"/>
    <mergeCell ref="Q35:U35"/>
    <mergeCell ref="T37:U37"/>
    <mergeCell ref="I35:J35"/>
    <mergeCell ref="H37:I37"/>
    <mergeCell ref="Q22:Z22"/>
    <mergeCell ref="R23:Z23"/>
    <mergeCell ref="X26:Y26"/>
    <mergeCell ref="Q28:Z28"/>
    <mergeCell ref="X18:Y18"/>
    <mergeCell ref="A22:J22"/>
    <mergeCell ref="B23:J23"/>
    <mergeCell ref="I15:J15"/>
    <mergeCell ref="H17:I17"/>
    <mergeCell ref="A2:J2"/>
    <mergeCell ref="B3:J3"/>
    <mergeCell ref="Q3:Z3"/>
    <mergeCell ref="R4:Z4"/>
    <mergeCell ref="Y16:Z1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"/>
  <sheetViews>
    <sheetView workbookViewId="0">
      <selection activeCell="F7" sqref="F7"/>
    </sheetView>
  </sheetViews>
  <sheetFormatPr defaultRowHeight="15" x14ac:dyDescent="0.25"/>
  <sheetData>
    <row r="2" spans="1:9" x14ac:dyDescent="0.25">
      <c r="B2" s="6" t="s">
        <v>25</v>
      </c>
      <c r="C2" s="6"/>
      <c r="D2">
        <v>1317</v>
      </c>
      <c r="E2" t="s">
        <v>28</v>
      </c>
      <c r="F2">
        <v>13.17</v>
      </c>
      <c r="G2" t="s">
        <v>29</v>
      </c>
      <c r="I2">
        <v>10</v>
      </c>
    </row>
    <row r="3" spans="1:9" x14ac:dyDescent="0.25">
      <c r="B3" s="6" t="s">
        <v>26</v>
      </c>
      <c r="C3" s="6"/>
      <c r="D3">
        <v>2430</v>
      </c>
      <c r="E3" t="s">
        <v>28</v>
      </c>
      <c r="F3">
        <v>24.3</v>
      </c>
      <c r="G3" t="s">
        <v>29</v>
      </c>
    </row>
    <row r="5" spans="1:9" x14ac:dyDescent="0.25">
      <c r="A5" s="6" t="s">
        <v>27</v>
      </c>
      <c r="B5" s="6"/>
      <c r="C5" s="6"/>
      <c r="D5">
        <f>PRODUCT(D2,D3)</f>
        <v>3200310</v>
      </c>
      <c r="E5" t="s">
        <v>28</v>
      </c>
      <c r="F5">
        <f>PRODUCT(F2,F3)</f>
        <v>320.03100000000001</v>
      </c>
      <c r="G5" t="s">
        <v>29</v>
      </c>
    </row>
    <row r="7" spans="1:9" x14ac:dyDescent="0.25">
      <c r="A7" s="5" t="s">
        <v>30</v>
      </c>
      <c r="B7" s="5"/>
      <c r="C7" s="5"/>
      <c r="D7" s="5"/>
      <c r="E7" s="2" t="str">
        <f>IMDIV(F5,I2)</f>
        <v>32,0031</v>
      </c>
    </row>
  </sheetData>
  <mergeCells count="4">
    <mergeCell ref="A7:D7"/>
    <mergeCell ref="B2:C2"/>
    <mergeCell ref="B3:C3"/>
    <mergeCell ref="A5:C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Ilość Kabla</vt:lpstr>
      <vt:lpstr>Ilość Gniazdek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</dc:creator>
  <cp:lastModifiedBy>DAWID</cp:lastModifiedBy>
  <dcterms:created xsi:type="dcterms:W3CDTF">2018-06-12T11:53:36Z</dcterms:created>
  <dcterms:modified xsi:type="dcterms:W3CDTF">2018-06-12T13:40:37Z</dcterms:modified>
</cp:coreProperties>
</file>