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60"/>
  </bookViews>
  <sheets>
    <sheet name="Sheet1" sheetId="1" r:id="rId1"/>
    <sheet name="Sheet2" sheetId="2" r:id="rId2"/>
  </sheets>
  <definedNames>
    <definedName name="_xlnm._FilterDatabase" localSheetId="0" hidden="1">Sheet1!$A$1:$BH$1400</definedName>
  </definedNames>
  <calcPr calcId="144525"/>
</workbook>
</file>

<file path=xl/sharedStrings.xml><?xml version="1.0" encoding="utf-8"?>
<sst xmlns="http://schemas.openxmlformats.org/spreadsheetml/2006/main" count="7055" uniqueCount="1524">
  <si>
    <t>No</t>
  </si>
  <si>
    <t>Reference</t>
  </si>
  <si>
    <t>Rock type</t>
  </si>
  <si>
    <t>Type</t>
  </si>
  <si>
    <t>Location</t>
  </si>
  <si>
    <t>spot</t>
  </si>
  <si>
    <t>H2O (ppm)</t>
  </si>
  <si>
    <t>Age (Ma)</t>
  </si>
  <si>
    <t>P</t>
  </si>
  <si>
    <t>Ti</t>
  </si>
  <si>
    <t>Y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</si>
  <si>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</si>
  <si>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</si>
  <si>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</si>
  <si>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</si>
  <si>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</si>
  <si>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</si>
  <si>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</si>
  <si>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</si>
  <si>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</si>
  <si>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</si>
  <si>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</si>
  <si>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</si>
  <si>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</si>
  <si>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</si>
  <si>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</si>
  <si>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</si>
  <si>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Th</t>
  </si>
  <si>
    <t>U</t>
  </si>
  <si>
    <t>Th (initial)</t>
  </si>
  <si>
    <t>U (initial)</t>
  </si>
  <si>
    <t>La/C1 Chond</t>
  </si>
  <si>
    <t>Ce/C1 Chond</t>
  </si>
  <si>
    <t>Pr/C1 Chond</t>
  </si>
  <si>
    <t>Nd/C1 Chond</t>
  </si>
  <si>
    <t>Sm/C1 Chond</t>
  </si>
  <si>
    <t>Eu/C1 Chond</t>
  </si>
  <si>
    <t>Gd/C1 Chond</t>
  </si>
  <si>
    <t>Tb/C1 Chond</t>
  </si>
  <si>
    <t>Dy/C1 Chond</t>
  </si>
  <si>
    <t>Ho/C1 Chond</t>
  </si>
  <si>
    <t>Er/C1 Chond</t>
  </si>
  <si>
    <t>Tm/C1 Chond</t>
  </si>
  <si>
    <t>Yb/C1 Chond</t>
  </si>
  <si>
    <t>Lu/C1 Chond</t>
  </si>
  <si>
    <t>Eu/Eu*</t>
  </si>
  <si>
    <t>10000×(Eu/Eu*)/YbN</t>
  </si>
  <si>
    <t>Ce/U</t>
  </si>
  <si>
    <t>U/Ti</t>
  </si>
  <si>
    <t>Ce/(U/Ti)^0.5</t>
  </si>
  <si>
    <t>△FMQ</t>
  </si>
  <si>
    <t>Ce/Ce*</t>
  </si>
  <si>
    <t>1000×(Ce/Nd)N/Y</t>
  </si>
  <si>
    <t>T(K)</t>
  </si>
  <si>
    <t>Dose (×1015)</t>
  </si>
  <si>
    <t>LREE-I</t>
  </si>
  <si>
    <t>U/Yb</t>
  </si>
  <si>
    <t>Yb/Gd</t>
  </si>
  <si>
    <t>Ce/Sm</t>
  </si>
  <si>
    <t>Th/U</t>
  </si>
  <si>
    <t>Xia et al., 2021</t>
  </si>
  <si>
    <t>biotite granite</t>
  </si>
  <si>
    <t>I-type</t>
  </si>
  <si>
    <t>Tibet, China</t>
  </si>
  <si>
    <t>11SR04-1</t>
  </si>
  <si>
    <t>11SR04-2</t>
  </si>
  <si>
    <t>11SR04-3</t>
  </si>
  <si>
    <t>11SR04-4</t>
  </si>
  <si>
    <t>11SR04-5</t>
  </si>
  <si>
    <t>11SR04-6</t>
  </si>
  <si>
    <t>11SR04-7</t>
  </si>
  <si>
    <t>11SR04-8</t>
  </si>
  <si>
    <t>11SR04-9</t>
  </si>
  <si>
    <t>11SR04-10</t>
  </si>
  <si>
    <t>11SR04-11</t>
  </si>
  <si>
    <t>11SR04-12</t>
  </si>
  <si>
    <t>11SR04-13</t>
  </si>
  <si>
    <t>11SR04-14</t>
  </si>
  <si>
    <t>11SR04-15</t>
  </si>
  <si>
    <t>11SR04-16</t>
  </si>
  <si>
    <t>11SR04-17</t>
  </si>
  <si>
    <t>11SR04-18</t>
  </si>
  <si>
    <t>11SR04-19</t>
  </si>
  <si>
    <t>11SR04-20</t>
  </si>
  <si>
    <t>11SR04-21</t>
  </si>
  <si>
    <t>11SR04-22</t>
  </si>
  <si>
    <t>11SR04-23</t>
  </si>
  <si>
    <t>11SR04-24</t>
  </si>
  <si>
    <t>11SR04-25</t>
  </si>
  <si>
    <t>11SR04-27</t>
  </si>
  <si>
    <t>11SR04-28</t>
  </si>
  <si>
    <t>11SR04-29</t>
  </si>
  <si>
    <t>11SR04-30</t>
  </si>
  <si>
    <t>garnet-bearing two-mica granite</t>
  </si>
  <si>
    <t>11SR05-2-1</t>
  </si>
  <si>
    <t>11SR05-2-3</t>
  </si>
  <si>
    <t>11SR05-2-4</t>
  </si>
  <si>
    <t>11SR05-2-5</t>
  </si>
  <si>
    <t>11SR05-2-6</t>
  </si>
  <si>
    <t>11SR05-2-7</t>
  </si>
  <si>
    <t>11SR05-2-8</t>
  </si>
  <si>
    <t>11SR05-2-9</t>
  </si>
  <si>
    <t>11SR05-2-10</t>
  </si>
  <si>
    <t>11SR05-2-11</t>
  </si>
  <si>
    <t>11SR05-2-12</t>
  </si>
  <si>
    <t>11SR05-2-13</t>
  </si>
  <si>
    <t>11SR05-2-14</t>
  </si>
  <si>
    <t>11SR05-2-15</t>
  </si>
  <si>
    <t>11SR05-2-16</t>
  </si>
  <si>
    <t>11SR05-2-17</t>
  </si>
  <si>
    <t>11SR05-2-18</t>
  </si>
  <si>
    <t>11SR05-2-19</t>
  </si>
  <si>
    <t>11SR05-2-20</t>
  </si>
  <si>
    <t>11SR05-2-21</t>
  </si>
  <si>
    <t>11SR05-2-22</t>
  </si>
  <si>
    <t>11SR05-2-23</t>
  </si>
  <si>
    <t>11SR05-2-24</t>
  </si>
  <si>
    <t>11SR05-2-25</t>
  </si>
  <si>
    <t>11SR05-2-26</t>
  </si>
  <si>
    <t>11SR05-2-27</t>
  </si>
  <si>
    <t>11SR05-2-28</t>
  </si>
  <si>
    <t>11SR05-2-29</t>
  </si>
  <si>
    <t>11SR05-2-30</t>
  </si>
  <si>
    <t>09TB66-1</t>
  </si>
  <si>
    <t>09TB66-2</t>
  </si>
  <si>
    <t>09TB66-3</t>
  </si>
  <si>
    <t>09TB66-4</t>
  </si>
  <si>
    <t>09TB66-5</t>
  </si>
  <si>
    <t>09TB66-6</t>
  </si>
  <si>
    <t>09TB66-7</t>
  </si>
  <si>
    <t>09TB66-8</t>
  </si>
  <si>
    <t>09TB66-9</t>
  </si>
  <si>
    <t>09TB66-10</t>
  </si>
  <si>
    <t>09TB66-11</t>
  </si>
  <si>
    <t>09TB66-12</t>
  </si>
  <si>
    <t>09TB66-13</t>
  </si>
  <si>
    <t>09TB66-14</t>
  </si>
  <si>
    <t>09TB66-15</t>
  </si>
  <si>
    <t>09TB66-16</t>
  </si>
  <si>
    <t>09TB66-18</t>
  </si>
  <si>
    <t>09TB66-20</t>
  </si>
  <si>
    <t>09TB66-21</t>
  </si>
  <si>
    <t>09TB66-22</t>
  </si>
  <si>
    <t>09TB66-25</t>
  </si>
  <si>
    <t>09TB66-26</t>
  </si>
  <si>
    <t>09TB66-27</t>
  </si>
  <si>
    <t>09TB66-28</t>
  </si>
  <si>
    <t>09TB66-29</t>
  </si>
  <si>
    <t>Cui et al., 2022</t>
  </si>
  <si>
    <t xml:space="preserve">Tonalitic gneiss </t>
  </si>
  <si>
    <t>Lushan, North China Craton</t>
  </si>
  <si>
    <t>THL13007-01</t>
  </si>
  <si>
    <t>THL13007-02</t>
  </si>
  <si>
    <t>THL13007-03</t>
  </si>
  <si>
    <t>THL13007-04</t>
  </si>
  <si>
    <t>THL13007-05</t>
  </si>
  <si>
    <t>THL13007-06</t>
  </si>
  <si>
    <t>THL13007-07</t>
  </si>
  <si>
    <t>THL13007-08</t>
  </si>
  <si>
    <t>THL13007-09</t>
  </si>
  <si>
    <t>THL13007-10</t>
  </si>
  <si>
    <t>THL13007-11</t>
  </si>
  <si>
    <t>THL13007-12</t>
  </si>
  <si>
    <t>THL13007-13</t>
  </si>
  <si>
    <t>THL13007-14</t>
  </si>
  <si>
    <t>THL13007-15</t>
  </si>
  <si>
    <t>Tonalitic gneiss</t>
  </si>
  <si>
    <t>THL13029-01</t>
  </si>
  <si>
    <t>THL13029-02</t>
  </si>
  <si>
    <t>THL13029-03</t>
  </si>
  <si>
    <t>THL13029-04</t>
  </si>
  <si>
    <t>THL13029-05</t>
  </si>
  <si>
    <t>THL13029-06</t>
  </si>
  <si>
    <t>THL13029-07</t>
  </si>
  <si>
    <t>THL13029-08</t>
  </si>
  <si>
    <t>THL13029-09</t>
  </si>
  <si>
    <t>THL13029-10</t>
  </si>
  <si>
    <t>THL13029-11</t>
  </si>
  <si>
    <t>THL13029-12</t>
  </si>
  <si>
    <t>THL13029-13</t>
  </si>
  <si>
    <t>THL13029-14</t>
  </si>
  <si>
    <t>THL13029-15</t>
  </si>
  <si>
    <t>THL13029-16</t>
  </si>
  <si>
    <t>THL13029-17</t>
  </si>
  <si>
    <t>Granodioritic gneiss</t>
  </si>
  <si>
    <t>Shipaihe, North China Craton</t>
  </si>
  <si>
    <t>DF14031-01</t>
  </si>
  <si>
    <t>DF14031-02</t>
  </si>
  <si>
    <t>DF14031-03</t>
  </si>
  <si>
    <t>DF14031-04</t>
  </si>
  <si>
    <t>DF14031-05</t>
  </si>
  <si>
    <t>DF14031-06</t>
  </si>
  <si>
    <t>DF14031-07</t>
  </si>
  <si>
    <t>DF14031-08</t>
  </si>
  <si>
    <t>DF14031-09</t>
  </si>
  <si>
    <t>DF14031-10</t>
  </si>
  <si>
    <t>DF14031-11</t>
  </si>
  <si>
    <t>DF14031-12</t>
  </si>
  <si>
    <t>DF14031-13</t>
  </si>
  <si>
    <t>DF14031-14</t>
  </si>
  <si>
    <t>DF14031-15</t>
  </si>
  <si>
    <t>Trondhjemitic gneiss</t>
  </si>
  <si>
    <t>DF13078-01</t>
  </si>
  <si>
    <t>DF13078-02</t>
  </si>
  <si>
    <t>DF13078-03</t>
  </si>
  <si>
    <t>DF13078-04</t>
  </si>
  <si>
    <t>DF13078-05</t>
  </si>
  <si>
    <t>DF13078-06</t>
  </si>
  <si>
    <t>DF13078-07</t>
  </si>
  <si>
    <t>DF13078-08</t>
  </si>
  <si>
    <t>DF13078-09</t>
  </si>
  <si>
    <t>DF13078-10</t>
  </si>
  <si>
    <t>DF13078-11</t>
  </si>
  <si>
    <t>DF13078-12</t>
  </si>
  <si>
    <t>DF13078-13</t>
  </si>
  <si>
    <t>DF13078-14</t>
  </si>
  <si>
    <t>DF13078-15</t>
  </si>
  <si>
    <t>DF13078-16</t>
  </si>
  <si>
    <t>Yiyang, North China Craton</t>
  </si>
  <si>
    <t>THX13107-01</t>
  </si>
  <si>
    <t>THX13107-02</t>
  </si>
  <si>
    <t>THX13107-03</t>
  </si>
  <si>
    <t>THX13107-04</t>
  </si>
  <si>
    <t>THX13107-05</t>
  </si>
  <si>
    <t>THX13107-06</t>
  </si>
  <si>
    <t>THX13107-07</t>
  </si>
  <si>
    <t>THX13107-08</t>
  </si>
  <si>
    <t>THX13107-09</t>
  </si>
  <si>
    <t>THX13107-10</t>
  </si>
  <si>
    <t>THX13107-11</t>
  </si>
  <si>
    <t>THX13107-12</t>
  </si>
  <si>
    <t>THX13107-13</t>
  </si>
  <si>
    <t>THX13107-14</t>
  </si>
  <si>
    <t>THX13107-15</t>
  </si>
  <si>
    <t>THX13107-16</t>
  </si>
  <si>
    <t>THX13107-17</t>
  </si>
  <si>
    <t>THX13107-18</t>
  </si>
  <si>
    <t>Ganshugou, North China Craton</t>
  </si>
  <si>
    <t>THX13120-1</t>
  </si>
  <si>
    <t>THX13120-2</t>
  </si>
  <si>
    <t>THX13120-3</t>
  </si>
  <si>
    <t>THX13120-4</t>
  </si>
  <si>
    <t>THX13120-5</t>
  </si>
  <si>
    <t>THX13120-6</t>
  </si>
  <si>
    <t>THX13120-7</t>
  </si>
  <si>
    <t>THX13120-8</t>
  </si>
  <si>
    <t>THX13120-9</t>
  </si>
  <si>
    <t>THX13120-10</t>
  </si>
  <si>
    <t>THX13120-11</t>
  </si>
  <si>
    <t>THX13120-12</t>
  </si>
  <si>
    <t>THX13120-13</t>
  </si>
  <si>
    <t>THX13120-14</t>
  </si>
  <si>
    <t>THX13120-15</t>
  </si>
  <si>
    <t>THX13120-16</t>
  </si>
  <si>
    <t>THX13120-17</t>
  </si>
  <si>
    <t>Huishansi, North China Craton</t>
  </si>
  <si>
    <t>DF13087-01</t>
  </si>
  <si>
    <t>DF13087-02</t>
  </si>
  <si>
    <t>DF13087-03</t>
  </si>
  <si>
    <t>DF13087-04</t>
  </si>
  <si>
    <t>DF13087-05</t>
  </si>
  <si>
    <t>DF13087-06</t>
  </si>
  <si>
    <t>DF13087-07</t>
  </si>
  <si>
    <t>DF13087-08</t>
  </si>
  <si>
    <t>DF13087-09</t>
  </si>
  <si>
    <t>DF13087-10</t>
  </si>
  <si>
    <t>DF13087-11</t>
  </si>
  <si>
    <t>DF13087-12</t>
  </si>
  <si>
    <t>DF13087-13</t>
  </si>
  <si>
    <t>DF13087-14</t>
  </si>
  <si>
    <t>DF13087-15</t>
  </si>
  <si>
    <t>Mo et al., 2023</t>
  </si>
  <si>
    <t>Granite</t>
  </si>
  <si>
    <t>S-type</t>
  </si>
  <si>
    <t>New England Orogen, Australia</t>
  </si>
  <si>
    <t>NEO1017-01</t>
  </si>
  <si>
    <t>NEO1017-02</t>
  </si>
  <si>
    <t>NEO1017-03</t>
  </si>
  <si>
    <t>NEO1017-04</t>
  </si>
  <si>
    <t>NEO1017-05</t>
  </si>
  <si>
    <t>NEO1017-06</t>
  </si>
  <si>
    <t>NEO1017-07</t>
  </si>
  <si>
    <t>NEO1017-08</t>
  </si>
  <si>
    <t>NEO1017-09</t>
  </si>
  <si>
    <t>NEO1017-10</t>
  </si>
  <si>
    <t>NEO1017-11</t>
  </si>
  <si>
    <t>NEO1017-12</t>
  </si>
  <si>
    <t>NEO1017-13</t>
  </si>
  <si>
    <t>NEO1017-14</t>
  </si>
  <si>
    <t>NEO1017-16</t>
  </si>
  <si>
    <t>NEO1017-17</t>
  </si>
  <si>
    <t>NEO1017-18</t>
  </si>
  <si>
    <t>NEO1017-19</t>
  </si>
  <si>
    <t>NEO1017-20</t>
  </si>
  <si>
    <t>NEO1017-21</t>
  </si>
  <si>
    <t>NEO1017-22</t>
  </si>
  <si>
    <t>NEO1017-23</t>
  </si>
  <si>
    <t>NEO1017-24</t>
  </si>
  <si>
    <t>NEO1017-25</t>
  </si>
  <si>
    <t>NEO1017-26</t>
  </si>
  <si>
    <t>NEO1017-27</t>
  </si>
  <si>
    <t>NEO1017-28</t>
  </si>
  <si>
    <t>NEO1017-29</t>
  </si>
  <si>
    <t>NEO1017-30</t>
  </si>
  <si>
    <t>NEO1018-01</t>
  </si>
  <si>
    <t>NEO1018-02</t>
  </si>
  <si>
    <t>NEO1018-03</t>
  </si>
  <si>
    <t>NEO1018-04</t>
  </si>
  <si>
    <t>NEO1018-05</t>
  </si>
  <si>
    <t>NEO1018-06</t>
  </si>
  <si>
    <t>NEO1018-07</t>
  </si>
  <si>
    <t>NEO1018-08</t>
  </si>
  <si>
    <t>NEO1018-09</t>
  </si>
  <si>
    <t>NEO1018-10</t>
  </si>
  <si>
    <t>NEO1018-11</t>
  </si>
  <si>
    <t>NEO1018-12</t>
  </si>
  <si>
    <t>NEO1018-13</t>
  </si>
  <si>
    <t>NEO1018-14</t>
  </si>
  <si>
    <t>NEO1018-15</t>
  </si>
  <si>
    <t>NEO1018-16</t>
  </si>
  <si>
    <t>NEO1018-17</t>
  </si>
  <si>
    <t>NEO1018-18</t>
  </si>
  <si>
    <t>NEO1018-19</t>
  </si>
  <si>
    <t>NEO1018-20</t>
  </si>
  <si>
    <t>NEO1018-21</t>
  </si>
  <si>
    <t>NEO1018-22</t>
  </si>
  <si>
    <t>NEO1018-23</t>
  </si>
  <si>
    <t>NEO1018-24</t>
  </si>
  <si>
    <t>NEO1018-27</t>
  </si>
  <si>
    <t>NEO1018-28</t>
  </si>
  <si>
    <t>NEO1018-29</t>
  </si>
  <si>
    <t>NEO1018-30</t>
  </si>
  <si>
    <t xml:space="preserve">Monzogranite </t>
  </si>
  <si>
    <t>NEO1030-01</t>
  </si>
  <si>
    <t>NEO1030-02</t>
  </si>
  <si>
    <t>NEO1030-03</t>
  </si>
  <si>
    <t>NEO1030-04</t>
  </si>
  <si>
    <t>NEO1030-05</t>
  </si>
  <si>
    <t>NEO1030-06</t>
  </si>
  <si>
    <t>NEO1030-07</t>
  </si>
  <si>
    <t>NEO1030-08</t>
  </si>
  <si>
    <t>NEO1030-09</t>
  </si>
  <si>
    <t>NEO1030-10</t>
  </si>
  <si>
    <t>NEO1030-12</t>
  </si>
  <si>
    <t>NEO1030-13</t>
  </si>
  <si>
    <t>NEO1030-14</t>
  </si>
  <si>
    <t>NEO1030-15</t>
  </si>
  <si>
    <t>NEO1030-16</t>
  </si>
  <si>
    <t>NEO1030-17</t>
  </si>
  <si>
    <t>NEO1030-18</t>
  </si>
  <si>
    <t>NEO1030-19</t>
  </si>
  <si>
    <t>NEO1030-20</t>
  </si>
  <si>
    <t>NEO1030-22</t>
  </si>
  <si>
    <t>NEO1030-23</t>
  </si>
  <si>
    <t>NEO1030-24</t>
  </si>
  <si>
    <t>NEO1030-25</t>
  </si>
  <si>
    <t>NEO1030-26</t>
  </si>
  <si>
    <t>NEO1030-27</t>
  </si>
  <si>
    <t>NEO1030-28</t>
  </si>
  <si>
    <t>NEO1030-29</t>
  </si>
  <si>
    <t xml:space="preserve">Granodiorite </t>
  </si>
  <si>
    <t>NEO1071-01</t>
  </si>
  <si>
    <t>NEO1071-02</t>
  </si>
  <si>
    <t>NEO1071-03</t>
  </si>
  <si>
    <t>NEO1071-04</t>
  </si>
  <si>
    <t>NEO1071-05</t>
  </si>
  <si>
    <t>NEO1071-06</t>
  </si>
  <si>
    <t>NEO1071-07</t>
  </si>
  <si>
    <t>NEO1071-09</t>
  </si>
  <si>
    <t>NEO1071-10</t>
  </si>
  <si>
    <t>NEO1071-11</t>
  </si>
  <si>
    <t>NEO1071-12</t>
  </si>
  <si>
    <t>NEO1071-13</t>
  </si>
  <si>
    <t>NEO1071-14</t>
  </si>
  <si>
    <t>NEO1071-15</t>
  </si>
  <si>
    <t>NEO1071-16</t>
  </si>
  <si>
    <t>NEO1071-17</t>
  </si>
  <si>
    <t>NEO1071-18</t>
  </si>
  <si>
    <t>NEO1071-20</t>
  </si>
  <si>
    <t>NEO1071-21</t>
  </si>
  <si>
    <t>NEO1071-22</t>
  </si>
  <si>
    <t>NEO1071-23</t>
  </si>
  <si>
    <t>NEO1071-24</t>
  </si>
  <si>
    <t>NEO1071-26</t>
  </si>
  <si>
    <t>Two-mica granite</t>
  </si>
  <si>
    <t>Himalayan Orogen, China</t>
  </si>
  <si>
    <t>21GX26E-1</t>
  </si>
  <si>
    <t>21GX26E-2</t>
  </si>
  <si>
    <t>21GX26E-3</t>
  </si>
  <si>
    <t>21GX26E-4</t>
  </si>
  <si>
    <t>21GX26E-5</t>
  </si>
  <si>
    <t>21GX26E-6</t>
  </si>
  <si>
    <t>21GX26E-7</t>
  </si>
  <si>
    <t>21GX26E-8</t>
  </si>
  <si>
    <t>21GX26E-9</t>
  </si>
  <si>
    <t>21GX26E-10</t>
  </si>
  <si>
    <t>21GX26E-11</t>
  </si>
  <si>
    <t>21GX26E-12</t>
  </si>
  <si>
    <t>21GX26E-13</t>
  </si>
  <si>
    <t>21GX26E-14</t>
  </si>
  <si>
    <t>21GX26E-15</t>
  </si>
  <si>
    <t>21GX26E-16</t>
  </si>
  <si>
    <t>21GX26E-17</t>
  </si>
  <si>
    <t>21GX26E-18</t>
  </si>
  <si>
    <t>21GX26E-19</t>
  </si>
  <si>
    <t>21GX26E-20</t>
  </si>
  <si>
    <t>21GX26E-21</t>
  </si>
  <si>
    <t>21GX26E-22</t>
  </si>
  <si>
    <t>21GX26E-23</t>
  </si>
  <si>
    <t>21GX26E-24</t>
  </si>
  <si>
    <t>21GX26E-25</t>
  </si>
  <si>
    <t>21GX26E-26</t>
  </si>
  <si>
    <t>21GX26E-27</t>
  </si>
  <si>
    <t>21GX26E-28</t>
  </si>
  <si>
    <t>Leucogranite</t>
  </si>
  <si>
    <t>RG02a-01</t>
  </si>
  <si>
    <t>RG02a-02</t>
  </si>
  <si>
    <t>RG02a-03</t>
  </si>
  <si>
    <t>RG02a-04</t>
  </si>
  <si>
    <t>RG02a-05</t>
  </si>
  <si>
    <t>RG02a-06</t>
  </si>
  <si>
    <t>RG02a-07</t>
  </si>
  <si>
    <t>RG02a-08</t>
  </si>
  <si>
    <t>RG02a-09</t>
  </si>
  <si>
    <t>RG02a-10</t>
  </si>
  <si>
    <t>RG02a-11</t>
  </si>
  <si>
    <t>RG02a-12</t>
  </si>
  <si>
    <t>RG02a-13</t>
  </si>
  <si>
    <t>RG02a-14</t>
  </si>
  <si>
    <t>RG02a-15</t>
  </si>
  <si>
    <t>RG02a-16</t>
  </si>
  <si>
    <t>RG02a-17</t>
  </si>
  <si>
    <t>RG02a-18</t>
  </si>
  <si>
    <t>RG02a-19</t>
  </si>
  <si>
    <t>RG02a-20</t>
  </si>
  <si>
    <t>RG02a-21</t>
  </si>
  <si>
    <t>RG02a-22</t>
  </si>
  <si>
    <t>RG02a-23</t>
  </si>
  <si>
    <t>RG02a-24</t>
  </si>
  <si>
    <t>RG02a-25</t>
  </si>
  <si>
    <t>RG02a-26</t>
  </si>
  <si>
    <t>RG02a-27</t>
  </si>
  <si>
    <t>RG02a-28</t>
  </si>
  <si>
    <t>RG02a-29</t>
  </si>
  <si>
    <t>RG02a-30</t>
  </si>
  <si>
    <t>RG02a-31</t>
  </si>
  <si>
    <t>RG02a-32</t>
  </si>
  <si>
    <t>RG02a-33</t>
  </si>
  <si>
    <t>RG02a-34</t>
  </si>
  <si>
    <t>Diorite</t>
  </si>
  <si>
    <t>South China</t>
  </si>
  <si>
    <t>EP12-9-01</t>
  </si>
  <si>
    <t>EP12-9-02</t>
  </si>
  <si>
    <t>EP12-9-03</t>
  </si>
  <si>
    <t>EP12-9-04</t>
  </si>
  <si>
    <t>EP12-9-05</t>
  </si>
  <si>
    <t>EP12-9-06</t>
  </si>
  <si>
    <t>EP12-9-07</t>
  </si>
  <si>
    <t>EP12-9-09</t>
  </si>
  <si>
    <t>EP12-9-10</t>
  </si>
  <si>
    <t>EP12-9-11</t>
  </si>
  <si>
    <t>EP12-9-12</t>
  </si>
  <si>
    <t>EP12-9-14</t>
  </si>
  <si>
    <t>EP12-9-15</t>
  </si>
  <si>
    <t>EP12-9-16</t>
  </si>
  <si>
    <t>EP12-9-17</t>
  </si>
  <si>
    <t>EP12-9-18</t>
  </si>
  <si>
    <t>EP12-9-19</t>
  </si>
  <si>
    <t>EP12-9-21</t>
  </si>
  <si>
    <t>EP12-9-22</t>
  </si>
  <si>
    <t>EP12-9-24</t>
  </si>
  <si>
    <t>EP12-9-25</t>
  </si>
  <si>
    <t>EP12-9-26</t>
  </si>
  <si>
    <t>EP12-9-27</t>
  </si>
  <si>
    <t>EP12-9-28</t>
  </si>
  <si>
    <t>EP12-9-29</t>
  </si>
  <si>
    <t>EP12-9-30</t>
  </si>
  <si>
    <t xml:space="preserve">Granite </t>
  </si>
  <si>
    <t>TS12-3-01</t>
  </si>
  <si>
    <t>TS12-3-02</t>
  </si>
  <si>
    <t>TS12-3-03</t>
  </si>
  <si>
    <t>TS12-3-04</t>
  </si>
  <si>
    <t>TS12-3-05</t>
  </si>
  <si>
    <t>TS12-3-06</t>
  </si>
  <si>
    <t>TS12-3-07</t>
  </si>
  <si>
    <t>TS12-3-08</t>
  </si>
  <si>
    <t>TS12-3-09</t>
  </si>
  <si>
    <t>TS12-3-10</t>
  </si>
  <si>
    <t>TS12-3-11</t>
  </si>
  <si>
    <t>TS12-3-12</t>
  </si>
  <si>
    <t>TS12-3-13</t>
  </si>
  <si>
    <t>TS12-3-14</t>
  </si>
  <si>
    <t>TS12-3-15</t>
  </si>
  <si>
    <t>TS12-3-16</t>
  </si>
  <si>
    <t>TS12-3-17</t>
  </si>
  <si>
    <t>TS12-3-18</t>
  </si>
  <si>
    <t>TS12-3-19</t>
  </si>
  <si>
    <t>TS12-3-20</t>
  </si>
  <si>
    <t>TS12-3-21</t>
  </si>
  <si>
    <t>TS12-3-22</t>
  </si>
  <si>
    <t>TS12-3-23</t>
  </si>
  <si>
    <t>TS12-3-24</t>
  </si>
  <si>
    <t>TS12-3-25</t>
  </si>
  <si>
    <t>two-mica granitoid</t>
  </si>
  <si>
    <t>Southwestern China</t>
  </si>
  <si>
    <t>XD31-01</t>
  </si>
  <si>
    <t>XD31-02</t>
  </si>
  <si>
    <t>XD31-03</t>
  </si>
  <si>
    <t>XD31-04</t>
  </si>
  <si>
    <t>XD31-05</t>
  </si>
  <si>
    <t>XD31-06</t>
  </si>
  <si>
    <t>XD31-07</t>
  </si>
  <si>
    <t>XD31-08</t>
  </si>
  <si>
    <t>XD31-09</t>
  </si>
  <si>
    <t>XD31-10</t>
  </si>
  <si>
    <t>XD31-11</t>
  </si>
  <si>
    <t>XD31-12</t>
  </si>
  <si>
    <t>XD31-13</t>
  </si>
  <si>
    <t>XD31-14</t>
  </si>
  <si>
    <t>XD31-15</t>
  </si>
  <si>
    <t>XD31-16</t>
  </si>
  <si>
    <t>XD31-17</t>
  </si>
  <si>
    <t>XD31-18</t>
  </si>
  <si>
    <t>XD31-19</t>
  </si>
  <si>
    <t>XD31-20</t>
  </si>
  <si>
    <t>XD31-21</t>
  </si>
  <si>
    <t>XD31-22</t>
  </si>
  <si>
    <t>XD31-23</t>
  </si>
  <si>
    <t>XD31-24</t>
  </si>
  <si>
    <t>XD31-25</t>
  </si>
  <si>
    <t>XD31-26</t>
  </si>
  <si>
    <t>XD31-27</t>
  </si>
  <si>
    <t>XD31-28</t>
  </si>
  <si>
    <t>XD31-29</t>
  </si>
  <si>
    <t>XD31-30</t>
  </si>
  <si>
    <t>XD31-31</t>
  </si>
  <si>
    <t>XD31-32</t>
  </si>
  <si>
    <t>XD31-33</t>
  </si>
  <si>
    <t>XD31-34</t>
  </si>
  <si>
    <t>XD31-35</t>
  </si>
  <si>
    <t>XD31-36</t>
  </si>
  <si>
    <t>XD31-37</t>
  </si>
  <si>
    <t>XD31-38</t>
  </si>
  <si>
    <t>XD31-39</t>
  </si>
  <si>
    <t>XD31-40</t>
  </si>
  <si>
    <t>XD31-41</t>
  </si>
  <si>
    <t>XD31-42</t>
  </si>
  <si>
    <t>XD31-43</t>
  </si>
  <si>
    <t>XD48-01</t>
  </si>
  <si>
    <t>XD48-04</t>
  </si>
  <si>
    <t>XD48-05</t>
  </si>
  <si>
    <t>XD48-06</t>
  </si>
  <si>
    <t>XD48-07</t>
  </si>
  <si>
    <t>XD48-08</t>
  </si>
  <si>
    <t>XD48-09</t>
  </si>
  <si>
    <t>XD48-10</t>
  </si>
  <si>
    <t>XD48-11</t>
  </si>
  <si>
    <t>XD48-12</t>
  </si>
  <si>
    <t>XD48-13</t>
  </si>
  <si>
    <t>XD48-14</t>
  </si>
  <si>
    <t>XD48-15</t>
  </si>
  <si>
    <t>XD48-16</t>
  </si>
  <si>
    <t>XD48-17</t>
  </si>
  <si>
    <t>XD48-18</t>
  </si>
  <si>
    <t>XD48-19</t>
  </si>
  <si>
    <t>XD48-20</t>
  </si>
  <si>
    <t>XD48-21</t>
  </si>
  <si>
    <t>XD48-22</t>
  </si>
  <si>
    <t>XD48-23</t>
  </si>
  <si>
    <t>XD48-24</t>
  </si>
  <si>
    <t>XD48-25</t>
  </si>
  <si>
    <t>XD48-26</t>
  </si>
  <si>
    <t>XD48-27</t>
  </si>
  <si>
    <t>XD48-28</t>
  </si>
  <si>
    <t>XD48-29</t>
  </si>
  <si>
    <t>XD48-30</t>
  </si>
  <si>
    <t>XD48-31</t>
  </si>
  <si>
    <t>XD48-32</t>
  </si>
  <si>
    <t>XD48-33</t>
  </si>
  <si>
    <t>XD48-34</t>
  </si>
  <si>
    <t>XD48-35</t>
  </si>
  <si>
    <t>XD48-36</t>
  </si>
  <si>
    <t>XD48-37</t>
  </si>
  <si>
    <t>XD48-38</t>
  </si>
  <si>
    <t>XD48-39</t>
  </si>
  <si>
    <t>XD48-40</t>
  </si>
  <si>
    <t>XD48-41</t>
  </si>
  <si>
    <t>XD48-42</t>
  </si>
  <si>
    <t>XD48-43</t>
  </si>
  <si>
    <t>XD48-44</t>
  </si>
  <si>
    <t>XD48-45</t>
  </si>
  <si>
    <t>XD48-46</t>
  </si>
  <si>
    <t>XD48-47</t>
  </si>
  <si>
    <t>XD48-48</t>
  </si>
  <si>
    <t>Yang et al., 2022a</t>
  </si>
  <si>
    <t>Porphyritic granite</t>
  </si>
  <si>
    <t>A-type</t>
  </si>
  <si>
    <t>Southeastern China</t>
  </si>
  <si>
    <t>Sz1-01</t>
  </si>
  <si>
    <t>Sz1-02</t>
  </si>
  <si>
    <t>Sz1-03</t>
  </si>
  <si>
    <t>Sz1-04</t>
  </si>
  <si>
    <t>Sz1-05</t>
  </si>
  <si>
    <t>Sz1-06</t>
  </si>
  <si>
    <t>Sz1-07</t>
  </si>
  <si>
    <t>Sz1-08</t>
  </si>
  <si>
    <t>Sz1-09</t>
  </si>
  <si>
    <t>Sz1-10</t>
  </si>
  <si>
    <t>Sz1-11</t>
  </si>
  <si>
    <t>Sz1-12</t>
  </si>
  <si>
    <t>Sz1-13</t>
  </si>
  <si>
    <t>Sz1-14</t>
  </si>
  <si>
    <t>Sz1-15</t>
  </si>
  <si>
    <t>Sz1-16</t>
  </si>
  <si>
    <t>Sz1-17</t>
  </si>
  <si>
    <t>Sz1-18</t>
  </si>
  <si>
    <t>Sz1-19</t>
  </si>
  <si>
    <t>Sz1-20</t>
  </si>
  <si>
    <t>Sz1-21</t>
  </si>
  <si>
    <t>Sz1-22</t>
  </si>
  <si>
    <t>Sz1-23</t>
  </si>
  <si>
    <t>Sz1-24</t>
  </si>
  <si>
    <t>Sz1-25</t>
  </si>
  <si>
    <t>Sz1-26</t>
  </si>
  <si>
    <t>Sz1-27</t>
  </si>
  <si>
    <t>Sz1-28</t>
  </si>
  <si>
    <t>Sz1-29</t>
  </si>
  <si>
    <t>Coarse-grained granite</t>
  </si>
  <si>
    <t>Sz2-01</t>
  </si>
  <si>
    <t>Sz2-02</t>
  </si>
  <si>
    <t>Sz2-03</t>
  </si>
  <si>
    <t>Sz2-04</t>
  </si>
  <si>
    <t>Sz2-05</t>
  </si>
  <si>
    <t>Sz2-07</t>
  </si>
  <si>
    <t>Sz2-08</t>
  </si>
  <si>
    <t>Sz2-09</t>
  </si>
  <si>
    <t>Sz2-10</t>
  </si>
  <si>
    <t>Sz2-11</t>
  </si>
  <si>
    <t>Sz2-12</t>
  </si>
  <si>
    <t>Sz2-13</t>
  </si>
  <si>
    <t>Sz2-14</t>
  </si>
  <si>
    <t>Sz2-15</t>
  </si>
  <si>
    <t>Sz2-16</t>
  </si>
  <si>
    <t>Sz2-17</t>
  </si>
  <si>
    <t>Sz2-18</t>
  </si>
  <si>
    <t>Sz2-19</t>
  </si>
  <si>
    <t>Sz2-20</t>
  </si>
  <si>
    <t>Sz2-21</t>
  </si>
  <si>
    <t>Sz2-22</t>
  </si>
  <si>
    <t>Sz2-23</t>
  </si>
  <si>
    <t>Sz2-24</t>
  </si>
  <si>
    <t>Sz2-25</t>
  </si>
  <si>
    <t>Sz2-26</t>
  </si>
  <si>
    <t>Sz2-27</t>
  </si>
  <si>
    <t>Sz2-28</t>
  </si>
  <si>
    <t>Sz2-29</t>
  </si>
  <si>
    <t>Sz2-30</t>
  </si>
  <si>
    <t>Fine-grained granite</t>
  </si>
  <si>
    <t>Sz3-01</t>
  </si>
  <si>
    <t>Sz3-02</t>
  </si>
  <si>
    <t>Sz3-03</t>
  </si>
  <si>
    <t>Sz3-04</t>
  </si>
  <si>
    <t>Sz3-05</t>
  </si>
  <si>
    <t>Sz3-06</t>
  </si>
  <si>
    <t>Sz3-07</t>
  </si>
  <si>
    <t>Sz3-08</t>
  </si>
  <si>
    <t>Sz3-09</t>
  </si>
  <si>
    <t>Sz3-10</t>
  </si>
  <si>
    <t>Sz3-11</t>
  </si>
  <si>
    <t>Sz3-12</t>
  </si>
  <si>
    <t>Sz3-13</t>
  </si>
  <si>
    <t>Sz3-14</t>
  </si>
  <si>
    <t>Sz3-15</t>
  </si>
  <si>
    <t>Sz3-16</t>
  </si>
  <si>
    <t>Sz3-17</t>
  </si>
  <si>
    <t>Sz3-18</t>
  </si>
  <si>
    <t>Sz3-19</t>
  </si>
  <si>
    <t>Sz3-20</t>
  </si>
  <si>
    <t>Sz3-21</t>
  </si>
  <si>
    <t>Sz3-22</t>
  </si>
  <si>
    <t>Sz3-23</t>
  </si>
  <si>
    <t>Sz3-24</t>
  </si>
  <si>
    <t>Sz3-25</t>
  </si>
  <si>
    <t>Sz3-26</t>
  </si>
  <si>
    <t>Sz3-27</t>
  </si>
  <si>
    <t>Sz3-28</t>
  </si>
  <si>
    <t>Sz3-29</t>
  </si>
  <si>
    <t>Sz3-30</t>
  </si>
  <si>
    <t>Sz3-31</t>
  </si>
  <si>
    <t>Sz3-32</t>
  </si>
  <si>
    <t>Sz3-33</t>
  </si>
  <si>
    <t>Sz3-34</t>
  </si>
  <si>
    <t>Sz3-35</t>
  </si>
  <si>
    <t>Sz3-36</t>
  </si>
  <si>
    <t>Sz3-37</t>
  </si>
  <si>
    <t>Sz3-38</t>
  </si>
  <si>
    <t>Sz3-39</t>
  </si>
  <si>
    <t>Sz3-40</t>
  </si>
  <si>
    <t>Sz4-01</t>
  </si>
  <si>
    <t>Sz4-02</t>
  </si>
  <si>
    <t>Sz4-03</t>
  </si>
  <si>
    <t>Sz4-04</t>
  </si>
  <si>
    <t>Sz4-05</t>
  </si>
  <si>
    <t>Sz4-07</t>
  </si>
  <si>
    <t>Sz4-08</t>
  </si>
  <si>
    <t>Sz4-09</t>
  </si>
  <si>
    <t>Sz4-10</t>
  </si>
  <si>
    <t>Sz4-11</t>
  </si>
  <si>
    <t>Sz4-12</t>
  </si>
  <si>
    <t>Sz4-13</t>
  </si>
  <si>
    <t>Sz4-14</t>
  </si>
  <si>
    <t>Sz4-15</t>
  </si>
  <si>
    <t>Sz4-16</t>
  </si>
  <si>
    <t>Sz4-17</t>
  </si>
  <si>
    <t>Sz4-18</t>
  </si>
  <si>
    <t>Sz4-19</t>
  </si>
  <si>
    <t>Sz4-20</t>
  </si>
  <si>
    <t>Sz4-21</t>
  </si>
  <si>
    <t>Sz4-22</t>
  </si>
  <si>
    <t>Sz4-23</t>
  </si>
  <si>
    <t>Sz4-24</t>
  </si>
  <si>
    <t>Sz4-25</t>
  </si>
  <si>
    <t>Sz4-26</t>
  </si>
  <si>
    <t>Sz4-27</t>
  </si>
  <si>
    <t>Sz4-28</t>
  </si>
  <si>
    <t>Sz4-29</t>
  </si>
  <si>
    <t>Sz4-30</t>
  </si>
  <si>
    <t>Yang et al., 2022b</t>
  </si>
  <si>
    <t>Syenogranite</t>
  </si>
  <si>
    <t>Toudaogou，North China Craton</t>
  </si>
  <si>
    <t>08JF101@02</t>
  </si>
  <si>
    <t>08JF101@03</t>
  </si>
  <si>
    <t>08JF101@04</t>
  </si>
  <si>
    <t>08JF101@05</t>
  </si>
  <si>
    <t>08JF101@08</t>
  </si>
  <si>
    <t>08JF101@09</t>
  </si>
  <si>
    <t>08JF101@10</t>
  </si>
  <si>
    <t>08JF101@11</t>
  </si>
  <si>
    <t>08JF101@12</t>
  </si>
  <si>
    <t>08JF101@13</t>
  </si>
  <si>
    <t>08JF101@14</t>
  </si>
  <si>
    <t>08JF101@15</t>
  </si>
  <si>
    <t>08JF101@16</t>
  </si>
  <si>
    <t>08JF101@17</t>
  </si>
  <si>
    <t>08JF101@18</t>
  </si>
  <si>
    <t>08JF101@19</t>
  </si>
  <si>
    <t>08JF101@20</t>
  </si>
  <si>
    <t>08JF101@21</t>
  </si>
  <si>
    <t>08JF101@22</t>
  </si>
  <si>
    <t>08JF101@23</t>
  </si>
  <si>
    <t>08JF101@25</t>
  </si>
  <si>
    <t>08JF101@26</t>
  </si>
  <si>
    <t>08JF101@27</t>
  </si>
  <si>
    <t>08JF101@28</t>
  </si>
  <si>
    <t>08JF101@29</t>
  </si>
  <si>
    <t>08JF101@30</t>
  </si>
  <si>
    <t>08JF102@01</t>
  </si>
  <si>
    <t>08JF102@02</t>
  </si>
  <si>
    <t>08JF102@03</t>
  </si>
  <si>
    <t>08JF102@04</t>
  </si>
  <si>
    <t>08JF102@05</t>
  </si>
  <si>
    <t>08JF102@06</t>
  </si>
  <si>
    <t>08JF102@08</t>
  </si>
  <si>
    <t>08JF102@09</t>
  </si>
  <si>
    <t>08JF102@10</t>
  </si>
  <si>
    <t>Monzogranite</t>
  </si>
  <si>
    <t>Yushulinzi，North China Craton</t>
  </si>
  <si>
    <t>08JF69@01</t>
  </si>
  <si>
    <t>08JF69@02</t>
  </si>
  <si>
    <t>08JF69@03</t>
  </si>
  <si>
    <t>08JF69@04</t>
  </si>
  <si>
    <t>08JF69@05</t>
  </si>
  <si>
    <t>08JF69@06</t>
  </si>
  <si>
    <t>08JF69@07</t>
  </si>
  <si>
    <t>08JF69@08</t>
  </si>
  <si>
    <t>08JF69@09</t>
  </si>
  <si>
    <t>08JF69@10</t>
  </si>
  <si>
    <t>08JF69@11</t>
  </si>
  <si>
    <t>08JF69@13</t>
  </si>
  <si>
    <t>08JF69@14</t>
  </si>
  <si>
    <t>08JF69@15</t>
  </si>
  <si>
    <t>08JF69@16</t>
  </si>
  <si>
    <t>08JF69@17</t>
  </si>
  <si>
    <t>08JF69@18</t>
  </si>
  <si>
    <t>08JF69@19</t>
  </si>
  <si>
    <t>08JF69@20</t>
  </si>
  <si>
    <t>08JF69@21</t>
  </si>
  <si>
    <t>08JF69@22</t>
  </si>
  <si>
    <t>08JF69@23</t>
  </si>
  <si>
    <t>08JF69@24</t>
  </si>
  <si>
    <t>08JF69@25</t>
  </si>
  <si>
    <t>08JF69@26</t>
  </si>
  <si>
    <t>08JF69@27</t>
  </si>
  <si>
    <t>08JF69@28</t>
  </si>
  <si>
    <t>08JF69@29</t>
  </si>
  <si>
    <t>08JF69@30</t>
  </si>
  <si>
    <t>08JF69@31</t>
  </si>
  <si>
    <t>08JF71@01</t>
  </si>
  <si>
    <t>08JF71@02</t>
  </si>
  <si>
    <t>08JF71@03</t>
  </si>
  <si>
    <t>08JF71@04</t>
  </si>
  <si>
    <t>08JF71@05</t>
  </si>
  <si>
    <t>08JF71@06</t>
  </si>
  <si>
    <t>08JF71@07</t>
  </si>
  <si>
    <t>08JF71@08</t>
  </si>
  <si>
    <t>08JF71@09</t>
  </si>
  <si>
    <t>08JF71@10</t>
  </si>
  <si>
    <t>08JF76@01</t>
  </si>
  <si>
    <t>08JF76@02</t>
  </si>
  <si>
    <t>08JF76@03</t>
  </si>
  <si>
    <t>08JF76@04</t>
  </si>
  <si>
    <t>08JF76@05</t>
  </si>
  <si>
    <t>08JF76@06</t>
  </si>
  <si>
    <t>08JF76@07</t>
  </si>
  <si>
    <t>08JF76@08</t>
  </si>
  <si>
    <t>08JF76@09</t>
  </si>
  <si>
    <t>08JF76@10</t>
  </si>
  <si>
    <t>08JF78@01</t>
  </si>
  <si>
    <t>08JF78@02</t>
  </si>
  <si>
    <t>08JF78@03</t>
  </si>
  <si>
    <t>08JF78@04</t>
  </si>
  <si>
    <t>08JF78@05</t>
  </si>
  <si>
    <t>08JF78@06</t>
  </si>
  <si>
    <t>08JF78@07</t>
  </si>
  <si>
    <t>08JF78@08</t>
  </si>
  <si>
    <t>08JF78@09</t>
  </si>
  <si>
    <t>08JF78@10</t>
  </si>
  <si>
    <t>08JF78@11</t>
  </si>
  <si>
    <t>08JF78@12</t>
  </si>
  <si>
    <t>08JF78@13</t>
  </si>
  <si>
    <t>08JF78@14</t>
  </si>
  <si>
    <t>08JF78@15</t>
  </si>
  <si>
    <t>08JF78@16</t>
  </si>
  <si>
    <t>08JF78@17</t>
  </si>
  <si>
    <t>08JF78@18</t>
  </si>
  <si>
    <t>08JF78@19</t>
  </si>
  <si>
    <t>08JF78@20</t>
  </si>
  <si>
    <t>08JF78@21</t>
  </si>
  <si>
    <t>08JF78@22</t>
  </si>
  <si>
    <t>08JF78@23</t>
  </si>
  <si>
    <t>08JF78@24</t>
  </si>
  <si>
    <t>08JF78@25</t>
  </si>
  <si>
    <t>08JF78@26</t>
  </si>
  <si>
    <t>08JF78@27</t>
  </si>
  <si>
    <t>08JF78@28</t>
  </si>
  <si>
    <t>08JF78@29</t>
  </si>
  <si>
    <t>08JF78@30</t>
  </si>
  <si>
    <t>Syenite porphyry</t>
  </si>
  <si>
    <t>Ji'an，North China Craton</t>
  </si>
  <si>
    <t>08JF83@01</t>
  </si>
  <si>
    <t>08JF83@02</t>
  </si>
  <si>
    <t>08JF83@03</t>
  </si>
  <si>
    <t>08JF83@04</t>
  </si>
  <si>
    <t>08JF83@05</t>
  </si>
  <si>
    <t>08JF83@06</t>
  </si>
  <si>
    <t>08JF83@07</t>
  </si>
  <si>
    <t>08JF83@08</t>
  </si>
  <si>
    <t>08JF83@09</t>
  </si>
  <si>
    <t>08JF83@10</t>
  </si>
  <si>
    <t>08JF83@11</t>
  </si>
  <si>
    <t>08JF83@12</t>
  </si>
  <si>
    <t>08JF83@13</t>
  </si>
  <si>
    <t>08JF83@14</t>
  </si>
  <si>
    <t>08JF83@15</t>
  </si>
  <si>
    <t>08JF83@16</t>
  </si>
  <si>
    <t>08JF83@17</t>
  </si>
  <si>
    <t>08JF83@18</t>
  </si>
  <si>
    <t>08JF83@19</t>
  </si>
  <si>
    <t>08JF83@20</t>
  </si>
  <si>
    <t>08JF83@21</t>
  </si>
  <si>
    <t>08JF83@22</t>
  </si>
  <si>
    <t>08JF83@23</t>
  </si>
  <si>
    <t>08JF83@24</t>
  </si>
  <si>
    <t>08JF83@25</t>
  </si>
  <si>
    <t>08JF83@26</t>
  </si>
  <si>
    <t>08JF83@27</t>
  </si>
  <si>
    <t>08JF83@28</t>
  </si>
  <si>
    <t>08JF83@29</t>
  </si>
  <si>
    <t>08JF83@30</t>
  </si>
  <si>
    <t>08JF87@01</t>
  </si>
  <si>
    <t>08JF87@02</t>
  </si>
  <si>
    <t>08JF87@04</t>
  </si>
  <si>
    <t>08JF87@05</t>
  </si>
  <si>
    <t>08JF87@06</t>
  </si>
  <si>
    <t>08JF87@07</t>
  </si>
  <si>
    <t>08JF87@08</t>
  </si>
  <si>
    <t>08JF87@09</t>
  </si>
  <si>
    <t>08JF87@10</t>
  </si>
  <si>
    <t>08JF87@11</t>
  </si>
  <si>
    <t>08JF87@12</t>
  </si>
  <si>
    <t>08JF87@13</t>
  </si>
  <si>
    <t>08JF87@14</t>
  </si>
  <si>
    <t>08JF87@15</t>
  </si>
  <si>
    <t>08JF87@16</t>
  </si>
  <si>
    <t>08JF87@17</t>
  </si>
  <si>
    <t>08JF87@18</t>
  </si>
  <si>
    <t>08JF87@19</t>
  </si>
  <si>
    <t>08JF87@20</t>
  </si>
  <si>
    <t>08JF87@21</t>
  </si>
  <si>
    <t>08JF87@22</t>
  </si>
  <si>
    <t>08JF87@23</t>
  </si>
  <si>
    <t>08JF87@24</t>
  </si>
  <si>
    <t>08JF87@25</t>
  </si>
  <si>
    <t>08JF87@26</t>
  </si>
  <si>
    <t>08JF87@27</t>
  </si>
  <si>
    <t>08JF87@28</t>
  </si>
  <si>
    <t>08JF87@30</t>
  </si>
  <si>
    <t>08JF90@01</t>
  </si>
  <si>
    <t>08JF90@02</t>
  </si>
  <si>
    <t>08JF90@03</t>
  </si>
  <si>
    <t>08JF90@04</t>
  </si>
  <si>
    <t>08JF90@05</t>
  </si>
  <si>
    <t>08JF90@06</t>
  </si>
  <si>
    <t>08JF90@07</t>
  </si>
  <si>
    <t>08JF90@08</t>
  </si>
  <si>
    <t>08JF90@09</t>
  </si>
  <si>
    <t>08JF90@10</t>
  </si>
  <si>
    <t>Granite porphyry</t>
  </si>
  <si>
    <t>08JF92@01</t>
  </si>
  <si>
    <t>08JF92@02</t>
  </si>
  <si>
    <t>08JF92@03</t>
  </si>
  <si>
    <t>08JF92@04</t>
  </si>
  <si>
    <t>08JF92@05</t>
  </si>
  <si>
    <t>08JF92@06</t>
  </si>
  <si>
    <t>08JF92@07</t>
  </si>
  <si>
    <t>08JF92@08</t>
  </si>
  <si>
    <t>08JF92@09</t>
  </si>
  <si>
    <t>08JF92@10</t>
  </si>
  <si>
    <t>08JF92@11</t>
  </si>
  <si>
    <t>08JF92@12</t>
  </si>
  <si>
    <t>08JF92@14</t>
  </si>
  <si>
    <t>08JF92@15</t>
  </si>
  <si>
    <t>08JF92@16</t>
  </si>
  <si>
    <t>08JF92@17</t>
  </si>
  <si>
    <t>08JF92@18</t>
  </si>
  <si>
    <t>08JF92@19</t>
  </si>
  <si>
    <t>08JF92@20</t>
  </si>
  <si>
    <t>08JF92@21</t>
  </si>
  <si>
    <t>08JF92@22</t>
  </si>
  <si>
    <t>08JF92@23</t>
  </si>
  <si>
    <t>08JF92@24</t>
  </si>
  <si>
    <t>08JF92@25</t>
  </si>
  <si>
    <t>08JF92@26</t>
  </si>
  <si>
    <t>08JF92@27</t>
  </si>
  <si>
    <t>08JF92@28</t>
  </si>
  <si>
    <t>08JF92@29</t>
  </si>
  <si>
    <t>08JF92@30</t>
  </si>
  <si>
    <t>08JF95@01</t>
  </si>
  <si>
    <t>08JF95@02</t>
  </si>
  <si>
    <t>08JF95@03</t>
  </si>
  <si>
    <t>08JF95@04</t>
  </si>
  <si>
    <t>08JF95@05</t>
  </si>
  <si>
    <t>08JF95@06</t>
  </si>
  <si>
    <t>08JF95@07</t>
  </si>
  <si>
    <t>08JF95@08</t>
  </si>
  <si>
    <t>08JF95@09</t>
  </si>
  <si>
    <t>08JF95@10</t>
  </si>
  <si>
    <t>Gudaoling，North China Craton</t>
  </si>
  <si>
    <t>FW04-305@02</t>
  </si>
  <si>
    <t>FW04-305@03</t>
  </si>
  <si>
    <t>FW04-305@04</t>
  </si>
  <si>
    <t>FW04-305@05</t>
  </si>
  <si>
    <t>FW04-305@06</t>
  </si>
  <si>
    <t>FW04-305@07</t>
  </si>
  <si>
    <t>FW04-305@08</t>
  </si>
  <si>
    <t>FW04-305@09</t>
  </si>
  <si>
    <t>FW04-305@10</t>
  </si>
  <si>
    <t>FW04-305@11</t>
  </si>
  <si>
    <t>FW04-305@12</t>
  </si>
  <si>
    <t>FW04-305@13</t>
  </si>
  <si>
    <t>FW04-305@14</t>
  </si>
  <si>
    <t>FW04-305@15</t>
  </si>
  <si>
    <t>FW04-305@16</t>
  </si>
  <si>
    <t>FW04-305@17</t>
  </si>
  <si>
    <t>FW04-305@18</t>
  </si>
  <si>
    <t>FW04-305@19</t>
  </si>
  <si>
    <t>FW04-305@20</t>
  </si>
  <si>
    <t>FW04-305@21</t>
  </si>
  <si>
    <t>FW04-305@22</t>
  </si>
  <si>
    <t>FW04-305@23</t>
  </si>
  <si>
    <t>FW04-305@24</t>
  </si>
  <si>
    <t>FW04-305@25</t>
  </si>
  <si>
    <t>FW04-305@26</t>
  </si>
  <si>
    <t>FW04-305@27</t>
  </si>
  <si>
    <t>FW04-305@28</t>
  </si>
  <si>
    <t>FW04-305@29</t>
  </si>
  <si>
    <t>FW04-305@30</t>
  </si>
  <si>
    <t>JH-38@01</t>
  </si>
  <si>
    <t>JH-38@02</t>
  </si>
  <si>
    <t>JH-38@03</t>
  </si>
  <si>
    <t>JH-38@04</t>
  </si>
  <si>
    <t>JH-38@05</t>
  </si>
  <si>
    <t>JH-38@06</t>
  </si>
  <si>
    <t>JH-38@07</t>
  </si>
  <si>
    <t>JH-38@08</t>
  </si>
  <si>
    <t>JH-38@09</t>
  </si>
  <si>
    <t>JH-38@10</t>
  </si>
  <si>
    <t>JH-39@01</t>
  </si>
  <si>
    <t>JH-39@02</t>
  </si>
  <si>
    <t>JH-39@03</t>
  </si>
  <si>
    <t>JH-39@04</t>
  </si>
  <si>
    <t>JH-39@05</t>
  </si>
  <si>
    <t>JH-39@06</t>
  </si>
  <si>
    <t>JH-39@07</t>
  </si>
  <si>
    <t>JH-39@08</t>
  </si>
  <si>
    <t>JH-39@09</t>
  </si>
  <si>
    <t>JH-39@10</t>
  </si>
  <si>
    <t>Liujialing，North China Craton</t>
  </si>
  <si>
    <t>11JF59@01</t>
  </si>
  <si>
    <t>11JF59@02</t>
  </si>
  <si>
    <t>11JF59@03</t>
  </si>
  <si>
    <t>11JF59@04</t>
  </si>
  <si>
    <t>11JF59@05</t>
  </si>
  <si>
    <t>11JF59@06</t>
  </si>
  <si>
    <t>11JF59@07</t>
  </si>
  <si>
    <t>11JF59@08</t>
  </si>
  <si>
    <t>11JF59@09</t>
  </si>
  <si>
    <t>11JF59@10</t>
  </si>
  <si>
    <t>11JF59@11</t>
  </si>
  <si>
    <t>11JF59@12</t>
  </si>
  <si>
    <t>11JF59@13</t>
  </si>
  <si>
    <t>11JF59@14</t>
  </si>
  <si>
    <t>11JF59@15</t>
  </si>
  <si>
    <t>11JF59@16</t>
  </si>
  <si>
    <t>11JF59@17</t>
  </si>
  <si>
    <t>11JF59@18</t>
  </si>
  <si>
    <t>11JF59@19</t>
  </si>
  <si>
    <t>11JF59@20</t>
  </si>
  <si>
    <t>11JF59@21</t>
  </si>
  <si>
    <t>11JF59@22</t>
  </si>
  <si>
    <t>11JF59@23</t>
  </si>
  <si>
    <t>11JF59@24</t>
  </si>
  <si>
    <t>11JF59@25</t>
  </si>
  <si>
    <t>11JF59@26</t>
  </si>
  <si>
    <t>11JF59@27</t>
  </si>
  <si>
    <t>11JF59@28</t>
  </si>
  <si>
    <t>11JF59@29</t>
  </si>
  <si>
    <t>11JF59@30</t>
  </si>
  <si>
    <t>South-Hanjialing，North China Craton</t>
  </si>
  <si>
    <t>11JF74@01</t>
  </si>
  <si>
    <t>11JF74@02</t>
  </si>
  <si>
    <t>11JF74@03</t>
  </si>
  <si>
    <t>11JF74@04</t>
  </si>
  <si>
    <t>11JF74@05</t>
  </si>
  <si>
    <t>11JF74@06</t>
  </si>
  <si>
    <t>11JF74@07</t>
  </si>
  <si>
    <t>11JF74@08</t>
  </si>
  <si>
    <t>11JF74@09</t>
  </si>
  <si>
    <t>11JF74@10</t>
  </si>
  <si>
    <t>11JF76@01</t>
  </si>
  <si>
    <t>11JF76@02</t>
  </si>
  <si>
    <t>11JF76@03</t>
  </si>
  <si>
    <t>11JF76@04</t>
  </si>
  <si>
    <t>11JF76@05</t>
  </si>
  <si>
    <t>11JF76@06</t>
  </si>
  <si>
    <t>11JF76@07</t>
  </si>
  <si>
    <t>11JF76@08</t>
  </si>
  <si>
    <t>11JF76@09</t>
  </si>
  <si>
    <t>11JF76@10</t>
  </si>
  <si>
    <t>11JF76@11</t>
  </si>
  <si>
    <t>11JF76@12</t>
  </si>
  <si>
    <t>11JF76@13</t>
  </si>
  <si>
    <t>11JF76@14</t>
  </si>
  <si>
    <t>11JF76@15</t>
  </si>
  <si>
    <t>11JF76@16</t>
  </si>
  <si>
    <t>11JF76@17</t>
  </si>
  <si>
    <t>11JF76@18</t>
  </si>
  <si>
    <t>11JF76@19</t>
  </si>
  <si>
    <t>11JF76@20</t>
  </si>
  <si>
    <t>11JF76@21</t>
  </si>
  <si>
    <t>11JF76@22</t>
  </si>
  <si>
    <t>11JF76@23</t>
  </si>
  <si>
    <t>11JF76@24</t>
  </si>
  <si>
    <t>11JF76@25</t>
  </si>
  <si>
    <t>11JF76@26</t>
  </si>
  <si>
    <t>11JF76@27</t>
  </si>
  <si>
    <t>11JF76@28</t>
  </si>
  <si>
    <t>11JF76@29</t>
  </si>
  <si>
    <t>11JF76@30</t>
  </si>
  <si>
    <t>Heigou，North China Craton</t>
  </si>
  <si>
    <t>13JF29@01</t>
  </si>
  <si>
    <t>13JF29@02</t>
  </si>
  <si>
    <t>13JF29@03</t>
  </si>
  <si>
    <t>13JF29@04</t>
  </si>
  <si>
    <t>13JF29@05</t>
  </si>
  <si>
    <t>13JF29@06</t>
  </si>
  <si>
    <t>13JF29@07</t>
  </si>
  <si>
    <t>13JF29@08</t>
  </si>
  <si>
    <t>13JF29@09</t>
  </si>
  <si>
    <t>13JF29@10</t>
  </si>
  <si>
    <t>13JF29@11</t>
  </si>
  <si>
    <t>13JF29@12</t>
  </si>
  <si>
    <t>13JF29@13</t>
  </si>
  <si>
    <t>13JF29@14</t>
  </si>
  <si>
    <t>13JF29@15</t>
  </si>
  <si>
    <t>13JF29@16</t>
  </si>
  <si>
    <t>13JF29@17</t>
  </si>
  <si>
    <t>13JF29@18</t>
  </si>
  <si>
    <t>13JF29@19</t>
  </si>
  <si>
    <t>13JF29@20</t>
  </si>
  <si>
    <t>13JF29@21</t>
  </si>
  <si>
    <t>13JF29@22</t>
  </si>
  <si>
    <t>13JF29@23</t>
  </si>
  <si>
    <t>13JF29@24</t>
  </si>
  <si>
    <t>13JF29@25</t>
  </si>
  <si>
    <t>13JF29@26</t>
  </si>
  <si>
    <t>13JF29@27</t>
  </si>
  <si>
    <t>13JF29@28</t>
  </si>
  <si>
    <t>13JF29@29</t>
  </si>
  <si>
    <t>13JF29@30</t>
  </si>
  <si>
    <t>13JF45@01</t>
  </si>
  <si>
    <t>13JF45@02</t>
  </si>
  <si>
    <t>13JF45@03</t>
  </si>
  <si>
    <t>13JF45@04</t>
  </si>
  <si>
    <t>13JF45@06</t>
  </si>
  <si>
    <t>13JF45@07</t>
  </si>
  <si>
    <t>13JF45@08</t>
  </si>
  <si>
    <t>13JF45@09</t>
  </si>
  <si>
    <t>13JF45@10</t>
  </si>
  <si>
    <t>13JF46@01</t>
  </si>
  <si>
    <t>13JF46@02</t>
  </si>
  <si>
    <t>13JF46@03</t>
  </si>
  <si>
    <t>13JF46@04</t>
  </si>
  <si>
    <t>13JF46@05</t>
  </si>
  <si>
    <t>13JF46@06</t>
  </si>
  <si>
    <t>13JF46@07</t>
  </si>
  <si>
    <t>13JF46@08</t>
  </si>
  <si>
    <t>13JF46@09</t>
  </si>
  <si>
    <t>13JF46@10</t>
  </si>
  <si>
    <t>13JF46@11</t>
  </si>
  <si>
    <t>13JF46@12</t>
  </si>
  <si>
    <t>13JF46@13</t>
  </si>
  <si>
    <t>13JF46@14</t>
  </si>
  <si>
    <t>13JF46@15</t>
  </si>
  <si>
    <t>13JF46@16</t>
  </si>
  <si>
    <t>13JF46@17</t>
  </si>
  <si>
    <t>13JF46@19</t>
  </si>
  <si>
    <t>13JF46@20</t>
  </si>
  <si>
    <t>13JF46@21</t>
  </si>
  <si>
    <t>13JF46@22</t>
  </si>
  <si>
    <t>13JF46@23</t>
  </si>
  <si>
    <t>13JF46@24</t>
  </si>
  <si>
    <t>13JF46@25</t>
  </si>
  <si>
    <t>13JF46@26</t>
  </si>
  <si>
    <t>13JF46@27</t>
  </si>
  <si>
    <t>13JF46@28</t>
  </si>
  <si>
    <t>13JF46@29</t>
  </si>
  <si>
    <t>13JF46@30</t>
  </si>
  <si>
    <t xml:space="preserve">Biotite granite </t>
  </si>
  <si>
    <t>Jiuliancheng，North China Craton</t>
  </si>
  <si>
    <t>13JF61@01</t>
  </si>
  <si>
    <t>13JF61@02</t>
  </si>
  <si>
    <t>13JF61@03</t>
  </si>
  <si>
    <t>13JF61@04</t>
  </si>
  <si>
    <t>13JF61@05</t>
  </si>
  <si>
    <t>13JF61@06</t>
  </si>
  <si>
    <t>Biotite granite</t>
  </si>
  <si>
    <t>13JF61@07</t>
  </si>
  <si>
    <t>13JF61@08</t>
  </si>
  <si>
    <t>13JF61@09</t>
  </si>
  <si>
    <t>13JF61@10</t>
  </si>
  <si>
    <t>13JF61@11</t>
  </si>
  <si>
    <t>13JF61@12</t>
  </si>
  <si>
    <t>13JF61@13</t>
  </si>
  <si>
    <t>13JF61@14</t>
  </si>
  <si>
    <t>13JF61@15</t>
  </si>
  <si>
    <t>13JF61@21</t>
  </si>
  <si>
    <t>13JF61@22</t>
  </si>
  <si>
    <t>13JF61@23</t>
  </si>
  <si>
    <t>13JF61@24</t>
  </si>
  <si>
    <t>13JF61@25</t>
  </si>
  <si>
    <t>13JF61@26</t>
  </si>
  <si>
    <t>13JF61@27</t>
  </si>
  <si>
    <t>13JF61@28</t>
  </si>
  <si>
    <t>13JF61@29</t>
  </si>
  <si>
    <t>13JF61@30</t>
  </si>
  <si>
    <t>13JF66@01</t>
  </si>
  <si>
    <t>13JF66@02</t>
  </si>
  <si>
    <t>13JF66@03</t>
  </si>
  <si>
    <t>13JF66@04</t>
  </si>
  <si>
    <t>13JF66@05</t>
  </si>
  <si>
    <t>13JF66@06</t>
  </si>
  <si>
    <t>13JF66@07</t>
  </si>
  <si>
    <t>13JF66@08</t>
  </si>
  <si>
    <t>13JF66@09</t>
  </si>
  <si>
    <t>13JF66@10</t>
  </si>
  <si>
    <t>13JF70@01</t>
  </si>
  <si>
    <t>13JF70@02</t>
  </si>
  <si>
    <t>13JF70@03</t>
  </si>
  <si>
    <t>13JF70@04</t>
  </si>
  <si>
    <t>13JF70@05</t>
  </si>
  <si>
    <t>13JF70@06</t>
  </si>
  <si>
    <t>13JF70@07</t>
  </si>
  <si>
    <t>13JF70@08</t>
  </si>
  <si>
    <t>13JF70@09</t>
  </si>
  <si>
    <t>13JF70@10</t>
  </si>
  <si>
    <t>13JF70@11</t>
  </si>
  <si>
    <t>13JF70@12</t>
  </si>
  <si>
    <t>13JF70@13</t>
  </si>
  <si>
    <t>13JF70@14</t>
  </si>
  <si>
    <t>13JF70@15</t>
  </si>
  <si>
    <t>13JF70@16</t>
  </si>
  <si>
    <t>13JF70@17</t>
  </si>
  <si>
    <t>13JF70@18</t>
  </si>
  <si>
    <t>13JF70@19</t>
  </si>
  <si>
    <t>13JF70@20</t>
  </si>
  <si>
    <t>13JF70@21</t>
  </si>
  <si>
    <t>13JF70@22</t>
  </si>
  <si>
    <t>13JF70@23</t>
  </si>
  <si>
    <t>13JF70@24</t>
  </si>
  <si>
    <t>13JF70@25</t>
  </si>
  <si>
    <t>13JF70@26</t>
  </si>
  <si>
    <t>13JF70@27</t>
  </si>
  <si>
    <t>13JF70@28</t>
  </si>
  <si>
    <t>13JF70@29</t>
  </si>
  <si>
    <t>13JF70@30</t>
  </si>
  <si>
    <t>Xiaoheishan, North China Craton</t>
  </si>
  <si>
    <t>13JF03@01</t>
  </si>
  <si>
    <t>13JF03@02</t>
  </si>
  <si>
    <t>13JF03@03</t>
  </si>
  <si>
    <t>13JF03@04</t>
  </si>
  <si>
    <t>13JF03@05</t>
  </si>
  <si>
    <t>13JF03@06</t>
  </si>
  <si>
    <t>13JF03@07</t>
  </si>
  <si>
    <t>13JF03@08</t>
  </si>
  <si>
    <t>13JF03@09</t>
  </si>
  <si>
    <t>13JF03@10</t>
  </si>
  <si>
    <t>13JF03@11</t>
  </si>
  <si>
    <t>13JF03@12</t>
  </si>
  <si>
    <t>13JF03@13</t>
  </si>
  <si>
    <t>13JF03@14</t>
  </si>
  <si>
    <t>13JF03@15</t>
  </si>
  <si>
    <t>13JF03@16</t>
  </si>
  <si>
    <t>13JF03@17</t>
  </si>
  <si>
    <t>13JF03@18</t>
  </si>
  <si>
    <t>13JF03@19</t>
  </si>
  <si>
    <t>13JF03@20</t>
  </si>
  <si>
    <t>13JF03@21</t>
  </si>
  <si>
    <t>13JF03@22</t>
  </si>
  <si>
    <t>13JF03@23</t>
  </si>
  <si>
    <t>13JF03@24</t>
  </si>
  <si>
    <t>13JF03@25</t>
  </si>
  <si>
    <t>13JF03@26</t>
  </si>
  <si>
    <t>13JF03@27</t>
  </si>
  <si>
    <t>13JF03@28</t>
  </si>
  <si>
    <t>13JF03@29</t>
  </si>
  <si>
    <t>13JF03@30</t>
  </si>
  <si>
    <t>13JF05@01</t>
  </si>
  <si>
    <t>13JF05@02</t>
  </si>
  <si>
    <t>13JF05@03</t>
  </si>
  <si>
    <t>13JF05@04</t>
  </si>
  <si>
    <t>13JF05@05</t>
  </si>
  <si>
    <t>13JF05@06</t>
  </si>
  <si>
    <t>13JF05@07</t>
  </si>
  <si>
    <t>13JF05@08</t>
  </si>
  <si>
    <t>13JF05@09</t>
  </si>
  <si>
    <t>13JF05@10</t>
  </si>
  <si>
    <t>13JF05@11</t>
  </si>
  <si>
    <t>13JF05@12</t>
  </si>
  <si>
    <t>13JF05@13</t>
  </si>
  <si>
    <t>13JF05@14</t>
  </si>
  <si>
    <t>13JF05@15</t>
  </si>
  <si>
    <t>13JF05@16</t>
  </si>
  <si>
    <t>13JF05@17</t>
  </si>
  <si>
    <t>13JF05@18</t>
  </si>
  <si>
    <t>13JF05@19</t>
  </si>
  <si>
    <t>13JF05@20</t>
  </si>
  <si>
    <t>13JF05@21</t>
  </si>
  <si>
    <t>13JF05@22</t>
  </si>
  <si>
    <t>13JF05@23</t>
  </si>
  <si>
    <t>13JF05@24</t>
  </si>
  <si>
    <t>13JF05@25</t>
  </si>
  <si>
    <t>13JF05@26</t>
  </si>
  <si>
    <t>13JF05@27</t>
  </si>
  <si>
    <t>13JF05@28</t>
  </si>
  <si>
    <t>13JF05@29</t>
  </si>
  <si>
    <t>13JF05@30</t>
  </si>
  <si>
    <t>13JF12@01</t>
  </si>
  <si>
    <t>13JF12@02</t>
  </si>
  <si>
    <t>13JF12@03</t>
  </si>
  <si>
    <t>13JF12@04</t>
  </si>
  <si>
    <t>13JF12@05</t>
  </si>
  <si>
    <t>13JF12@06</t>
  </si>
  <si>
    <t>13JF12@07</t>
  </si>
  <si>
    <t>13JF12@08</t>
  </si>
  <si>
    <t>13JF12@09</t>
  </si>
  <si>
    <t>13JF12@10</t>
  </si>
  <si>
    <t>Meng et al., 2021</t>
  </si>
  <si>
    <t>two-mica granite</t>
  </si>
  <si>
    <t>11SR02-1 01</t>
  </si>
  <si>
    <t>11SR02-1 02</t>
  </si>
  <si>
    <t>11SR02-1 03</t>
  </si>
  <si>
    <t>11SR02-1 04</t>
  </si>
  <si>
    <t>11SR02-1 05</t>
  </si>
  <si>
    <t>11SR02-1 06</t>
  </si>
  <si>
    <t>11SR02-1 07</t>
  </si>
  <si>
    <t>11SR02-1 08</t>
  </si>
  <si>
    <t>11SR02-1 09</t>
  </si>
  <si>
    <t>11SR02-1 10</t>
  </si>
  <si>
    <t>11SR02-1 11</t>
  </si>
  <si>
    <t>11SR02-1 12</t>
  </si>
  <si>
    <t>11SR02-1 13</t>
  </si>
  <si>
    <t>11SR02-1 14</t>
  </si>
  <si>
    <t>11SR02-1 16</t>
  </si>
  <si>
    <t>11SR02-1 17</t>
  </si>
  <si>
    <t>11SR02-1 18</t>
  </si>
  <si>
    <t>11SR02-1 19</t>
  </si>
  <si>
    <t>11SR02-1 20</t>
  </si>
  <si>
    <t>11SR02-1 22</t>
  </si>
  <si>
    <t>11SR02-1 23</t>
  </si>
  <si>
    <t>11SR02-1 24</t>
  </si>
  <si>
    <t>11SR02-1 26</t>
  </si>
  <si>
    <t>11SR02-1 27</t>
  </si>
  <si>
    <t>11SR02-1 28</t>
  </si>
  <si>
    <t>11SR02-1 29</t>
  </si>
  <si>
    <t>11SR02-1 30</t>
  </si>
  <si>
    <t>quartz monzonite</t>
  </si>
  <si>
    <t>07TB11 01</t>
  </si>
  <si>
    <t>07TB11 02</t>
  </si>
  <si>
    <t>07TB11 03</t>
  </si>
  <si>
    <t>07TB11 04</t>
  </si>
  <si>
    <t>07TB11 05</t>
  </si>
  <si>
    <t>07TB11 06</t>
  </si>
  <si>
    <t>07TB11 07</t>
  </si>
  <si>
    <t>07TB11 08</t>
  </si>
  <si>
    <t>07TB11 09</t>
  </si>
  <si>
    <t>07TB11 10</t>
  </si>
  <si>
    <t>07TB11 11</t>
  </si>
  <si>
    <t>07TB11 12</t>
  </si>
  <si>
    <t>07TB11 14</t>
  </si>
  <si>
    <t>07TB11 15</t>
  </si>
  <si>
    <t>07TB11 16</t>
  </si>
  <si>
    <t>07TB11 17</t>
  </si>
  <si>
    <t>07TB11 18</t>
  </si>
  <si>
    <t>07TB11 19</t>
  </si>
  <si>
    <t>07TB11 20</t>
  </si>
  <si>
    <t>07TB11 21</t>
  </si>
  <si>
    <t>07TB11 22</t>
  </si>
  <si>
    <t>07TB11 23</t>
  </si>
  <si>
    <t>07TB11 24</t>
  </si>
  <si>
    <t>07TB11 25</t>
  </si>
  <si>
    <t>07TB11 27</t>
  </si>
  <si>
    <t>07TB11 28</t>
  </si>
  <si>
    <t>07TB11 29</t>
  </si>
  <si>
    <t>07TB11 30</t>
  </si>
  <si>
    <t>diorite</t>
  </si>
  <si>
    <t>07TB18 01</t>
  </si>
  <si>
    <t>07TB18 02</t>
  </si>
  <si>
    <t>07TB18 03</t>
  </si>
  <si>
    <t>07TB18 04</t>
  </si>
  <si>
    <t>07TB18 05</t>
  </si>
  <si>
    <t>07TB18 07</t>
  </si>
  <si>
    <t>07TB18 08</t>
  </si>
  <si>
    <t>07TB18 09</t>
  </si>
  <si>
    <t>07TB18 10</t>
  </si>
  <si>
    <t>07TB18 11</t>
  </si>
  <si>
    <t>07TB18 12</t>
  </si>
  <si>
    <t>07TB18 14</t>
  </si>
  <si>
    <t>07TB18 15</t>
  </si>
  <si>
    <t>07TB18 16</t>
  </si>
  <si>
    <t>07TB18 17</t>
  </si>
  <si>
    <t>07TB18 18</t>
  </si>
  <si>
    <t>07TB18 20</t>
  </si>
  <si>
    <t>07TB18 21</t>
  </si>
  <si>
    <t>07TB18 22</t>
  </si>
  <si>
    <t>07TB18 23</t>
  </si>
  <si>
    <t>07TB18 24</t>
  </si>
  <si>
    <t>07TB18 26</t>
  </si>
  <si>
    <t>07TB18 27</t>
  </si>
  <si>
    <t>07TB18 28</t>
  </si>
  <si>
    <t>07TB18 29</t>
  </si>
  <si>
    <t>07TB18 30</t>
  </si>
  <si>
    <t>Granodiorite</t>
  </si>
  <si>
    <t>09TB128 01</t>
  </si>
  <si>
    <t>09TB128 02</t>
  </si>
  <si>
    <t>09TB128 03</t>
  </si>
  <si>
    <t>09TB128 04</t>
  </si>
  <si>
    <t>09TB128 05</t>
  </si>
  <si>
    <t>09TB128 06</t>
  </si>
  <si>
    <t>09TB128 07</t>
  </si>
  <si>
    <t>09TB128 08</t>
  </si>
  <si>
    <t>09TB128 09</t>
  </si>
  <si>
    <t>09TB128 10</t>
  </si>
  <si>
    <t>09TB128 11</t>
  </si>
  <si>
    <t>09TB128 12</t>
  </si>
  <si>
    <t>09TB128 13</t>
  </si>
  <si>
    <t>09TB128 14</t>
  </si>
  <si>
    <t>09TB128 15</t>
  </si>
  <si>
    <t>09TB128 16</t>
  </si>
  <si>
    <t>09TB128 17</t>
  </si>
  <si>
    <t>09TB128 20</t>
  </si>
  <si>
    <t>09TB128 21</t>
  </si>
  <si>
    <t>09TB128 22</t>
  </si>
  <si>
    <t>09TB128 23</t>
  </si>
  <si>
    <t>09TB128 24</t>
  </si>
  <si>
    <t>09TB128 26</t>
  </si>
  <si>
    <t>09TB128 27</t>
  </si>
  <si>
    <t>09TB128 28</t>
  </si>
  <si>
    <t>Cui et al., 2023</t>
  </si>
  <si>
    <t>potassic granulite</t>
  </si>
  <si>
    <t>Czech Republic</t>
  </si>
  <si>
    <t>Plesovice@1</t>
  </si>
  <si>
    <t>Plesovice@2</t>
  </si>
  <si>
    <t>Plesovice@3</t>
  </si>
  <si>
    <t>Plesovice@4</t>
  </si>
  <si>
    <t>Plesovice@5</t>
  </si>
  <si>
    <t>Plesovice@6</t>
  </si>
  <si>
    <t>Plesovice@7</t>
  </si>
  <si>
    <t>Plesovice@8</t>
  </si>
  <si>
    <t>Plesovice@9</t>
  </si>
  <si>
    <t>Plesovice@10</t>
  </si>
  <si>
    <t>Plesovice@11</t>
  </si>
  <si>
    <t>Plesovice@12</t>
  </si>
  <si>
    <t>Plesovice@13</t>
  </si>
  <si>
    <t>Plesovice@14</t>
  </si>
  <si>
    <t>Plesovice@15</t>
  </si>
  <si>
    <t>Plesovice@16</t>
  </si>
  <si>
    <t>Plesovice@17</t>
  </si>
  <si>
    <t>Plesovice@18</t>
  </si>
  <si>
    <t>Plesovice@19</t>
  </si>
  <si>
    <t>Plesovice@20</t>
  </si>
  <si>
    <t>Huang et al., 2023</t>
  </si>
  <si>
    <t>Monzogranite porphyry</t>
  </si>
  <si>
    <t>83-271-02</t>
  </si>
  <si>
    <t>83-271-03</t>
  </si>
  <si>
    <t>83-271-05</t>
  </si>
  <si>
    <t>83-271-06</t>
  </si>
  <si>
    <t>83-271-07</t>
  </si>
  <si>
    <t>83-271-08</t>
  </si>
  <si>
    <t>83-271-09</t>
  </si>
  <si>
    <t>83-271-10</t>
  </si>
  <si>
    <t>83-271-11</t>
  </si>
  <si>
    <t>83-271-12</t>
  </si>
  <si>
    <t>83-271-13</t>
  </si>
  <si>
    <t>83-271-14</t>
  </si>
  <si>
    <t>83-271-15</t>
  </si>
  <si>
    <t>83-271-16</t>
  </si>
  <si>
    <t>83-271-17</t>
  </si>
  <si>
    <t>83-271-20</t>
  </si>
  <si>
    <t>83-271-21</t>
  </si>
  <si>
    <t>83-271-23</t>
  </si>
  <si>
    <t>83-271-24</t>
  </si>
  <si>
    <t>83-271-25</t>
  </si>
  <si>
    <t>83-388-01</t>
  </si>
  <si>
    <t>83-388-03</t>
  </si>
  <si>
    <t>83-388-04</t>
  </si>
  <si>
    <t>83-388-05</t>
  </si>
  <si>
    <t>83-388-06</t>
  </si>
  <si>
    <t>83-388-08</t>
  </si>
  <si>
    <t>83-388-09</t>
  </si>
  <si>
    <t>83-388-12</t>
  </si>
  <si>
    <t>83-388-13</t>
  </si>
  <si>
    <t>83-388-14</t>
  </si>
  <si>
    <t>83-388-15</t>
  </si>
  <si>
    <t>83-388-16</t>
  </si>
  <si>
    <t>83-388-18</t>
  </si>
  <si>
    <t>83-388-20</t>
  </si>
  <si>
    <t>83-388-21</t>
  </si>
  <si>
    <t>83-388-23</t>
  </si>
  <si>
    <t>83-388-24</t>
  </si>
  <si>
    <t>Syenogranite porphyry</t>
  </si>
  <si>
    <t>83-432-02</t>
  </si>
  <si>
    <t>83-432-03</t>
  </si>
  <si>
    <t>83-432-04</t>
  </si>
  <si>
    <t>83-432-05</t>
  </si>
  <si>
    <t>83-432-06</t>
  </si>
  <si>
    <t>83-432-07</t>
  </si>
  <si>
    <t>83-432-08</t>
  </si>
  <si>
    <t>83-432-09</t>
  </si>
  <si>
    <t>83-432-10</t>
  </si>
  <si>
    <t>83-432-11</t>
  </si>
  <si>
    <t>83-432-12</t>
  </si>
  <si>
    <t>83-432-13</t>
  </si>
  <si>
    <t>83-432-15</t>
  </si>
  <si>
    <t>83-432-16</t>
  </si>
  <si>
    <t>83-432-17</t>
  </si>
  <si>
    <t>83-432-18</t>
  </si>
  <si>
    <t>83-432-19</t>
  </si>
  <si>
    <t>83-432-20</t>
  </si>
  <si>
    <t>83-432-21</t>
  </si>
  <si>
    <t>83-432-23</t>
  </si>
  <si>
    <t>83-432-24</t>
  </si>
  <si>
    <t>83-432-25</t>
  </si>
  <si>
    <t>Wang et al., 2024</t>
  </si>
  <si>
    <t>Guangxi, China</t>
  </si>
  <si>
    <t>LM590-45-01</t>
  </si>
  <si>
    <t>LM590-45-02</t>
  </si>
  <si>
    <t>LM590-45-03</t>
  </si>
  <si>
    <t>LM590-45-04</t>
  </si>
  <si>
    <t>LM590-45-06</t>
  </si>
  <si>
    <t>LM590-45-07</t>
  </si>
  <si>
    <t>LM590-45-10</t>
  </si>
  <si>
    <t>LM590-45-11</t>
  </si>
  <si>
    <t>LM590-35-01</t>
  </si>
  <si>
    <t>LM590-35-02</t>
  </si>
  <si>
    <t>LM590-35-03</t>
  </si>
  <si>
    <t>LM590-35-05</t>
  </si>
  <si>
    <t>LM400-01-04</t>
  </si>
  <si>
    <t>LMLT-04-01</t>
  </si>
  <si>
    <t>LMLT-04-02</t>
  </si>
  <si>
    <t>LMLT-04-03</t>
  </si>
  <si>
    <t>LMLT-04-05</t>
  </si>
  <si>
    <t>LMLT-04-06</t>
  </si>
  <si>
    <t>LMLT-04-07</t>
  </si>
  <si>
    <t>CH01-03-01</t>
  </si>
  <si>
    <t>CH01-03-02</t>
  </si>
  <si>
    <t>CH01-03-06</t>
  </si>
  <si>
    <t>CH01-03-09</t>
  </si>
  <si>
    <t>LM400-07-04</t>
  </si>
  <si>
    <t>LM400-07-07</t>
  </si>
  <si>
    <t>LM695-25-01</t>
  </si>
  <si>
    <t>LM695-25-03</t>
  </si>
  <si>
    <t>LM695-25-04</t>
  </si>
  <si>
    <t>LM695-25-05</t>
  </si>
  <si>
    <t>LM695-25-07</t>
  </si>
  <si>
    <t>LM695-25-08</t>
  </si>
  <si>
    <t>LM530-07-02</t>
  </si>
  <si>
    <t>LM530-07-06</t>
  </si>
  <si>
    <t>LM530-07-07</t>
  </si>
  <si>
    <t>Granodiorite porphyry dike</t>
  </si>
  <si>
    <t>DC02-01</t>
  </si>
  <si>
    <t>DC02-03</t>
  </si>
  <si>
    <t>DC11-01</t>
  </si>
  <si>
    <t>DC11-07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</si>
</sst>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"/>
    <numFmt numFmtId="178" formatCode="0.0000"/>
    <numFmt numFmtId="179" formatCode="0.000000"/>
    <numFmt numFmtId="180" formatCode="0.00000"/>
    <numFmt numFmtId="181" formatCode="0.00_);[Red]\(0.00\)"/>
    <numFmt numFmtId="182" formatCode="0.0000_);[Red]\(0.0000\)"/>
  </numFmts>
  <fonts count="27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0"/>
      <name val="Verdana"/>
      <charset val="134"/>
    </font>
    <font>
      <sz val="11"/>
      <name val="宋体"/>
      <charset val="134"/>
      <scheme val="minor"/>
    </font>
    <font>
      <sz val="1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Times New Roman Regular"/>
      <charset val="134"/>
    </font>
    <font>
      <sz val="11"/>
      <color theme="1"/>
      <name val="Times New Roman Bold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8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horizontal="center" vertical="top"/>
    </xf>
    <xf numFmtId="177" fontId="2" fillId="0" borderId="0" xfId="0" applyNumberFormat="1" applyFont="1" applyFill="1" applyAlignment="1"/>
    <xf numFmtId="2" fontId="3" fillId="0" borderId="0" xfId="0" applyNumberFormat="1" applyFont="1" applyFill="1" applyBorder="1" applyAlignment="1"/>
    <xf numFmtId="178" fontId="2" fillId="0" borderId="0" xfId="0" applyNumberFormat="1" applyFont="1" applyFill="1" applyAlignment="1"/>
    <xf numFmtId="2" fontId="2" fillId="0" borderId="0" xfId="0" applyNumberFormat="1" applyFont="1" applyFill="1" applyAlignment="1"/>
    <xf numFmtId="179" fontId="2" fillId="0" borderId="0" xfId="0" applyNumberFormat="1" applyFont="1" applyFill="1" applyAlignment="1"/>
    <xf numFmtId="180" fontId="2" fillId="0" borderId="0" xfId="0" applyNumberFormat="1" applyFont="1" applyFill="1" applyAlignment="1"/>
    <xf numFmtId="176" fontId="4" fillId="0" borderId="0" xfId="0" applyNumberFormat="1" applyFont="1" applyFill="1" applyAlignment="1">
      <alignment horizontal="center" vertical="center"/>
    </xf>
    <xf numFmtId="176" fontId="1" fillId="0" borderId="1" xfId="0" applyNumberFormat="1" applyFont="1" applyBorder="1" applyAlignment="1">
      <alignment horizontal="center" vertical="top"/>
    </xf>
    <xf numFmtId="181" fontId="5" fillId="0" borderId="0" xfId="0" applyNumberFormat="1" applyFont="1" applyFill="1" applyAlignment="1">
      <alignment horizontal="right" vertical="center"/>
    </xf>
    <xf numFmtId="1" fontId="6" fillId="0" borderId="0" xfId="0" applyNumberFormat="1" applyFont="1" applyFill="1" applyBorder="1" applyAlignment="1">
      <alignment horizontal="center" vertical="center"/>
    </xf>
    <xf numFmtId="182" fontId="4" fillId="0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/>
    </xf>
    <xf numFmtId="181" fontId="5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/>
    </xf>
    <xf numFmtId="176" fontId="0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H1400"/>
  <sheetViews>
    <sheetView tabSelected="1" topLeftCell="A1366" workbookViewId="0">
      <selection activeCell="G2" sqref="G2:G1400"/>
    </sheetView>
  </sheetViews>
  <sheetFormatPr defaultColWidth="9" defaultRowHeight="16.8"/>
  <cols>
    <col min="30" max="30" width="11.2211538461538" customWidth="1"/>
    <col min="31" max="31" width="9.15384615384615"/>
    <col min="32" max="32" width="14"/>
    <col min="33" max="36" width="12.6153846153846"/>
    <col min="37" max="37" width="9.92307692307692"/>
    <col min="38" max="39" width="11.2307692307692"/>
    <col min="40" max="40" width="12.6153846153846"/>
    <col min="41" max="41" width="11.2211538461538" customWidth="1"/>
    <col min="42" max="42" width="10.4134615384615" customWidth="1"/>
    <col min="43" max="43" width="11.2211538461538" customWidth="1"/>
    <col min="44" max="44" width="9.93269230769231" customWidth="1"/>
    <col min="45" max="45" width="11.2307692307692"/>
    <col min="47" max="47" width="11.2211538461538" customWidth="1"/>
    <col min="48" max="48" width="11.2307692307692"/>
    <col min="49" max="49" width="10.25" customWidth="1"/>
    <col min="50" max="50" width="10.0865384615385" customWidth="1"/>
    <col min="52" max="52" width="9.23076923076923"/>
    <col min="55" max="55" width="9.23076923076923"/>
    <col min="56" max="56" width="9.23076923076923" style="1"/>
  </cols>
  <sheetData>
    <row r="1" spans="1:6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10" t="s">
        <v>55</v>
      </c>
      <c r="BE1" s="2" t="s">
        <v>56</v>
      </c>
      <c r="BF1" s="2" t="s">
        <v>57</v>
      </c>
      <c r="BG1" s="2" t="s">
        <v>58</v>
      </c>
      <c r="BH1" s="2" t="s">
        <v>59</v>
      </c>
    </row>
    <row r="2" spans="1:60">
      <c r="A2">
        <v>1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>
        <v>614.760840288</v>
      </c>
      <c r="H2">
        <v>62.7</v>
      </c>
      <c r="I2">
        <v>841</v>
      </c>
      <c r="J2">
        <v>1.68</v>
      </c>
      <c r="K2">
        <v>2370</v>
      </c>
      <c r="L2">
        <v>22.7293175855281</v>
      </c>
      <c r="M2">
        <v>0.0142</v>
      </c>
      <c r="N2">
        <v>14.2</v>
      </c>
      <c r="O2">
        <v>0.0556</v>
      </c>
      <c r="P2">
        <v>1.02</v>
      </c>
      <c r="Q2">
        <v>4.42</v>
      </c>
      <c r="R2">
        <v>0.641</v>
      </c>
      <c r="S2">
        <v>31.4</v>
      </c>
      <c r="T2">
        <v>16.8</v>
      </c>
      <c r="U2">
        <v>228</v>
      </c>
      <c r="V2">
        <v>89.7</v>
      </c>
      <c r="W2">
        <v>407</v>
      </c>
      <c r="X2">
        <v>101</v>
      </c>
      <c r="Y2">
        <v>1140</v>
      </c>
      <c r="Z2">
        <v>163</v>
      </c>
      <c r="AA2">
        <v>10700</v>
      </c>
      <c r="AB2">
        <v>1396</v>
      </c>
      <c r="AC2">
        <v>2756</v>
      </c>
      <c r="AD2" s="3">
        <f>AB2*EXP(0.000049502*H2)</f>
        <v>1400.3396015489</v>
      </c>
      <c r="AE2" s="4">
        <f>AC2*(EXP(H2*0.000000000155125*1000000)+0.0072*EXP(H2*0.00000000098485*1000000))</f>
        <v>2804.04371304584</v>
      </c>
      <c r="AF2" s="5">
        <f>M2/0.237</f>
        <v>0.059915611814346</v>
      </c>
      <c r="AG2" s="3">
        <f>N2/0.613</f>
        <v>23.1647634584013</v>
      </c>
      <c r="AH2" s="3">
        <f>O2/0.0928</f>
        <v>0.599137931034483</v>
      </c>
      <c r="AI2" s="3">
        <f>P2/0.457</f>
        <v>2.23194748358862</v>
      </c>
      <c r="AJ2" s="3">
        <f>Q2/0.148</f>
        <v>29.8648648648649</v>
      </c>
      <c r="AK2" s="3">
        <f>R2/0.0563</f>
        <v>11.3854351687389</v>
      </c>
      <c r="AL2" s="3">
        <f>S2/0.199</f>
        <v>157.788944723618</v>
      </c>
      <c r="AM2" s="3">
        <f>T2/0.0361</f>
        <v>465.373961218837</v>
      </c>
      <c r="AN2" s="3">
        <f>U2/0.246</f>
        <v>926.829268292683</v>
      </c>
      <c r="AO2" s="3">
        <f>V2/0.0546</f>
        <v>1642.85714285714</v>
      </c>
      <c r="AP2" s="3">
        <f>W2/0.16</f>
        <v>2543.75</v>
      </c>
      <c r="AQ2" s="3">
        <f>X2/0.0247</f>
        <v>4089.06882591093</v>
      </c>
      <c r="AR2" s="3">
        <f>Y2/0.161</f>
        <v>7080.74534161491</v>
      </c>
      <c r="AS2" s="6">
        <f>Z2/0.0246</f>
        <v>6626.0162601626</v>
      </c>
      <c r="AT2" s="3">
        <f>AK2/10^(((0.5)*LOG(AL2))+((0.5)*LOG(AJ2)))</f>
        <v>0.165855955966917</v>
      </c>
      <c r="AU2" s="7">
        <f>(AT2/AR2)*(10^4)</f>
        <v>0.234235165883102</v>
      </c>
      <c r="AV2" s="8">
        <f>N2/AE2</f>
        <v>0.0050641150613788</v>
      </c>
      <c r="AW2" s="3">
        <f>AE2/J2</f>
        <v>1669.07363871776</v>
      </c>
      <c r="AX2" s="7">
        <f>AV2*(AW2^0.5)</f>
        <v>0.206890864190432</v>
      </c>
      <c r="AY2" s="3">
        <f>((3.998*LOG(AX2))+2.284)</f>
        <v>-0.451666227925409</v>
      </c>
      <c r="AZ2" s="9">
        <f>(AG2/0.808)/(AI2^2/AJ2)</f>
        <v>171.873578639631</v>
      </c>
      <c r="BA2" s="11">
        <f>AG2/AI2/K2*1000</f>
        <v>4.37920778542624</v>
      </c>
      <c r="BB2" s="12">
        <f>1/((LOG(J2)-5.711+LOG(1)-LOG(0.7))/(-4800))</f>
        <v>900.42960200531</v>
      </c>
      <c r="BC2" s="13">
        <f>(8*(AC2*6.022*(10^23)*0.9928)/(238*10^9)*(EXP(H2*(10^6)*1.55*(10^-10))-1)+7*(AC2*6.022*(10^23)*0.0072)/(235*10^9)*(EXP(H2*(10^6)*9.857*(10^-10))-1)+6*(AB2*6.022*(10^23))/(232*10^9)*(EXP(H2*(10^6)*4.9475*(10^-11))-1))/10^15</f>
        <v>0.631127637964785</v>
      </c>
      <c r="BD2" s="14">
        <f>U2/P2+U2/Q2</f>
        <v>275.113122171946</v>
      </c>
      <c r="BE2" s="15">
        <f>AC2/Y2</f>
        <v>2.41754385964912</v>
      </c>
      <c r="BF2" s="16">
        <f>Y2/S2</f>
        <v>36.3057324840764</v>
      </c>
      <c r="BG2" s="16">
        <f>N2/Q2</f>
        <v>3.21266968325792</v>
      </c>
      <c r="BH2" s="17">
        <f>AB2/AC2</f>
        <v>0.506531204644412</v>
      </c>
    </row>
    <row r="3" spans="1:60">
      <c r="A3">
        <v>2</v>
      </c>
      <c r="B3" t="s">
        <v>60</v>
      </c>
      <c r="C3" t="s">
        <v>61</v>
      </c>
      <c r="D3" t="s">
        <v>62</v>
      </c>
      <c r="E3" t="s">
        <v>63</v>
      </c>
      <c r="F3" t="s">
        <v>65</v>
      </c>
      <c r="G3">
        <v>829.533988024</v>
      </c>
      <c r="H3">
        <v>62.7</v>
      </c>
      <c r="I3">
        <v>867</v>
      </c>
      <c r="J3">
        <v>2.01</v>
      </c>
      <c r="K3">
        <v>2490</v>
      </c>
      <c r="L3">
        <v>22.7293175855281</v>
      </c>
      <c r="M3">
        <v>1.73</v>
      </c>
      <c r="N3">
        <v>46.5</v>
      </c>
      <c r="O3">
        <v>0.805</v>
      </c>
      <c r="P3">
        <v>5.43</v>
      </c>
      <c r="Q3">
        <v>8.82</v>
      </c>
      <c r="R3">
        <v>1.3</v>
      </c>
      <c r="S3">
        <v>45.6</v>
      </c>
      <c r="T3">
        <v>20.1</v>
      </c>
      <c r="U3">
        <v>251</v>
      </c>
      <c r="V3">
        <v>95.5</v>
      </c>
      <c r="W3">
        <v>414</v>
      </c>
      <c r="X3">
        <v>99.5</v>
      </c>
      <c r="Y3">
        <v>1100</v>
      </c>
      <c r="Z3">
        <v>151</v>
      </c>
      <c r="AA3">
        <v>9760</v>
      </c>
      <c r="AB3">
        <v>934</v>
      </c>
      <c r="AC3">
        <v>7117</v>
      </c>
      <c r="AD3" s="3">
        <f t="shared" ref="AD3:AD66" si="0">AB3*EXP(0.000049502*H3)</f>
        <v>936.903429689593</v>
      </c>
      <c r="AE3" s="4">
        <f t="shared" ref="AE3:AE66" si="1">AC3*(EXP(H3*0.000000000155125*1000000)+0.0072*EXP(H3*0.00000000098485*1000000))</f>
        <v>7241.06643895039</v>
      </c>
      <c r="AF3" s="5">
        <f t="shared" ref="AF3:AF66" si="2">M3/0.237</f>
        <v>7.29957805907173</v>
      </c>
      <c r="AG3" s="3">
        <f t="shared" ref="AG3:AG66" si="3">N3/0.613</f>
        <v>75.8564437194127</v>
      </c>
      <c r="AH3" s="3">
        <f t="shared" ref="AH3:AH66" si="4">O3/0.0928</f>
        <v>8.67456896551724</v>
      </c>
      <c r="AI3" s="3">
        <f t="shared" ref="AI3:AI66" si="5">P3/0.457</f>
        <v>11.8818380743982</v>
      </c>
      <c r="AJ3" s="3">
        <f t="shared" ref="AJ3:AJ66" si="6">Q3/0.148</f>
        <v>59.5945945945946</v>
      </c>
      <c r="AK3" s="3">
        <f t="shared" ref="AK3:AK66" si="7">R3/0.0563</f>
        <v>23.0905861456483</v>
      </c>
      <c r="AL3" s="3">
        <f t="shared" ref="AL3:AL66" si="8">S3/0.199</f>
        <v>229.145728643216</v>
      </c>
      <c r="AM3" s="3">
        <f t="shared" ref="AM3:AM66" si="9">T3/0.0361</f>
        <v>556.786703601108</v>
      </c>
      <c r="AN3" s="3">
        <f t="shared" ref="AN3:AN66" si="10">U3/0.246</f>
        <v>1020.32520325203</v>
      </c>
      <c r="AO3" s="3">
        <f t="shared" ref="AO3:AO66" si="11">V3/0.0546</f>
        <v>1749.08424908425</v>
      </c>
      <c r="AP3" s="3">
        <f t="shared" ref="AP3:AP66" si="12">W3/0.16</f>
        <v>2587.5</v>
      </c>
      <c r="AQ3" s="3">
        <f t="shared" ref="AQ3:AQ66" si="13">X3/0.0247</f>
        <v>4028.34008097166</v>
      </c>
      <c r="AR3" s="3">
        <f t="shared" ref="AR3:AR66" si="14">Y3/0.161</f>
        <v>6832.29813664596</v>
      </c>
      <c r="AS3" s="6">
        <f t="shared" ref="AS3:AS66" si="15">Z3/0.0246</f>
        <v>6138.21138211382</v>
      </c>
      <c r="AT3" s="3">
        <f t="shared" ref="AT3:AT66" si="16">AK3/10^(((0.5)*LOG(AL3))+((0.5)*LOG(AJ3)))</f>
        <v>0.19759485831038</v>
      </c>
      <c r="AU3" s="7">
        <f t="shared" ref="AU3:AU66" si="17">(AT3/AR3)*(10^4)</f>
        <v>0.289207019890647</v>
      </c>
      <c r="AV3" s="8">
        <f t="shared" ref="AV3:AV66" si="18">N3/AE3</f>
        <v>0.00642170602797843</v>
      </c>
      <c r="AW3" s="3">
        <f t="shared" ref="AW3:AW66" si="19">AE3/J3</f>
        <v>3602.52061639323</v>
      </c>
      <c r="AX3" s="7">
        <f t="shared" ref="AX3:AX66" si="20">AV3*(AW3^0.5)</f>
        <v>0.38543722688804</v>
      </c>
      <c r="AY3" s="3">
        <f t="shared" ref="AY3:AY66" si="21">((3.998*LOG(AX3))+2.284)</f>
        <v>0.628642724841527</v>
      </c>
      <c r="AZ3" s="9">
        <f t="shared" ref="AZ3:AZ66" si="22">(AG3/0.808)/(AI3^2/AJ3)</f>
        <v>39.6296948528341</v>
      </c>
      <c r="BA3" s="11">
        <f t="shared" ref="BA3:BA66" si="23">AG3/AI3/K3*1000</f>
        <v>2.56394970524985</v>
      </c>
      <c r="BB3" s="12">
        <f t="shared" ref="BB3:BB66" si="24">1/((LOG(J3)-5.711+LOG(1)-LOG(0.7))/(-4800))</f>
        <v>913.780614202488</v>
      </c>
      <c r="BC3" s="13">
        <f t="shared" ref="BC3:BC66" si="25">(8*(AC3*6.022*(10^23)*0.9928)/(238*10^9)*(EXP(H3*(10^6)*1.55*(10^-10))-1)+7*(AC3*6.022*(10^23)*0.0072)/(235*10^9)*(EXP(H3*(10^6)*9.857*(10^-10))-1)+6*(AB3*6.022*(10^23))/(232*10^9)*(EXP(H3*(10^6)*4.9475*(10^-11))-1))/10^15</f>
        <v>1.50056083222832</v>
      </c>
      <c r="BD3" s="14">
        <f t="shared" ref="BD3:BD66" si="26">U3/P3+U3/Q3</f>
        <v>74.6827276030117</v>
      </c>
      <c r="BE3" s="15">
        <f t="shared" ref="BE3:BE66" si="27">AC3/Y3</f>
        <v>6.47</v>
      </c>
      <c r="BF3" s="16">
        <f t="shared" ref="BF3:BF66" si="28">Y3/S3</f>
        <v>24.1228070175439</v>
      </c>
      <c r="BG3" s="16">
        <f t="shared" ref="BG3:BG66" si="29">N3/Q3</f>
        <v>5.27210884353741</v>
      </c>
      <c r="BH3" s="17">
        <f t="shared" ref="BH3:BH66" si="30">AB3/AC3</f>
        <v>0.131235070956864</v>
      </c>
    </row>
    <row r="4" spans="1:60">
      <c r="A4">
        <v>3</v>
      </c>
      <c r="B4" t="s">
        <v>60</v>
      </c>
      <c r="C4" t="s">
        <v>61</v>
      </c>
      <c r="D4" t="s">
        <v>62</v>
      </c>
      <c r="E4" t="s">
        <v>63</v>
      </c>
      <c r="F4" t="s">
        <v>66</v>
      </c>
      <c r="G4">
        <v>502.8705133592</v>
      </c>
      <c r="H4">
        <v>62.7</v>
      </c>
      <c r="I4">
        <v>481</v>
      </c>
      <c r="J4">
        <v>1.3</v>
      </c>
      <c r="K4">
        <v>1440</v>
      </c>
      <c r="L4">
        <v>22.7293175855281</v>
      </c>
      <c r="M4">
        <v>0.0236</v>
      </c>
      <c r="N4">
        <v>11.6</v>
      </c>
      <c r="O4">
        <v>0.0646</v>
      </c>
      <c r="P4">
        <v>1.28</v>
      </c>
      <c r="Q4">
        <v>4.59</v>
      </c>
      <c r="R4">
        <v>0.812</v>
      </c>
      <c r="S4">
        <v>23.1</v>
      </c>
      <c r="T4">
        <v>10.6</v>
      </c>
      <c r="U4">
        <v>139</v>
      </c>
      <c r="V4">
        <v>52.9</v>
      </c>
      <c r="W4">
        <v>241</v>
      </c>
      <c r="X4">
        <v>62.2</v>
      </c>
      <c r="Y4">
        <v>711</v>
      </c>
      <c r="Z4">
        <v>102</v>
      </c>
      <c r="AA4">
        <v>10000</v>
      </c>
      <c r="AB4">
        <v>695</v>
      </c>
      <c r="AC4">
        <v>5980</v>
      </c>
      <c r="AD4" s="3">
        <f t="shared" si="0"/>
        <v>697.160474983156</v>
      </c>
      <c r="AE4" s="4">
        <f t="shared" si="1"/>
        <v>6084.24579245796</v>
      </c>
      <c r="AF4" s="5">
        <f t="shared" si="2"/>
        <v>0.09957805907173</v>
      </c>
      <c r="AG4" s="3">
        <f t="shared" si="3"/>
        <v>18.9233278955954</v>
      </c>
      <c r="AH4" s="3">
        <f t="shared" si="4"/>
        <v>0.696120689655172</v>
      </c>
      <c r="AI4" s="3">
        <f t="shared" si="5"/>
        <v>2.80087527352298</v>
      </c>
      <c r="AJ4" s="3">
        <f t="shared" si="6"/>
        <v>31.0135135135135</v>
      </c>
      <c r="AK4" s="3">
        <f t="shared" si="7"/>
        <v>14.4227353463588</v>
      </c>
      <c r="AL4" s="3">
        <f t="shared" si="8"/>
        <v>116.08040201005</v>
      </c>
      <c r="AM4" s="3">
        <f t="shared" si="9"/>
        <v>293.628808864266</v>
      </c>
      <c r="AN4" s="3">
        <f t="shared" si="10"/>
        <v>565.040650406504</v>
      </c>
      <c r="AO4" s="3">
        <f t="shared" si="11"/>
        <v>968.864468864469</v>
      </c>
      <c r="AP4" s="3">
        <f t="shared" si="12"/>
        <v>1506.25</v>
      </c>
      <c r="AQ4" s="3">
        <f t="shared" si="13"/>
        <v>2518.21862348178</v>
      </c>
      <c r="AR4" s="3">
        <f t="shared" si="14"/>
        <v>4416.14906832298</v>
      </c>
      <c r="AS4" s="6">
        <f t="shared" si="15"/>
        <v>4146.34146341463</v>
      </c>
      <c r="AT4" s="3">
        <f t="shared" si="16"/>
        <v>0.24037688203576</v>
      </c>
      <c r="AU4" s="7">
        <f t="shared" si="17"/>
        <v>0.544313333442437</v>
      </c>
      <c r="AV4" s="8">
        <f t="shared" si="18"/>
        <v>0.00190656334337764</v>
      </c>
      <c r="AW4" s="3">
        <f t="shared" si="19"/>
        <v>4680.18907112151</v>
      </c>
      <c r="AX4" s="7">
        <f t="shared" si="20"/>
        <v>0.130431634857796</v>
      </c>
      <c r="AY4" s="3">
        <f t="shared" si="21"/>
        <v>-1.25269901446591</v>
      </c>
      <c r="AZ4" s="9">
        <f t="shared" si="22"/>
        <v>92.586908879904</v>
      </c>
      <c r="BA4" s="11">
        <f t="shared" si="23"/>
        <v>4.6918190366141</v>
      </c>
      <c r="BB4" s="12">
        <f t="shared" si="24"/>
        <v>882.003595164632</v>
      </c>
      <c r="BC4" s="13">
        <f t="shared" si="25"/>
        <v>1.25648926058861</v>
      </c>
      <c r="BD4" s="14">
        <f t="shared" si="26"/>
        <v>138.876974400871</v>
      </c>
      <c r="BE4" s="15">
        <f t="shared" si="27"/>
        <v>8.41068917018284</v>
      </c>
      <c r="BF4" s="16">
        <f t="shared" si="28"/>
        <v>30.7792207792208</v>
      </c>
      <c r="BG4" s="16">
        <f t="shared" si="29"/>
        <v>2.52723311546841</v>
      </c>
      <c r="BH4" s="17">
        <f t="shared" si="30"/>
        <v>0.116220735785953</v>
      </c>
    </row>
    <row r="5" spans="1:60">
      <c r="A5">
        <v>4</v>
      </c>
      <c r="B5" t="s">
        <v>60</v>
      </c>
      <c r="C5" t="s">
        <v>61</v>
      </c>
      <c r="D5" t="s">
        <v>62</v>
      </c>
      <c r="E5" t="s">
        <v>63</v>
      </c>
      <c r="F5" t="s">
        <v>67</v>
      </c>
      <c r="G5">
        <v>565.8373580496</v>
      </c>
      <c r="H5">
        <v>62.7</v>
      </c>
      <c r="I5">
        <v>451</v>
      </c>
      <c r="J5">
        <v>4.57</v>
      </c>
      <c r="K5">
        <v>1980</v>
      </c>
      <c r="L5">
        <v>22.7293175855281</v>
      </c>
      <c r="M5">
        <v>0.13</v>
      </c>
      <c r="N5">
        <v>35.9</v>
      </c>
      <c r="O5">
        <v>0.184</v>
      </c>
      <c r="P5">
        <v>3.24</v>
      </c>
      <c r="Q5">
        <v>8.32</v>
      </c>
      <c r="R5">
        <v>2.43</v>
      </c>
      <c r="S5">
        <v>39.4</v>
      </c>
      <c r="T5">
        <v>16.7</v>
      </c>
      <c r="U5">
        <v>205</v>
      </c>
      <c r="V5">
        <v>74.8</v>
      </c>
      <c r="W5">
        <v>330</v>
      </c>
      <c r="X5">
        <v>81.2</v>
      </c>
      <c r="Y5">
        <v>910</v>
      </c>
      <c r="Z5">
        <v>126</v>
      </c>
      <c r="AA5">
        <v>9100</v>
      </c>
      <c r="AB5">
        <v>1584</v>
      </c>
      <c r="AC5">
        <v>1720</v>
      </c>
      <c r="AD5" s="3">
        <f t="shared" si="0"/>
        <v>1588.92401780334</v>
      </c>
      <c r="AE5" s="4">
        <f t="shared" si="1"/>
        <v>1749.98373963674</v>
      </c>
      <c r="AF5" s="5">
        <f t="shared" si="2"/>
        <v>0.548523206751055</v>
      </c>
      <c r="AG5" s="3">
        <f t="shared" si="3"/>
        <v>58.5644371941272</v>
      </c>
      <c r="AH5" s="3">
        <f t="shared" si="4"/>
        <v>1.98275862068966</v>
      </c>
      <c r="AI5" s="3">
        <f t="shared" si="5"/>
        <v>7.08971553610503</v>
      </c>
      <c r="AJ5" s="3">
        <f t="shared" si="6"/>
        <v>56.2162162162162</v>
      </c>
      <c r="AK5" s="3">
        <f t="shared" si="7"/>
        <v>43.1616341030195</v>
      </c>
      <c r="AL5" s="3">
        <f t="shared" si="8"/>
        <v>197.989949748744</v>
      </c>
      <c r="AM5" s="3">
        <f t="shared" si="9"/>
        <v>462.603878116343</v>
      </c>
      <c r="AN5" s="3">
        <f t="shared" si="10"/>
        <v>833.333333333333</v>
      </c>
      <c r="AO5" s="3">
        <f t="shared" si="11"/>
        <v>1369.96336996337</v>
      </c>
      <c r="AP5" s="3">
        <f t="shared" si="12"/>
        <v>2062.5</v>
      </c>
      <c r="AQ5" s="3">
        <f t="shared" si="13"/>
        <v>3287.44939271255</v>
      </c>
      <c r="AR5" s="3">
        <f t="shared" si="14"/>
        <v>5652.17391304348</v>
      </c>
      <c r="AS5" s="6">
        <f t="shared" si="15"/>
        <v>5121.9512195122</v>
      </c>
      <c r="AT5" s="3">
        <f t="shared" si="16"/>
        <v>0.409115091948485</v>
      </c>
      <c r="AU5" s="7">
        <f t="shared" si="17"/>
        <v>0.723819008831935</v>
      </c>
      <c r="AV5" s="8">
        <f t="shared" si="18"/>
        <v>0.0205144763273355</v>
      </c>
      <c r="AW5" s="3">
        <f t="shared" si="19"/>
        <v>382.92860823561</v>
      </c>
      <c r="AX5" s="7">
        <f t="shared" si="20"/>
        <v>0.401438796398808</v>
      </c>
      <c r="AY5" s="3">
        <f t="shared" si="21"/>
        <v>0.699270128767371</v>
      </c>
      <c r="AZ5" s="9">
        <f t="shared" si="22"/>
        <v>81.0637338772132</v>
      </c>
      <c r="BA5" s="11">
        <f t="shared" si="23"/>
        <v>4.17195844209318</v>
      </c>
      <c r="BB5" s="12">
        <f t="shared" si="24"/>
        <v>980.355745948868</v>
      </c>
      <c r="BC5" s="13">
        <f t="shared" si="25"/>
        <v>0.428371089028707</v>
      </c>
      <c r="BD5" s="14">
        <f t="shared" si="26"/>
        <v>87.9110280151947</v>
      </c>
      <c r="BE5" s="15">
        <f t="shared" si="27"/>
        <v>1.89010989010989</v>
      </c>
      <c r="BF5" s="16">
        <f t="shared" si="28"/>
        <v>23.0964467005076</v>
      </c>
      <c r="BG5" s="16">
        <f t="shared" si="29"/>
        <v>4.31490384615385</v>
      </c>
      <c r="BH5" s="17">
        <f t="shared" si="30"/>
        <v>0.92093023255814</v>
      </c>
    </row>
    <row r="6" spans="1:60">
      <c r="A6">
        <v>5</v>
      </c>
      <c r="B6" t="s">
        <v>60</v>
      </c>
      <c r="C6" t="s">
        <v>61</v>
      </c>
      <c r="D6" t="s">
        <v>62</v>
      </c>
      <c r="E6" t="s">
        <v>63</v>
      </c>
      <c r="F6" t="s">
        <v>68</v>
      </c>
      <c r="G6">
        <v>576.4159971192</v>
      </c>
      <c r="H6">
        <v>62.7</v>
      </c>
      <c r="I6">
        <v>409</v>
      </c>
      <c r="J6">
        <v>1.98</v>
      </c>
      <c r="K6">
        <v>1290</v>
      </c>
      <c r="L6">
        <v>22.7293175855281</v>
      </c>
      <c r="M6">
        <v>0.411</v>
      </c>
      <c r="N6">
        <v>23.5</v>
      </c>
      <c r="O6">
        <v>0.218</v>
      </c>
      <c r="P6">
        <v>1.75</v>
      </c>
      <c r="Q6">
        <v>2.86</v>
      </c>
      <c r="R6">
        <v>0.858</v>
      </c>
      <c r="S6">
        <v>17.5</v>
      </c>
      <c r="T6">
        <v>8.56</v>
      </c>
      <c r="U6">
        <v>116</v>
      </c>
      <c r="V6">
        <v>44.8</v>
      </c>
      <c r="W6">
        <v>205</v>
      </c>
      <c r="X6">
        <v>52.5</v>
      </c>
      <c r="Y6">
        <v>586</v>
      </c>
      <c r="Z6">
        <v>83.9</v>
      </c>
      <c r="AA6">
        <v>10800</v>
      </c>
      <c r="AB6">
        <v>565</v>
      </c>
      <c r="AC6">
        <v>1170</v>
      </c>
      <c r="AD6" s="3">
        <f t="shared" si="0"/>
        <v>566.756357360407</v>
      </c>
      <c r="AE6" s="4">
        <f t="shared" si="1"/>
        <v>1190.39591591569</v>
      </c>
      <c r="AF6" s="5">
        <f t="shared" si="2"/>
        <v>1.73417721518987</v>
      </c>
      <c r="AG6" s="3">
        <f t="shared" si="3"/>
        <v>38.3360522022839</v>
      </c>
      <c r="AH6" s="3">
        <f t="shared" si="4"/>
        <v>2.34913793103448</v>
      </c>
      <c r="AI6" s="3">
        <f t="shared" si="5"/>
        <v>3.82932166301969</v>
      </c>
      <c r="AJ6" s="3">
        <f t="shared" si="6"/>
        <v>19.3243243243243</v>
      </c>
      <c r="AK6" s="3">
        <f t="shared" si="7"/>
        <v>15.2397868561279</v>
      </c>
      <c r="AL6" s="3">
        <f t="shared" si="8"/>
        <v>87.9396984924623</v>
      </c>
      <c r="AM6" s="3">
        <f t="shared" si="9"/>
        <v>237.119113573407</v>
      </c>
      <c r="AN6" s="3">
        <f t="shared" si="10"/>
        <v>471.544715447154</v>
      </c>
      <c r="AO6" s="3">
        <f t="shared" si="11"/>
        <v>820.51282051282</v>
      </c>
      <c r="AP6" s="3">
        <f t="shared" si="12"/>
        <v>1281.25</v>
      </c>
      <c r="AQ6" s="3">
        <f t="shared" si="13"/>
        <v>2125.50607287449</v>
      </c>
      <c r="AR6" s="3">
        <f t="shared" si="14"/>
        <v>3639.75155279503</v>
      </c>
      <c r="AS6" s="6">
        <f t="shared" si="15"/>
        <v>3410.56910569106</v>
      </c>
      <c r="AT6" s="3">
        <f t="shared" si="16"/>
        <v>0.369687058790543</v>
      </c>
      <c r="AU6" s="7">
        <f t="shared" si="17"/>
        <v>1.01569311374194</v>
      </c>
      <c r="AV6" s="8">
        <f t="shared" si="18"/>
        <v>0.0197413311704141</v>
      </c>
      <c r="AW6" s="3">
        <f t="shared" si="19"/>
        <v>601.210058543277</v>
      </c>
      <c r="AX6" s="7">
        <f t="shared" si="20"/>
        <v>0.484049251660089</v>
      </c>
      <c r="AY6" s="3">
        <f t="shared" si="21"/>
        <v>1.0241884330581</v>
      </c>
      <c r="AZ6" s="9">
        <f t="shared" si="22"/>
        <v>62.5254242896164</v>
      </c>
      <c r="BA6" s="11">
        <f t="shared" si="23"/>
        <v>7.7606094602187</v>
      </c>
      <c r="BB6" s="12">
        <f t="shared" si="24"/>
        <v>912.64593295942</v>
      </c>
      <c r="BC6" s="13">
        <f t="shared" si="25"/>
        <v>0.266594047167454</v>
      </c>
      <c r="BD6" s="14">
        <f t="shared" si="26"/>
        <v>106.845154845155</v>
      </c>
      <c r="BE6" s="15">
        <f t="shared" si="27"/>
        <v>1.99658703071672</v>
      </c>
      <c r="BF6" s="16">
        <f t="shared" si="28"/>
        <v>33.4857142857143</v>
      </c>
      <c r="BG6" s="16">
        <f t="shared" si="29"/>
        <v>8.21678321678322</v>
      </c>
      <c r="BH6" s="17">
        <f t="shared" si="30"/>
        <v>0.482905982905983</v>
      </c>
    </row>
    <row r="7" spans="1:60">
      <c r="A7">
        <v>6</v>
      </c>
      <c r="B7" t="s">
        <v>60</v>
      </c>
      <c r="C7" t="s">
        <v>61</v>
      </c>
      <c r="D7" t="s">
        <v>62</v>
      </c>
      <c r="E7" t="s">
        <v>63</v>
      </c>
      <c r="F7" t="s">
        <v>69</v>
      </c>
      <c r="G7">
        <v>478.155793206</v>
      </c>
      <c r="H7">
        <v>62.7</v>
      </c>
      <c r="I7">
        <v>2630</v>
      </c>
      <c r="J7">
        <v>2.05</v>
      </c>
      <c r="K7">
        <v>5800</v>
      </c>
      <c r="L7">
        <v>22.7293175855281</v>
      </c>
      <c r="M7">
        <v>0.0551</v>
      </c>
      <c r="N7">
        <v>6.15</v>
      </c>
      <c r="O7">
        <v>0.091</v>
      </c>
      <c r="P7">
        <v>1.14</v>
      </c>
      <c r="Q7">
        <v>7.23</v>
      </c>
      <c r="R7">
        <v>0.296</v>
      </c>
      <c r="S7">
        <v>58.4</v>
      </c>
      <c r="T7">
        <v>37.4</v>
      </c>
      <c r="U7">
        <v>542</v>
      </c>
      <c r="V7">
        <v>220</v>
      </c>
      <c r="W7">
        <v>1020</v>
      </c>
      <c r="X7">
        <v>260</v>
      </c>
      <c r="Y7">
        <v>3030</v>
      </c>
      <c r="Z7">
        <v>396</v>
      </c>
      <c r="AA7">
        <v>14800</v>
      </c>
      <c r="AB7">
        <v>740</v>
      </c>
      <c r="AC7">
        <v>2846</v>
      </c>
      <c r="AD7" s="3">
        <f t="shared" si="0"/>
        <v>742.300361852568</v>
      </c>
      <c r="AE7" s="4">
        <f t="shared" si="1"/>
        <v>2895.61262965474</v>
      </c>
      <c r="AF7" s="5">
        <f t="shared" si="2"/>
        <v>0.232489451476793</v>
      </c>
      <c r="AG7" s="3">
        <f t="shared" si="3"/>
        <v>10.0326264274062</v>
      </c>
      <c r="AH7" s="3">
        <f t="shared" si="4"/>
        <v>0.980603448275862</v>
      </c>
      <c r="AI7" s="3">
        <f t="shared" si="5"/>
        <v>2.4945295404814</v>
      </c>
      <c r="AJ7" s="3">
        <f t="shared" si="6"/>
        <v>48.8513513513514</v>
      </c>
      <c r="AK7" s="3">
        <f t="shared" si="7"/>
        <v>5.25754884547069</v>
      </c>
      <c r="AL7" s="3">
        <f t="shared" si="8"/>
        <v>293.467336683417</v>
      </c>
      <c r="AM7" s="3">
        <f t="shared" si="9"/>
        <v>1036.01108033241</v>
      </c>
      <c r="AN7" s="3">
        <f t="shared" si="10"/>
        <v>2203.25203252033</v>
      </c>
      <c r="AO7" s="3">
        <f t="shared" si="11"/>
        <v>4029.30402930403</v>
      </c>
      <c r="AP7" s="3">
        <f t="shared" si="12"/>
        <v>6375</v>
      </c>
      <c r="AQ7" s="3">
        <f t="shared" si="13"/>
        <v>10526.3157894737</v>
      </c>
      <c r="AR7" s="3">
        <f t="shared" si="14"/>
        <v>18819.8757763975</v>
      </c>
      <c r="AS7" s="6">
        <f t="shared" si="15"/>
        <v>16097.5609756098</v>
      </c>
      <c r="AT7" s="3">
        <f t="shared" si="16"/>
        <v>0.0439101721647146</v>
      </c>
      <c r="AU7" s="7">
        <f t="shared" si="17"/>
        <v>0.0233318076518781</v>
      </c>
      <c r="AV7" s="8">
        <f t="shared" si="18"/>
        <v>0.00212390287879539</v>
      </c>
      <c r="AW7" s="3">
        <f t="shared" si="19"/>
        <v>1412.49396568524</v>
      </c>
      <c r="AX7" s="7">
        <f t="shared" si="20"/>
        <v>0.0798229831338454</v>
      </c>
      <c r="AY7" s="3">
        <f t="shared" si="21"/>
        <v>-2.10529243932205</v>
      </c>
      <c r="AZ7" s="9">
        <f t="shared" si="22"/>
        <v>97.4770909446885</v>
      </c>
      <c r="BA7" s="11">
        <f t="shared" si="23"/>
        <v>0.693422606975897</v>
      </c>
      <c r="BB7" s="12">
        <f t="shared" si="24"/>
        <v>915.271735836616</v>
      </c>
      <c r="BC7" s="13">
        <f t="shared" si="25"/>
        <v>0.61778983624013</v>
      </c>
      <c r="BD7" s="14">
        <f t="shared" si="26"/>
        <v>550.404018344617</v>
      </c>
      <c r="BE7" s="15">
        <f t="shared" si="27"/>
        <v>0.939273927392739</v>
      </c>
      <c r="BF7" s="16">
        <f t="shared" si="28"/>
        <v>51.8835616438356</v>
      </c>
      <c r="BG7" s="16">
        <f t="shared" si="29"/>
        <v>0.850622406639004</v>
      </c>
      <c r="BH7" s="17">
        <f t="shared" si="30"/>
        <v>0.260014054813774</v>
      </c>
    </row>
    <row r="8" spans="1:60">
      <c r="A8">
        <v>7</v>
      </c>
      <c r="B8" t="s">
        <v>60</v>
      </c>
      <c r="C8" t="s">
        <v>61</v>
      </c>
      <c r="D8" t="s">
        <v>62</v>
      </c>
      <c r="E8" t="s">
        <v>63</v>
      </c>
      <c r="F8" t="s">
        <v>70</v>
      </c>
      <c r="G8">
        <v>240.79788774048</v>
      </c>
      <c r="H8">
        <v>62.7</v>
      </c>
      <c r="I8">
        <v>5360</v>
      </c>
      <c r="J8">
        <v>2.61</v>
      </c>
      <c r="K8">
        <v>1380</v>
      </c>
      <c r="L8">
        <v>22.7293175855281</v>
      </c>
      <c r="M8">
        <v>14.3</v>
      </c>
      <c r="N8">
        <v>55.4</v>
      </c>
      <c r="O8">
        <v>7.4</v>
      </c>
      <c r="P8">
        <v>40.4</v>
      </c>
      <c r="Q8">
        <v>17.3</v>
      </c>
      <c r="R8">
        <v>1.89</v>
      </c>
      <c r="S8">
        <v>29.6</v>
      </c>
      <c r="T8">
        <v>10.9</v>
      </c>
      <c r="U8">
        <v>132</v>
      </c>
      <c r="V8">
        <v>49.5</v>
      </c>
      <c r="W8">
        <v>227</v>
      </c>
      <c r="X8">
        <v>58.6</v>
      </c>
      <c r="Y8">
        <v>669</v>
      </c>
      <c r="Z8">
        <v>98.5</v>
      </c>
      <c r="AA8">
        <v>10200</v>
      </c>
      <c r="AB8">
        <v>948</v>
      </c>
      <c r="AC8">
        <v>1829</v>
      </c>
      <c r="AD8" s="3">
        <f t="shared" si="0"/>
        <v>950.946950048966</v>
      </c>
      <c r="AE8" s="4">
        <f t="shared" si="1"/>
        <v>1860.88387197418</v>
      </c>
      <c r="AF8" s="5">
        <f t="shared" si="2"/>
        <v>60.337552742616</v>
      </c>
      <c r="AG8" s="3">
        <f t="shared" si="3"/>
        <v>90.3752039151713</v>
      </c>
      <c r="AH8" s="3">
        <f t="shared" si="4"/>
        <v>79.7413793103448</v>
      </c>
      <c r="AI8" s="3">
        <f t="shared" si="5"/>
        <v>88.4026258205689</v>
      </c>
      <c r="AJ8" s="3">
        <f t="shared" si="6"/>
        <v>116.891891891892</v>
      </c>
      <c r="AK8" s="3">
        <f t="shared" si="7"/>
        <v>33.5701598579041</v>
      </c>
      <c r="AL8" s="3">
        <f t="shared" si="8"/>
        <v>148.743718592965</v>
      </c>
      <c r="AM8" s="3">
        <f t="shared" si="9"/>
        <v>301.939058171745</v>
      </c>
      <c r="AN8" s="3">
        <f t="shared" si="10"/>
        <v>536.585365853659</v>
      </c>
      <c r="AO8" s="3">
        <f t="shared" si="11"/>
        <v>906.593406593407</v>
      </c>
      <c r="AP8" s="3">
        <f t="shared" si="12"/>
        <v>1418.75</v>
      </c>
      <c r="AQ8" s="3">
        <f t="shared" si="13"/>
        <v>2372.46963562753</v>
      </c>
      <c r="AR8" s="3">
        <f t="shared" si="14"/>
        <v>4155.27950310559</v>
      </c>
      <c r="AS8" s="6">
        <f t="shared" si="15"/>
        <v>4004.06504065041</v>
      </c>
      <c r="AT8" s="3">
        <f t="shared" si="16"/>
        <v>0.254590326558032</v>
      </c>
      <c r="AU8" s="7">
        <f t="shared" si="17"/>
        <v>0.612691219369853</v>
      </c>
      <c r="AV8" s="8">
        <f t="shared" si="18"/>
        <v>0.0297707991532147</v>
      </c>
      <c r="AW8" s="3">
        <f t="shared" si="19"/>
        <v>712.98232642689</v>
      </c>
      <c r="AX8" s="7">
        <f t="shared" si="20"/>
        <v>0.794931808224605</v>
      </c>
      <c r="AY8" s="3">
        <f t="shared" si="21"/>
        <v>1.88551884062675</v>
      </c>
      <c r="AZ8" s="9">
        <f t="shared" si="22"/>
        <v>1.67298476885516</v>
      </c>
      <c r="BA8" s="11">
        <f t="shared" si="23"/>
        <v>0.740806934087266</v>
      </c>
      <c r="BB8" s="12">
        <f t="shared" si="24"/>
        <v>933.95070773175</v>
      </c>
      <c r="BC8" s="13">
        <f t="shared" si="25"/>
        <v>0.419886374230062</v>
      </c>
      <c r="BD8" s="14">
        <f t="shared" si="26"/>
        <v>10.8973845361415</v>
      </c>
      <c r="BE8" s="15">
        <f t="shared" si="27"/>
        <v>2.7339312406577</v>
      </c>
      <c r="BF8" s="16">
        <f t="shared" si="28"/>
        <v>22.6013513513514</v>
      </c>
      <c r="BG8" s="16">
        <f t="shared" si="29"/>
        <v>3.20231213872832</v>
      </c>
      <c r="BH8" s="17">
        <f t="shared" si="30"/>
        <v>0.518316019682887</v>
      </c>
    </row>
    <row r="9" spans="1:60">
      <c r="A9">
        <v>8</v>
      </c>
      <c r="B9" t="s">
        <v>60</v>
      </c>
      <c r="C9" t="s">
        <v>61</v>
      </c>
      <c r="D9" t="s">
        <v>62</v>
      </c>
      <c r="E9" t="s">
        <v>63</v>
      </c>
      <c r="F9" t="s">
        <v>71</v>
      </c>
      <c r="G9">
        <v>537.0476177248</v>
      </c>
      <c r="H9">
        <v>62.7</v>
      </c>
      <c r="I9">
        <v>120</v>
      </c>
      <c r="J9">
        <v>1.73</v>
      </c>
      <c r="K9">
        <v>867</v>
      </c>
      <c r="L9">
        <v>22.7293175855281</v>
      </c>
      <c r="M9">
        <v>0.0067</v>
      </c>
      <c r="N9">
        <v>11.2</v>
      </c>
      <c r="O9">
        <v>0.0159</v>
      </c>
      <c r="P9">
        <v>0.39</v>
      </c>
      <c r="Q9">
        <v>1.49</v>
      </c>
      <c r="R9">
        <v>0.531</v>
      </c>
      <c r="S9">
        <v>10.2</v>
      </c>
      <c r="T9">
        <v>5.41</v>
      </c>
      <c r="U9">
        <v>73.7</v>
      </c>
      <c r="V9">
        <v>30.5</v>
      </c>
      <c r="W9">
        <v>141</v>
      </c>
      <c r="X9">
        <v>37.1</v>
      </c>
      <c r="Y9">
        <v>437</v>
      </c>
      <c r="Z9">
        <v>62.7</v>
      </c>
      <c r="AA9">
        <v>10400</v>
      </c>
      <c r="AB9">
        <v>861</v>
      </c>
      <c r="AC9">
        <v>1251</v>
      </c>
      <c r="AD9" s="3">
        <f t="shared" si="0"/>
        <v>863.676502101434</v>
      </c>
      <c r="AE9" s="4">
        <f t="shared" si="1"/>
        <v>1272.8079408637</v>
      </c>
      <c r="AF9" s="5">
        <f t="shared" si="2"/>
        <v>0.0282700421940928</v>
      </c>
      <c r="AG9" s="3">
        <f t="shared" si="3"/>
        <v>18.2707993474715</v>
      </c>
      <c r="AH9" s="3">
        <f t="shared" si="4"/>
        <v>0.171336206896552</v>
      </c>
      <c r="AI9" s="3">
        <f t="shared" si="5"/>
        <v>0.853391684901532</v>
      </c>
      <c r="AJ9" s="3">
        <f t="shared" si="6"/>
        <v>10.0675675675676</v>
      </c>
      <c r="AK9" s="3">
        <f t="shared" si="7"/>
        <v>9.4316163410302</v>
      </c>
      <c r="AL9" s="3">
        <f t="shared" si="8"/>
        <v>51.2562814070352</v>
      </c>
      <c r="AM9" s="3">
        <f t="shared" si="9"/>
        <v>149.861495844875</v>
      </c>
      <c r="AN9" s="3">
        <f t="shared" si="10"/>
        <v>299.593495934959</v>
      </c>
      <c r="AO9" s="3">
        <f t="shared" si="11"/>
        <v>558.608058608059</v>
      </c>
      <c r="AP9" s="3">
        <f t="shared" si="12"/>
        <v>881.25</v>
      </c>
      <c r="AQ9" s="3">
        <f t="shared" si="13"/>
        <v>1502.02429149798</v>
      </c>
      <c r="AR9" s="3">
        <f t="shared" si="14"/>
        <v>2714.28571428571</v>
      </c>
      <c r="AS9" s="6">
        <f t="shared" si="15"/>
        <v>2548.78048780488</v>
      </c>
      <c r="AT9" s="3">
        <f t="shared" si="16"/>
        <v>0.415193266907793</v>
      </c>
      <c r="AU9" s="7">
        <f t="shared" si="17"/>
        <v>1.52965940439713</v>
      </c>
      <c r="AV9" s="8">
        <f t="shared" si="18"/>
        <v>0.00879944227280664</v>
      </c>
      <c r="AW9" s="3">
        <f t="shared" si="19"/>
        <v>735.727133447224</v>
      </c>
      <c r="AX9" s="7">
        <f t="shared" si="20"/>
        <v>0.238678628172892</v>
      </c>
      <c r="AY9" s="3">
        <f t="shared" si="21"/>
        <v>-0.203501494937151</v>
      </c>
      <c r="AZ9" s="9">
        <f t="shared" si="22"/>
        <v>312.589169390711</v>
      </c>
      <c r="BA9" s="11">
        <f t="shared" si="23"/>
        <v>24.6939203909575</v>
      </c>
      <c r="BB9" s="12">
        <f t="shared" si="24"/>
        <v>902.586145634963</v>
      </c>
      <c r="BC9" s="13">
        <f t="shared" si="25"/>
        <v>0.297480504031934</v>
      </c>
      <c r="BD9" s="14">
        <f t="shared" si="26"/>
        <v>238.437446222681</v>
      </c>
      <c r="BE9" s="15">
        <f t="shared" si="27"/>
        <v>2.86270022883295</v>
      </c>
      <c r="BF9" s="16">
        <f t="shared" si="28"/>
        <v>42.843137254902</v>
      </c>
      <c r="BG9" s="16">
        <f t="shared" si="29"/>
        <v>7.51677852348993</v>
      </c>
      <c r="BH9" s="17">
        <f t="shared" si="30"/>
        <v>0.688249400479616</v>
      </c>
    </row>
    <row r="10" spans="1:60">
      <c r="A10">
        <v>9</v>
      </c>
      <c r="B10" t="s">
        <v>60</v>
      </c>
      <c r="C10" t="s">
        <v>61</v>
      </c>
      <c r="D10" t="s">
        <v>62</v>
      </c>
      <c r="E10" t="s">
        <v>63</v>
      </c>
      <c r="F10" t="s">
        <v>72</v>
      </c>
      <c r="G10">
        <v>437.67353138936</v>
      </c>
      <c r="H10">
        <v>62.7</v>
      </c>
      <c r="I10">
        <v>300</v>
      </c>
      <c r="J10">
        <v>2.33</v>
      </c>
      <c r="K10">
        <v>1190</v>
      </c>
      <c r="L10">
        <v>22.7293175855281</v>
      </c>
      <c r="M10">
        <v>0.0806</v>
      </c>
      <c r="N10">
        <v>17.4</v>
      </c>
      <c r="O10">
        <v>0.0499</v>
      </c>
      <c r="P10">
        <v>0.515</v>
      </c>
      <c r="Q10">
        <v>2.24</v>
      </c>
      <c r="R10">
        <v>0.765</v>
      </c>
      <c r="S10">
        <v>15</v>
      </c>
      <c r="T10">
        <v>7.43</v>
      </c>
      <c r="U10">
        <v>103</v>
      </c>
      <c r="V10">
        <v>41</v>
      </c>
      <c r="W10">
        <v>196</v>
      </c>
      <c r="X10">
        <v>51.5</v>
      </c>
      <c r="Y10">
        <v>592</v>
      </c>
      <c r="Z10">
        <v>86.5</v>
      </c>
      <c r="AA10">
        <v>10900</v>
      </c>
      <c r="AB10">
        <v>50</v>
      </c>
      <c r="AC10">
        <v>101</v>
      </c>
      <c r="AD10" s="3">
        <f t="shared" si="0"/>
        <v>50.1554298549033</v>
      </c>
      <c r="AE10" s="4">
        <f t="shared" si="1"/>
        <v>102.76067308332</v>
      </c>
      <c r="AF10" s="5">
        <f t="shared" si="2"/>
        <v>0.340084388185654</v>
      </c>
      <c r="AG10" s="3">
        <f t="shared" si="3"/>
        <v>28.3849918433931</v>
      </c>
      <c r="AH10" s="3">
        <f t="shared" si="4"/>
        <v>0.537715517241379</v>
      </c>
      <c r="AI10" s="3">
        <f t="shared" si="5"/>
        <v>1.12691466083151</v>
      </c>
      <c r="AJ10" s="3">
        <f t="shared" si="6"/>
        <v>15.1351351351351</v>
      </c>
      <c r="AK10" s="3">
        <f t="shared" si="7"/>
        <v>13.5879218472469</v>
      </c>
      <c r="AL10" s="3">
        <f t="shared" si="8"/>
        <v>75.3768844221105</v>
      </c>
      <c r="AM10" s="3">
        <f t="shared" si="9"/>
        <v>205.817174515235</v>
      </c>
      <c r="AN10" s="3">
        <f t="shared" si="10"/>
        <v>418.69918699187</v>
      </c>
      <c r="AO10" s="3">
        <f t="shared" si="11"/>
        <v>750.915750915751</v>
      </c>
      <c r="AP10" s="3">
        <f t="shared" si="12"/>
        <v>1225</v>
      </c>
      <c r="AQ10" s="3">
        <f t="shared" si="13"/>
        <v>2085.02024291498</v>
      </c>
      <c r="AR10" s="3">
        <f t="shared" si="14"/>
        <v>3677.01863354037</v>
      </c>
      <c r="AS10" s="6">
        <f t="shared" si="15"/>
        <v>3516.26016260163</v>
      </c>
      <c r="AT10" s="3">
        <f t="shared" si="16"/>
        <v>0.40229144537652</v>
      </c>
      <c r="AU10" s="7">
        <f t="shared" si="17"/>
        <v>1.09406964029763</v>
      </c>
      <c r="AV10" s="8">
        <f t="shared" si="18"/>
        <v>0.169325477129678</v>
      </c>
      <c r="AW10" s="3">
        <f t="shared" si="19"/>
        <v>44.1032931688069</v>
      </c>
      <c r="AX10" s="7">
        <f t="shared" si="20"/>
        <v>1.12449574813685</v>
      </c>
      <c r="AY10" s="3">
        <f t="shared" si="21"/>
        <v>2.48772935497039</v>
      </c>
      <c r="AZ10" s="9">
        <f t="shared" si="22"/>
        <v>418.67946253525</v>
      </c>
      <c r="BA10" s="11">
        <f t="shared" si="23"/>
        <v>21.1665844373512</v>
      </c>
      <c r="BB10" s="12">
        <f t="shared" si="24"/>
        <v>925.079699458249</v>
      </c>
      <c r="BC10" s="13">
        <f t="shared" si="25"/>
        <v>0.023073020940229</v>
      </c>
      <c r="BD10" s="14">
        <f t="shared" si="26"/>
        <v>245.982142857143</v>
      </c>
      <c r="BE10" s="15">
        <f t="shared" si="27"/>
        <v>0.170608108108108</v>
      </c>
      <c r="BF10" s="16">
        <f t="shared" si="28"/>
        <v>39.4666666666667</v>
      </c>
      <c r="BG10" s="16">
        <f t="shared" si="29"/>
        <v>7.76785714285714</v>
      </c>
      <c r="BH10" s="17">
        <f t="shared" si="30"/>
        <v>0.495049504950495</v>
      </c>
    </row>
    <row r="11" spans="1:60">
      <c r="A11">
        <v>10</v>
      </c>
      <c r="B11" t="s">
        <v>60</v>
      </c>
      <c r="C11" t="s">
        <v>61</v>
      </c>
      <c r="D11" t="s">
        <v>62</v>
      </c>
      <c r="E11" t="s">
        <v>63</v>
      </c>
      <c r="F11" t="s">
        <v>73</v>
      </c>
      <c r="G11">
        <v>781.4519939408</v>
      </c>
      <c r="H11">
        <v>62.7</v>
      </c>
      <c r="I11">
        <v>261</v>
      </c>
      <c r="J11">
        <v>6.52</v>
      </c>
      <c r="K11">
        <v>1630</v>
      </c>
      <c r="L11">
        <v>22.7293175855281</v>
      </c>
      <c r="M11">
        <v>0.102</v>
      </c>
      <c r="N11">
        <v>22.5</v>
      </c>
      <c r="O11">
        <v>0.229</v>
      </c>
      <c r="P11">
        <v>4.01</v>
      </c>
      <c r="Q11">
        <v>7.5</v>
      </c>
      <c r="R11">
        <v>4.01</v>
      </c>
      <c r="S11">
        <v>30.5</v>
      </c>
      <c r="T11">
        <v>12.7</v>
      </c>
      <c r="U11">
        <v>151</v>
      </c>
      <c r="V11">
        <v>56.7</v>
      </c>
      <c r="W11">
        <v>247</v>
      </c>
      <c r="X11">
        <v>59.7</v>
      </c>
      <c r="Y11">
        <v>687</v>
      </c>
      <c r="Z11">
        <v>107</v>
      </c>
      <c r="AA11">
        <v>7270</v>
      </c>
      <c r="AB11">
        <v>421</v>
      </c>
      <c r="AC11">
        <v>518</v>
      </c>
      <c r="AD11" s="3">
        <f t="shared" si="0"/>
        <v>422.308719378286</v>
      </c>
      <c r="AE11" s="4">
        <f t="shared" si="1"/>
        <v>527.029986704553</v>
      </c>
      <c r="AF11" s="5">
        <f t="shared" si="2"/>
        <v>0.430379746835443</v>
      </c>
      <c r="AG11" s="3">
        <f t="shared" si="3"/>
        <v>36.7047308319739</v>
      </c>
      <c r="AH11" s="3">
        <f t="shared" si="4"/>
        <v>2.4676724137931</v>
      </c>
      <c r="AI11" s="3">
        <f t="shared" si="5"/>
        <v>8.7746170678337</v>
      </c>
      <c r="AJ11" s="3">
        <f t="shared" si="6"/>
        <v>50.6756756756757</v>
      </c>
      <c r="AK11" s="3">
        <f t="shared" si="7"/>
        <v>71.2255772646536</v>
      </c>
      <c r="AL11" s="3">
        <f t="shared" si="8"/>
        <v>153.266331658291</v>
      </c>
      <c r="AM11" s="3">
        <f t="shared" si="9"/>
        <v>351.80055401662</v>
      </c>
      <c r="AN11" s="3">
        <f t="shared" si="10"/>
        <v>613.821138211382</v>
      </c>
      <c r="AO11" s="3">
        <f t="shared" si="11"/>
        <v>1038.46153846154</v>
      </c>
      <c r="AP11" s="3">
        <f t="shared" si="12"/>
        <v>1543.75</v>
      </c>
      <c r="AQ11" s="3">
        <f t="shared" si="13"/>
        <v>2417.004048583</v>
      </c>
      <c r="AR11" s="3">
        <f t="shared" si="14"/>
        <v>4267.08074534161</v>
      </c>
      <c r="AS11" s="6">
        <f t="shared" si="15"/>
        <v>4349.59349593496</v>
      </c>
      <c r="AT11" s="3">
        <f t="shared" si="16"/>
        <v>0.808188790082763</v>
      </c>
      <c r="AU11" s="7">
        <f t="shared" si="17"/>
        <v>1.89400866380386</v>
      </c>
      <c r="AV11" s="8">
        <f t="shared" si="18"/>
        <v>0.0426920679422616</v>
      </c>
      <c r="AW11" s="3">
        <f t="shared" si="19"/>
        <v>80.8328200467106</v>
      </c>
      <c r="AX11" s="7">
        <f t="shared" si="20"/>
        <v>0.383831892343368</v>
      </c>
      <c r="AY11" s="3">
        <f t="shared" si="21"/>
        <v>0.62139594646947</v>
      </c>
      <c r="AZ11" s="9">
        <f t="shared" si="22"/>
        <v>29.8988087858478</v>
      </c>
      <c r="BA11" s="11">
        <f t="shared" si="23"/>
        <v>2.56629316130105</v>
      </c>
      <c r="BB11" s="12">
        <f t="shared" si="24"/>
        <v>1012.26305139754</v>
      </c>
      <c r="BC11" s="13">
        <f t="shared" si="25"/>
        <v>0.12629771984776</v>
      </c>
      <c r="BD11" s="14">
        <f t="shared" si="26"/>
        <v>57.7891936824605</v>
      </c>
      <c r="BE11" s="15">
        <f t="shared" si="27"/>
        <v>0.754002911208151</v>
      </c>
      <c r="BF11" s="16">
        <f t="shared" si="28"/>
        <v>22.5245901639344</v>
      </c>
      <c r="BG11" s="16">
        <f t="shared" si="29"/>
        <v>3</v>
      </c>
      <c r="BH11" s="17">
        <f t="shared" si="30"/>
        <v>0.812741312741313</v>
      </c>
    </row>
    <row r="12" spans="1:60">
      <c r="A12">
        <v>11</v>
      </c>
      <c r="B12" t="s">
        <v>60</v>
      </c>
      <c r="C12" t="s">
        <v>61</v>
      </c>
      <c r="D12" t="s">
        <v>62</v>
      </c>
      <c r="E12" t="s">
        <v>63</v>
      </c>
      <c r="F12" t="s">
        <v>74</v>
      </c>
      <c r="G12">
        <v>202.80842564528</v>
      </c>
      <c r="H12">
        <v>62.7</v>
      </c>
      <c r="I12">
        <v>149</v>
      </c>
      <c r="J12">
        <v>3.69</v>
      </c>
      <c r="K12">
        <v>859</v>
      </c>
      <c r="L12">
        <v>22.7293175855281</v>
      </c>
      <c r="M12">
        <v>0.0111</v>
      </c>
      <c r="N12">
        <v>10.4</v>
      </c>
      <c r="O12">
        <v>0.0595</v>
      </c>
      <c r="P12">
        <v>1.03</v>
      </c>
      <c r="Q12">
        <v>2.13</v>
      </c>
      <c r="R12">
        <v>0.644</v>
      </c>
      <c r="S12">
        <v>11.1</v>
      </c>
      <c r="T12">
        <v>4.94</v>
      </c>
      <c r="U12">
        <v>66.5</v>
      </c>
      <c r="V12">
        <v>28.3</v>
      </c>
      <c r="W12">
        <v>144</v>
      </c>
      <c r="X12">
        <v>41.4</v>
      </c>
      <c r="Y12">
        <v>537</v>
      </c>
      <c r="Z12">
        <v>85.7</v>
      </c>
      <c r="AA12">
        <v>11400</v>
      </c>
      <c r="AB12">
        <v>142</v>
      </c>
      <c r="AC12">
        <v>482</v>
      </c>
      <c r="AD12" s="3">
        <f t="shared" si="0"/>
        <v>142.441420787925</v>
      </c>
      <c r="AE12" s="4">
        <f t="shared" si="1"/>
        <v>490.402420060993</v>
      </c>
      <c r="AF12" s="5">
        <f t="shared" si="2"/>
        <v>0.0468354430379747</v>
      </c>
      <c r="AG12" s="3">
        <f t="shared" si="3"/>
        <v>16.9657422512235</v>
      </c>
      <c r="AH12" s="3">
        <f t="shared" si="4"/>
        <v>0.641163793103448</v>
      </c>
      <c r="AI12" s="3">
        <f t="shared" si="5"/>
        <v>2.25382932166302</v>
      </c>
      <c r="AJ12" s="3">
        <f t="shared" si="6"/>
        <v>14.3918918918919</v>
      </c>
      <c r="AK12" s="3">
        <f t="shared" si="7"/>
        <v>11.4387211367673</v>
      </c>
      <c r="AL12" s="3">
        <f t="shared" si="8"/>
        <v>55.7788944723618</v>
      </c>
      <c r="AM12" s="3">
        <f t="shared" si="9"/>
        <v>136.842105263158</v>
      </c>
      <c r="AN12" s="3">
        <f t="shared" si="10"/>
        <v>270.325203252033</v>
      </c>
      <c r="AO12" s="3">
        <f t="shared" si="11"/>
        <v>518.315018315018</v>
      </c>
      <c r="AP12" s="3">
        <f t="shared" si="12"/>
        <v>900</v>
      </c>
      <c r="AQ12" s="3">
        <f t="shared" si="13"/>
        <v>1676.11336032389</v>
      </c>
      <c r="AR12" s="3">
        <f t="shared" si="14"/>
        <v>3335.40372670807</v>
      </c>
      <c r="AS12" s="6">
        <f t="shared" si="15"/>
        <v>3483.73983739837</v>
      </c>
      <c r="AT12" s="3">
        <f t="shared" si="16"/>
        <v>0.403723079512225</v>
      </c>
      <c r="AU12" s="7">
        <f t="shared" si="17"/>
        <v>1.21041742647054</v>
      </c>
      <c r="AV12" s="8">
        <f t="shared" si="18"/>
        <v>0.021207073159848</v>
      </c>
      <c r="AW12" s="3">
        <f t="shared" si="19"/>
        <v>132.900384840378</v>
      </c>
      <c r="AX12" s="7">
        <f t="shared" si="20"/>
        <v>0.244480291025356</v>
      </c>
      <c r="AY12" s="3">
        <f t="shared" si="21"/>
        <v>-0.161801072215826</v>
      </c>
      <c r="AZ12" s="9">
        <f t="shared" si="22"/>
        <v>59.4890923522223</v>
      </c>
      <c r="BA12" s="11">
        <f t="shared" si="23"/>
        <v>8.76311833449273</v>
      </c>
      <c r="BB12" s="12">
        <f t="shared" si="24"/>
        <v>962.102834712516</v>
      </c>
      <c r="BC12" s="13">
        <f t="shared" si="25"/>
        <v>0.105435971161737</v>
      </c>
      <c r="BD12" s="14">
        <f t="shared" si="26"/>
        <v>95.7837640731118</v>
      </c>
      <c r="BE12" s="15">
        <f t="shared" si="27"/>
        <v>0.897579143389199</v>
      </c>
      <c r="BF12" s="16">
        <f t="shared" si="28"/>
        <v>48.3783783783784</v>
      </c>
      <c r="BG12" s="16">
        <f t="shared" si="29"/>
        <v>4.88262910798122</v>
      </c>
      <c r="BH12" s="17">
        <f t="shared" si="30"/>
        <v>0.294605809128631</v>
      </c>
    </row>
    <row r="13" spans="1:60">
      <c r="A13">
        <v>12</v>
      </c>
      <c r="B13" t="s">
        <v>60</v>
      </c>
      <c r="C13" t="s">
        <v>61</v>
      </c>
      <c r="D13" t="s">
        <v>62</v>
      </c>
      <c r="E13" t="s">
        <v>63</v>
      </c>
      <c r="F13" t="s">
        <v>75</v>
      </c>
      <c r="G13">
        <v>1782.8045001536</v>
      </c>
      <c r="H13">
        <v>62.7</v>
      </c>
      <c r="I13">
        <v>1910</v>
      </c>
      <c r="J13">
        <v>2.47</v>
      </c>
      <c r="K13">
        <v>1430</v>
      </c>
      <c r="L13">
        <v>22.7293175855281</v>
      </c>
      <c r="M13">
        <v>3.64</v>
      </c>
      <c r="N13">
        <v>37.1</v>
      </c>
      <c r="O13">
        <v>1.74</v>
      </c>
      <c r="P13">
        <v>10.7</v>
      </c>
      <c r="Q13">
        <v>6.83</v>
      </c>
      <c r="R13">
        <v>1.55</v>
      </c>
      <c r="S13">
        <v>25</v>
      </c>
      <c r="T13">
        <v>10.8</v>
      </c>
      <c r="U13">
        <v>136</v>
      </c>
      <c r="V13">
        <v>52.1</v>
      </c>
      <c r="W13">
        <v>232</v>
      </c>
      <c r="X13">
        <v>59.4</v>
      </c>
      <c r="Y13">
        <v>674</v>
      </c>
      <c r="Z13">
        <v>93.4</v>
      </c>
      <c r="AA13">
        <v>10500</v>
      </c>
      <c r="AB13">
        <v>524</v>
      </c>
      <c r="AC13">
        <v>645</v>
      </c>
      <c r="AD13" s="3">
        <f t="shared" si="0"/>
        <v>525.628904879386</v>
      </c>
      <c r="AE13" s="4">
        <f t="shared" si="1"/>
        <v>656.243902363777</v>
      </c>
      <c r="AF13" s="5">
        <f t="shared" si="2"/>
        <v>15.3586497890295</v>
      </c>
      <c r="AG13" s="3">
        <f t="shared" si="3"/>
        <v>60.5220228384992</v>
      </c>
      <c r="AH13" s="3">
        <f t="shared" si="4"/>
        <v>18.75</v>
      </c>
      <c r="AI13" s="3">
        <f t="shared" si="5"/>
        <v>23.4135667396061</v>
      </c>
      <c r="AJ13" s="3">
        <f t="shared" si="6"/>
        <v>46.1486486486487</v>
      </c>
      <c r="AK13" s="3">
        <f t="shared" si="7"/>
        <v>27.5310834813499</v>
      </c>
      <c r="AL13" s="3">
        <f t="shared" si="8"/>
        <v>125.628140703518</v>
      </c>
      <c r="AM13" s="3">
        <f t="shared" si="9"/>
        <v>299.168975069252</v>
      </c>
      <c r="AN13" s="3">
        <f t="shared" si="10"/>
        <v>552.845528455285</v>
      </c>
      <c r="AO13" s="3">
        <f t="shared" si="11"/>
        <v>954.212454212454</v>
      </c>
      <c r="AP13" s="3">
        <f t="shared" si="12"/>
        <v>1450</v>
      </c>
      <c r="AQ13" s="3">
        <f t="shared" si="13"/>
        <v>2404.85829959514</v>
      </c>
      <c r="AR13" s="3">
        <f t="shared" si="14"/>
        <v>4186.33540372671</v>
      </c>
      <c r="AS13" s="6">
        <f t="shared" si="15"/>
        <v>3796.74796747968</v>
      </c>
      <c r="AT13" s="3">
        <f t="shared" si="16"/>
        <v>0.361576621966429</v>
      </c>
      <c r="AU13" s="7">
        <f t="shared" si="17"/>
        <v>0.863706767605268</v>
      </c>
      <c r="AV13" s="8">
        <f t="shared" si="18"/>
        <v>0.0565338586253778</v>
      </c>
      <c r="AW13" s="3">
        <f t="shared" si="19"/>
        <v>265.685790430679</v>
      </c>
      <c r="AX13" s="7">
        <f t="shared" si="20"/>
        <v>0.921494595466679</v>
      </c>
      <c r="AY13" s="3">
        <f t="shared" si="21"/>
        <v>2.14204218417805</v>
      </c>
      <c r="AZ13" s="9">
        <f t="shared" si="22"/>
        <v>6.30559259313692</v>
      </c>
      <c r="BA13" s="11">
        <f t="shared" si="23"/>
        <v>1.80763116379283</v>
      </c>
      <c r="BB13" s="12">
        <f t="shared" si="24"/>
        <v>929.61982215815</v>
      </c>
      <c r="BC13" s="13">
        <f t="shared" si="25"/>
        <v>0.157252049305026</v>
      </c>
      <c r="BD13" s="14">
        <f t="shared" si="26"/>
        <v>32.6224326432315</v>
      </c>
      <c r="BE13" s="15">
        <f t="shared" si="27"/>
        <v>0.956973293768546</v>
      </c>
      <c r="BF13" s="16">
        <f t="shared" si="28"/>
        <v>26.96</v>
      </c>
      <c r="BG13" s="16">
        <f t="shared" si="29"/>
        <v>5.43191800878477</v>
      </c>
      <c r="BH13" s="17">
        <f t="shared" si="30"/>
        <v>0.812403100775194</v>
      </c>
    </row>
    <row r="14" spans="1:60">
      <c r="A14">
        <v>13</v>
      </c>
      <c r="B14" t="s">
        <v>60</v>
      </c>
      <c r="C14" t="s">
        <v>61</v>
      </c>
      <c r="D14" t="s">
        <v>62</v>
      </c>
      <c r="E14" t="s">
        <v>63</v>
      </c>
      <c r="F14" t="s">
        <v>76</v>
      </c>
      <c r="G14">
        <v>489.8719906304</v>
      </c>
      <c r="H14">
        <v>62.7</v>
      </c>
      <c r="I14">
        <v>90.3</v>
      </c>
      <c r="J14">
        <v>4.1</v>
      </c>
      <c r="K14">
        <v>373</v>
      </c>
      <c r="L14">
        <v>22.7293175855281</v>
      </c>
      <c r="M14">
        <v>0.0082</v>
      </c>
      <c r="N14">
        <v>3.84</v>
      </c>
      <c r="O14">
        <v>0.0125</v>
      </c>
      <c r="P14">
        <v>0.079</v>
      </c>
      <c r="Q14">
        <v>0.436</v>
      </c>
      <c r="R14">
        <v>0.157</v>
      </c>
      <c r="S14">
        <v>3.37</v>
      </c>
      <c r="T14">
        <v>1.9</v>
      </c>
      <c r="U14">
        <v>29.1</v>
      </c>
      <c r="V14">
        <v>12.2</v>
      </c>
      <c r="W14">
        <v>61.5</v>
      </c>
      <c r="X14">
        <v>17.1</v>
      </c>
      <c r="Y14">
        <v>213</v>
      </c>
      <c r="Z14">
        <v>30</v>
      </c>
      <c r="AA14">
        <v>9980</v>
      </c>
      <c r="AB14">
        <v>342</v>
      </c>
      <c r="AC14">
        <v>852</v>
      </c>
      <c r="AD14" s="3">
        <f t="shared" si="0"/>
        <v>343.063140207538</v>
      </c>
      <c r="AE14" s="4">
        <f t="shared" si="1"/>
        <v>866.852410564245</v>
      </c>
      <c r="AF14" s="5">
        <f t="shared" si="2"/>
        <v>0.0345991561181435</v>
      </c>
      <c r="AG14" s="3">
        <f t="shared" si="3"/>
        <v>6.26427406199021</v>
      </c>
      <c r="AH14" s="3">
        <f t="shared" si="4"/>
        <v>0.134698275862069</v>
      </c>
      <c r="AI14" s="3">
        <f t="shared" si="5"/>
        <v>0.172866520787746</v>
      </c>
      <c r="AJ14" s="3">
        <f t="shared" si="6"/>
        <v>2.94594594594595</v>
      </c>
      <c r="AK14" s="3">
        <f t="shared" si="7"/>
        <v>2.7886323268206</v>
      </c>
      <c r="AL14" s="3">
        <f t="shared" si="8"/>
        <v>16.9346733668342</v>
      </c>
      <c r="AM14" s="3">
        <f t="shared" si="9"/>
        <v>52.6315789473684</v>
      </c>
      <c r="AN14" s="3">
        <f t="shared" si="10"/>
        <v>118.292682926829</v>
      </c>
      <c r="AO14" s="3">
        <f t="shared" si="11"/>
        <v>223.443223443223</v>
      </c>
      <c r="AP14" s="3">
        <f t="shared" si="12"/>
        <v>384.375</v>
      </c>
      <c r="AQ14" s="3">
        <f t="shared" si="13"/>
        <v>692.307692307692</v>
      </c>
      <c r="AR14" s="3">
        <f t="shared" si="14"/>
        <v>1322.98136645963</v>
      </c>
      <c r="AS14" s="6">
        <f t="shared" si="15"/>
        <v>1219.51219512195</v>
      </c>
      <c r="AT14" s="3">
        <f t="shared" si="16"/>
        <v>0.394812103775243</v>
      </c>
      <c r="AU14" s="7">
        <f t="shared" si="17"/>
        <v>2.98426050271428</v>
      </c>
      <c r="AV14" s="8">
        <f t="shared" si="18"/>
        <v>0.00442981983230628</v>
      </c>
      <c r="AW14" s="3">
        <f t="shared" si="19"/>
        <v>211.427417210792</v>
      </c>
      <c r="AX14" s="7">
        <f t="shared" si="20"/>
        <v>0.0644119897868896</v>
      </c>
      <c r="AY14" s="3">
        <f t="shared" si="21"/>
        <v>-2.47775107184092</v>
      </c>
      <c r="AZ14" s="9">
        <f t="shared" si="22"/>
        <v>764.297397025668</v>
      </c>
      <c r="BA14" s="11">
        <f t="shared" si="23"/>
        <v>97.1518392211466</v>
      </c>
      <c r="BB14" s="12">
        <f t="shared" si="24"/>
        <v>971.00848176334</v>
      </c>
      <c r="BC14" s="13">
        <f t="shared" si="25"/>
        <v>0.190775338600094</v>
      </c>
      <c r="BD14" s="14">
        <f t="shared" si="26"/>
        <v>435.097549645802</v>
      </c>
      <c r="BE14" s="15">
        <f t="shared" si="27"/>
        <v>4</v>
      </c>
      <c r="BF14" s="16">
        <f t="shared" si="28"/>
        <v>63.2047477744807</v>
      </c>
      <c r="BG14" s="16">
        <f t="shared" si="29"/>
        <v>8.80733944954128</v>
      </c>
      <c r="BH14" s="17">
        <f t="shared" si="30"/>
        <v>0.401408450704225</v>
      </c>
    </row>
    <row r="15" spans="1:60">
      <c r="A15">
        <v>14</v>
      </c>
      <c r="B15" t="s">
        <v>60</v>
      </c>
      <c r="C15" t="s">
        <v>61</v>
      </c>
      <c r="D15" t="s">
        <v>62</v>
      </c>
      <c r="E15" t="s">
        <v>63</v>
      </c>
      <c r="F15" t="s">
        <v>77</v>
      </c>
      <c r="G15">
        <v>474.08338755456</v>
      </c>
      <c r="H15">
        <v>62.7</v>
      </c>
      <c r="I15">
        <v>765</v>
      </c>
      <c r="J15">
        <v>1.74</v>
      </c>
      <c r="K15">
        <v>2220</v>
      </c>
      <c r="L15">
        <v>22.7293175855281</v>
      </c>
      <c r="M15">
        <v>0.0631</v>
      </c>
      <c r="N15">
        <v>22.6</v>
      </c>
      <c r="O15">
        <v>0.0557</v>
      </c>
      <c r="P15">
        <v>1.29</v>
      </c>
      <c r="Q15">
        <v>5.26</v>
      </c>
      <c r="R15">
        <v>1.02</v>
      </c>
      <c r="S15">
        <v>31.3</v>
      </c>
      <c r="T15">
        <v>15.5</v>
      </c>
      <c r="U15">
        <v>204</v>
      </c>
      <c r="V15">
        <v>79.8</v>
      </c>
      <c r="W15">
        <v>374</v>
      </c>
      <c r="X15">
        <v>95.9</v>
      </c>
      <c r="Y15">
        <v>1100</v>
      </c>
      <c r="Z15">
        <v>155</v>
      </c>
      <c r="AA15">
        <v>10100</v>
      </c>
      <c r="AB15">
        <v>325</v>
      </c>
      <c r="AC15">
        <v>592</v>
      </c>
      <c r="AD15" s="3">
        <f t="shared" si="0"/>
        <v>326.010294056871</v>
      </c>
      <c r="AE15" s="4">
        <f t="shared" si="1"/>
        <v>602.319984805203</v>
      </c>
      <c r="AF15" s="5">
        <f t="shared" si="2"/>
        <v>0.266244725738397</v>
      </c>
      <c r="AG15" s="3">
        <f t="shared" si="3"/>
        <v>36.8678629690049</v>
      </c>
      <c r="AH15" s="3">
        <f t="shared" si="4"/>
        <v>0.600215517241379</v>
      </c>
      <c r="AI15" s="3">
        <f t="shared" si="5"/>
        <v>2.82275711159737</v>
      </c>
      <c r="AJ15" s="3">
        <f t="shared" si="6"/>
        <v>35.5405405405405</v>
      </c>
      <c r="AK15" s="3">
        <f t="shared" si="7"/>
        <v>18.1172291296625</v>
      </c>
      <c r="AL15" s="3">
        <f t="shared" si="8"/>
        <v>157.286432160804</v>
      </c>
      <c r="AM15" s="3">
        <f t="shared" si="9"/>
        <v>429.362880886427</v>
      </c>
      <c r="AN15" s="3">
        <f t="shared" si="10"/>
        <v>829.268292682927</v>
      </c>
      <c r="AO15" s="3">
        <f t="shared" si="11"/>
        <v>1461.53846153846</v>
      </c>
      <c r="AP15" s="3">
        <f t="shared" si="12"/>
        <v>2337.5</v>
      </c>
      <c r="AQ15" s="3">
        <f t="shared" si="13"/>
        <v>3882.59109311741</v>
      </c>
      <c r="AR15" s="3">
        <f t="shared" si="14"/>
        <v>6832.29813664596</v>
      </c>
      <c r="AS15" s="6">
        <f t="shared" si="15"/>
        <v>6300.81300813008</v>
      </c>
      <c r="AT15" s="3">
        <f t="shared" si="16"/>
        <v>0.242317138583629</v>
      </c>
      <c r="AU15" s="7">
        <f t="shared" si="17"/>
        <v>0.354664175563312</v>
      </c>
      <c r="AV15" s="8">
        <f t="shared" si="18"/>
        <v>0.0375215841581433</v>
      </c>
      <c r="AW15" s="3">
        <f t="shared" si="19"/>
        <v>346.160910807588</v>
      </c>
      <c r="AX15" s="7">
        <f t="shared" si="20"/>
        <v>0.698104083557267</v>
      </c>
      <c r="AY15" s="3">
        <f t="shared" si="21"/>
        <v>1.65999287331435</v>
      </c>
      <c r="AZ15" s="9">
        <f t="shared" si="22"/>
        <v>203.523054589082</v>
      </c>
      <c r="BA15" s="11">
        <f t="shared" si="23"/>
        <v>5.8833065775666</v>
      </c>
      <c r="BB15" s="12">
        <f t="shared" si="24"/>
        <v>903.011182489079</v>
      </c>
      <c r="BC15" s="13">
        <f t="shared" si="25"/>
        <v>0.136784924264282</v>
      </c>
      <c r="BD15" s="14">
        <f t="shared" si="26"/>
        <v>196.922804845698</v>
      </c>
      <c r="BE15" s="15">
        <f t="shared" si="27"/>
        <v>0.538181818181818</v>
      </c>
      <c r="BF15" s="16">
        <f t="shared" si="28"/>
        <v>35.1437699680511</v>
      </c>
      <c r="BG15" s="16">
        <f t="shared" si="29"/>
        <v>4.29657794676806</v>
      </c>
      <c r="BH15" s="17">
        <f t="shared" si="30"/>
        <v>0.548986486486487</v>
      </c>
    </row>
    <row r="16" spans="1:60">
      <c r="A16">
        <v>15</v>
      </c>
      <c r="B16" t="s">
        <v>60</v>
      </c>
      <c r="C16" t="s">
        <v>61</v>
      </c>
      <c r="D16" t="s">
        <v>62</v>
      </c>
      <c r="E16" t="s">
        <v>63</v>
      </c>
      <c r="F16" t="s">
        <v>78</v>
      </c>
      <c r="G16">
        <v>541.1272375152</v>
      </c>
      <c r="H16">
        <v>62.7</v>
      </c>
      <c r="I16">
        <v>414</v>
      </c>
      <c r="J16">
        <v>7.05</v>
      </c>
      <c r="K16">
        <v>1360</v>
      </c>
      <c r="L16">
        <v>22.7293175855281</v>
      </c>
      <c r="M16">
        <v>0.097</v>
      </c>
      <c r="N16">
        <v>15.9</v>
      </c>
      <c r="O16">
        <v>0.094</v>
      </c>
      <c r="P16">
        <v>1.1</v>
      </c>
      <c r="Q16">
        <v>3.43</v>
      </c>
      <c r="R16">
        <v>1.57</v>
      </c>
      <c r="S16">
        <v>21.1</v>
      </c>
      <c r="T16">
        <v>9.09</v>
      </c>
      <c r="U16">
        <v>112</v>
      </c>
      <c r="V16">
        <v>45.1</v>
      </c>
      <c r="W16">
        <v>208</v>
      </c>
      <c r="X16">
        <v>53.6</v>
      </c>
      <c r="Y16">
        <v>656</v>
      </c>
      <c r="Z16">
        <v>101</v>
      </c>
      <c r="AA16">
        <v>8690</v>
      </c>
      <c r="AB16">
        <v>476</v>
      </c>
      <c r="AC16">
        <v>1579</v>
      </c>
      <c r="AD16" s="3">
        <f t="shared" si="0"/>
        <v>477.479692218679</v>
      </c>
      <c r="AE16" s="4">
        <f t="shared" si="1"/>
        <v>1606.5257702828</v>
      </c>
      <c r="AF16" s="5">
        <f t="shared" si="2"/>
        <v>0.409282700421941</v>
      </c>
      <c r="AG16" s="3">
        <f t="shared" si="3"/>
        <v>25.9380097879282</v>
      </c>
      <c r="AH16" s="3">
        <f t="shared" si="4"/>
        <v>1.01293103448276</v>
      </c>
      <c r="AI16" s="3">
        <f t="shared" si="5"/>
        <v>2.40700218818381</v>
      </c>
      <c r="AJ16" s="3">
        <f t="shared" si="6"/>
        <v>23.1756756756757</v>
      </c>
      <c r="AK16" s="3">
        <f t="shared" si="7"/>
        <v>27.886323268206</v>
      </c>
      <c r="AL16" s="3">
        <f t="shared" si="8"/>
        <v>106.030150753769</v>
      </c>
      <c r="AM16" s="3">
        <f t="shared" si="9"/>
        <v>251.80055401662</v>
      </c>
      <c r="AN16" s="3">
        <f t="shared" si="10"/>
        <v>455.284552845528</v>
      </c>
      <c r="AO16" s="3">
        <f t="shared" si="11"/>
        <v>826.007326007326</v>
      </c>
      <c r="AP16" s="3">
        <f t="shared" si="12"/>
        <v>1300</v>
      </c>
      <c r="AQ16" s="3">
        <f t="shared" si="13"/>
        <v>2170.04048582996</v>
      </c>
      <c r="AR16" s="3">
        <f t="shared" si="14"/>
        <v>4074.53416149068</v>
      </c>
      <c r="AS16" s="6">
        <f t="shared" si="15"/>
        <v>4105.69105691057</v>
      </c>
      <c r="AT16" s="3">
        <f t="shared" si="16"/>
        <v>0.562549011372122</v>
      </c>
      <c r="AU16" s="7">
        <f t="shared" si="17"/>
        <v>1.38064620169073</v>
      </c>
      <c r="AV16" s="8">
        <f t="shared" si="18"/>
        <v>0.00989713348775048</v>
      </c>
      <c r="AW16" s="3">
        <f t="shared" si="19"/>
        <v>227.875995784794</v>
      </c>
      <c r="AX16" s="7">
        <f t="shared" si="20"/>
        <v>0.14940279339591</v>
      </c>
      <c r="AY16" s="3">
        <f t="shared" si="21"/>
        <v>-1.01691384706015</v>
      </c>
      <c r="AZ16" s="9">
        <f t="shared" si="22"/>
        <v>128.411737848665</v>
      </c>
      <c r="BA16" s="11">
        <f t="shared" si="23"/>
        <v>7.92357651944064</v>
      </c>
      <c r="BB16" s="12">
        <f t="shared" si="24"/>
        <v>1019.56093001859</v>
      </c>
      <c r="BC16" s="13">
        <f t="shared" si="25"/>
        <v>0.345924667434906</v>
      </c>
      <c r="BD16" s="14">
        <f t="shared" si="26"/>
        <v>134.471243042672</v>
      </c>
      <c r="BE16" s="15">
        <f t="shared" si="27"/>
        <v>2.40701219512195</v>
      </c>
      <c r="BF16" s="16">
        <f t="shared" si="28"/>
        <v>31.0900473933649</v>
      </c>
      <c r="BG16" s="16">
        <f t="shared" si="29"/>
        <v>4.63556851311953</v>
      </c>
      <c r="BH16" s="17">
        <f t="shared" si="30"/>
        <v>0.30145661811273</v>
      </c>
    </row>
    <row r="17" spans="1:60">
      <c r="A17">
        <v>16</v>
      </c>
      <c r="B17" t="s">
        <v>60</v>
      </c>
      <c r="C17" t="s">
        <v>61</v>
      </c>
      <c r="D17" t="s">
        <v>62</v>
      </c>
      <c r="E17" t="s">
        <v>63</v>
      </c>
      <c r="F17" t="s">
        <v>79</v>
      </c>
      <c r="G17">
        <v>476.58784378373</v>
      </c>
      <c r="H17">
        <v>62.7</v>
      </c>
      <c r="I17">
        <v>3630</v>
      </c>
      <c r="J17">
        <v>1.25</v>
      </c>
      <c r="K17">
        <v>8020</v>
      </c>
      <c r="L17">
        <v>22.7293175855281</v>
      </c>
      <c r="M17">
        <v>0.0825</v>
      </c>
      <c r="N17">
        <v>6.15</v>
      </c>
      <c r="O17">
        <v>0.05</v>
      </c>
      <c r="P17">
        <v>1.34</v>
      </c>
      <c r="Q17">
        <v>9.68</v>
      </c>
      <c r="R17">
        <v>0.161</v>
      </c>
      <c r="S17">
        <v>83.5</v>
      </c>
      <c r="T17">
        <v>53.2</v>
      </c>
      <c r="U17">
        <v>751</v>
      </c>
      <c r="V17">
        <v>295</v>
      </c>
      <c r="W17">
        <v>1340</v>
      </c>
      <c r="X17">
        <v>334</v>
      </c>
      <c r="Y17">
        <v>3700</v>
      </c>
      <c r="Z17">
        <v>485</v>
      </c>
      <c r="AA17">
        <v>15800</v>
      </c>
      <c r="AB17">
        <v>977</v>
      </c>
      <c r="AC17">
        <v>5148</v>
      </c>
      <c r="AD17" s="3">
        <f t="shared" si="0"/>
        <v>980.03709936481</v>
      </c>
      <c r="AE17" s="4">
        <f t="shared" si="1"/>
        <v>5237.74203002903</v>
      </c>
      <c r="AF17" s="5">
        <f t="shared" si="2"/>
        <v>0.348101265822785</v>
      </c>
      <c r="AG17" s="3">
        <f t="shared" si="3"/>
        <v>10.0326264274062</v>
      </c>
      <c r="AH17" s="3">
        <f t="shared" si="4"/>
        <v>0.538793103448276</v>
      </c>
      <c r="AI17" s="3">
        <f t="shared" si="5"/>
        <v>2.93216630196937</v>
      </c>
      <c r="AJ17" s="3">
        <f t="shared" si="6"/>
        <v>65.4054054054054</v>
      </c>
      <c r="AK17" s="3">
        <f t="shared" si="7"/>
        <v>2.85968028419183</v>
      </c>
      <c r="AL17" s="3">
        <f t="shared" si="8"/>
        <v>419.597989949749</v>
      </c>
      <c r="AM17" s="3">
        <f t="shared" si="9"/>
        <v>1473.68421052632</v>
      </c>
      <c r="AN17" s="3">
        <f t="shared" si="10"/>
        <v>3052.84552845528</v>
      </c>
      <c r="AO17" s="3">
        <f t="shared" si="11"/>
        <v>5402.9304029304</v>
      </c>
      <c r="AP17" s="3">
        <f t="shared" si="12"/>
        <v>8375</v>
      </c>
      <c r="AQ17" s="3">
        <f t="shared" si="13"/>
        <v>13522.2672064777</v>
      </c>
      <c r="AR17" s="3">
        <f t="shared" si="14"/>
        <v>22981.3664596273</v>
      </c>
      <c r="AS17" s="6">
        <f t="shared" si="15"/>
        <v>19715.4471544715</v>
      </c>
      <c r="AT17" s="3">
        <f t="shared" si="16"/>
        <v>0.0172621132168752</v>
      </c>
      <c r="AU17" s="7">
        <f t="shared" si="17"/>
        <v>0.007511351967343</v>
      </c>
      <c r="AV17" s="8">
        <f t="shared" si="18"/>
        <v>0.00117417008412037</v>
      </c>
      <c r="AW17" s="3">
        <f t="shared" si="19"/>
        <v>4190.19362402322</v>
      </c>
      <c r="AX17" s="7">
        <f t="shared" si="20"/>
        <v>0.0760060314308821</v>
      </c>
      <c r="AY17" s="3">
        <f t="shared" si="21"/>
        <v>-2.19036946840038</v>
      </c>
      <c r="AZ17" s="9">
        <f t="shared" si="22"/>
        <v>94.4582131418695</v>
      </c>
      <c r="BA17" s="11">
        <f t="shared" si="23"/>
        <v>0.426630278531715</v>
      </c>
      <c r="BB17" s="12">
        <f t="shared" si="24"/>
        <v>879.251635271537</v>
      </c>
      <c r="BC17" s="13">
        <f t="shared" si="25"/>
        <v>1.09999741321059</v>
      </c>
      <c r="BD17" s="14">
        <f t="shared" si="26"/>
        <v>638.030405822129</v>
      </c>
      <c r="BE17" s="15">
        <f t="shared" si="27"/>
        <v>1.39135135135135</v>
      </c>
      <c r="BF17" s="16">
        <f t="shared" si="28"/>
        <v>44.311377245509</v>
      </c>
      <c r="BG17" s="16">
        <f t="shared" si="29"/>
        <v>0.635330578512397</v>
      </c>
      <c r="BH17" s="17">
        <f t="shared" si="30"/>
        <v>0.18978243978244</v>
      </c>
    </row>
    <row r="18" spans="1:60">
      <c r="A18">
        <v>17</v>
      </c>
      <c r="B18" t="s">
        <v>60</v>
      </c>
      <c r="C18" t="s">
        <v>61</v>
      </c>
      <c r="D18" t="s">
        <v>62</v>
      </c>
      <c r="E18" t="s">
        <v>63</v>
      </c>
      <c r="F18" t="s">
        <v>80</v>
      </c>
      <c r="G18">
        <v>569.57338081055</v>
      </c>
      <c r="H18">
        <v>62.7</v>
      </c>
      <c r="I18">
        <v>293</v>
      </c>
      <c r="J18">
        <v>3.81</v>
      </c>
      <c r="K18">
        <v>2140</v>
      </c>
      <c r="L18">
        <v>22.7293175855281</v>
      </c>
      <c r="M18">
        <v>0.112</v>
      </c>
      <c r="N18">
        <v>52</v>
      </c>
      <c r="O18">
        <v>0.103</v>
      </c>
      <c r="P18">
        <v>1.78</v>
      </c>
      <c r="Q18">
        <v>6.04</v>
      </c>
      <c r="R18">
        <v>2.01</v>
      </c>
      <c r="S18">
        <v>35.6</v>
      </c>
      <c r="T18">
        <v>16.5</v>
      </c>
      <c r="U18">
        <v>205</v>
      </c>
      <c r="V18">
        <v>78.1</v>
      </c>
      <c r="W18">
        <v>344</v>
      </c>
      <c r="X18">
        <v>84.5</v>
      </c>
      <c r="Y18">
        <v>936</v>
      </c>
      <c r="Z18">
        <v>133</v>
      </c>
      <c r="AA18">
        <v>9620</v>
      </c>
      <c r="AB18">
        <v>123</v>
      </c>
      <c r="AC18">
        <v>501</v>
      </c>
      <c r="AD18" s="3">
        <f t="shared" si="0"/>
        <v>123.382357443062</v>
      </c>
      <c r="AE18" s="4">
        <f t="shared" si="1"/>
        <v>509.733635789539</v>
      </c>
      <c r="AF18" s="5">
        <f t="shared" si="2"/>
        <v>0.472573839662447</v>
      </c>
      <c r="AG18" s="3">
        <f t="shared" si="3"/>
        <v>84.8287112561175</v>
      </c>
      <c r="AH18" s="3">
        <f t="shared" si="4"/>
        <v>1.10991379310345</v>
      </c>
      <c r="AI18" s="3">
        <f t="shared" si="5"/>
        <v>3.89496717724289</v>
      </c>
      <c r="AJ18" s="3">
        <f t="shared" si="6"/>
        <v>40.8108108108108</v>
      </c>
      <c r="AK18" s="3">
        <f t="shared" si="7"/>
        <v>35.7015985790408</v>
      </c>
      <c r="AL18" s="3">
        <f t="shared" si="8"/>
        <v>178.894472361809</v>
      </c>
      <c r="AM18" s="3">
        <f t="shared" si="9"/>
        <v>457.063711911357</v>
      </c>
      <c r="AN18" s="3">
        <f t="shared" si="10"/>
        <v>833.333333333333</v>
      </c>
      <c r="AO18" s="3">
        <f t="shared" si="11"/>
        <v>1430.40293040293</v>
      </c>
      <c r="AP18" s="3">
        <f t="shared" si="12"/>
        <v>2150</v>
      </c>
      <c r="AQ18" s="3">
        <f t="shared" si="13"/>
        <v>3421.05263157895</v>
      </c>
      <c r="AR18" s="3">
        <f t="shared" si="14"/>
        <v>5813.66459627329</v>
      </c>
      <c r="AS18" s="6">
        <f t="shared" si="15"/>
        <v>5406.50406504065</v>
      </c>
      <c r="AT18" s="3">
        <f t="shared" si="16"/>
        <v>0.417831896540337</v>
      </c>
      <c r="AU18" s="7">
        <f t="shared" si="17"/>
        <v>0.71870657417729</v>
      </c>
      <c r="AV18" s="8">
        <f t="shared" si="18"/>
        <v>0.102014064501465</v>
      </c>
      <c r="AW18" s="3">
        <f t="shared" si="19"/>
        <v>133.788355850273</v>
      </c>
      <c r="AX18" s="7">
        <f t="shared" si="20"/>
        <v>1.17996522859888</v>
      </c>
      <c r="AY18" s="3">
        <f t="shared" si="21"/>
        <v>2.57133310012681</v>
      </c>
      <c r="AZ18" s="9">
        <f t="shared" si="22"/>
        <v>282.422392059005</v>
      </c>
      <c r="BA18" s="11">
        <f t="shared" si="23"/>
        <v>10.177129330055</v>
      </c>
      <c r="BB18" s="12">
        <f t="shared" si="24"/>
        <v>964.790558625135</v>
      </c>
      <c r="BC18" s="13">
        <f t="shared" si="25"/>
        <v>0.10840195445705</v>
      </c>
      <c r="BD18" s="14">
        <f t="shared" si="26"/>
        <v>149.108936676836</v>
      </c>
      <c r="BE18" s="15">
        <f t="shared" si="27"/>
        <v>0.53525641025641</v>
      </c>
      <c r="BF18" s="16">
        <f t="shared" si="28"/>
        <v>26.2921348314607</v>
      </c>
      <c r="BG18" s="16">
        <f t="shared" si="29"/>
        <v>8.60927152317881</v>
      </c>
      <c r="BH18" s="17">
        <f t="shared" si="30"/>
        <v>0.245508982035928</v>
      </c>
    </row>
    <row r="19" spans="1:60">
      <c r="A19">
        <v>18</v>
      </c>
      <c r="B19" t="s">
        <v>60</v>
      </c>
      <c r="C19" t="s">
        <v>61</v>
      </c>
      <c r="D19" t="s">
        <v>62</v>
      </c>
      <c r="E19" t="s">
        <v>63</v>
      </c>
      <c r="F19" t="s">
        <v>81</v>
      </c>
      <c r="G19">
        <v>869.8261428809</v>
      </c>
      <c r="H19">
        <v>62.7</v>
      </c>
      <c r="I19">
        <v>830</v>
      </c>
      <c r="J19">
        <v>5.67</v>
      </c>
      <c r="K19">
        <v>3250</v>
      </c>
      <c r="L19">
        <v>22.7293175855281</v>
      </c>
      <c r="M19">
        <v>0.109</v>
      </c>
      <c r="N19">
        <v>25.7</v>
      </c>
      <c r="O19">
        <v>0.0739</v>
      </c>
      <c r="P19">
        <v>1.5</v>
      </c>
      <c r="Q19">
        <v>5.05</v>
      </c>
      <c r="R19">
        <v>1.05</v>
      </c>
      <c r="S19">
        <v>35</v>
      </c>
      <c r="T19">
        <v>20.3</v>
      </c>
      <c r="U19">
        <v>280</v>
      </c>
      <c r="V19">
        <v>112</v>
      </c>
      <c r="W19">
        <v>513</v>
      </c>
      <c r="X19">
        <v>128</v>
      </c>
      <c r="Y19">
        <v>1430</v>
      </c>
      <c r="Z19">
        <v>199</v>
      </c>
      <c r="AA19">
        <v>11300</v>
      </c>
      <c r="AB19">
        <v>1592</v>
      </c>
      <c r="AC19">
        <v>13965</v>
      </c>
      <c r="AD19" s="3">
        <f t="shared" si="0"/>
        <v>1596.94888658012</v>
      </c>
      <c r="AE19" s="4">
        <f t="shared" si="1"/>
        <v>14208.4435604808</v>
      </c>
      <c r="AF19" s="5">
        <f t="shared" si="2"/>
        <v>0.459915611814346</v>
      </c>
      <c r="AG19" s="3">
        <f t="shared" si="3"/>
        <v>41.9249592169657</v>
      </c>
      <c r="AH19" s="3">
        <f t="shared" si="4"/>
        <v>0.796336206896552</v>
      </c>
      <c r="AI19" s="3">
        <f t="shared" si="5"/>
        <v>3.28227571115974</v>
      </c>
      <c r="AJ19" s="3">
        <f t="shared" si="6"/>
        <v>34.1216216216216</v>
      </c>
      <c r="AK19" s="3">
        <f t="shared" si="7"/>
        <v>18.6500888099467</v>
      </c>
      <c r="AL19" s="3">
        <f t="shared" si="8"/>
        <v>175.879396984925</v>
      </c>
      <c r="AM19" s="3">
        <f t="shared" si="9"/>
        <v>562.326869806094</v>
      </c>
      <c r="AN19" s="3">
        <f t="shared" si="10"/>
        <v>1138.21138211382</v>
      </c>
      <c r="AO19" s="3">
        <f t="shared" si="11"/>
        <v>2051.28205128205</v>
      </c>
      <c r="AP19" s="3">
        <f t="shared" si="12"/>
        <v>3206.25</v>
      </c>
      <c r="AQ19" s="3">
        <f t="shared" si="13"/>
        <v>5182.18623481781</v>
      </c>
      <c r="AR19" s="3">
        <f t="shared" si="14"/>
        <v>8881.98757763975</v>
      </c>
      <c r="AS19" s="6">
        <f t="shared" si="15"/>
        <v>8089.43089430894</v>
      </c>
      <c r="AT19" s="3">
        <f t="shared" si="16"/>
        <v>0.240745727732622</v>
      </c>
      <c r="AU19" s="7">
        <f t="shared" si="17"/>
        <v>0.271049385768896</v>
      </c>
      <c r="AV19" s="8">
        <f t="shared" si="18"/>
        <v>0.00180878362155596</v>
      </c>
      <c r="AW19" s="3">
        <f t="shared" si="19"/>
        <v>2505.89833518181</v>
      </c>
      <c r="AX19" s="7">
        <f t="shared" si="20"/>
        <v>0.0905458063444065</v>
      </c>
      <c r="AY19" s="3">
        <f t="shared" si="21"/>
        <v>-1.88644037412334</v>
      </c>
      <c r="AZ19" s="9">
        <f t="shared" si="22"/>
        <v>164.339072963665</v>
      </c>
      <c r="BA19" s="11">
        <f t="shared" si="23"/>
        <v>3.93019617685197</v>
      </c>
      <c r="BB19" s="12">
        <f t="shared" si="24"/>
        <v>999.476319984167</v>
      </c>
      <c r="BC19" s="13">
        <f t="shared" si="25"/>
        <v>2.93275852161318</v>
      </c>
      <c r="BD19" s="14">
        <f t="shared" si="26"/>
        <v>242.112211221122</v>
      </c>
      <c r="BE19" s="15">
        <f t="shared" si="27"/>
        <v>9.76573426573426</v>
      </c>
      <c r="BF19" s="16">
        <f t="shared" si="28"/>
        <v>40.8571428571429</v>
      </c>
      <c r="BG19" s="16">
        <f t="shared" si="29"/>
        <v>5.08910891089109</v>
      </c>
      <c r="BH19" s="17">
        <f t="shared" si="30"/>
        <v>0.113999283924096</v>
      </c>
    </row>
    <row r="20" spans="1:60">
      <c r="A20">
        <v>19</v>
      </c>
      <c r="B20" t="s">
        <v>60</v>
      </c>
      <c r="C20" t="s">
        <v>61</v>
      </c>
      <c r="D20" t="s">
        <v>62</v>
      </c>
      <c r="E20" t="s">
        <v>63</v>
      </c>
      <c r="F20" t="s">
        <v>82</v>
      </c>
      <c r="G20">
        <v>1117.73529022715</v>
      </c>
      <c r="H20">
        <v>62.7</v>
      </c>
      <c r="I20">
        <v>2590</v>
      </c>
      <c r="J20">
        <v>1.25</v>
      </c>
      <c r="K20">
        <v>6840</v>
      </c>
      <c r="L20">
        <v>22.7293175855281</v>
      </c>
      <c r="M20">
        <v>0.0373</v>
      </c>
      <c r="N20">
        <v>10.4</v>
      </c>
      <c r="O20">
        <v>0.0572</v>
      </c>
      <c r="P20">
        <v>1.39</v>
      </c>
      <c r="Q20">
        <v>9.58</v>
      </c>
      <c r="R20">
        <v>0.246</v>
      </c>
      <c r="S20">
        <v>74.8</v>
      </c>
      <c r="T20">
        <v>46</v>
      </c>
      <c r="U20">
        <v>646</v>
      </c>
      <c r="V20">
        <v>253</v>
      </c>
      <c r="W20">
        <v>1140</v>
      </c>
      <c r="X20">
        <v>282</v>
      </c>
      <c r="Y20">
        <v>3090</v>
      </c>
      <c r="Z20">
        <v>416</v>
      </c>
      <c r="AA20">
        <v>15000</v>
      </c>
      <c r="AB20">
        <v>776</v>
      </c>
      <c r="AC20">
        <v>903</v>
      </c>
      <c r="AD20" s="3">
        <f t="shared" si="0"/>
        <v>778.412271348099</v>
      </c>
      <c r="AE20" s="4">
        <f t="shared" si="1"/>
        <v>918.741463309288</v>
      </c>
      <c r="AF20" s="5">
        <f t="shared" si="2"/>
        <v>0.157383966244726</v>
      </c>
      <c r="AG20" s="3">
        <f t="shared" si="3"/>
        <v>16.9657422512235</v>
      </c>
      <c r="AH20" s="3">
        <f t="shared" si="4"/>
        <v>0.616379310344828</v>
      </c>
      <c r="AI20" s="3">
        <f t="shared" si="5"/>
        <v>3.04157549234136</v>
      </c>
      <c r="AJ20" s="3">
        <f t="shared" si="6"/>
        <v>64.7297297297297</v>
      </c>
      <c r="AK20" s="3">
        <f t="shared" si="7"/>
        <v>4.36944937833037</v>
      </c>
      <c r="AL20" s="3">
        <f t="shared" si="8"/>
        <v>375.879396984925</v>
      </c>
      <c r="AM20" s="3">
        <f t="shared" si="9"/>
        <v>1274.23822714681</v>
      </c>
      <c r="AN20" s="3">
        <f t="shared" si="10"/>
        <v>2626.0162601626</v>
      </c>
      <c r="AO20" s="3">
        <f t="shared" si="11"/>
        <v>4633.69963369963</v>
      </c>
      <c r="AP20" s="3">
        <f t="shared" si="12"/>
        <v>7125</v>
      </c>
      <c r="AQ20" s="3">
        <f t="shared" si="13"/>
        <v>11417.004048583</v>
      </c>
      <c r="AR20" s="3">
        <f t="shared" si="14"/>
        <v>19192.5465838509</v>
      </c>
      <c r="AS20" s="6">
        <f t="shared" si="15"/>
        <v>16910.5691056911</v>
      </c>
      <c r="AT20" s="3">
        <f t="shared" si="16"/>
        <v>0.0280124151901102</v>
      </c>
      <c r="AU20" s="7">
        <f t="shared" si="17"/>
        <v>0.0145954655197661</v>
      </c>
      <c r="AV20" s="8">
        <f t="shared" si="18"/>
        <v>0.0113198330709266</v>
      </c>
      <c r="AW20" s="3">
        <f t="shared" si="19"/>
        <v>734.99317064743</v>
      </c>
      <c r="AX20" s="7">
        <f t="shared" si="20"/>
        <v>0.306889248997272</v>
      </c>
      <c r="AY20" s="3">
        <f t="shared" si="21"/>
        <v>0.232952734295793</v>
      </c>
      <c r="AZ20" s="9">
        <f t="shared" si="22"/>
        <v>146.915662316054</v>
      </c>
      <c r="BA20" s="11">
        <f t="shared" si="23"/>
        <v>0.815489104380615</v>
      </c>
      <c r="BB20" s="12">
        <f t="shared" si="24"/>
        <v>879.251635271537</v>
      </c>
      <c r="BC20" s="13">
        <f t="shared" si="25"/>
        <v>0.222204489384513</v>
      </c>
      <c r="BD20" s="14">
        <f t="shared" si="26"/>
        <v>532.180351752001</v>
      </c>
      <c r="BE20" s="15">
        <f t="shared" si="27"/>
        <v>0.292233009708738</v>
      </c>
      <c r="BF20" s="16">
        <f t="shared" si="28"/>
        <v>41.3101604278075</v>
      </c>
      <c r="BG20" s="16">
        <f t="shared" si="29"/>
        <v>1.08559498956159</v>
      </c>
      <c r="BH20" s="17">
        <f t="shared" si="30"/>
        <v>0.859357696566999</v>
      </c>
    </row>
    <row r="21" spans="1:60">
      <c r="A21">
        <v>20</v>
      </c>
      <c r="B21" t="s">
        <v>60</v>
      </c>
      <c r="C21" t="s">
        <v>61</v>
      </c>
      <c r="D21" t="s">
        <v>62</v>
      </c>
      <c r="E21" t="s">
        <v>63</v>
      </c>
      <c r="F21" t="s">
        <v>83</v>
      </c>
      <c r="G21">
        <v>495.2648130974</v>
      </c>
      <c r="H21">
        <v>62.7</v>
      </c>
      <c r="I21">
        <v>3990</v>
      </c>
      <c r="J21">
        <v>1.6</v>
      </c>
      <c r="K21">
        <v>8250</v>
      </c>
      <c r="L21">
        <v>22.7293175855281</v>
      </c>
      <c r="M21">
        <v>0.0493</v>
      </c>
      <c r="N21">
        <v>2.57</v>
      </c>
      <c r="O21">
        <v>0.0499</v>
      </c>
      <c r="P21">
        <v>1.18</v>
      </c>
      <c r="Q21">
        <v>8.76</v>
      </c>
      <c r="R21">
        <v>0.105</v>
      </c>
      <c r="S21">
        <v>76.3</v>
      </c>
      <c r="T21">
        <v>50.1</v>
      </c>
      <c r="U21">
        <v>725</v>
      </c>
      <c r="V21">
        <v>289</v>
      </c>
      <c r="W21">
        <v>1350</v>
      </c>
      <c r="X21">
        <v>339</v>
      </c>
      <c r="Y21">
        <v>3780</v>
      </c>
      <c r="Z21">
        <v>522</v>
      </c>
      <c r="AA21">
        <v>15300</v>
      </c>
      <c r="AB21">
        <v>287</v>
      </c>
      <c r="AC21">
        <v>429</v>
      </c>
      <c r="AD21" s="3">
        <f t="shared" si="0"/>
        <v>287.892167367145</v>
      </c>
      <c r="AE21" s="4">
        <f t="shared" si="1"/>
        <v>436.478502502419</v>
      </c>
      <c r="AF21" s="5">
        <f t="shared" si="2"/>
        <v>0.208016877637131</v>
      </c>
      <c r="AG21" s="3">
        <f t="shared" si="3"/>
        <v>4.19249592169657</v>
      </c>
      <c r="AH21" s="3">
        <f t="shared" si="4"/>
        <v>0.537715517241379</v>
      </c>
      <c r="AI21" s="3">
        <f t="shared" si="5"/>
        <v>2.58205689277899</v>
      </c>
      <c r="AJ21" s="3">
        <f t="shared" si="6"/>
        <v>59.1891891891892</v>
      </c>
      <c r="AK21" s="3">
        <f t="shared" si="7"/>
        <v>1.86500888099467</v>
      </c>
      <c r="AL21" s="3">
        <f t="shared" si="8"/>
        <v>383.417085427136</v>
      </c>
      <c r="AM21" s="3">
        <f t="shared" si="9"/>
        <v>1387.81163434903</v>
      </c>
      <c r="AN21" s="3">
        <f t="shared" si="10"/>
        <v>2947.15447154472</v>
      </c>
      <c r="AO21" s="3">
        <f t="shared" si="11"/>
        <v>5293.04029304029</v>
      </c>
      <c r="AP21" s="3">
        <f t="shared" si="12"/>
        <v>8437.5</v>
      </c>
      <c r="AQ21" s="3">
        <f t="shared" si="13"/>
        <v>13724.6963562753</v>
      </c>
      <c r="AR21" s="3">
        <f t="shared" si="14"/>
        <v>23478.2608695652</v>
      </c>
      <c r="AS21" s="6">
        <f t="shared" si="15"/>
        <v>21219.512195122</v>
      </c>
      <c r="AT21" s="3">
        <f t="shared" si="16"/>
        <v>0.0123800950215737</v>
      </c>
      <c r="AU21" s="7">
        <f t="shared" si="17"/>
        <v>0.00527300343511474</v>
      </c>
      <c r="AV21" s="8">
        <f t="shared" si="18"/>
        <v>0.00588803339744265</v>
      </c>
      <c r="AW21" s="3">
        <f t="shared" si="19"/>
        <v>272.799064064012</v>
      </c>
      <c r="AX21" s="7">
        <f t="shared" si="20"/>
        <v>0.0972504686088569</v>
      </c>
      <c r="AY21" s="3">
        <f t="shared" si="21"/>
        <v>-1.76240897266887</v>
      </c>
      <c r="AZ21" s="9">
        <f t="shared" si="22"/>
        <v>46.0651048849887</v>
      </c>
      <c r="BA21" s="11">
        <f t="shared" si="23"/>
        <v>0.196812597454066</v>
      </c>
      <c r="BB21" s="12">
        <f t="shared" si="24"/>
        <v>896.864663598643</v>
      </c>
      <c r="BC21" s="13">
        <f t="shared" si="25"/>
        <v>0.101614067889195</v>
      </c>
      <c r="BD21" s="14">
        <f t="shared" si="26"/>
        <v>697.169336738643</v>
      </c>
      <c r="BE21" s="15">
        <f t="shared" si="27"/>
        <v>0.113492063492063</v>
      </c>
      <c r="BF21" s="16">
        <f t="shared" si="28"/>
        <v>49.5412844036697</v>
      </c>
      <c r="BG21" s="16">
        <f t="shared" si="29"/>
        <v>0.29337899543379</v>
      </c>
      <c r="BH21" s="17">
        <f t="shared" si="30"/>
        <v>0.668997668997669</v>
      </c>
    </row>
    <row r="22" spans="1:60">
      <c r="A22">
        <v>21</v>
      </c>
      <c r="B22" t="s">
        <v>60</v>
      </c>
      <c r="C22" t="s">
        <v>61</v>
      </c>
      <c r="D22" t="s">
        <v>62</v>
      </c>
      <c r="E22" t="s">
        <v>63</v>
      </c>
      <c r="F22" t="s">
        <v>84</v>
      </c>
      <c r="G22">
        <v>686.68888792265</v>
      </c>
      <c r="H22">
        <v>62.7</v>
      </c>
      <c r="I22">
        <v>495</v>
      </c>
      <c r="J22">
        <v>2.21</v>
      </c>
      <c r="K22">
        <v>1980</v>
      </c>
      <c r="L22">
        <v>22.7293175855281</v>
      </c>
      <c r="M22">
        <v>0.0076</v>
      </c>
      <c r="N22">
        <v>32.4</v>
      </c>
      <c r="O22">
        <v>0.053</v>
      </c>
      <c r="P22">
        <v>0.97</v>
      </c>
      <c r="Q22">
        <v>4.48</v>
      </c>
      <c r="R22">
        <v>1.02</v>
      </c>
      <c r="S22">
        <v>29.1</v>
      </c>
      <c r="T22">
        <v>14.3</v>
      </c>
      <c r="U22">
        <v>191</v>
      </c>
      <c r="V22">
        <v>74.7</v>
      </c>
      <c r="W22">
        <v>339</v>
      </c>
      <c r="X22">
        <v>82.4</v>
      </c>
      <c r="Y22">
        <v>909</v>
      </c>
      <c r="Z22">
        <v>134</v>
      </c>
      <c r="AA22">
        <v>10100</v>
      </c>
      <c r="AB22">
        <v>400</v>
      </c>
      <c r="AC22">
        <v>806</v>
      </c>
      <c r="AD22" s="3">
        <f t="shared" si="0"/>
        <v>401.243438839226</v>
      </c>
      <c r="AE22" s="4">
        <f t="shared" si="1"/>
        <v>820.05051985303</v>
      </c>
      <c r="AF22" s="5">
        <f t="shared" si="2"/>
        <v>0.0320675105485232</v>
      </c>
      <c r="AG22" s="3">
        <f t="shared" si="3"/>
        <v>52.8548123980424</v>
      </c>
      <c r="AH22" s="3">
        <f t="shared" si="4"/>
        <v>0.571120689655172</v>
      </c>
      <c r="AI22" s="3">
        <f t="shared" si="5"/>
        <v>2.12253829321663</v>
      </c>
      <c r="AJ22" s="3">
        <f t="shared" si="6"/>
        <v>30.2702702702703</v>
      </c>
      <c r="AK22" s="3">
        <f t="shared" si="7"/>
        <v>18.1172291296625</v>
      </c>
      <c r="AL22" s="3">
        <f t="shared" si="8"/>
        <v>146.231155778894</v>
      </c>
      <c r="AM22" s="3">
        <f t="shared" si="9"/>
        <v>396.12188365651</v>
      </c>
      <c r="AN22" s="3">
        <f t="shared" si="10"/>
        <v>776.422764227642</v>
      </c>
      <c r="AO22" s="3">
        <f t="shared" si="11"/>
        <v>1368.13186813187</v>
      </c>
      <c r="AP22" s="3">
        <f t="shared" si="12"/>
        <v>2118.75</v>
      </c>
      <c r="AQ22" s="3">
        <f t="shared" si="13"/>
        <v>3336.03238866397</v>
      </c>
      <c r="AR22" s="3">
        <f t="shared" si="14"/>
        <v>5645.96273291925</v>
      </c>
      <c r="AS22" s="6">
        <f t="shared" si="15"/>
        <v>5447.15447154472</v>
      </c>
      <c r="AT22" s="3">
        <f t="shared" si="16"/>
        <v>0.272310050886073</v>
      </c>
      <c r="AU22" s="7">
        <f t="shared" si="17"/>
        <v>0.482309331052341</v>
      </c>
      <c r="AV22" s="8">
        <f t="shared" si="18"/>
        <v>0.0395097609422975</v>
      </c>
      <c r="AW22" s="3">
        <f t="shared" si="19"/>
        <v>371.063583643905</v>
      </c>
      <c r="AX22" s="7">
        <f t="shared" si="20"/>
        <v>0.76107695026319</v>
      </c>
      <c r="AY22" s="3">
        <f t="shared" si="21"/>
        <v>1.80995141980019</v>
      </c>
      <c r="AZ22" s="9">
        <f t="shared" si="22"/>
        <v>439.519760196527</v>
      </c>
      <c r="BA22" s="11">
        <f t="shared" si="23"/>
        <v>12.5766163000653</v>
      </c>
      <c r="BB22" s="12">
        <f t="shared" si="24"/>
        <v>921.003643569247</v>
      </c>
      <c r="BC22" s="13">
        <f t="shared" si="25"/>
        <v>0.184175184208741</v>
      </c>
      <c r="BD22" s="14">
        <f t="shared" si="26"/>
        <v>239.541145066274</v>
      </c>
      <c r="BE22" s="15">
        <f t="shared" si="27"/>
        <v>0.886688668866887</v>
      </c>
      <c r="BF22" s="16">
        <f t="shared" si="28"/>
        <v>31.2371134020619</v>
      </c>
      <c r="BG22" s="16">
        <f t="shared" si="29"/>
        <v>7.23214285714286</v>
      </c>
      <c r="BH22" s="17">
        <f t="shared" si="30"/>
        <v>0.496277915632754</v>
      </c>
    </row>
    <row r="23" spans="1:60">
      <c r="A23">
        <v>22</v>
      </c>
      <c r="B23" t="s">
        <v>60</v>
      </c>
      <c r="C23" t="s">
        <v>61</v>
      </c>
      <c r="D23" t="s">
        <v>62</v>
      </c>
      <c r="E23" t="s">
        <v>63</v>
      </c>
      <c r="F23" t="s">
        <v>85</v>
      </c>
      <c r="G23">
        <v>784.7871683117</v>
      </c>
      <c r="H23">
        <v>62.7</v>
      </c>
      <c r="I23">
        <v>310</v>
      </c>
      <c r="J23">
        <v>2.02</v>
      </c>
      <c r="K23">
        <v>1870</v>
      </c>
      <c r="L23">
        <v>22.7293175855281</v>
      </c>
      <c r="M23">
        <v>0.207</v>
      </c>
      <c r="N23">
        <v>25.3</v>
      </c>
      <c r="O23">
        <v>0.104</v>
      </c>
      <c r="P23">
        <v>0.864</v>
      </c>
      <c r="Q23">
        <v>3.29</v>
      </c>
      <c r="R23">
        <v>0.964</v>
      </c>
      <c r="S23">
        <v>22.3</v>
      </c>
      <c r="T23">
        <v>11.9</v>
      </c>
      <c r="U23">
        <v>169</v>
      </c>
      <c r="V23">
        <v>68.5</v>
      </c>
      <c r="W23">
        <v>320</v>
      </c>
      <c r="X23">
        <v>83.4</v>
      </c>
      <c r="Y23">
        <v>958</v>
      </c>
      <c r="Z23">
        <v>135</v>
      </c>
      <c r="AA23">
        <v>9800</v>
      </c>
      <c r="AB23">
        <v>871</v>
      </c>
      <c r="AC23">
        <v>1878</v>
      </c>
      <c r="AD23" s="3">
        <f t="shared" si="0"/>
        <v>873.707588072415</v>
      </c>
      <c r="AE23" s="4">
        <f t="shared" si="1"/>
        <v>1910.7380599057</v>
      </c>
      <c r="AF23" s="5">
        <f t="shared" si="2"/>
        <v>0.873417721518987</v>
      </c>
      <c r="AG23" s="3">
        <f t="shared" si="3"/>
        <v>41.2724306688418</v>
      </c>
      <c r="AH23" s="3">
        <f t="shared" si="4"/>
        <v>1.12068965517241</v>
      </c>
      <c r="AI23" s="3">
        <f t="shared" si="5"/>
        <v>1.89059080962801</v>
      </c>
      <c r="AJ23" s="3">
        <f t="shared" si="6"/>
        <v>22.2297297297297</v>
      </c>
      <c r="AK23" s="3">
        <f t="shared" si="7"/>
        <v>17.1225577264654</v>
      </c>
      <c r="AL23" s="3">
        <f t="shared" si="8"/>
        <v>112.060301507538</v>
      </c>
      <c r="AM23" s="3">
        <f t="shared" si="9"/>
        <v>329.639889196676</v>
      </c>
      <c r="AN23" s="3">
        <f t="shared" si="10"/>
        <v>686.991869918699</v>
      </c>
      <c r="AO23" s="3">
        <f t="shared" si="11"/>
        <v>1254.57875457875</v>
      </c>
      <c r="AP23" s="3">
        <f t="shared" si="12"/>
        <v>2000</v>
      </c>
      <c r="AQ23" s="3">
        <f t="shared" si="13"/>
        <v>3376.51821862348</v>
      </c>
      <c r="AR23" s="3">
        <f t="shared" si="14"/>
        <v>5950.31055900621</v>
      </c>
      <c r="AS23" s="6">
        <f t="shared" si="15"/>
        <v>5487.80487804878</v>
      </c>
      <c r="AT23" s="3">
        <f t="shared" si="16"/>
        <v>0.34306440083822</v>
      </c>
      <c r="AU23" s="7">
        <f t="shared" si="17"/>
        <v>0.576548732097634</v>
      </c>
      <c r="AV23" s="8">
        <f t="shared" si="18"/>
        <v>0.0132409567438295</v>
      </c>
      <c r="AW23" s="3">
        <f t="shared" si="19"/>
        <v>945.909930646384</v>
      </c>
      <c r="AX23" s="7">
        <f t="shared" si="20"/>
        <v>0.40723421485912</v>
      </c>
      <c r="AY23" s="3">
        <f t="shared" si="21"/>
        <v>0.724157348523937</v>
      </c>
      <c r="AZ23" s="9">
        <f t="shared" si="22"/>
        <v>317.678470880559</v>
      </c>
      <c r="BA23" s="11">
        <f t="shared" si="23"/>
        <v>11.6740324913725</v>
      </c>
      <c r="BB23" s="12">
        <f t="shared" si="24"/>
        <v>914.155700351298</v>
      </c>
      <c r="BC23" s="13">
        <f t="shared" si="25"/>
        <v>0.426180645411996</v>
      </c>
      <c r="BD23" s="14">
        <f t="shared" si="26"/>
        <v>246.969633006867</v>
      </c>
      <c r="BE23" s="15">
        <f t="shared" si="27"/>
        <v>1.96033402922756</v>
      </c>
      <c r="BF23" s="16">
        <f t="shared" si="28"/>
        <v>42.9596412556054</v>
      </c>
      <c r="BG23" s="16">
        <f t="shared" si="29"/>
        <v>7.68996960486322</v>
      </c>
      <c r="BH23" s="17">
        <f t="shared" si="30"/>
        <v>0.463791267305644</v>
      </c>
    </row>
    <row r="24" spans="1:60">
      <c r="A24">
        <v>23</v>
      </c>
      <c r="B24" t="s">
        <v>60</v>
      </c>
      <c r="C24" t="s">
        <v>61</v>
      </c>
      <c r="D24" t="s">
        <v>62</v>
      </c>
      <c r="E24" t="s">
        <v>63</v>
      </c>
      <c r="F24" t="s">
        <v>86</v>
      </c>
      <c r="G24">
        <v>1172.7030645758</v>
      </c>
      <c r="H24">
        <v>62.7</v>
      </c>
      <c r="I24">
        <v>527</v>
      </c>
      <c r="J24">
        <v>6.99</v>
      </c>
      <c r="K24">
        <v>1790</v>
      </c>
      <c r="L24">
        <v>22.7293175855281</v>
      </c>
      <c r="M24">
        <v>0.0675</v>
      </c>
      <c r="N24">
        <v>16.9</v>
      </c>
      <c r="O24">
        <v>0.0781</v>
      </c>
      <c r="P24">
        <v>1.26</v>
      </c>
      <c r="Q24">
        <v>4.36</v>
      </c>
      <c r="R24">
        <v>1.11</v>
      </c>
      <c r="S24">
        <v>26</v>
      </c>
      <c r="T24">
        <v>12.8</v>
      </c>
      <c r="U24">
        <v>168</v>
      </c>
      <c r="V24">
        <v>66.2</v>
      </c>
      <c r="W24">
        <v>300</v>
      </c>
      <c r="X24">
        <v>73.8</v>
      </c>
      <c r="Y24">
        <v>838</v>
      </c>
      <c r="Z24">
        <v>119</v>
      </c>
      <c r="AA24">
        <v>9530</v>
      </c>
      <c r="AB24">
        <v>764</v>
      </c>
      <c r="AC24">
        <v>4206</v>
      </c>
      <c r="AD24" s="3">
        <f t="shared" si="0"/>
        <v>766.374968182922</v>
      </c>
      <c r="AE24" s="4">
        <f t="shared" si="1"/>
        <v>4279.32070285589</v>
      </c>
      <c r="AF24" s="5">
        <f t="shared" si="2"/>
        <v>0.284810126582278</v>
      </c>
      <c r="AG24" s="3">
        <f t="shared" si="3"/>
        <v>27.5693311582382</v>
      </c>
      <c r="AH24" s="3">
        <f t="shared" si="4"/>
        <v>0.841594827586207</v>
      </c>
      <c r="AI24" s="3">
        <f t="shared" si="5"/>
        <v>2.75711159737418</v>
      </c>
      <c r="AJ24" s="3">
        <f t="shared" si="6"/>
        <v>29.4594594594595</v>
      </c>
      <c r="AK24" s="3">
        <f t="shared" si="7"/>
        <v>19.7158081705151</v>
      </c>
      <c r="AL24" s="3">
        <f t="shared" si="8"/>
        <v>130.653266331658</v>
      </c>
      <c r="AM24" s="3">
        <f t="shared" si="9"/>
        <v>354.570637119114</v>
      </c>
      <c r="AN24" s="3">
        <f t="shared" si="10"/>
        <v>682.926829268293</v>
      </c>
      <c r="AO24" s="3">
        <f t="shared" si="11"/>
        <v>1212.45421245421</v>
      </c>
      <c r="AP24" s="3">
        <f t="shared" si="12"/>
        <v>1875</v>
      </c>
      <c r="AQ24" s="3">
        <f t="shared" si="13"/>
        <v>2987.85425101215</v>
      </c>
      <c r="AR24" s="3">
        <f t="shared" si="14"/>
        <v>5204.96894409938</v>
      </c>
      <c r="AS24" s="6">
        <f t="shared" si="15"/>
        <v>4837.39837398374</v>
      </c>
      <c r="AT24" s="3">
        <f t="shared" si="16"/>
        <v>0.317791342168978</v>
      </c>
      <c r="AU24" s="7">
        <f t="shared" si="17"/>
        <v>0.610553771947559</v>
      </c>
      <c r="AV24" s="8">
        <f t="shared" si="18"/>
        <v>0.00394922492925605</v>
      </c>
      <c r="AW24" s="3">
        <f t="shared" si="19"/>
        <v>612.20610913532</v>
      </c>
      <c r="AX24" s="7">
        <f t="shared" si="20"/>
        <v>0.0977148791715266</v>
      </c>
      <c r="AY24" s="3">
        <f t="shared" si="21"/>
        <v>-1.75413712404333</v>
      </c>
      <c r="AZ24" s="9">
        <f t="shared" si="22"/>
        <v>132.230290819523</v>
      </c>
      <c r="BA24" s="11">
        <f t="shared" si="23"/>
        <v>5.58623053086585</v>
      </c>
      <c r="BB24" s="12">
        <f t="shared" si="24"/>
        <v>1018.75769258127</v>
      </c>
      <c r="BC24" s="13">
        <f t="shared" si="25"/>
        <v>0.897059783684441</v>
      </c>
      <c r="BD24" s="14">
        <f t="shared" si="26"/>
        <v>171.865443425076</v>
      </c>
      <c r="BE24" s="15">
        <f t="shared" si="27"/>
        <v>5.01909307875895</v>
      </c>
      <c r="BF24" s="16">
        <f t="shared" si="28"/>
        <v>32.2307692307692</v>
      </c>
      <c r="BG24" s="16">
        <f t="shared" si="29"/>
        <v>3.87614678899082</v>
      </c>
      <c r="BH24" s="17">
        <f t="shared" si="30"/>
        <v>0.181645268663814</v>
      </c>
    </row>
    <row r="25" spans="1:60">
      <c r="A25">
        <v>24</v>
      </c>
      <c r="B25" t="s">
        <v>60</v>
      </c>
      <c r="C25" t="s">
        <v>61</v>
      </c>
      <c r="D25" t="s">
        <v>62</v>
      </c>
      <c r="E25" t="s">
        <v>63</v>
      </c>
      <c r="F25" t="s">
        <v>87</v>
      </c>
      <c r="G25">
        <v>1099.1026344143</v>
      </c>
      <c r="H25">
        <v>62.7</v>
      </c>
      <c r="I25">
        <v>2870</v>
      </c>
      <c r="J25">
        <v>1.6</v>
      </c>
      <c r="K25">
        <v>6190</v>
      </c>
      <c r="L25">
        <v>22.7293175855281</v>
      </c>
      <c r="M25">
        <v>0.288</v>
      </c>
      <c r="N25">
        <v>6.95</v>
      </c>
      <c r="O25">
        <v>0.156</v>
      </c>
      <c r="P25">
        <v>2.04</v>
      </c>
      <c r="Q25">
        <v>8.08</v>
      </c>
      <c r="R25">
        <v>0.494</v>
      </c>
      <c r="S25">
        <v>62.7</v>
      </c>
      <c r="T25">
        <v>39</v>
      </c>
      <c r="U25">
        <v>563</v>
      </c>
      <c r="V25">
        <v>226</v>
      </c>
      <c r="W25">
        <v>1030</v>
      </c>
      <c r="X25">
        <v>263</v>
      </c>
      <c r="Y25">
        <v>2940</v>
      </c>
      <c r="Z25">
        <v>399</v>
      </c>
      <c r="AA25">
        <v>13100</v>
      </c>
      <c r="AB25">
        <v>310.20379296123</v>
      </c>
      <c r="AC25">
        <v>774.916531322014</v>
      </c>
      <c r="AD25" s="3">
        <f t="shared" si="0"/>
        <v>311.168091571838</v>
      </c>
      <c r="AE25" s="4">
        <f t="shared" si="1"/>
        <v>788.425191505365</v>
      </c>
      <c r="AF25" s="5">
        <f t="shared" si="2"/>
        <v>1.21518987341772</v>
      </c>
      <c r="AG25" s="3">
        <f t="shared" si="3"/>
        <v>11.3376835236542</v>
      </c>
      <c r="AH25" s="3">
        <f t="shared" si="4"/>
        <v>1.68103448275862</v>
      </c>
      <c r="AI25" s="3">
        <f t="shared" si="5"/>
        <v>4.46389496717724</v>
      </c>
      <c r="AJ25" s="3">
        <f t="shared" si="6"/>
        <v>54.5945945945946</v>
      </c>
      <c r="AK25" s="3">
        <f t="shared" si="7"/>
        <v>8.77442273534636</v>
      </c>
      <c r="AL25" s="3">
        <f t="shared" si="8"/>
        <v>315.075376884422</v>
      </c>
      <c r="AM25" s="3">
        <f t="shared" si="9"/>
        <v>1080.3324099723</v>
      </c>
      <c r="AN25" s="3">
        <f t="shared" si="10"/>
        <v>2288.61788617886</v>
      </c>
      <c r="AO25" s="3">
        <f t="shared" si="11"/>
        <v>4139.19413919414</v>
      </c>
      <c r="AP25" s="3">
        <f t="shared" si="12"/>
        <v>6437.5</v>
      </c>
      <c r="AQ25" s="3">
        <f t="shared" si="13"/>
        <v>10647.7732793522</v>
      </c>
      <c r="AR25" s="3">
        <f t="shared" si="14"/>
        <v>18260.8695652174</v>
      </c>
      <c r="AS25" s="6">
        <f t="shared" si="15"/>
        <v>16219.512195122</v>
      </c>
      <c r="AT25" s="3">
        <f t="shared" si="16"/>
        <v>0.0669015992011598</v>
      </c>
      <c r="AU25" s="7">
        <f t="shared" si="17"/>
        <v>0.0366365900387304</v>
      </c>
      <c r="AV25" s="8">
        <f t="shared" si="18"/>
        <v>0.0088150405071788</v>
      </c>
      <c r="AW25" s="3">
        <f t="shared" si="19"/>
        <v>492.765744690853</v>
      </c>
      <c r="AX25" s="7">
        <f t="shared" si="20"/>
        <v>0.195679156281547</v>
      </c>
      <c r="AY25" s="3">
        <f t="shared" si="21"/>
        <v>-0.548404820616002</v>
      </c>
      <c r="AZ25" s="9">
        <f t="shared" si="22"/>
        <v>38.4445409872185</v>
      </c>
      <c r="BA25" s="11">
        <f t="shared" si="23"/>
        <v>0.4103171917316</v>
      </c>
      <c r="BB25" s="12">
        <f t="shared" si="24"/>
        <v>896.864663598643</v>
      </c>
      <c r="BC25" s="13">
        <f t="shared" si="25"/>
        <v>0.173473880660775</v>
      </c>
      <c r="BD25" s="14">
        <f t="shared" si="26"/>
        <v>345.658609978645</v>
      </c>
      <c r="BE25" s="15">
        <f t="shared" si="27"/>
        <v>0.263577051470073</v>
      </c>
      <c r="BF25" s="16">
        <f t="shared" si="28"/>
        <v>46.88995215311</v>
      </c>
      <c r="BG25" s="16">
        <f t="shared" si="29"/>
        <v>0.860148514851485</v>
      </c>
      <c r="BH25" s="17">
        <f t="shared" si="30"/>
        <v>0.400306072232089</v>
      </c>
    </row>
    <row r="26" spans="1:60">
      <c r="A26">
        <v>25</v>
      </c>
      <c r="B26" t="s">
        <v>60</v>
      </c>
      <c r="C26" t="s">
        <v>61</v>
      </c>
      <c r="D26" t="s">
        <v>62</v>
      </c>
      <c r="E26" t="s">
        <v>63</v>
      </c>
      <c r="F26" t="s">
        <v>88</v>
      </c>
      <c r="G26">
        <v>343.48277620835</v>
      </c>
      <c r="H26">
        <v>62.7</v>
      </c>
      <c r="I26">
        <v>370</v>
      </c>
      <c r="J26">
        <v>8.28</v>
      </c>
      <c r="K26">
        <v>1330</v>
      </c>
      <c r="L26">
        <v>22.7293175855281</v>
      </c>
      <c r="M26">
        <v>0.0149</v>
      </c>
      <c r="N26">
        <v>17.2</v>
      </c>
      <c r="O26">
        <v>0.096</v>
      </c>
      <c r="P26">
        <v>1.93</v>
      </c>
      <c r="Q26">
        <v>4.98</v>
      </c>
      <c r="R26">
        <v>1.87</v>
      </c>
      <c r="S26">
        <v>22.3</v>
      </c>
      <c r="T26">
        <v>9.99</v>
      </c>
      <c r="U26">
        <v>123</v>
      </c>
      <c r="V26">
        <v>45</v>
      </c>
      <c r="W26">
        <v>191</v>
      </c>
      <c r="X26">
        <v>47.3</v>
      </c>
      <c r="Y26">
        <v>508</v>
      </c>
      <c r="Z26">
        <v>69.2</v>
      </c>
      <c r="AA26">
        <v>7710</v>
      </c>
      <c r="AB26">
        <v>310.20379296123</v>
      </c>
      <c r="AC26">
        <v>774.916531322014</v>
      </c>
      <c r="AD26" s="3">
        <f t="shared" si="0"/>
        <v>311.168091571838</v>
      </c>
      <c r="AE26" s="4">
        <f t="shared" si="1"/>
        <v>788.425191505365</v>
      </c>
      <c r="AF26" s="5">
        <f t="shared" si="2"/>
        <v>0.0628691983122363</v>
      </c>
      <c r="AG26" s="3">
        <f t="shared" si="3"/>
        <v>28.0587275693312</v>
      </c>
      <c r="AH26" s="3">
        <f t="shared" si="4"/>
        <v>1.03448275862069</v>
      </c>
      <c r="AI26" s="3">
        <f t="shared" si="5"/>
        <v>4.22319474835886</v>
      </c>
      <c r="AJ26" s="3">
        <f t="shared" si="6"/>
        <v>33.6486486486487</v>
      </c>
      <c r="AK26" s="3">
        <f t="shared" si="7"/>
        <v>33.214920071048</v>
      </c>
      <c r="AL26" s="3">
        <f t="shared" si="8"/>
        <v>112.060301507538</v>
      </c>
      <c r="AM26" s="3">
        <f t="shared" si="9"/>
        <v>276.731301939058</v>
      </c>
      <c r="AN26" s="3">
        <f t="shared" si="10"/>
        <v>500</v>
      </c>
      <c r="AO26" s="3">
        <f t="shared" si="11"/>
        <v>824.175824175824</v>
      </c>
      <c r="AP26" s="3">
        <f t="shared" si="12"/>
        <v>1193.75</v>
      </c>
      <c r="AQ26" s="3">
        <f t="shared" si="13"/>
        <v>1914.97975708502</v>
      </c>
      <c r="AR26" s="3">
        <f t="shared" si="14"/>
        <v>3155.27950310559</v>
      </c>
      <c r="AS26" s="6">
        <f t="shared" si="15"/>
        <v>2813.0081300813</v>
      </c>
      <c r="AT26" s="3">
        <f t="shared" si="16"/>
        <v>0.540908124551343</v>
      </c>
      <c r="AU26" s="7">
        <f t="shared" si="17"/>
        <v>1.71429543410957</v>
      </c>
      <c r="AV26" s="8">
        <f t="shared" si="18"/>
        <v>0.0218156398163274</v>
      </c>
      <c r="AW26" s="3">
        <f t="shared" si="19"/>
        <v>95.2204337566867</v>
      </c>
      <c r="AX26" s="7">
        <f t="shared" si="20"/>
        <v>0.212879103394241</v>
      </c>
      <c r="AY26" s="3">
        <f t="shared" si="21"/>
        <v>-0.402124136534679</v>
      </c>
      <c r="AZ26" s="9">
        <f t="shared" si="22"/>
        <v>65.5151924515751</v>
      </c>
      <c r="BA26" s="11">
        <f t="shared" si="23"/>
        <v>4.99545697112639</v>
      </c>
      <c r="BB26" s="12">
        <f t="shared" si="24"/>
        <v>1034.91374148288</v>
      </c>
      <c r="BC26" s="13">
        <f t="shared" si="25"/>
        <v>0.173473880660775</v>
      </c>
      <c r="BD26" s="14">
        <f t="shared" si="26"/>
        <v>88.4293651289094</v>
      </c>
      <c r="BE26" s="15">
        <f t="shared" si="27"/>
        <v>1.52542624275987</v>
      </c>
      <c r="BF26" s="16">
        <f t="shared" si="28"/>
        <v>22.780269058296</v>
      </c>
      <c r="BG26" s="16">
        <f t="shared" si="29"/>
        <v>3.45381526104418</v>
      </c>
      <c r="BH26" s="17">
        <f t="shared" si="30"/>
        <v>0.400306072232089</v>
      </c>
    </row>
    <row r="27" spans="1:60">
      <c r="A27">
        <v>26</v>
      </c>
      <c r="B27" t="s">
        <v>60</v>
      </c>
      <c r="C27" t="s">
        <v>61</v>
      </c>
      <c r="D27" t="s">
        <v>62</v>
      </c>
      <c r="E27" t="s">
        <v>63</v>
      </c>
      <c r="F27" t="s">
        <v>89</v>
      </c>
      <c r="G27">
        <v>2338.57028568155</v>
      </c>
      <c r="H27">
        <v>62.7</v>
      </c>
      <c r="I27">
        <v>226</v>
      </c>
      <c r="J27">
        <v>1.88</v>
      </c>
      <c r="K27">
        <v>885</v>
      </c>
      <c r="L27">
        <v>22.7293175855281</v>
      </c>
      <c r="M27">
        <v>0.0317</v>
      </c>
      <c r="N27">
        <v>9.02</v>
      </c>
      <c r="O27">
        <v>0.0222</v>
      </c>
      <c r="P27">
        <v>0.181</v>
      </c>
      <c r="Q27">
        <v>1.2</v>
      </c>
      <c r="R27">
        <v>0.389</v>
      </c>
      <c r="S27">
        <v>9.41</v>
      </c>
      <c r="T27">
        <v>5.28</v>
      </c>
      <c r="U27">
        <v>71.6</v>
      </c>
      <c r="V27">
        <v>29.8</v>
      </c>
      <c r="W27">
        <v>142</v>
      </c>
      <c r="X27">
        <v>36.6</v>
      </c>
      <c r="Y27">
        <v>417</v>
      </c>
      <c r="Z27">
        <v>65.5</v>
      </c>
      <c r="AA27">
        <v>9070</v>
      </c>
      <c r="AB27">
        <v>310.20379296123</v>
      </c>
      <c r="AC27">
        <v>774.916531322014</v>
      </c>
      <c r="AD27" s="3">
        <f t="shared" si="0"/>
        <v>311.168091571838</v>
      </c>
      <c r="AE27" s="4">
        <f t="shared" si="1"/>
        <v>788.425191505365</v>
      </c>
      <c r="AF27" s="5">
        <f t="shared" si="2"/>
        <v>0.133755274261603</v>
      </c>
      <c r="AG27" s="3">
        <f t="shared" si="3"/>
        <v>14.7145187601958</v>
      </c>
      <c r="AH27" s="3">
        <f t="shared" si="4"/>
        <v>0.239224137931035</v>
      </c>
      <c r="AI27" s="3">
        <f t="shared" si="5"/>
        <v>0.396061269146608</v>
      </c>
      <c r="AJ27" s="3">
        <f t="shared" si="6"/>
        <v>8.10810810810811</v>
      </c>
      <c r="AK27" s="3">
        <f t="shared" si="7"/>
        <v>6.90941385435169</v>
      </c>
      <c r="AL27" s="3">
        <f t="shared" si="8"/>
        <v>47.286432160804</v>
      </c>
      <c r="AM27" s="3">
        <f t="shared" si="9"/>
        <v>146.260387811634</v>
      </c>
      <c r="AN27" s="3">
        <f t="shared" si="10"/>
        <v>291.056910569106</v>
      </c>
      <c r="AO27" s="3">
        <f t="shared" si="11"/>
        <v>545.787545787546</v>
      </c>
      <c r="AP27" s="3">
        <f t="shared" si="12"/>
        <v>887.5</v>
      </c>
      <c r="AQ27" s="3">
        <f t="shared" si="13"/>
        <v>1481.78137651822</v>
      </c>
      <c r="AR27" s="3">
        <f t="shared" si="14"/>
        <v>2590.06211180124</v>
      </c>
      <c r="AS27" s="6">
        <f t="shared" si="15"/>
        <v>2662.60162601626</v>
      </c>
      <c r="AT27" s="3">
        <f t="shared" si="16"/>
        <v>0.352868724508393</v>
      </c>
      <c r="AU27" s="7">
        <f t="shared" si="17"/>
        <v>1.36239483563192</v>
      </c>
      <c r="AV27" s="8">
        <f t="shared" si="18"/>
        <v>0.0114405273920508</v>
      </c>
      <c r="AW27" s="3">
        <f t="shared" si="19"/>
        <v>419.375101864556</v>
      </c>
      <c r="AX27" s="7">
        <f t="shared" si="20"/>
        <v>0.234286555171655</v>
      </c>
      <c r="AY27" s="3">
        <f t="shared" si="21"/>
        <v>-0.235750027623497</v>
      </c>
      <c r="AZ27" s="9">
        <f t="shared" si="22"/>
        <v>941.303087748687</v>
      </c>
      <c r="BA27" s="11">
        <f t="shared" si="23"/>
        <v>41.9798050592094</v>
      </c>
      <c r="BB27" s="12">
        <f t="shared" si="24"/>
        <v>908.756976916451</v>
      </c>
      <c r="BC27" s="13">
        <f t="shared" si="25"/>
        <v>0.173473880660775</v>
      </c>
      <c r="BD27" s="14">
        <f t="shared" si="26"/>
        <v>455.246777163904</v>
      </c>
      <c r="BE27" s="15">
        <f t="shared" si="27"/>
        <v>1.85831302475303</v>
      </c>
      <c r="BF27" s="16">
        <f t="shared" si="28"/>
        <v>44.3145589798087</v>
      </c>
      <c r="BG27" s="16">
        <f t="shared" si="29"/>
        <v>7.51666666666667</v>
      </c>
      <c r="BH27" s="17">
        <f t="shared" si="30"/>
        <v>0.400306072232089</v>
      </c>
    </row>
    <row r="28" spans="1:60">
      <c r="A28">
        <v>27</v>
      </c>
      <c r="B28" t="s">
        <v>60</v>
      </c>
      <c r="C28" t="s">
        <v>61</v>
      </c>
      <c r="D28" t="s">
        <v>62</v>
      </c>
      <c r="E28" t="s">
        <v>63</v>
      </c>
      <c r="F28" t="s">
        <v>90</v>
      </c>
      <c r="G28">
        <v>418.12759945085</v>
      </c>
      <c r="H28">
        <v>62.7</v>
      </c>
      <c r="I28">
        <v>1060</v>
      </c>
      <c r="J28">
        <v>4.27</v>
      </c>
      <c r="K28">
        <v>4970</v>
      </c>
      <c r="L28">
        <v>22.7293175855281</v>
      </c>
      <c r="M28">
        <v>0.0302</v>
      </c>
      <c r="N28">
        <v>45.5</v>
      </c>
      <c r="O28">
        <v>0.167</v>
      </c>
      <c r="P28">
        <v>3.64</v>
      </c>
      <c r="Q28">
        <v>13.2</v>
      </c>
      <c r="R28">
        <v>1.44</v>
      </c>
      <c r="S28">
        <v>69.8</v>
      </c>
      <c r="T28">
        <v>37.1</v>
      </c>
      <c r="U28">
        <v>486</v>
      </c>
      <c r="V28">
        <v>174</v>
      </c>
      <c r="W28">
        <v>734</v>
      </c>
      <c r="X28">
        <v>178</v>
      </c>
      <c r="Y28">
        <v>1890</v>
      </c>
      <c r="Z28">
        <v>249</v>
      </c>
      <c r="AA28">
        <v>12100</v>
      </c>
      <c r="AB28">
        <v>310.20379296123</v>
      </c>
      <c r="AC28">
        <v>774.916531322014</v>
      </c>
      <c r="AD28" s="3">
        <f t="shared" si="0"/>
        <v>311.168091571838</v>
      </c>
      <c r="AE28" s="4">
        <f t="shared" si="1"/>
        <v>788.425191505365</v>
      </c>
      <c r="AF28" s="5">
        <f t="shared" si="2"/>
        <v>0.127426160337553</v>
      </c>
      <c r="AG28" s="3">
        <f t="shared" si="3"/>
        <v>74.2251223491028</v>
      </c>
      <c r="AH28" s="3">
        <f t="shared" si="4"/>
        <v>1.79956896551724</v>
      </c>
      <c r="AI28" s="3">
        <f t="shared" si="5"/>
        <v>7.96498905908096</v>
      </c>
      <c r="AJ28" s="3">
        <f t="shared" si="6"/>
        <v>89.1891891891892</v>
      </c>
      <c r="AK28" s="3">
        <f t="shared" si="7"/>
        <v>25.5772646536412</v>
      </c>
      <c r="AL28" s="3">
        <f t="shared" si="8"/>
        <v>350.753768844221</v>
      </c>
      <c r="AM28" s="3">
        <f t="shared" si="9"/>
        <v>1027.70083102493</v>
      </c>
      <c r="AN28" s="3">
        <f t="shared" si="10"/>
        <v>1975.60975609756</v>
      </c>
      <c r="AO28" s="3">
        <f t="shared" si="11"/>
        <v>3186.81318681319</v>
      </c>
      <c r="AP28" s="3">
        <f t="shared" si="12"/>
        <v>4587.5</v>
      </c>
      <c r="AQ28" s="3">
        <f t="shared" si="13"/>
        <v>7206.47773279352</v>
      </c>
      <c r="AR28" s="3">
        <f t="shared" si="14"/>
        <v>11739.1304347826</v>
      </c>
      <c r="AS28" s="6">
        <f t="shared" si="15"/>
        <v>10121.9512195122</v>
      </c>
      <c r="AT28" s="3">
        <f t="shared" si="16"/>
        <v>0.144609497244206</v>
      </c>
      <c r="AU28" s="7">
        <f t="shared" si="17"/>
        <v>0.123185868022842</v>
      </c>
      <c r="AV28" s="8">
        <f t="shared" si="18"/>
        <v>0.0577099774210986</v>
      </c>
      <c r="AW28" s="3">
        <f t="shared" si="19"/>
        <v>184.642901991889</v>
      </c>
      <c r="AX28" s="7">
        <f t="shared" si="20"/>
        <v>0.784182620539354</v>
      </c>
      <c r="AY28" s="3">
        <f t="shared" si="21"/>
        <v>1.86188001762203</v>
      </c>
      <c r="AZ28" s="9">
        <f t="shared" si="22"/>
        <v>129.146133986091</v>
      </c>
      <c r="BA28" s="11">
        <f t="shared" si="23"/>
        <v>1.87503487482809</v>
      </c>
      <c r="BB28" s="12">
        <f t="shared" si="24"/>
        <v>974.486686931969</v>
      </c>
      <c r="BC28" s="13">
        <f t="shared" si="25"/>
        <v>0.173473880660775</v>
      </c>
      <c r="BD28" s="14">
        <f t="shared" si="26"/>
        <v>170.334665334665</v>
      </c>
      <c r="BE28" s="15">
        <f t="shared" si="27"/>
        <v>0.410008746731224</v>
      </c>
      <c r="BF28" s="16">
        <f t="shared" si="28"/>
        <v>27.0773638968481</v>
      </c>
      <c r="BG28" s="16">
        <f t="shared" si="29"/>
        <v>3.4469696969697</v>
      </c>
      <c r="BH28" s="17">
        <f t="shared" si="30"/>
        <v>0.400306072232089</v>
      </c>
    </row>
    <row r="29" spans="1:60">
      <c r="A29">
        <v>28</v>
      </c>
      <c r="B29" t="s">
        <v>60</v>
      </c>
      <c r="C29" t="s">
        <v>61</v>
      </c>
      <c r="D29" t="s">
        <v>62</v>
      </c>
      <c r="E29" t="s">
        <v>63</v>
      </c>
      <c r="F29" t="s">
        <v>91</v>
      </c>
      <c r="G29">
        <v>309.973326597635</v>
      </c>
      <c r="H29">
        <v>62.7</v>
      </c>
      <c r="I29">
        <v>1610</v>
      </c>
      <c r="J29">
        <v>1.47</v>
      </c>
      <c r="K29">
        <v>3420</v>
      </c>
      <c r="L29">
        <v>22.7293175855281</v>
      </c>
      <c r="M29">
        <v>0.0807</v>
      </c>
      <c r="N29">
        <v>5.81</v>
      </c>
      <c r="O29">
        <v>0.046</v>
      </c>
      <c r="P29">
        <v>1.13</v>
      </c>
      <c r="Q29">
        <v>5.66</v>
      </c>
      <c r="R29">
        <v>1.08</v>
      </c>
      <c r="S29">
        <v>39.3</v>
      </c>
      <c r="T29">
        <v>21.7</v>
      </c>
      <c r="U29">
        <v>303</v>
      </c>
      <c r="V29">
        <v>127</v>
      </c>
      <c r="W29">
        <v>589</v>
      </c>
      <c r="X29">
        <v>148</v>
      </c>
      <c r="Y29">
        <v>1650</v>
      </c>
      <c r="Z29">
        <v>249</v>
      </c>
      <c r="AA29">
        <v>10800</v>
      </c>
      <c r="AB29">
        <v>310.20379296123</v>
      </c>
      <c r="AC29">
        <v>774.916531322014</v>
      </c>
      <c r="AD29" s="3">
        <f t="shared" si="0"/>
        <v>311.168091571838</v>
      </c>
      <c r="AE29" s="4">
        <f t="shared" si="1"/>
        <v>788.425191505365</v>
      </c>
      <c r="AF29" s="5">
        <f t="shared" si="2"/>
        <v>0.340506329113924</v>
      </c>
      <c r="AG29" s="3">
        <f t="shared" si="3"/>
        <v>9.47797716150082</v>
      </c>
      <c r="AH29" s="3">
        <f t="shared" si="4"/>
        <v>0.495689655172414</v>
      </c>
      <c r="AI29" s="3">
        <f t="shared" si="5"/>
        <v>2.472647702407</v>
      </c>
      <c r="AJ29" s="3">
        <f t="shared" si="6"/>
        <v>38.2432432432432</v>
      </c>
      <c r="AK29" s="3">
        <f t="shared" si="7"/>
        <v>19.1829484902309</v>
      </c>
      <c r="AL29" s="3">
        <f t="shared" si="8"/>
        <v>197.48743718593</v>
      </c>
      <c r="AM29" s="3">
        <f t="shared" si="9"/>
        <v>601.108033240997</v>
      </c>
      <c r="AN29" s="3">
        <f t="shared" si="10"/>
        <v>1231.70731707317</v>
      </c>
      <c r="AO29" s="3">
        <f t="shared" si="11"/>
        <v>2326.00732600733</v>
      </c>
      <c r="AP29" s="3">
        <f t="shared" si="12"/>
        <v>3681.25</v>
      </c>
      <c r="AQ29" s="3">
        <f t="shared" si="13"/>
        <v>5991.9028340081</v>
      </c>
      <c r="AR29" s="3">
        <f t="shared" si="14"/>
        <v>10248.4472049689</v>
      </c>
      <c r="AS29" s="6">
        <f t="shared" si="15"/>
        <v>10121.9512195122</v>
      </c>
      <c r="AT29" s="3">
        <f t="shared" si="16"/>
        <v>0.22073350820425</v>
      </c>
      <c r="AU29" s="7">
        <f t="shared" si="17"/>
        <v>0.215382392853844</v>
      </c>
      <c r="AV29" s="8">
        <f t="shared" si="18"/>
        <v>0.00736912019377105</v>
      </c>
      <c r="AW29" s="3">
        <f t="shared" si="19"/>
        <v>536.343667690725</v>
      </c>
      <c r="AX29" s="7">
        <f t="shared" si="20"/>
        <v>0.17066215248164</v>
      </c>
      <c r="AY29" s="3">
        <f t="shared" si="21"/>
        <v>-0.785915398903146</v>
      </c>
      <c r="AZ29" s="9">
        <f t="shared" si="22"/>
        <v>73.3727042812094</v>
      </c>
      <c r="BA29" s="11">
        <f t="shared" si="23"/>
        <v>1.12079789960303</v>
      </c>
      <c r="BB29" s="12">
        <f t="shared" si="24"/>
        <v>890.739531358048</v>
      </c>
      <c r="BC29" s="13">
        <f t="shared" si="25"/>
        <v>0.173473880660775</v>
      </c>
      <c r="BD29" s="14">
        <f t="shared" si="26"/>
        <v>321.675161824948</v>
      </c>
      <c r="BE29" s="15">
        <f t="shared" si="27"/>
        <v>0.469646382619402</v>
      </c>
      <c r="BF29" s="16">
        <f t="shared" si="28"/>
        <v>41.9847328244275</v>
      </c>
      <c r="BG29" s="16">
        <f t="shared" si="29"/>
        <v>1.02650176678445</v>
      </c>
      <c r="BH29" s="17">
        <f t="shared" si="30"/>
        <v>0.400306072232089</v>
      </c>
    </row>
    <row r="30" spans="1:60">
      <c r="A30">
        <v>29</v>
      </c>
      <c r="B30" t="s">
        <v>60</v>
      </c>
      <c r="C30" t="s">
        <v>61</v>
      </c>
      <c r="D30" t="s">
        <v>62</v>
      </c>
      <c r="E30" t="s">
        <v>63</v>
      </c>
      <c r="F30" t="s">
        <v>92</v>
      </c>
      <c r="G30">
        <v>575.9514991169</v>
      </c>
      <c r="H30">
        <v>62.7</v>
      </c>
      <c r="I30">
        <v>1500</v>
      </c>
      <c r="J30">
        <v>1.94</v>
      </c>
      <c r="K30">
        <v>4170</v>
      </c>
      <c r="L30">
        <v>22.7293175855281</v>
      </c>
      <c r="M30">
        <v>0.0512</v>
      </c>
      <c r="N30">
        <v>18.3</v>
      </c>
      <c r="O30">
        <v>0.0564</v>
      </c>
      <c r="P30">
        <v>1.71</v>
      </c>
      <c r="Q30">
        <v>9.62</v>
      </c>
      <c r="R30">
        <v>1.76</v>
      </c>
      <c r="S30">
        <v>64.6</v>
      </c>
      <c r="T30">
        <v>32.8</v>
      </c>
      <c r="U30">
        <v>414</v>
      </c>
      <c r="V30">
        <v>156</v>
      </c>
      <c r="W30">
        <v>679</v>
      </c>
      <c r="X30">
        <v>166</v>
      </c>
      <c r="Y30">
        <v>1810</v>
      </c>
      <c r="Z30">
        <v>250</v>
      </c>
      <c r="AA30">
        <v>12000</v>
      </c>
      <c r="AB30">
        <v>310.20379296123</v>
      </c>
      <c r="AC30">
        <v>774.916531322014</v>
      </c>
      <c r="AD30" s="3">
        <f t="shared" si="0"/>
        <v>311.168091571838</v>
      </c>
      <c r="AE30" s="4">
        <f t="shared" si="1"/>
        <v>788.425191505365</v>
      </c>
      <c r="AF30" s="5">
        <f t="shared" si="2"/>
        <v>0.216033755274262</v>
      </c>
      <c r="AG30" s="3">
        <f t="shared" si="3"/>
        <v>29.8531810766721</v>
      </c>
      <c r="AH30" s="3">
        <f t="shared" si="4"/>
        <v>0.607758620689655</v>
      </c>
      <c r="AI30" s="3">
        <f t="shared" si="5"/>
        <v>3.7417943107221</v>
      </c>
      <c r="AJ30" s="3">
        <f t="shared" si="6"/>
        <v>65</v>
      </c>
      <c r="AK30" s="3">
        <f t="shared" si="7"/>
        <v>31.2611012433393</v>
      </c>
      <c r="AL30" s="3">
        <f t="shared" si="8"/>
        <v>324.623115577889</v>
      </c>
      <c r="AM30" s="3">
        <f t="shared" si="9"/>
        <v>908.587257617728</v>
      </c>
      <c r="AN30" s="3">
        <f t="shared" si="10"/>
        <v>1682.92682926829</v>
      </c>
      <c r="AO30" s="3">
        <f t="shared" si="11"/>
        <v>2857.14285714286</v>
      </c>
      <c r="AP30" s="3">
        <f t="shared" si="12"/>
        <v>4243.75</v>
      </c>
      <c r="AQ30" s="3">
        <f t="shared" si="13"/>
        <v>6720.64777327935</v>
      </c>
      <c r="AR30" s="3">
        <f t="shared" si="14"/>
        <v>11242.2360248447</v>
      </c>
      <c r="AS30" s="6">
        <f t="shared" si="15"/>
        <v>10162.6016260163</v>
      </c>
      <c r="AT30" s="3">
        <f t="shared" si="16"/>
        <v>0.215207733589859</v>
      </c>
      <c r="AU30" s="7">
        <f t="shared" si="17"/>
        <v>0.191427873524681</v>
      </c>
      <c r="AV30" s="8">
        <f t="shared" si="18"/>
        <v>0.0232108260836507</v>
      </c>
      <c r="AW30" s="3">
        <f t="shared" si="19"/>
        <v>406.404737889364</v>
      </c>
      <c r="AX30" s="7">
        <f t="shared" si="20"/>
        <v>0.467918244098485</v>
      </c>
      <c r="AY30" s="3">
        <f t="shared" si="21"/>
        <v>0.965339574573651</v>
      </c>
      <c r="AZ30" s="9">
        <f t="shared" si="22"/>
        <v>171.527117912528</v>
      </c>
      <c r="BA30" s="11">
        <f t="shared" si="23"/>
        <v>1.91326289873914</v>
      </c>
      <c r="BB30" s="12">
        <f t="shared" si="24"/>
        <v>911.110483822319</v>
      </c>
      <c r="BC30" s="13">
        <f t="shared" si="25"/>
        <v>0.173473880660775</v>
      </c>
      <c r="BD30" s="14">
        <f t="shared" si="26"/>
        <v>285.140606193238</v>
      </c>
      <c r="BE30" s="15">
        <f t="shared" si="27"/>
        <v>0.428130680288406</v>
      </c>
      <c r="BF30" s="16">
        <f t="shared" si="28"/>
        <v>28.0185758513932</v>
      </c>
      <c r="BG30" s="16">
        <f t="shared" si="29"/>
        <v>1.9022869022869</v>
      </c>
      <c r="BH30" s="17">
        <f t="shared" si="30"/>
        <v>0.400306072232089</v>
      </c>
    </row>
    <row r="31" spans="1:60">
      <c r="A31">
        <v>30</v>
      </c>
      <c r="B31" t="s">
        <v>60</v>
      </c>
      <c r="C31" t="s">
        <v>93</v>
      </c>
      <c r="D31" t="s">
        <v>62</v>
      </c>
      <c r="E31" t="s">
        <v>63</v>
      </c>
      <c r="F31" t="s">
        <v>94</v>
      </c>
      <c r="G31">
        <v>1467.4071865264</v>
      </c>
      <c r="H31">
        <v>61.5</v>
      </c>
      <c r="I31">
        <v>3570</v>
      </c>
      <c r="J31">
        <v>1.08</v>
      </c>
      <c r="K31">
        <v>7990</v>
      </c>
      <c r="L31">
        <v>22.7293175855281</v>
      </c>
      <c r="M31">
        <v>0.087</v>
      </c>
      <c r="N31">
        <v>5.1</v>
      </c>
      <c r="O31">
        <v>0.0419</v>
      </c>
      <c r="P31">
        <v>1.38</v>
      </c>
      <c r="Q31">
        <v>8.88</v>
      </c>
      <c r="R31">
        <v>0.048</v>
      </c>
      <c r="S31">
        <v>78.7</v>
      </c>
      <c r="T31">
        <v>52.5</v>
      </c>
      <c r="U31">
        <v>737</v>
      </c>
      <c r="V31">
        <v>278</v>
      </c>
      <c r="W31">
        <v>1210</v>
      </c>
      <c r="X31">
        <v>300</v>
      </c>
      <c r="Y31">
        <v>3260</v>
      </c>
      <c r="Z31">
        <v>398</v>
      </c>
      <c r="AA31">
        <v>17900</v>
      </c>
      <c r="AB31">
        <v>202</v>
      </c>
      <c r="AC31">
        <v>570</v>
      </c>
      <c r="AD31" s="3">
        <f t="shared" si="0"/>
        <v>202.615900385561</v>
      </c>
      <c r="AE31" s="4">
        <f t="shared" si="1"/>
        <v>579.824183193019</v>
      </c>
      <c r="AF31" s="5">
        <f t="shared" si="2"/>
        <v>0.367088607594937</v>
      </c>
      <c r="AG31" s="3">
        <f t="shared" si="3"/>
        <v>8.31973898858075</v>
      </c>
      <c r="AH31" s="3">
        <f t="shared" si="4"/>
        <v>0.451508620689655</v>
      </c>
      <c r="AI31" s="3">
        <f t="shared" si="5"/>
        <v>3.01969365426696</v>
      </c>
      <c r="AJ31" s="3">
        <f t="shared" si="6"/>
        <v>60</v>
      </c>
      <c r="AK31" s="3">
        <f t="shared" si="7"/>
        <v>0.852575488454707</v>
      </c>
      <c r="AL31" s="3">
        <f t="shared" si="8"/>
        <v>395.477386934673</v>
      </c>
      <c r="AM31" s="3">
        <f t="shared" si="9"/>
        <v>1454.29362880886</v>
      </c>
      <c r="AN31" s="3">
        <f t="shared" si="10"/>
        <v>2995.93495934959</v>
      </c>
      <c r="AO31" s="3">
        <f t="shared" si="11"/>
        <v>5091.57509157509</v>
      </c>
      <c r="AP31" s="3">
        <f t="shared" si="12"/>
        <v>7562.5</v>
      </c>
      <c r="AQ31" s="3">
        <f t="shared" si="13"/>
        <v>12145.7489878543</v>
      </c>
      <c r="AR31" s="3">
        <f t="shared" si="14"/>
        <v>20248.4472049689</v>
      </c>
      <c r="AS31" s="6">
        <f t="shared" si="15"/>
        <v>16178.8617886179</v>
      </c>
      <c r="AT31" s="3">
        <f t="shared" si="16"/>
        <v>0.00553472935968626</v>
      </c>
      <c r="AU31" s="7">
        <f t="shared" si="17"/>
        <v>0.00273340928499843</v>
      </c>
      <c r="AV31" s="8">
        <f t="shared" si="18"/>
        <v>0.00879576973129155</v>
      </c>
      <c r="AW31" s="3">
        <f t="shared" si="19"/>
        <v>536.874243697239</v>
      </c>
      <c r="AX31" s="7">
        <f t="shared" si="20"/>
        <v>0.203802795090388</v>
      </c>
      <c r="AY31" s="3">
        <f t="shared" si="21"/>
        <v>-0.477777876585156</v>
      </c>
      <c r="AZ31" s="9">
        <f t="shared" si="22"/>
        <v>67.7522650006746</v>
      </c>
      <c r="BA31" s="11">
        <f t="shared" si="23"/>
        <v>0.344826025084018</v>
      </c>
      <c r="BB31" s="12">
        <f t="shared" si="24"/>
        <v>869.144141534474</v>
      </c>
      <c r="BC31" s="13">
        <f t="shared" si="25"/>
        <v>0.123903333941871</v>
      </c>
      <c r="BD31" s="14">
        <f t="shared" si="26"/>
        <v>617.053466509988</v>
      </c>
      <c r="BE31" s="15">
        <f t="shared" si="27"/>
        <v>0.174846625766871</v>
      </c>
      <c r="BF31" s="16">
        <f t="shared" si="28"/>
        <v>41.423125794155</v>
      </c>
      <c r="BG31" s="16">
        <f t="shared" si="29"/>
        <v>0.574324324324324</v>
      </c>
      <c r="BH31" s="17">
        <f t="shared" si="30"/>
        <v>0.354385964912281</v>
      </c>
    </row>
    <row r="32" spans="1:60">
      <c r="A32">
        <v>31</v>
      </c>
      <c r="B32" t="s">
        <v>60</v>
      </c>
      <c r="C32" t="s">
        <v>93</v>
      </c>
      <c r="D32" t="s">
        <v>62</v>
      </c>
      <c r="E32" t="s">
        <v>63</v>
      </c>
      <c r="F32" t="s">
        <v>95</v>
      </c>
      <c r="G32">
        <v>840.2084928328</v>
      </c>
      <c r="H32">
        <v>61.5</v>
      </c>
      <c r="I32">
        <v>179</v>
      </c>
      <c r="J32">
        <v>1.9</v>
      </c>
      <c r="K32">
        <v>1640</v>
      </c>
      <c r="L32">
        <v>22.7293175855281</v>
      </c>
      <c r="M32">
        <v>0.0047</v>
      </c>
      <c r="N32">
        <v>17.7</v>
      </c>
      <c r="O32">
        <v>0.0211</v>
      </c>
      <c r="P32">
        <v>0.46</v>
      </c>
      <c r="Q32">
        <v>2.06</v>
      </c>
      <c r="R32">
        <v>0.67</v>
      </c>
      <c r="S32">
        <v>16.9</v>
      </c>
      <c r="T32">
        <v>9</v>
      </c>
      <c r="U32">
        <v>132</v>
      </c>
      <c r="V32">
        <v>57.3</v>
      </c>
      <c r="W32">
        <v>281</v>
      </c>
      <c r="X32">
        <v>74.7</v>
      </c>
      <c r="Y32">
        <v>861</v>
      </c>
      <c r="Z32">
        <v>123</v>
      </c>
      <c r="AA32">
        <v>10200</v>
      </c>
      <c r="AB32">
        <v>720</v>
      </c>
      <c r="AC32">
        <v>4431</v>
      </c>
      <c r="AD32" s="3">
        <f t="shared" si="0"/>
        <v>722.195288502991</v>
      </c>
      <c r="AE32" s="4">
        <f t="shared" si="1"/>
        <v>4507.37009776889</v>
      </c>
      <c r="AF32" s="5">
        <f t="shared" si="2"/>
        <v>0.019831223628692</v>
      </c>
      <c r="AG32" s="3">
        <f t="shared" si="3"/>
        <v>28.8743882544861</v>
      </c>
      <c r="AH32" s="3">
        <f t="shared" si="4"/>
        <v>0.227370689655172</v>
      </c>
      <c r="AI32" s="3">
        <f t="shared" si="5"/>
        <v>1.00656455142232</v>
      </c>
      <c r="AJ32" s="3">
        <f t="shared" si="6"/>
        <v>13.9189189189189</v>
      </c>
      <c r="AK32" s="3">
        <f t="shared" si="7"/>
        <v>11.9005328596803</v>
      </c>
      <c r="AL32" s="3">
        <f t="shared" si="8"/>
        <v>84.9246231155779</v>
      </c>
      <c r="AM32" s="3">
        <f t="shared" si="9"/>
        <v>249.307479224377</v>
      </c>
      <c r="AN32" s="3">
        <f t="shared" si="10"/>
        <v>536.585365853659</v>
      </c>
      <c r="AO32" s="3">
        <f t="shared" si="11"/>
        <v>1049.45054945055</v>
      </c>
      <c r="AP32" s="3">
        <f t="shared" si="12"/>
        <v>1756.25</v>
      </c>
      <c r="AQ32" s="3">
        <f t="shared" si="13"/>
        <v>3024.29149797571</v>
      </c>
      <c r="AR32" s="3">
        <f t="shared" si="14"/>
        <v>5347.82608695652</v>
      </c>
      <c r="AS32" s="6">
        <f t="shared" si="15"/>
        <v>5000</v>
      </c>
      <c r="AT32" s="3">
        <f t="shared" si="16"/>
        <v>0.346136056318452</v>
      </c>
      <c r="AU32" s="7">
        <f t="shared" si="17"/>
        <v>0.647246284172716</v>
      </c>
      <c r="AV32" s="8">
        <f t="shared" si="18"/>
        <v>0.00392690185542149</v>
      </c>
      <c r="AW32" s="3">
        <f t="shared" si="19"/>
        <v>2372.30005145731</v>
      </c>
      <c r="AX32" s="7">
        <f t="shared" si="20"/>
        <v>0.191264714385395</v>
      </c>
      <c r="AY32" s="3">
        <f t="shared" si="21"/>
        <v>-0.588023844620377</v>
      </c>
      <c r="AZ32" s="9">
        <f t="shared" si="22"/>
        <v>490.934635622933</v>
      </c>
      <c r="BA32" s="11">
        <f t="shared" si="23"/>
        <v>17.4915103821582</v>
      </c>
      <c r="BB32" s="12">
        <f t="shared" si="24"/>
        <v>909.548363845979</v>
      </c>
      <c r="BC32" s="13">
        <f t="shared" si="25"/>
        <v>0.922831079949141</v>
      </c>
      <c r="BD32" s="14">
        <f t="shared" si="26"/>
        <v>351.034191642043</v>
      </c>
      <c r="BE32" s="15">
        <f t="shared" si="27"/>
        <v>5.14634146341463</v>
      </c>
      <c r="BF32" s="16">
        <f t="shared" si="28"/>
        <v>50.9467455621302</v>
      </c>
      <c r="BG32" s="16">
        <f t="shared" si="29"/>
        <v>8.59223300970874</v>
      </c>
      <c r="BH32" s="17">
        <f t="shared" si="30"/>
        <v>0.16249153689912</v>
      </c>
    </row>
    <row r="33" spans="1:60">
      <c r="A33">
        <v>32</v>
      </c>
      <c r="B33" t="s">
        <v>60</v>
      </c>
      <c r="C33" t="s">
        <v>93</v>
      </c>
      <c r="D33" t="s">
        <v>62</v>
      </c>
      <c r="E33" t="s">
        <v>63</v>
      </c>
      <c r="F33" t="s">
        <v>96</v>
      </c>
      <c r="G33">
        <v>1505.4910618496</v>
      </c>
      <c r="H33">
        <v>61.5</v>
      </c>
      <c r="I33">
        <v>3730</v>
      </c>
      <c r="J33">
        <v>1.23</v>
      </c>
      <c r="K33">
        <v>9440</v>
      </c>
      <c r="L33">
        <v>22.7293175855281</v>
      </c>
      <c r="M33">
        <v>0.043</v>
      </c>
      <c r="N33">
        <v>9.67</v>
      </c>
      <c r="O33">
        <v>0.0827</v>
      </c>
      <c r="P33">
        <v>1.57</v>
      </c>
      <c r="Q33">
        <v>12.6</v>
      </c>
      <c r="R33">
        <v>0.105</v>
      </c>
      <c r="S33">
        <v>102</v>
      </c>
      <c r="T33">
        <v>64.8</v>
      </c>
      <c r="U33">
        <v>905</v>
      </c>
      <c r="V33">
        <v>351</v>
      </c>
      <c r="W33">
        <v>1560</v>
      </c>
      <c r="X33">
        <v>391</v>
      </c>
      <c r="Y33">
        <v>4290</v>
      </c>
      <c r="Z33">
        <v>559</v>
      </c>
      <c r="AA33">
        <v>17800</v>
      </c>
      <c r="AB33">
        <v>787</v>
      </c>
      <c r="AC33">
        <v>1939</v>
      </c>
      <c r="AD33" s="3">
        <f t="shared" si="0"/>
        <v>789.399572294241</v>
      </c>
      <c r="AE33" s="4">
        <f t="shared" si="1"/>
        <v>1972.41945826537</v>
      </c>
      <c r="AF33" s="5">
        <f t="shared" si="2"/>
        <v>0.181434599156118</v>
      </c>
      <c r="AG33" s="3">
        <f t="shared" si="3"/>
        <v>15.7748776508972</v>
      </c>
      <c r="AH33" s="3">
        <f t="shared" si="4"/>
        <v>0.891163793103448</v>
      </c>
      <c r="AI33" s="3">
        <f t="shared" si="5"/>
        <v>3.43544857768053</v>
      </c>
      <c r="AJ33" s="3">
        <f t="shared" si="6"/>
        <v>85.1351351351351</v>
      </c>
      <c r="AK33" s="3">
        <f t="shared" si="7"/>
        <v>1.86500888099467</v>
      </c>
      <c r="AL33" s="3">
        <f t="shared" si="8"/>
        <v>512.562814070352</v>
      </c>
      <c r="AM33" s="3">
        <f t="shared" si="9"/>
        <v>1795.01385041551</v>
      </c>
      <c r="AN33" s="3">
        <f t="shared" si="10"/>
        <v>3678.86178861789</v>
      </c>
      <c r="AO33" s="3">
        <f t="shared" si="11"/>
        <v>6428.57142857143</v>
      </c>
      <c r="AP33" s="3">
        <f t="shared" si="12"/>
        <v>9750</v>
      </c>
      <c r="AQ33" s="3">
        <f t="shared" si="13"/>
        <v>15829.95951417</v>
      </c>
      <c r="AR33" s="3">
        <f t="shared" si="14"/>
        <v>26645.9627329193</v>
      </c>
      <c r="AS33" s="6">
        <f t="shared" si="15"/>
        <v>22723.5772357724</v>
      </c>
      <c r="AT33" s="3">
        <f t="shared" si="16"/>
        <v>0.00892797451056403</v>
      </c>
      <c r="AU33" s="7">
        <f t="shared" si="17"/>
        <v>0.00335059183263592</v>
      </c>
      <c r="AV33" s="8">
        <f t="shared" si="18"/>
        <v>0.00490260829636318</v>
      </c>
      <c r="AW33" s="3">
        <f t="shared" si="19"/>
        <v>1603.5930555003</v>
      </c>
      <c r="AX33" s="7">
        <f t="shared" si="20"/>
        <v>0.196324400170489</v>
      </c>
      <c r="AY33" s="3">
        <f t="shared" si="21"/>
        <v>-0.542688831648831</v>
      </c>
      <c r="AZ33" s="9">
        <f t="shared" si="22"/>
        <v>140.830448972581</v>
      </c>
      <c r="BA33" s="11">
        <f t="shared" si="23"/>
        <v>0.486419025049932</v>
      </c>
      <c r="BB33" s="12">
        <f t="shared" si="24"/>
        <v>878.124878269061</v>
      </c>
      <c r="BC33" s="13">
        <f t="shared" si="25"/>
        <v>0.426227361626161</v>
      </c>
      <c r="BD33" s="14">
        <f t="shared" si="26"/>
        <v>648.258517844505</v>
      </c>
      <c r="BE33" s="15">
        <f t="shared" si="27"/>
        <v>0.451981351981352</v>
      </c>
      <c r="BF33" s="16">
        <f t="shared" si="28"/>
        <v>42.0588235294118</v>
      </c>
      <c r="BG33" s="16">
        <f t="shared" si="29"/>
        <v>0.767460317460318</v>
      </c>
      <c r="BH33" s="17">
        <f t="shared" si="30"/>
        <v>0.40587931923672</v>
      </c>
    </row>
    <row r="34" spans="1:60">
      <c r="A34">
        <v>33</v>
      </c>
      <c r="B34" t="s">
        <v>60</v>
      </c>
      <c r="C34" t="s">
        <v>93</v>
      </c>
      <c r="D34" t="s">
        <v>62</v>
      </c>
      <c r="E34" t="s">
        <v>63</v>
      </c>
      <c r="F34" t="s">
        <v>97</v>
      </c>
      <c r="G34">
        <v>1413.8990947704</v>
      </c>
      <c r="H34">
        <v>61.5</v>
      </c>
      <c r="I34">
        <v>3210</v>
      </c>
      <c r="J34">
        <v>0.89</v>
      </c>
      <c r="K34">
        <v>8140</v>
      </c>
      <c r="L34">
        <v>22.7293175855281</v>
      </c>
      <c r="M34">
        <v>0.0807</v>
      </c>
      <c r="N34">
        <v>7.09</v>
      </c>
      <c r="O34">
        <v>0.0746</v>
      </c>
      <c r="P34">
        <v>1.56</v>
      </c>
      <c r="Q34">
        <v>10.9</v>
      </c>
      <c r="R34">
        <v>0.0269</v>
      </c>
      <c r="S34">
        <v>90.6</v>
      </c>
      <c r="T34">
        <v>58.1</v>
      </c>
      <c r="U34">
        <v>797</v>
      </c>
      <c r="V34">
        <v>277</v>
      </c>
      <c r="W34">
        <v>1060</v>
      </c>
      <c r="X34">
        <v>238</v>
      </c>
      <c r="Y34">
        <v>2320</v>
      </c>
      <c r="Z34">
        <v>232</v>
      </c>
      <c r="AA34">
        <v>21600</v>
      </c>
      <c r="AB34">
        <v>1644</v>
      </c>
      <c r="AC34">
        <v>2728</v>
      </c>
      <c r="AD34" s="3">
        <f t="shared" si="0"/>
        <v>1649.01257541516</v>
      </c>
      <c r="AE34" s="4">
        <f t="shared" si="1"/>
        <v>2775.0181960536</v>
      </c>
      <c r="AF34" s="5">
        <f t="shared" si="2"/>
        <v>0.340506329113924</v>
      </c>
      <c r="AG34" s="3">
        <f t="shared" si="3"/>
        <v>11.5660685154976</v>
      </c>
      <c r="AH34" s="3">
        <f t="shared" si="4"/>
        <v>0.803879310344828</v>
      </c>
      <c r="AI34" s="3">
        <f t="shared" si="5"/>
        <v>3.41356673960613</v>
      </c>
      <c r="AJ34" s="3">
        <f t="shared" si="6"/>
        <v>73.6486486486487</v>
      </c>
      <c r="AK34" s="3">
        <f t="shared" si="7"/>
        <v>0.477797513321492</v>
      </c>
      <c r="AL34" s="3">
        <f t="shared" si="8"/>
        <v>455.276381909548</v>
      </c>
      <c r="AM34" s="3">
        <f t="shared" si="9"/>
        <v>1609.41828254848</v>
      </c>
      <c r="AN34" s="3">
        <f t="shared" si="10"/>
        <v>3239.83739837398</v>
      </c>
      <c r="AO34" s="3">
        <f t="shared" si="11"/>
        <v>5073.26007326007</v>
      </c>
      <c r="AP34" s="3">
        <f t="shared" si="12"/>
        <v>6625</v>
      </c>
      <c r="AQ34" s="3">
        <f t="shared" si="13"/>
        <v>9635.62753036437</v>
      </c>
      <c r="AR34" s="3">
        <f t="shared" si="14"/>
        <v>14409.9378881988</v>
      </c>
      <c r="AS34" s="6">
        <f t="shared" si="15"/>
        <v>9430.89430894309</v>
      </c>
      <c r="AT34" s="3">
        <f t="shared" si="16"/>
        <v>0.00260929951319703</v>
      </c>
      <c r="AU34" s="7">
        <f t="shared" si="17"/>
        <v>0.00181076388631345</v>
      </c>
      <c r="AV34" s="8">
        <f t="shared" si="18"/>
        <v>0.00255493820187658</v>
      </c>
      <c r="AW34" s="3">
        <f t="shared" si="19"/>
        <v>3117.99797309394</v>
      </c>
      <c r="AX34" s="7">
        <f t="shared" si="20"/>
        <v>0.142665286957234</v>
      </c>
      <c r="AY34" s="3">
        <f t="shared" si="21"/>
        <v>-1.09703537954116</v>
      </c>
      <c r="AZ34" s="9">
        <f t="shared" si="22"/>
        <v>90.4737071536566</v>
      </c>
      <c r="BA34" s="11">
        <f t="shared" si="23"/>
        <v>0.416248764535877</v>
      </c>
      <c r="BB34" s="12">
        <f t="shared" si="24"/>
        <v>856.117345763668</v>
      </c>
      <c r="BC34" s="13">
        <f t="shared" si="25"/>
        <v>0.625138444341376</v>
      </c>
      <c r="BD34" s="14">
        <f t="shared" si="26"/>
        <v>584.016701952482</v>
      </c>
      <c r="BE34" s="15">
        <f t="shared" si="27"/>
        <v>1.17586206896552</v>
      </c>
      <c r="BF34" s="16">
        <f t="shared" si="28"/>
        <v>25.60706401766</v>
      </c>
      <c r="BG34" s="16">
        <f t="shared" si="29"/>
        <v>0.65045871559633</v>
      </c>
      <c r="BH34" s="17">
        <f t="shared" si="30"/>
        <v>0.602639296187683</v>
      </c>
    </row>
    <row r="35" spans="1:60">
      <c r="A35">
        <v>34</v>
      </c>
      <c r="B35" t="s">
        <v>60</v>
      </c>
      <c r="C35" t="s">
        <v>93</v>
      </c>
      <c r="D35" t="s">
        <v>62</v>
      </c>
      <c r="E35" t="s">
        <v>63</v>
      </c>
      <c r="F35" t="s">
        <v>98</v>
      </c>
      <c r="G35">
        <v>1418.3394215088</v>
      </c>
      <c r="H35">
        <v>61.5</v>
      </c>
      <c r="I35">
        <v>3330</v>
      </c>
      <c r="J35">
        <v>1.58</v>
      </c>
      <c r="K35">
        <v>8880</v>
      </c>
      <c r="L35">
        <v>22.7293175855281</v>
      </c>
      <c r="M35">
        <v>0.0701</v>
      </c>
      <c r="N35">
        <v>8.95</v>
      </c>
      <c r="O35">
        <v>0.0468</v>
      </c>
      <c r="P35">
        <v>1.32</v>
      </c>
      <c r="Q35">
        <v>13.2</v>
      </c>
      <c r="R35">
        <v>0.0373</v>
      </c>
      <c r="S35">
        <v>106</v>
      </c>
      <c r="T35">
        <v>66.8</v>
      </c>
      <c r="U35">
        <v>891</v>
      </c>
      <c r="V35">
        <v>293</v>
      </c>
      <c r="W35">
        <v>1080</v>
      </c>
      <c r="X35">
        <v>232</v>
      </c>
      <c r="Y35">
        <v>2140</v>
      </c>
      <c r="Z35">
        <v>198</v>
      </c>
      <c r="AA35">
        <v>22400</v>
      </c>
      <c r="AB35">
        <v>302</v>
      </c>
      <c r="AC35">
        <v>506</v>
      </c>
      <c r="AD35" s="3">
        <f t="shared" si="0"/>
        <v>302.920801566532</v>
      </c>
      <c r="AE35" s="4">
        <f t="shared" si="1"/>
        <v>514.721117009943</v>
      </c>
      <c r="AF35" s="5">
        <f t="shared" si="2"/>
        <v>0.2957805907173</v>
      </c>
      <c r="AG35" s="3">
        <f t="shared" si="3"/>
        <v>14.6003262642741</v>
      </c>
      <c r="AH35" s="3">
        <f t="shared" si="4"/>
        <v>0.504310344827586</v>
      </c>
      <c r="AI35" s="3">
        <f t="shared" si="5"/>
        <v>2.88840262582057</v>
      </c>
      <c r="AJ35" s="3">
        <f t="shared" si="6"/>
        <v>89.1891891891892</v>
      </c>
      <c r="AK35" s="3">
        <f t="shared" si="7"/>
        <v>0.662522202486678</v>
      </c>
      <c r="AL35" s="3">
        <f t="shared" si="8"/>
        <v>532.663316582914</v>
      </c>
      <c r="AM35" s="3">
        <f t="shared" si="9"/>
        <v>1850.41551246537</v>
      </c>
      <c r="AN35" s="3">
        <f t="shared" si="10"/>
        <v>3621.9512195122</v>
      </c>
      <c r="AO35" s="3">
        <f t="shared" si="11"/>
        <v>5366.30036630037</v>
      </c>
      <c r="AP35" s="3">
        <f t="shared" si="12"/>
        <v>6750</v>
      </c>
      <c r="AQ35" s="3">
        <f t="shared" si="13"/>
        <v>9392.71255060729</v>
      </c>
      <c r="AR35" s="3">
        <f t="shared" si="14"/>
        <v>13291.9254658385</v>
      </c>
      <c r="AS35" s="6">
        <f t="shared" si="15"/>
        <v>8048.78048780488</v>
      </c>
      <c r="AT35" s="3">
        <f t="shared" si="16"/>
        <v>0.0030396104899292</v>
      </c>
      <c r="AU35" s="7">
        <f t="shared" si="17"/>
        <v>0.00228680976111496</v>
      </c>
      <c r="AV35" s="8">
        <f t="shared" si="18"/>
        <v>0.0173880567636146</v>
      </c>
      <c r="AW35" s="3">
        <f t="shared" si="19"/>
        <v>325.772858867052</v>
      </c>
      <c r="AX35" s="7">
        <f t="shared" si="20"/>
        <v>0.313840147203038</v>
      </c>
      <c r="AY35" s="3">
        <f t="shared" si="21"/>
        <v>0.271840578291385</v>
      </c>
      <c r="AZ35" s="9">
        <f t="shared" si="22"/>
        <v>193.173680119324</v>
      </c>
      <c r="BA35" s="11">
        <f t="shared" si="23"/>
        <v>0.569235352065695</v>
      </c>
      <c r="BB35" s="12">
        <f t="shared" si="24"/>
        <v>895.950145238379</v>
      </c>
      <c r="BC35" s="13">
        <f t="shared" si="25"/>
        <v>0.115813781096798</v>
      </c>
      <c r="BD35" s="14">
        <f t="shared" si="26"/>
        <v>742.5</v>
      </c>
      <c r="BE35" s="15">
        <f t="shared" si="27"/>
        <v>0.236448598130841</v>
      </c>
      <c r="BF35" s="16">
        <f t="shared" si="28"/>
        <v>20.188679245283</v>
      </c>
      <c r="BG35" s="16">
        <f t="shared" si="29"/>
        <v>0.678030303030303</v>
      </c>
      <c r="BH35" s="17">
        <f t="shared" si="30"/>
        <v>0.596837944664032</v>
      </c>
    </row>
    <row r="36" spans="1:60">
      <c r="A36">
        <v>35</v>
      </c>
      <c r="B36" t="s">
        <v>60</v>
      </c>
      <c r="C36" t="s">
        <v>93</v>
      </c>
      <c r="D36" t="s">
        <v>62</v>
      </c>
      <c r="E36" t="s">
        <v>63</v>
      </c>
      <c r="F36" t="s">
        <v>99</v>
      </c>
      <c r="G36">
        <v>1046.4365171792</v>
      </c>
      <c r="H36">
        <v>61.5</v>
      </c>
      <c r="I36">
        <v>268</v>
      </c>
      <c r="J36">
        <v>1.63</v>
      </c>
      <c r="K36">
        <v>2210</v>
      </c>
      <c r="L36">
        <v>22.7293175855281</v>
      </c>
      <c r="M36">
        <v>0.0675</v>
      </c>
      <c r="N36">
        <v>35.8</v>
      </c>
      <c r="O36">
        <v>0.0374</v>
      </c>
      <c r="P36">
        <v>0.97</v>
      </c>
      <c r="Q36">
        <v>4.7</v>
      </c>
      <c r="R36">
        <v>1.17</v>
      </c>
      <c r="S36">
        <v>32.2</v>
      </c>
      <c r="T36">
        <v>15.9</v>
      </c>
      <c r="U36">
        <v>209</v>
      </c>
      <c r="V36">
        <v>82.5</v>
      </c>
      <c r="W36">
        <v>364</v>
      </c>
      <c r="X36">
        <v>90.5</v>
      </c>
      <c r="Y36">
        <v>975</v>
      </c>
      <c r="Z36">
        <v>138</v>
      </c>
      <c r="AA36">
        <v>10700</v>
      </c>
      <c r="AB36">
        <v>1137</v>
      </c>
      <c r="AC36">
        <v>6094</v>
      </c>
      <c r="AD36" s="3">
        <f t="shared" si="0"/>
        <v>1140.46672642764</v>
      </c>
      <c r="AE36" s="4">
        <f t="shared" si="1"/>
        <v>6199.03258311975</v>
      </c>
      <c r="AF36" s="5">
        <f t="shared" si="2"/>
        <v>0.284810126582278</v>
      </c>
      <c r="AG36" s="3">
        <f t="shared" si="3"/>
        <v>58.4013050570962</v>
      </c>
      <c r="AH36" s="3">
        <f t="shared" si="4"/>
        <v>0.40301724137931</v>
      </c>
      <c r="AI36" s="3">
        <f t="shared" si="5"/>
        <v>2.12253829321663</v>
      </c>
      <c r="AJ36" s="3">
        <f t="shared" si="6"/>
        <v>31.7567567567568</v>
      </c>
      <c r="AK36" s="3">
        <f t="shared" si="7"/>
        <v>20.7815275310835</v>
      </c>
      <c r="AL36" s="3">
        <f t="shared" si="8"/>
        <v>161.809045226131</v>
      </c>
      <c r="AM36" s="3">
        <f t="shared" si="9"/>
        <v>440.443213296399</v>
      </c>
      <c r="AN36" s="3">
        <f t="shared" si="10"/>
        <v>849.593495934959</v>
      </c>
      <c r="AO36" s="3">
        <f t="shared" si="11"/>
        <v>1510.98901098901</v>
      </c>
      <c r="AP36" s="3">
        <f t="shared" si="12"/>
        <v>2275</v>
      </c>
      <c r="AQ36" s="3">
        <f t="shared" si="13"/>
        <v>3663.96761133603</v>
      </c>
      <c r="AR36" s="3">
        <f t="shared" si="14"/>
        <v>6055.90062111801</v>
      </c>
      <c r="AS36" s="6">
        <f t="shared" si="15"/>
        <v>5609.75609756098</v>
      </c>
      <c r="AT36" s="3">
        <f t="shared" si="16"/>
        <v>0.289906530166616</v>
      </c>
      <c r="AU36" s="7">
        <f t="shared" si="17"/>
        <v>0.478717449813592</v>
      </c>
      <c r="AV36" s="8">
        <f t="shared" si="18"/>
        <v>0.00577509466517164</v>
      </c>
      <c r="AW36" s="3">
        <f t="shared" si="19"/>
        <v>3803.08747430659</v>
      </c>
      <c r="AX36" s="7">
        <f t="shared" si="20"/>
        <v>0.356145338958763</v>
      </c>
      <c r="AY36" s="3">
        <f t="shared" si="21"/>
        <v>0.491405805078292</v>
      </c>
      <c r="AZ36" s="9">
        <f t="shared" si="22"/>
        <v>509.490705265292</v>
      </c>
      <c r="BA36" s="11">
        <f t="shared" si="23"/>
        <v>12.4501545977016</v>
      </c>
      <c r="BB36" s="12">
        <f t="shared" si="24"/>
        <v>898.218646782357</v>
      </c>
      <c r="BC36" s="13">
        <f t="shared" si="25"/>
        <v>1.27614508755786</v>
      </c>
      <c r="BD36" s="14">
        <f t="shared" si="26"/>
        <v>259.932002632156</v>
      </c>
      <c r="BE36" s="15">
        <f t="shared" si="27"/>
        <v>6.25025641025641</v>
      </c>
      <c r="BF36" s="16">
        <f t="shared" si="28"/>
        <v>30.2795031055901</v>
      </c>
      <c r="BG36" s="16">
        <f t="shared" si="29"/>
        <v>7.61702127659574</v>
      </c>
      <c r="BH36" s="17">
        <f t="shared" si="30"/>
        <v>0.186576960945192</v>
      </c>
    </row>
    <row r="37" spans="1:60">
      <c r="A37">
        <v>36</v>
      </c>
      <c r="B37" t="s">
        <v>60</v>
      </c>
      <c r="C37" t="s">
        <v>93</v>
      </c>
      <c r="D37" t="s">
        <v>62</v>
      </c>
      <c r="E37" t="s">
        <v>63</v>
      </c>
      <c r="F37" t="s">
        <v>100</v>
      </c>
      <c r="G37">
        <v>523.5717029816</v>
      </c>
      <c r="H37">
        <v>61.5</v>
      </c>
      <c r="I37">
        <v>621</v>
      </c>
      <c r="J37">
        <v>1.15</v>
      </c>
      <c r="K37">
        <v>1740</v>
      </c>
      <c r="L37">
        <v>22.7293175855281</v>
      </c>
      <c r="M37">
        <v>0.834</v>
      </c>
      <c r="N37">
        <v>31.6</v>
      </c>
      <c r="O37">
        <v>0.414</v>
      </c>
      <c r="P37">
        <v>3.2</v>
      </c>
      <c r="Q37">
        <v>4.42</v>
      </c>
      <c r="R37">
        <v>0.915</v>
      </c>
      <c r="S37">
        <v>25</v>
      </c>
      <c r="T37">
        <v>12.2</v>
      </c>
      <c r="U37">
        <v>160</v>
      </c>
      <c r="V37">
        <v>64.4</v>
      </c>
      <c r="W37">
        <v>293</v>
      </c>
      <c r="X37">
        <v>75.1</v>
      </c>
      <c r="Y37">
        <v>829</v>
      </c>
      <c r="Z37">
        <v>124</v>
      </c>
      <c r="AA37">
        <v>10400</v>
      </c>
      <c r="AB37">
        <v>457</v>
      </c>
      <c r="AC37">
        <v>1650</v>
      </c>
      <c r="AD37" s="3">
        <f t="shared" si="0"/>
        <v>458.393398397037</v>
      </c>
      <c r="AE37" s="4">
        <f t="shared" si="1"/>
        <v>1678.43842503242</v>
      </c>
      <c r="AF37" s="5">
        <f t="shared" si="2"/>
        <v>3.51898734177215</v>
      </c>
      <c r="AG37" s="3">
        <f t="shared" si="3"/>
        <v>51.5497553017945</v>
      </c>
      <c r="AH37" s="3">
        <f t="shared" si="4"/>
        <v>4.46120689655172</v>
      </c>
      <c r="AI37" s="3">
        <f t="shared" si="5"/>
        <v>7.00218818380744</v>
      </c>
      <c r="AJ37" s="3">
        <f t="shared" si="6"/>
        <v>29.8648648648649</v>
      </c>
      <c r="AK37" s="3">
        <f t="shared" si="7"/>
        <v>16.2522202486679</v>
      </c>
      <c r="AL37" s="3">
        <f t="shared" si="8"/>
        <v>125.628140703518</v>
      </c>
      <c r="AM37" s="3">
        <f t="shared" si="9"/>
        <v>337.950138504155</v>
      </c>
      <c r="AN37" s="3">
        <f t="shared" si="10"/>
        <v>650.406504065041</v>
      </c>
      <c r="AO37" s="3">
        <f t="shared" si="11"/>
        <v>1179.48717948718</v>
      </c>
      <c r="AP37" s="3">
        <f t="shared" si="12"/>
        <v>1831.25</v>
      </c>
      <c r="AQ37" s="3">
        <f t="shared" si="13"/>
        <v>3040.48582995951</v>
      </c>
      <c r="AR37" s="3">
        <f t="shared" si="14"/>
        <v>5149.06832298137</v>
      </c>
      <c r="AS37" s="6">
        <f t="shared" si="15"/>
        <v>5040.65040650407</v>
      </c>
      <c r="AT37" s="3">
        <f t="shared" si="16"/>
        <v>0.26533158790185</v>
      </c>
      <c r="AU37" s="7">
        <f t="shared" si="17"/>
        <v>0.515300188808176</v>
      </c>
      <c r="AV37" s="8">
        <f t="shared" si="18"/>
        <v>0.0188270236957841</v>
      </c>
      <c r="AW37" s="3">
        <f t="shared" si="19"/>
        <v>1459.51167394124</v>
      </c>
      <c r="AX37" s="7">
        <f t="shared" si="20"/>
        <v>0.719259249860745</v>
      </c>
      <c r="AY37" s="3">
        <f t="shared" si="21"/>
        <v>1.71182805204093</v>
      </c>
      <c r="AZ37" s="9">
        <f t="shared" si="22"/>
        <v>38.860487527831</v>
      </c>
      <c r="BA37" s="11">
        <f t="shared" si="23"/>
        <v>4.23100541898708</v>
      </c>
      <c r="BB37" s="12">
        <f t="shared" si="24"/>
        <v>873.457769335236</v>
      </c>
      <c r="BC37" s="13">
        <f t="shared" si="25"/>
        <v>0.352605181818304</v>
      </c>
      <c r="BD37" s="14">
        <f t="shared" si="26"/>
        <v>86.1990950226244</v>
      </c>
      <c r="BE37" s="15">
        <f t="shared" si="27"/>
        <v>1.99034981905911</v>
      </c>
      <c r="BF37" s="16">
        <f t="shared" si="28"/>
        <v>33.16</v>
      </c>
      <c r="BG37" s="16">
        <f t="shared" si="29"/>
        <v>7.14932126696833</v>
      </c>
      <c r="BH37" s="17">
        <f t="shared" si="30"/>
        <v>0.276969696969697</v>
      </c>
    </row>
    <row r="38" spans="1:60">
      <c r="A38">
        <v>37</v>
      </c>
      <c r="B38" t="s">
        <v>60</v>
      </c>
      <c r="C38" t="s">
        <v>93</v>
      </c>
      <c r="D38" t="s">
        <v>62</v>
      </c>
      <c r="E38" t="s">
        <v>63</v>
      </c>
      <c r="F38" t="s">
        <v>101</v>
      </c>
      <c r="G38">
        <v>396.32407196928</v>
      </c>
      <c r="H38">
        <v>61.5</v>
      </c>
      <c r="I38">
        <v>4420</v>
      </c>
      <c r="J38">
        <v>2.2</v>
      </c>
      <c r="K38">
        <v>12500</v>
      </c>
      <c r="L38">
        <v>22.7293175855281</v>
      </c>
      <c r="M38">
        <v>0.0541</v>
      </c>
      <c r="N38">
        <v>24</v>
      </c>
      <c r="O38">
        <v>0.191</v>
      </c>
      <c r="P38">
        <v>5.17</v>
      </c>
      <c r="Q38">
        <v>28.4</v>
      </c>
      <c r="R38">
        <v>1.14</v>
      </c>
      <c r="S38">
        <v>187</v>
      </c>
      <c r="T38">
        <v>98.6</v>
      </c>
      <c r="U38">
        <v>1260</v>
      </c>
      <c r="V38">
        <v>469</v>
      </c>
      <c r="W38">
        <v>2000</v>
      </c>
      <c r="X38">
        <v>462</v>
      </c>
      <c r="Y38">
        <v>4720</v>
      </c>
      <c r="Z38">
        <v>618</v>
      </c>
      <c r="AA38">
        <v>13500</v>
      </c>
      <c r="AB38">
        <v>901</v>
      </c>
      <c r="AC38">
        <v>1460</v>
      </c>
      <c r="AD38" s="3">
        <f t="shared" si="0"/>
        <v>903.747159640548</v>
      </c>
      <c r="AE38" s="4">
        <f t="shared" si="1"/>
        <v>1485.16369730142</v>
      </c>
      <c r="AF38" s="5">
        <f t="shared" si="2"/>
        <v>0.228270042194093</v>
      </c>
      <c r="AG38" s="3">
        <f t="shared" si="3"/>
        <v>39.1517128874388</v>
      </c>
      <c r="AH38" s="3">
        <f t="shared" si="4"/>
        <v>2.05818965517241</v>
      </c>
      <c r="AI38" s="3">
        <f t="shared" si="5"/>
        <v>11.3129102844639</v>
      </c>
      <c r="AJ38" s="3">
        <f t="shared" si="6"/>
        <v>191.891891891892</v>
      </c>
      <c r="AK38" s="3">
        <f t="shared" si="7"/>
        <v>20.2486678507993</v>
      </c>
      <c r="AL38" s="3">
        <f t="shared" si="8"/>
        <v>939.698492462311</v>
      </c>
      <c r="AM38" s="3">
        <f t="shared" si="9"/>
        <v>2731.30193905817</v>
      </c>
      <c r="AN38" s="3">
        <f t="shared" si="10"/>
        <v>5121.9512195122</v>
      </c>
      <c r="AO38" s="3">
        <f t="shared" si="11"/>
        <v>8589.74358974359</v>
      </c>
      <c r="AP38" s="3">
        <f t="shared" si="12"/>
        <v>12500</v>
      </c>
      <c r="AQ38" s="3">
        <f t="shared" si="13"/>
        <v>18704.4534412955</v>
      </c>
      <c r="AR38" s="3">
        <f t="shared" si="14"/>
        <v>29316.7701863354</v>
      </c>
      <c r="AS38" s="6">
        <f t="shared" si="15"/>
        <v>25121.9512195122</v>
      </c>
      <c r="AT38" s="3">
        <f t="shared" si="16"/>
        <v>0.0476841317329813</v>
      </c>
      <c r="AU38" s="7">
        <f t="shared" si="17"/>
        <v>0.0162651381546822</v>
      </c>
      <c r="AV38" s="8">
        <f t="shared" si="18"/>
        <v>0.0161598348004389</v>
      </c>
      <c r="AW38" s="3">
        <f t="shared" si="19"/>
        <v>675.07440786428</v>
      </c>
      <c r="AX38" s="7">
        <f t="shared" si="20"/>
        <v>0.419867963667007</v>
      </c>
      <c r="AY38" s="3">
        <f t="shared" si="21"/>
        <v>0.777204729769338</v>
      </c>
      <c r="AZ38" s="9">
        <f t="shared" si="22"/>
        <v>72.6519616496608</v>
      </c>
      <c r="BA38" s="11">
        <f t="shared" si="23"/>
        <v>0.276863950322005</v>
      </c>
      <c r="BB38" s="12">
        <f t="shared" si="24"/>
        <v>920.655712008859</v>
      </c>
      <c r="BC38" s="13">
        <f t="shared" si="25"/>
        <v>0.335571843529944</v>
      </c>
      <c r="BD38" s="14">
        <f t="shared" si="26"/>
        <v>288.079930258534</v>
      </c>
      <c r="BE38" s="15">
        <f t="shared" si="27"/>
        <v>0.309322033898305</v>
      </c>
      <c r="BF38" s="16">
        <f t="shared" si="28"/>
        <v>25.2406417112299</v>
      </c>
      <c r="BG38" s="16">
        <f t="shared" si="29"/>
        <v>0.845070422535211</v>
      </c>
      <c r="BH38" s="17">
        <f t="shared" si="30"/>
        <v>0.617123287671233</v>
      </c>
    </row>
    <row r="39" spans="1:60">
      <c r="A39">
        <v>38</v>
      </c>
      <c r="B39" t="s">
        <v>60</v>
      </c>
      <c r="C39" t="s">
        <v>93</v>
      </c>
      <c r="D39" t="s">
        <v>62</v>
      </c>
      <c r="E39" t="s">
        <v>63</v>
      </c>
      <c r="F39" t="s">
        <v>102</v>
      </c>
      <c r="G39">
        <v>399.64916060832</v>
      </c>
      <c r="H39">
        <v>61.5</v>
      </c>
      <c r="I39">
        <v>231</v>
      </c>
      <c r="J39">
        <v>5.26</v>
      </c>
      <c r="K39">
        <v>1830</v>
      </c>
      <c r="L39">
        <v>22.7293175855281</v>
      </c>
      <c r="M39">
        <v>4.91</v>
      </c>
      <c r="N39">
        <v>50.2</v>
      </c>
      <c r="O39">
        <v>1.38</v>
      </c>
      <c r="P39">
        <v>6.6</v>
      </c>
      <c r="Q39">
        <v>6.7</v>
      </c>
      <c r="R39">
        <v>1.83</v>
      </c>
      <c r="S39">
        <v>34</v>
      </c>
      <c r="T39">
        <v>14.1</v>
      </c>
      <c r="U39">
        <v>171</v>
      </c>
      <c r="V39">
        <v>67.8</v>
      </c>
      <c r="W39">
        <v>294</v>
      </c>
      <c r="X39">
        <v>69</v>
      </c>
      <c r="Y39">
        <v>730</v>
      </c>
      <c r="Z39">
        <v>96.9</v>
      </c>
      <c r="AA39">
        <v>8050</v>
      </c>
      <c r="AB39">
        <v>989</v>
      </c>
      <c r="AC39">
        <v>2564</v>
      </c>
      <c r="AD39" s="3">
        <f t="shared" si="0"/>
        <v>992.015472679803</v>
      </c>
      <c r="AE39" s="4">
        <f t="shared" si="1"/>
        <v>2608.19158895947</v>
      </c>
      <c r="AF39" s="5">
        <f t="shared" si="2"/>
        <v>20.7172995780591</v>
      </c>
      <c r="AG39" s="3">
        <f t="shared" si="3"/>
        <v>81.8923327895595</v>
      </c>
      <c r="AH39" s="3">
        <f t="shared" si="4"/>
        <v>14.8706896551724</v>
      </c>
      <c r="AI39" s="3">
        <f t="shared" si="5"/>
        <v>14.4420131291028</v>
      </c>
      <c r="AJ39" s="3">
        <f t="shared" si="6"/>
        <v>45.2702702702703</v>
      </c>
      <c r="AK39" s="3">
        <f t="shared" si="7"/>
        <v>32.5044404973357</v>
      </c>
      <c r="AL39" s="3">
        <f t="shared" si="8"/>
        <v>170.854271356784</v>
      </c>
      <c r="AM39" s="3">
        <f t="shared" si="9"/>
        <v>390.581717451524</v>
      </c>
      <c r="AN39" s="3">
        <f t="shared" si="10"/>
        <v>695.121951219512</v>
      </c>
      <c r="AO39" s="3">
        <f t="shared" si="11"/>
        <v>1241.75824175824</v>
      </c>
      <c r="AP39" s="3">
        <f t="shared" si="12"/>
        <v>1837.5</v>
      </c>
      <c r="AQ39" s="3">
        <f t="shared" si="13"/>
        <v>2793.52226720648</v>
      </c>
      <c r="AR39" s="3">
        <f t="shared" si="14"/>
        <v>4534.16149068323</v>
      </c>
      <c r="AS39" s="6">
        <f t="shared" si="15"/>
        <v>3939.0243902439</v>
      </c>
      <c r="AT39" s="3">
        <f t="shared" si="16"/>
        <v>0.369592569141057</v>
      </c>
      <c r="AU39" s="7">
        <f t="shared" si="17"/>
        <v>0.815128816872742</v>
      </c>
      <c r="AV39" s="8">
        <f t="shared" si="18"/>
        <v>0.019247052330242</v>
      </c>
      <c r="AW39" s="3">
        <f t="shared" si="19"/>
        <v>495.85391425085</v>
      </c>
      <c r="AX39" s="7">
        <f t="shared" si="20"/>
        <v>0.428589078587893</v>
      </c>
      <c r="AY39" s="3">
        <f t="shared" si="21"/>
        <v>0.812900317992767</v>
      </c>
      <c r="AZ39" s="9">
        <f t="shared" si="22"/>
        <v>21.998319137069</v>
      </c>
      <c r="BA39" s="11">
        <f t="shared" si="23"/>
        <v>3.09859215804179</v>
      </c>
      <c r="BB39" s="12">
        <f t="shared" si="24"/>
        <v>992.738059901819</v>
      </c>
      <c r="BC39" s="13">
        <f t="shared" si="25"/>
        <v>0.561161230815559</v>
      </c>
      <c r="BD39" s="14">
        <f t="shared" si="26"/>
        <v>51.4314789687924</v>
      </c>
      <c r="BE39" s="15">
        <f t="shared" si="27"/>
        <v>3.51232876712329</v>
      </c>
      <c r="BF39" s="16">
        <f t="shared" si="28"/>
        <v>21.4705882352941</v>
      </c>
      <c r="BG39" s="16">
        <f t="shared" si="29"/>
        <v>7.49253731343284</v>
      </c>
      <c r="BH39" s="17">
        <f t="shared" si="30"/>
        <v>0.385725429017161</v>
      </c>
    </row>
    <row r="40" spans="1:60">
      <c r="A40">
        <v>39</v>
      </c>
      <c r="B40" t="s">
        <v>60</v>
      </c>
      <c r="C40" t="s">
        <v>93</v>
      </c>
      <c r="D40" t="s">
        <v>62</v>
      </c>
      <c r="E40" t="s">
        <v>63</v>
      </c>
      <c r="F40" t="s">
        <v>103</v>
      </c>
      <c r="G40">
        <v>379.4535417176</v>
      </c>
      <c r="H40">
        <v>61.5</v>
      </c>
      <c r="I40">
        <v>246</v>
      </c>
      <c r="J40">
        <v>6.18</v>
      </c>
      <c r="K40">
        <v>1010</v>
      </c>
      <c r="L40">
        <v>22.7293175855281</v>
      </c>
      <c r="M40">
        <v>0.013</v>
      </c>
      <c r="N40">
        <v>14.4</v>
      </c>
      <c r="O40">
        <v>0.0724</v>
      </c>
      <c r="P40">
        <v>1.17</v>
      </c>
      <c r="Q40">
        <v>2.97</v>
      </c>
      <c r="R40">
        <v>1.53</v>
      </c>
      <c r="S40">
        <v>15.2</v>
      </c>
      <c r="T40">
        <v>6.59</v>
      </c>
      <c r="U40">
        <v>85.6</v>
      </c>
      <c r="V40">
        <v>34.3</v>
      </c>
      <c r="W40">
        <v>161</v>
      </c>
      <c r="X40">
        <v>41.8</v>
      </c>
      <c r="Y40">
        <v>499</v>
      </c>
      <c r="Z40">
        <v>79.7</v>
      </c>
      <c r="AA40">
        <v>8070</v>
      </c>
      <c r="AB40">
        <v>2326</v>
      </c>
      <c r="AC40">
        <v>3204</v>
      </c>
      <c r="AD40" s="3">
        <f t="shared" si="0"/>
        <v>2333.09200146938</v>
      </c>
      <c r="AE40" s="4">
        <f t="shared" si="1"/>
        <v>3259.22225079023</v>
      </c>
      <c r="AF40" s="5">
        <f t="shared" si="2"/>
        <v>0.0548523206751055</v>
      </c>
      <c r="AG40" s="3">
        <f t="shared" si="3"/>
        <v>23.4910277324633</v>
      </c>
      <c r="AH40" s="3">
        <f t="shared" si="4"/>
        <v>0.780172413793104</v>
      </c>
      <c r="AI40" s="3">
        <f t="shared" si="5"/>
        <v>2.56017505470459</v>
      </c>
      <c r="AJ40" s="3">
        <f t="shared" si="6"/>
        <v>20.0675675675676</v>
      </c>
      <c r="AK40" s="3">
        <f t="shared" si="7"/>
        <v>27.1758436944938</v>
      </c>
      <c r="AL40" s="3">
        <f t="shared" si="8"/>
        <v>76.3819095477387</v>
      </c>
      <c r="AM40" s="3">
        <f t="shared" si="9"/>
        <v>182.548476454294</v>
      </c>
      <c r="AN40" s="3">
        <f t="shared" si="10"/>
        <v>347.967479674797</v>
      </c>
      <c r="AO40" s="3">
        <f t="shared" si="11"/>
        <v>628.205128205128</v>
      </c>
      <c r="AP40" s="3">
        <f t="shared" si="12"/>
        <v>1006.25</v>
      </c>
      <c r="AQ40" s="3">
        <f t="shared" si="13"/>
        <v>1692.30769230769</v>
      </c>
      <c r="AR40" s="3">
        <f t="shared" si="14"/>
        <v>3099.37888198758</v>
      </c>
      <c r="AS40" s="6">
        <f t="shared" si="15"/>
        <v>3239.83739837398</v>
      </c>
      <c r="AT40" s="3">
        <f t="shared" si="16"/>
        <v>0.69412935813993</v>
      </c>
      <c r="AU40" s="7">
        <f t="shared" si="17"/>
        <v>2.23957568457973</v>
      </c>
      <c r="AV40" s="8">
        <f t="shared" si="18"/>
        <v>0.00441823198663687</v>
      </c>
      <c r="AW40" s="3">
        <f t="shared" si="19"/>
        <v>527.382241228193</v>
      </c>
      <c r="AX40" s="7">
        <f t="shared" si="20"/>
        <v>0.10146383337636</v>
      </c>
      <c r="AY40" s="3">
        <f t="shared" si="21"/>
        <v>-1.68876755753971</v>
      </c>
      <c r="AZ40" s="9">
        <f t="shared" si="22"/>
        <v>89.0114892704134</v>
      </c>
      <c r="BA40" s="11">
        <f t="shared" si="23"/>
        <v>9.08470819474971</v>
      </c>
      <c r="BB40" s="12">
        <f t="shared" si="24"/>
        <v>1007.32206355366</v>
      </c>
      <c r="BC40" s="13">
        <f t="shared" si="25"/>
        <v>0.752970290350035</v>
      </c>
      <c r="BD40" s="14">
        <f t="shared" si="26"/>
        <v>101.983941983942</v>
      </c>
      <c r="BE40" s="15">
        <f t="shared" si="27"/>
        <v>6.42084168336673</v>
      </c>
      <c r="BF40" s="16">
        <f t="shared" si="28"/>
        <v>32.8289473684211</v>
      </c>
      <c r="BG40" s="16">
        <f t="shared" si="29"/>
        <v>4.84848484848485</v>
      </c>
      <c r="BH40" s="17">
        <f t="shared" si="30"/>
        <v>0.725967540574282</v>
      </c>
    </row>
    <row r="41" spans="1:60">
      <c r="A41">
        <v>40</v>
      </c>
      <c r="B41" t="s">
        <v>60</v>
      </c>
      <c r="C41" t="s">
        <v>93</v>
      </c>
      <c r="D41" t="s">
        <v>62</v>
      </c>
      <c r="E41" t="s">
        <v>63</v>
      </c>
      <c r="F41" t="s">
        <v>104</v>
      </c>
      <c r="G41">
        <v>365.24478665696</v>
      </c>
      <c r="H41">
        <v>61.5</v>
      </c>
      <c r="I41">
        <v>604</v>
      </c>
      <c r="J41">
        <v>1.73</v>
      </c>
      <c r="K41">
        <v>1660</v>
      </c>
      <c r="L41">
        <v>22.7293175855281</v>
      </c>
      <c r="M41">
        <v>0.235</v>
      </c>
      <c r="N41">
        <v>22.2</v>
      </c>
      <c r="O41">
        <v>0.134</v>
      </c>
      <c r="P41">
        <v>1.6</v>
      </c>
      <c r="Q41">
        <v>4.44</v>
      </c>
      <c r="R41">
        <v>0.995</v>
      </c>
      <c r="S41">
        <v>26.9</v>
      </c>
      <c r="T41">
        <v>13.2</v>
      </c>
      <c r="U41">
        <v>165</v>
      </c>
      <c r="V41">
        <v>62.4</v>
      </c>
      <c r="W41">
        <v>270</v>
      </c>
      <c r="X41">
        <v>66.1</v>
      </c>
      <c r="Y41">
        <v>724</v>
      </c>
      <c r="Z41">
        <v>103</v>
      </c>
      <c r="AA41">
        <v>10300</v>
      </c>
      <c r="AB41">
        <v>635</v>
      </c>
      <c r="AC41">
        <v>812</v>
      </c>
      <c r="AD41" s="3">
        <f t="shared" si="0"/>
        <v>636.936122499166</v>
      </c>
      <c r="AE41" s="4">
        <f t="shared" si="1"/>
        <v>825.995152197774</v>
      </c>
      <c r="AF41" s="5">
        <f t="shared" si="2"/>
        <v>0.991561181434599</v>
      </c>
      <c r="AG41" s="3">
        <f t="shared" si="3"/>
        <v>36.2153344208809</v>
      </c>
      <c r="AH41" s="3">
        <f t="shared" si="4"/>
        <v>1.44396551724138</v>
      </c>
      <c r="AI41" s="3">
        <f t="shared" si="5"/>
        <v>3.50109409190372</v>
      </c>
      <c r="AJ41" s="3">
        <f t="shared" si="6"/>
        <v>30</v>
      </c>
      <c r="AK41" s="3">
        <f t="shared" si="7"/>
        <v>17.6731793960924</v>
      </c>
      <c r="AL41" s="3">
        <f t="shared" si="8"/>
        <v>135.175879396985</v>
      </c>
      <c r="AM41" s="3">
        <f t="shared" si="9"/>
        <v>365.650969529086</v>
      </c>
      <c r="AN41" s="3">
        <f t="shared" si="10"/>
        <v>670.731707317073</v>
      </c>
      <c r="AO41" s="3">
        <f t="shared" si="11"/>
        <v>1142.85714285714</v>
      </c>
      <c r="AP41" s="3">
        <f t="shared" si="12"/>
        <v>1687.5</v>
      </c>
      <c r="AQ41" s="3">
        <f t="shared" si="13"/>
        <v>2676.11336032389</v>
      </c>
      <c r="AR41" s="3">
        <f t="shared" si="14"/>
        <v>4496.89440993789</v>
      </c>
      <c r="AS41" s="6">
        <f t="shared" si="15"/>
        <v>4186.9918699187</v>
      </c>
      <c r="AT41" s="3">
        <f t="shared" si="16"/>
        <v>0.2775264987813</v>
      </c>
      <c r="AU41" s="7">
        <f t="shared" si="17"/>
        <v>0.617151468284383</v>
      </c>
      <c r="AV41" s="8">
        <f t="shared" si="18"/>
        <v>0.0268766710566414</v>
      </c>
      <c r="AW41" s="3">
        <f t="shared" si="19"/>
        <v>477.453845201025</v>
      </c>
      <c r="AX41" s="7">
        <f t="shared" si="20"/>
        <v>0.587274540409806</v>
      </c>
      <c r="AY41" s="3">
        <f t="shared" si="21"/>
        <v>1.3598270123291</v>
      </c>
      <c r="AZ41" s="9">
        <f t="shared" si="22"/>
        <v>109.697019721726</v>
      </c>
      <c r="BA41" s="11">
        <f t="shared" si="23"/>
        <v>6.23132824937597</v>
      </c>
      <c r="BB41" s="12">
        <f t="shared" si="24"/>
        <v>902.586145634963</v>
      </c>
      <c r="BC41" s="13">
        <f t="shared" si="25"/>
        <v>0.192987778444451</v>
      </c>
      <c r="BD41" s="14">
        <f t="shared" si="26"/>
        <v>140.287162162162</v>
      </c>
      <c r="BE41" s="15">
        <f t="shared" si="27"/>
        <v>1.12154696132597</v>
      </c>
      <c r="BF41" s="16">
        <f t="shared" si="28"/>
        <v>26.9144981412639</v>
      </c>
      <c r="BG41" s="16">
        <f t="shared" si="29"/>
        <v>5</v>
      </c>
      <c r="BH41" s="17">
        <f t="shared" si="30"/>
        <v>0.782019704433498</v>
      </c>
    </row>
    <row r="42" spans="1:60">
      <c r="A42">
        <v>41</v>
      </c>
      <c r="B42" t="s">
        <v>60</v>
      </c>
      <c r="C42" t="s">
        <v>93</v>
      </c>
      <c r="D42" t="s">
        <v>62</v>
      </c>
      <c r="E42" t="s">
        <v>63</v>
      </c>
      <c r="F42" t="s">
        <v>105</v>
      </c>
      <c r="G42">
        <v>474.01996123216</v>
      </c>
      <c r="H42">
        <v>61.5</v>
      </c>
      <c r="I42">
        <v>308</v>
      </c>
      <c r="J42">
        <v>11.1</v>
      </c>
      <c r="K42">
        <v>2170</v>
      </c>
      <c r="L42">
        <v>22.7293175855281</v>
      </c>
      <c r="M42">
        <v>0.0438</v>
      </c>
      <c r="N42">
        <v>22</v>
      </c>
      <c r="O42">
        <v>0.128</v>
      </c>
      <c r="P42">
        <v>2.47</v>
      </c>
      <c r="Q42">
        <v>6.22</v>
      </c>
      <c r="R42">
        <v>3.19</v>
      </c>
      <c r="S42">
        <v>37.1</v>
      </c>
      <c r="T42">
        <v>17.2</v>
      </c>
      <c r="U42">
        <v>207</v>
      </c>
      <c r="V42">
        <v>76.7</v>
      </c>
      <c r="W42">
        <v>327</v>
      </c>
      <c r="X42">
        <v>80.5</v>
      </c>
      <c r="Y42">
        <v>889</v>
      </c>
      <c r="Z42">
        <v>137</v>
      </c>
      <c r="AA42">
        <v>7290</v>
      </c>
      <c r="AB42">
        <v>2621</v>
      </c>
      <c r="AC42">
        <v>3854</v>
      </c>
      <c r="AD42" s="3">
        <f t="shared" si="0"/>
        <v>2628.99145995325</v>
      </c>
      <c r="AE42" s="4">
        <f t="shared" si="1"/>
        <v>3920.42526671209</v>
      </c>
      <c r="AF42" s="5">
        <f t="shared" si="2"/>
        <v>0.184810126582278</v>
      </c>
      <c r="AG42" s="3">
        <f t="shared" si="3"/>
        <v>35.8890701468189</v>
      </c>
      <c r="AH42" s="3">
        <f t="shared" si="4"/>
        <v>1.37931034482759</v>
      </c>
      <c r="AI42" s="3">
        <f t="shared" si="5"/>
        <v>5.40481400437637</v>
      </c>
      <c r="AJ42" s="3">
        <f t="shared" si="6"/>
        <v>42.027027027027</v>
      </c>
      <c r="AK42" s="3">
        <f t="shared" si="7"/>
        <v>56.6607460035524</v>
      </c>
      <c r="AL42" s="3">
        <f t="shared" si="8"/>
        <v>186.43216080402</v>
      </c>
      <c r="AM42" s="3">
        <f t="shared" si="9"/>
        <v>476.454293628809</v>
      </c>
      <c r="AN42" s="3">
        <f t="shared" si="10"/>
        <v>841.463414634146</v>
      </c>
      <c r="AO42" s="3">
        <f t="shared" si="11"/>
        <v>1404.7619047619</v>
      </c>
      <c r="AP42" s="3">
        <f t="shared" si="12"/>
        <v>2043.75</v>
      </c>
      <c r="AQ42" s="3">
        <f t="shared" si="13"/>
        <v>3259.10931174089</v>
      </c>
      <c r="AR42" s="3">
        <f t="shared" si="14"/>
        <v>5521.73913043478</v>
      </c>
      <c r="AS42" s="6">
        <f t="shared" si="15"/>
        <v>5569.10569105691</v>
      </c>
      <c r="AT42" s="3">
        <f t="shared" si="16"/>
        <v>0.640114311226042</v>
      </c>
      <c r="AU42" s="7">
        <f t="shared" si="17"/>
        <v>1.15926213844086</v>
      </c>
      <c r="AV42" s="8">
        <f t="shared" si="18"/>
        <v>0.00561163611172482</v>
      </c>
      <c r="AW42" s="3">
        <f t="shared" si="19"/>
        <v>353.191465469558</v>
      </c>
      <c r="AX42" s="7">
        <f t="shared" si="20"/>
        <v>0.105461659681981</v>
      </c>
      <c r="AY42" s="3">
        <f t="shared" si="21"/>
        <v>-1.62166778251288</v>
      </c>
      <c r="AZ42" s="9">
        <f t="shared" si="22"/>
        <v>63.902523460523</v>
      </c>
      <c r="BA42" s="11">
        <f t="shared" si="23"/>
        <v>3.06000206292958</v>
      </c>
      <c r="BB42" s="12">
        <f t="shared" si="24"/>
        <v>1064.11867912866</v>
      </c>
      <c r="BC42" s="13">
        <f t="shared" si="25"/>
        <v>0.897331799741168</v>
      </c>
      <c r="BD42" s="14">
        <f t="shared" si="26"/>
        <v>117.085410781468</v>
      </c>
      <c r="BE42" s="15">
        <f t="shared" si="27"/>
        <v>4.33520809898763</v>
      </c>
      <c r="BF42" s="16">
        <f t="shared" si="28"/>
        <v>23.9622641509434</v>
      </c>
      <c r="BG42" s="16">
        <f t="shared" si="29"/>
        <v>3.53697749196141</v>
      </c>
      <c r="BH42" s="17">
        <f t="shared" si="30"/>
        <v>0.680072651790348</v>
      </c>
    </row>
    <row r="43" spans="1:60">
      <c r="A43">
        <v>42</v>
      </c>
      <c r="B43" t="s">
        <v>60</v>
      </c>
      <c r="C43" t="s">
        <v>93</v>
      </c>
      <c r="D43" t="s">
        <v>62</v>
      </c>
      <c r="E43" t="s">
        <v>63</v>
      </c>
      <c r="F43" t="s">
        <v>106</v>
      </c>
      <c r="G43">
        <v>325.70636661808</v>
      </c>
      <c r="H43">
        <v>61.5</v>
      </c>
      <c r="I43">
        <v>844</v>
      </c>
      <c r="J43">
        <v>1.06</v>
      </c>
      <c r="K43">
        <v>1920</v>
      </c>
      <c r="L43">
        <v>22.7293175855281</v>
      </c>
      <c r="M43">
        <v>0.0388</v>
      </c>
      <c r="N43">
        <v>8.96</v>
      </c>
      <c r="O43">
        <v>0.0343</v>
      </c>
      <c r="P43">
        <v>0.729</v>
      </c>
      <c r="Q43">
        <v>3.52</v>
      </c>
      <c r="R43">
        <v>0.578</v>
      </c>
      <c r="S43">
        <v>23.9</v>
      </c>
      <c r="T43">
        <v>12.7</v>
      </c>
      <c r="U43">
        <v>176</v>
      </c>
      <c r="V43">
        <v>70.4</v>
      </c>
      <c r="W43">
        <v>323</v>
      </c>
      <c r="X43">
        <v>80.3</v>
      </c>
      <c r="Y43">
        <v>897</v>
      </c>
      <c r="Z43">
        <v>130</v>
      </c>
      <c r="AA43">
        <v>13900</v>
      </c>
      <c r="AB43">
        <v>921</v>
      </c>
      <c r="AC43">
        <v>6717</v>
      </c>
      <c r="AD43" s="3">
        <f t="shared" si="0"/>
        <v>923.808139876742</v>
      </c>
      <c r="AE43" s="4">
        <f t="shared" si="1"/>
        <v>6832.77024299562</v>
      </c>
      <c r="AF43" s="5">
        <f t="shared" si="2"/>
        <v>0.163713080168776</v>
      </c>
      <c r="AG43" s="3">
        <f t="shared" si="3"/>
        <v>14.6166394779772</v>
      </c>
      <c r="AH43" s="3">
        <f t="shared" si="4"/>
        <v>0.369612068965517</v>
      </c>
      <c r="AI43" s="3">
        <f t="shared" si="5"/>
        <v>1.59518599562363</v>
      </c>
      <c r="AJ43" s="3">
        <f t="shared" si="6"/>
        <v>23.7837837837838</v>
      </c>
      <c r="AK43" s="3">
        <f t="shared" si="7"/>
        <v>10.2664298401421</v>
      </c>
      <c r="AL43" s="3">
        <f t="shared" si="8"/>
        <v>120.100502512563</v>
      </c>
      <c r="AM43" s="3">
        <f t="shared" si="9"/>
        <v>351.80055401662</v>
      </c>
      <c r="AN43" s="3">
        <f t="shared" si="10"/>
        <v>715.447154471545</v>
      </c>
      <c r="AO43" s="3">
        <f t="shared" si="11"/>
        <v>1289.37728937729</v>
      </c>
      <c r="AP43" s="3">
        <f t="shared" si="12"/>
        <v>2018.75</v>
      </c>
      <c r="AQ43" s="3">
        <f t="shared" si="13"/>
        <v>3251.01214574899</v>
      </c>
      <c r="AR43" s="3">
        <f t="shared" si="14"/>
        <v>5571.42857142857</v>
      </c>
      <c r="AS43" s="6">
        <f t="shared" si="15"/>
        <v>5284.55284552845</v>
      </c>
      <c r="AT43" s="3">
        <f t="shared" si="16"/>
        <v>0.192090796464126</v>
      </c>
      <c r="AU43" s="7">
        <f t="shared" si="17"/>
        <v>0.344778352627919</v>
      </c>
      <c r="AV43" s="8">
        <f t="shared" si="18"/>
        <v>0.00131132757012941</v>
      </c>
      <c r="AW43" s="3">
        <f t="shared" si="19"/>
        <v>6446.00966320342</v>
      </c>
      <c r="AX43" s="7">
        <f t="shared" si="20"/>
        <v>0.105282616191075</v>
      </c>
      <c r="AY43" s="3">
        <f t="shared" si="21"/>
        <v>-1.62461804020117</v>
      </c>
      <c r="AZ43" s="9">
        <f t="shared" si="22"/>
        <v>169.080866942057</v>
      </c>
      <c r="BA43" s="11">
        <f t="shared" si="23"/>
        <v>4.77237957349935</v>
      </c>
      <c r="BB43" s="12">
        <f t="shared" si="24"/>
        <v>867.868444219279</v>
      </c>
      <c r="BC43" s="13">
        <f t="shared" si="25"/>
        <v>1.39083965382306</v>
      </c>
      <c r="BD43" s="14">
        <f t="shared" si="26"/>
        <v>291.426611796982</v>
      </c>
      <c r="BE43" s="15">
        <f t="shared" si="27"/>
        <v>7.48829431438127</v>
      </c>
      <c r="BF43" s="16">
        <f t="shared" si="28"/>
        <v>37.5313807531381</v>
      </c>
      <c r="BG43" s="16">
        <f t="shared" si="29"/>
        <v>2.54545454545455</v>
      </c>
      <c r="BH43" s="17">
        <f t="shared" si="30"/>
        <v>0.13711478338544</v>
      </c>
    </row>
    <row r="44" spans="1:60">
      <c r="A44">
        <v>43</v>
      </c>
      <c r="B44" t="s">
        <v>60</v>
      </c>
      <c r="C44" t="s">
        <v>93</v>
      </c>
      <c r="D44" t="s">
        <v>62</v>
      </c>
      <c r="E44" t="s">
        <v>63</v>
      </c>
      <c r="F44" t="s">
        <v>107</v>
      </c>
      <c r="G44">
        <v>468.66251892208</v>
      </c>
      <c r="H44">
        <v>61.5</v>
      </c>
      <c r="I44">
        <v>854</v>
      </c>
      <c r="J44">
        <v>2.87</v>
      </c>
      <c r="K44">
        <v>2000</v>
      </c>
      <c r="L44">
        <v>22.7293175855281</v>
      </c>
      <c r="M44">
        <v>0.0369</v>
      </c>
      <c r="N44">
        <v>12.9</v>
      </c>
      <c r="O44">
        <v>0.0696</v>
      </c>
      <c r="P44">
        <v>1.27</v>
      </c>
      <c r="Q44">
        <v>4.57</v>
      </c>
      <c r="R44">
        <v>0.997</v>
      </c>
      <c r="S44">
        <v>27.9</v>
      </c>
      <c r="T44">
        <v>14</v>
      </c>
      <c r="U44">
        <v>181</v>
      </c>
      <c r="V44">
        <v>73.2</v>
      </c>
      <c r="W44">
        <v>335</v>
      </c>
      <c r="X44">
        <v>84.9</v>
      </c>
      <c r="Y44">
        <v>1010</v>
      </c>
      <c r="Z44">
        <v>142</v>
      </c>
      <c r="AA44">
        <v>9530</v>
      </c>
      <c r="AB44">
        <v>286</v>
      </c>
      <c r="AC44">
        <v>1000</v>
      </c>
      <c r="AD44" s="3">
        <f t="shared" si="0"/>
        <v>286.872017377577</v>
      </c>
      <c r="AE44" s="4">
        <f t="shared" si="1"/>
        <v>1017.23540911056</v>
      </c>
      <c r="AF44" s="5">
        <f t="shared" si="2"/>
        <v>0.155696202531646</v>
      </c>
      <c r="AG44" s="3">
        <f t="shared" si="3"/>
        <v>21.0440456769984</v>
      </c>
      <c r="AH44" s="3">
        <f t="shared" si="4"/>
        <v>0.75</v>
      </c>
      <c r="AI44" s="3">
        <f t="shared" si="5"/>
        <v>2.77899343544858</v>
      </c>
      <c r="AJ44" s="3">
        <f t="shared" si="6"/>
        <v>30.8783783783784</v>
      </c>
      <c r="AK44" s="3">
        <f t="shared" si="7"/>
        <v>17.708703374778</v>
      </c>
      <c r="AL44" s="3">
        <f t="shared" si="8"/>
        <v>140.201005025126</v>
      </c>
      <c r="AM44" s="3">
        <f t="shared" si="9"/>
        <v>387.81163434903</v>
      </c>
      <c r="AN44" s="3">
        <f t="shared" si="10"/>
        <v>735.772357723577</v>
      </c>
      <c r="AO44" s="3">
        <f t="shared" si="11"/>
        <v>1340.65934065934</v>
      </c>
      <c r="AP44" s="3">
        <f t="shared" si="12"/>
        <v>2093.75</v>
      </c>
      <c r="AQ44" s="3">
        <f t="shared" si="13"/>
        <v>3437.24696356275</v>
      </c>
      <c r="AR44" s="3">
        <f t="shared" si="14"/>
        <v>6273.29192546584</v>
      </c>
      <c r="AS44" s="6">
        <f t="shared" si="15"/>
        <v>5772.35772357724</v>
      </c>
      <c r="AT44" s="3">
        <f t="shared" si="16"/>
        <v>0.269143538374646</v>
      </c>
      <c r="AU44" s="7">
        <f t="shared" si="17"/>
        <v>0.429030788894238</v>
      </c>
      <c r="AV44" s="8">
        <f t="shared" si="18"/>
        <v>0.0126814303596445</v>
      </c>
      <c r="AW44" s="3">
        <f t="shared" si="19"/>
        <v>354.437424777198</v>
      </c>
      <c r="AX44" s="7">
        <f t="shared" si="20"/>
        <v>0.238747057292125</v>
      </c>
      <c r="AY44" s="3">
        <f t="shared" si="21"/>
        <v>-0.203003766711836</v>
      </c>
      <c r="AZ44" s="9">
        <f t="shared" si="22"/>
        <v>104.135143038985</v>
      </c>
      <c r="BA44" s="11">
        <f t="shared" si="23"/>
        <v>3.78627121038908</v>
      </c>
      <c r="BB44" s="12">
        <f t="shared" si="24"/>
        <v>941.505786553728</v>
      </c>
      <c r="BC44" s="13">
        <f t="shared" si="25"/>
        <v>0.214128686485529</v>
      </c>
      <c r="BD44" s="14">
        <f t="shared" si="26"/>
        <v>182.125811954031</v>
      </c>
      <c r="BE44" s="15">
        <f t="shared" si="27"/>
        <v>0.99009900990099</v>
      </c>
      <c r="BF44" s="16">
        <f t="shared" si="28"/>
        <v>36.2007168458781</v>
      </c>
      <c r="BG44" s="16">
        <f t="shared" si="29"/>
        <v>2.82275711159737</v>
      </c>
      <c r="BH44" s="17">
        <f t="shared" si="30"/>
        <v>0.286</v>
      </c>
    </row>
    <row r="45" spans="1:60">
      <c r="A45">
        <v>44</v>
      </c>
      <c r="B45" t="s">
        <v>60</v>
      </c>
      <c r="C45" t="s">
        <v>93</v>
      </c>
      <c r="D45" t="s">
        <v>62</v>
      </c>
      <c r="E45" t="s">
        <v>63</v>
      </c>
      <c r="F45" t="s">
        <v>108</v>
      </c>
      <c r="G45">
        <v>1160.2357441799</v>
      </c>
      <c r="H45">
        <v>61.5</v>
      </c>
      <c r="I45">
        <v>2930</v>
      </c>
      <c r="J45">
        <v>1.82</v>
      </c>
      <c r="K45">
        <v>6920</v>
      </c>
      <c r="L45">
        <v>22.7293175855281</v>
      </c>
      <c r="M45">
        <v>0.122</v>
      </c>
      <c r="N45">
        <v>6.95</v>
      </c>
      <c r="O45">
        <v>0.11</v>
      </c>
      <c r="P45">
        <v>1.59</v>
      </c>
      <c r="Q45">
        <v>8.86</v>
      </c>
      <c r="R45">
        <v>0.0405</v>
      </c>
      <c r="S45">
        <v>75.7</v>
      </c>
      <c r="T45">
        <v>48</v>
      </c>
      <c r="U45">
        <v>671</v>
      </c>
      <c r="V45">
        <v>246</v>
      </c>
      <c r="W45">
        <v>1030</v>
      </c>
      <c r="X45">
        <v>251</v>
      </c>
      <c r="Y45">
        <v>2600</v>
      </c>
      <c r="Z45">
        <v>313</v>
      </c>
      <c r="AA45">
        <v>19700</v>
      </c>
      <c r="AB45">
        <v>428</v>
      </c>
      <c r="AC45">
        <v>954</v>
      </c>
      <c r="AD45" s="3">
        <f t="shared" si="0"/>
        <v>429.304977054556</v>
      </c>
      <c r="AE45" s="4">
        <f t="shared" si="1"/>
        <v>970.442580291473</v>
      </c>
      <c r="AF45" s="5">
        <f t="shared" si="2"/>
        <v>0.514767932489452</v>
      </c>
      <c r="AG45" s="3">
        <f t="shared" si="3"/>
        <v>11.3376835236542</v>
      </c>
      <c r="AH45" s="3">
        <f t="shared" si="4"/>
        <v>1.18534482758621</v>
      </c>
      <c r="AI45" s="3">
        <f t="shared" si="5"/>
        <v>3.47921225382932</v>
      </c>
      <c r="AJ45" s="3">
        <f t="shared" si="6"/>
        <v>59.8648648648649</v>
      </c>
      <c r="AK45" s="3">
        <f t="shared" si="7"/>
        <v>0.719360568383659</v>
      </c>
      <c r="AL45" s="3">
        <f t="shared" si="8"/>
        <v>380.402010050251</v>
      </c>
      <c r="AM45" s="3">
        <f t="shared" si="9"/>
        <v>1329.63988919668</v>
      </c>
      <c r="AN45" s="3">
        <f t="shared" si="10"/>
        <v>2727.64227642276</v>
      </c>
      <c r="AO45" s="3">
        <f t="shared" si="11"/>
        <v>4505.49450549451</v>
      </c>
      <c r="AP45" s="3">
        <f t="shared" si="12"/>
        <v>6437.5</v>
      </c>
      <c r="AQ45" s="3">
        <f t="shared" si="13"/>
        <v>10161.9433198381</v>
      </c>
      <c r="AR45" s="3">
        <f t="shared" si="14"/>
        <v>16149.0683229814</v>
      </c>
      <c r="AS45" s="6">
        <f t="shared" si="15"/>
        <v>12723.5772357724</v>
      </c>
      <c r="AT45" s="3">
        <f t="shared" si="16"/>
        <v>0.0047669349283117</v>
      </c>
      <c r="AU45" s="7">
        <f t="shared" si="17"/>
        <v>0.00295183278253147</v>
      </c>
      <c r="AV45" s="8">
        <f t="shared" si="18"/>
        <v>0.00716168080538321</v>
      </c>
      <c r="AW45" s="3">
        <f t="shared" si="19"/>
        <v>533.210208951359</v>
      </c>
      <c r="AX45" s="7">
        <f t="shared" si="20"/>
        <v>0.165372841488182</v>
      </c>
      <c r="AY45" s="3">
        <f t="shared" si="21"/>
        <v>-0.840580173781358</v>
      </c>
      <c r="AZ45" s="9">
        <f t="shared" si="22"/>
        <v>69.3941926265381</v>
      </c>
      <c r="BA45" s="11">
        <f t="shared" si="23"/>
        <v>0.470909347648776</v>
      </c>
      <c r="BB45" s="12">
        <f t="shared" si="24"/>
        <v>906.339849736381</v>
      </c>
      <c r="BC45" s="13">
        <f t="shared" si="25"/>
        <v>0.211642438207507</v>
      </c>
      <c r="BD45" s="14">
        <f t="shared" si="26"/>
        <v>497.746212927865</v>
      </c>
      <c r="BE45" s="15">
        <f t="shared" si="27"/>
        <v>0.366923076923077</v>
      </c>
      <c r="BF45" s="16">
        <f t="shared" si="28"/>
        <v>34.3461030383091</v>
      </c>
      <c r="BG45" s="16">
        <f t="shared" si="29"/>
        <v>0.784424379232506</v>
      </c>
      <c r="BH45" s="17">
        <f t="shared" si="30"/>
        <v>0.448637316561845</v>
      </c>
    </row>
    <row r="46" spans="1:60">
      <c r="A46">
        <v>45</v>
      </c>
      <c r="B46" t="s">
        <v>60</v>
      </c>
      <c r="C46" t="s">
        <v>93</v>
      </c>
      <c r="D46" t="s">
        <v>62</v>
      </c>
      <c r="E46" t="s">
        <v>63</v>
      </c>
      <c r="F46" t="s">
        <v>109</v>
      </c>
      <c r="G46">
        <v>374.205746036225</v>
      </c>
      <c r="H46">
        <v>61.5</v>
      </c>
      <c r="I46">
        <v>544</v>
      </c>
      <c r="J46">
        <v>5.58</v>
      </c>
      <c r="K46">
        <v>2190</v>
      </c>
      <c r="L46">
        <v>22.7293175855281</v>
      </c>
      <c r="M46">
        <v>0.0855</v>
      </c>
      <c r="N46">
        <v>32</v>
      </c>
      <c r="O46">
        <v>0.123</v>
      </c>
      <c r="P46">
        <v>2.7</v>
      </c>
      <c r="Q46">
        <v>6.91</v>
      </c>
      <c r="R46">
        <v>2.21</v>
      </c>
      <c r="S46">
        <v>37.8</v>
      </c>
      <c r="T46">
        <v>17.3</v>
      </c>
      <c r="U46">
        <v>216</v>
      </c>
      <c r="V46">
        <v>80.8</v>
      </c>
      <c r="W46">
        <v>353</v>
      </c>
      <c r="X46">
        <v>87.3</v>
      </c>
      <c r="Y46">
        <v>972</v>
      </c>
      <c r="Z46">
        <v>139</v>
      </c>
      <c r="AA46">
        <v>8680</v>
      </c>
      <c r="AB46">
        <v>704</v>
      </c>
      <c r="AC46">
        <v>913</v>
      </c>
      <c r="AD46" s="3">
        <f t="shared" si="0"/>
        <v>706.146504314035</v>
      </c>
      <c r="AE46" s="4">
        <f t="shared" si="1"/>
        <v>928.73592851794</v>
      </c>
      <c r="AF46" s="5">
        <f t="shared" si="2"/>
        <v>0.360759493670886</v>
      </c>
      <c r="AG46" s="3">
        <f t="shared" si="3"/>
        <v>52.2022838499184</v>
      </c>
      <c r="AH46" s="3">
        <f t="shared" si="4"/>
        <v>1.32543103448276</v>
      </c>
      <c r="AI46" s="3">
        <f t="shared" si="5"/>
        <v>5.90809628008753</v>
      </c>
      <c r="AJ46" s="3">
        <f t="shared" si="6"/>
        <v>46.6891891891892</v>
      </c>
      <c r="AK46" s="3">
        <f t="shared" si="7"/>
        <v>39.2539964476021</v>
      </c>
      <c r="AL46" s="3">
        <f t="shared" si="8"/>
        <v>189.949748743719</v>
      </c>
      <c r="AM46" s="3">
        <f t="shared" si="9"/>
        <v>479.224376731302</v>
      </c>
      <c r="AN46" s="3">
        <f t="shared" si="10"/>
        <v>878.048780487805</v>
      </c>
      <c r="AO46" s="3">
        <f t="shared" si="11"/>
        <v>1479.85347985348</v>
      </c>
      <c r="AP46" s="3">
        <f t="shared" si="12"/>
        <v>2206.25</v>
      </c>
      <c r="AQ46" s="3">
        <f t="shared" si="13"/>
        <v>3534.41295546559</v>
      </c>
      <c r="AR46" s="3">
        <f t="shared" si="14"/>
        <v>6037.26708074534</v>
      </c>
      <c r="AS46" s="6">
        <f t="shared" si="15"/>
        <v>5650.40650406504</v>
      </c>
      <c r="AT46" s="3">
        <f t="shared" si="16"/>
        <v>0.41682748801975</v>
      </c>
      <c r="AU46" s="7">
        <f t="shared" si="17"/>
        <v>0.690424131390739</v>
      </c>
      <c r="AV46" s="8">
        <f t="shared" si="18"/>
        <v>0.0344554345507716</v>
      </c>
      <c r="AW46" s="3">
        <f t="shared" si="19"/>
        <v>166.440130558771</v>
      </c>
      <c r="AX46" s="7">
        <f t="shared" si="20"/>
        <v>0.44451534270135</v>
      </c>
      <c r="AY46" s="3">
        <f t="shared" si="21"/>
        <v>0.876251248438718</v>
      </c>
      <c r="AZ46" s="9">
        <f t="shared" si="22"/>
        <v>86.4170320946885</v>
      </c>
      <c r="BA46" s="11">
        <f t="shared" si="23"/>
        <v>4.03457529501315</v>
      </c>
      <c r="BB46" s="12">
        <f t="shared" si="24"/>
        <v>998.032246131918</v>
      </c>
      <c r="BC46" s="13">
        <f t="shared" si="25"/>
        <v>0.216518577827368</v>
      </c>
      <c r="BD46" s="14">
        <f t="shared" si="26"/>
        <v>111.259044862518</v>
      </c>
      <c r="BE46" s="15">
        <f t="shared" si="27"/>
        <v>0.939300411522634</v>
      </c>
      <c r="BF46" s="16">
        <f t="shared" si="28"/>
        <v>25.7142857142857</v>
      </c>
      <c r="BG46" s="16">
        <f t="shared" si="29"/>
        <v>4.63096960926194</v>
      </c>
      <c r="BH46" s="17">
        <f t="shared" si="30"/>
        <v>0.771084337349398</v>
      </c>
    </row>
    <row r="47" spans="1:60">
      <c r="A47">
        <v>46</v>
      </c>
      <c r="B47" t="s">
        <v>60</v>
      </c>
      <c r="C47" t="s">
        <v>93</v>
      </c>
      <c r="D47" t="s">
        <v>62</v>
      </c>
      <c r="E47" t="s">
        <v>63</v>
      </c>
      <c r="F47" t="s">
        <v>110</v>
      </c>
      <c r="G47">
        <v>1134.9829051223</v>
      </c>
      <c r="H47">
        <v>61.5</v>
      </c>
      <c r="I47">
        <v>2970</v>
      </c>
      <c r="J47">
        <v>1.86</v>
      </c>
      <c r="K47">
        <v>7580</v>
      </c>
      <c r="L47">
        <v>22.7293175855281</v>
      </c>
      <c r="M47">
        <v>0.105</v>
      </c>
      <c r="N47">
        <v>7.34</v>
      </c>
      <c r="O47">
        <v>0.249</v>
      </c>
      <c r="P47">
        <v>2.81</v>
      </c>
      <c r="Q47">
        <v>11.4</v>
      </c>
      <c r="R47">
        <v>0.091</v>
      </c>
      <c r="S47">
        <v>79.7</v>
      </c>
      <c r="T47">
        <v>51</v>
      </c>
      <c r="U47">
        <v>712</v>
      </c>
      <c r="V47">
        <v>272</v>
      </c>
      <c r="W47">
        <v>1190</v>
      </c>
      <c r="X47">
        <v>294</v>
      </c>
      <c r="Y47">
        <v>3170</v>
      </c>
      <c r="Z47">
        <v>424</v>
      </c>
      <c r="AA47">
        <v>19000</v>
      </c>
      <c r="AB47">
        <v>593</v>
      </c>
      <c r="AC47">
        <v>839</v>
      </c>
      <c r="AD47" s="3">
        <f t="shared" si="0"/>
        <v>594.808064003158</v>
      </c>
      <c r="AE47" s="4">
        <f t="shared" si="1"/>
        <v>853.460508243759</v>
      </c>
      <c r="AF47" s="5">
        <f t="shared" si="2"/>
        <v>0.443037974683544</v>
      </c>
      <c r="AG47" s="3">
        <f t="shared" si="3"/>
        <v>11.973898858075</v>
      </c>
      <c r="AH47" s="3">
        <f t="shared" si="4"/>
        <v>2.68318965517241</v>
      </c>
      <c r="AI47" s="3">
        <f t="shared" si="5"/>
        <v>6.14879649890591</v>
      </c>
      <c r="AJ47" s="3">
        <f t="shared" si="6"/>
        <v>77.027027027027</v>
      </c>
      <c r="AK47" s="3">
        <f t="shared" si="7"/>
        <v>1.61634103019538</v>
      </c>
      <c r="AL47" s="3">
        <f t="shared" si="8"/>
        <v>400.502512562814</v>
      </c>
      <c r="AM47" s="3">
        <f t="shared" si="9"/>
        <v>1412.74238227147</v>
      </c>
      <c r="AN47" s="3">
        <f t="shared" si="10"/>
        <v>2894.30894308943</v>
      </c>
      <c r="AO47" s="3">
        <f t="shared" si="11"/>
        <v>4981.68498168498</v>
      </c>
      <c r="AP47" s="3">
        <f t="shared" si="12"/>
        <v>7437.5</v>
      </c>
      <c r="AQ47" s="3">
        <f t="shared" si="13"/>
        <v>11902.8340080972</v>
      </c>
      <c r="AR47" s="3">
        <f t="shared" si="14"/>
        <v>19689.4409937888</v>
      </c>
      <c r="AS47" s="6">
        <f t="shared" si="15"/>
        <v>17235.7723577236</v>
      </c>
      <c r="AT47" s="3">
        <f t="shared" si="16"/>
        <v>0.00920256316384081</v>
      </c>
      <c r="AU47" s="7">
        <f t="shared" si="17"/>
        <v>0.0046738570011936</v>
      </c>
      <c r="AV47" s="8">
        <f t="shared" si="18"/>
        <v>0.00860028077351132</v>
      </c>
      <c r="AW47" s="3">
        <f t="shared" si="19"/>
        <v>458.849735614924</v>
      </c>
      <c r="AX47" s="7">
        <f t="shared" si="20"/>
        <v>0.184224706289079</v>
      </c>
      <c r="AY47" s="3">
        <f t="shared" si="21"/>
        <v>-0.653139204560719</v>
      </c>
      <c r="AZ47" s="9">
        <f t="shared" si="22"/>
        <v>30.1916689543394</v>
      </c>
      <c r="BA47" s="11">
        <f t="shared" si="23"/>
        <v>0.256907190590536</v>
      </c>
      <c r="BB47" s="12">
        <f t="shared" si="24"/>
        <v>907.958523890356</v>
      </c>
      <c r="BC47" s="13">
        <f t="shared" si="25"/>
        <v>0.19640945726174</v>
      </c>
      <c r="BD47" s="14">
        <f t="shared" si="26"/>
        <v>315.836923269027</v>
      </c>
      <c r="BE47" s="15">
        <f t="shared" si="27"/>
        <v>0.264668769716088</v>
      </c>
      <c r="BF47" s="16">
        <f t="shared" si="28"/>
        <v>39.7741530740276</v>
      </c>
      <c r="BG47" s="16">
        <f t="shared" si="29"/>
        <v>0.643859649122807</v>
      </c>
      <c r="BH47" s="17">
        <f t="shared" si="30"/>
        <v>0.706793802145411</v>
      </c>
    </row>
    <row r="48" spans="1:60">
      <c r="A48">
        <v>47</v>
      </c>
      <c r="B48" t="s">
        <v>60</v>
      </c>
      <c r="C48" t="s">
        <v>93</v>
      </c>
      <c r="D48" t="s">
        <v>62</v>
      </c>
      <c r="E48" t="s">
        <v>63</v>
      </c>
      <c r="F48" t="s">
        <v>111</v>
      </c>
      <c r="G48">
        <v>2216.29430546735</v>
      </c>
      <c r="H48">
        <v>61.5</v>
      </c>
      <c r="I48">
        <v>3760</v>
      </c>
      <c r="J48">
        <v>4.24</v>
      </c>
      <c r="K48">
        <v>10400</v>
      </c>
      <c r="L48">
        <v>22.7293175855281</v>
      </c>
      <c r="M48">
        <v>0.232</v>
      </c>
      <c r="N48">
        <v>9.72</v>
      </c>
      <c r="O48">
        <v>0.125</v>
      </c>
      <c r="P48">
        <v>2.22</v>
      </c>
      <c r="Q48">
        <v>15.6</v>
      </c>
      <c r="R48">
        <v>0.065</v>
      </c>
      <c r="S48">
        <v>134</v>
      </c>
      <c r="T48">
        <v>84.3</v>
      </c>
      <c r="U48">
        <v>1080</v>
      </c>
      <c r="V48">
        <v>336</v>
      </c>
      <c r="W48">
        <v>1190</v>
      </c>
      <c r="X48">
        <v>244</v>
      </c>
      <c r="Y48">
        <v>2180</v>
      </c>
      <c r="Z48">
        <v>193</v>
      </c>
      <c r="AA48">
        <v>24700</v>
      </c>
      <c r="AB48">
        <v>419</v>
      </c>
      <c r="AC48">
        <v>841</v>
      </c>
      <c r="AD48" s="3">
        <f t="shared" si="0"/>
        <v>420.277535948268</v>
      </c>
      <c r="AE48" s="4">
        <f t="shared" si="1"/>
        <v>855.49497906198</v>
      </c>
      <c r="AF48" s="5">
        <f t="shared" si="2"/>
        <v>0.978902953586498</v>
      </c>
      <c r="AG48" s="3">
        <f t="shared" si="3"/>
        <v>15.8564437194127</v>
      </c>
      <c r="AH48" s="3">
        <f t="shared" si="4"/>
        <v>1.34698275862069</v>
      </c>
      <c r="AI48" s="3">
        <f t="shared" si="5"/>
        <v>4.85776805251641</v>
      </c>
      <c r="AJ48" s="3">
        <f t="shared" si="6"/>
        <v>105.405405405405</v>
      </c>
      <c r="AK48" s="3">
        <f t="shared" si="7"/>
        <v>1.15452930728242</v>
      </c>
      <c r="AL48" s="3">
        <f t="shared" si="8"/>
        <v>673.366834170854</v>
      </c>
      <c r="AM48" s="3">
        <f t="shared" si="9"/>
        <v>2335.18005540166</v>
      </c>
      <c r="AN48" s="3">
        <f t="shared" si="10"/>
        <v>4390.24390243902</v>
      </c>
      <c r="AO48" s="3">
        <f t="shared" si="11"/>
        <v>6153.84615384615</v>
      </c>
      <c r="AP48" s="3">
        <f t="shared" si="12"/>
        <v>7437.5</v>
      </c>
      <c r="AQ48" s="3">
        <f t="shared" si="13"/>
        <v>9878.54251012146</v>
      </c>
      <c r="AR48" s="3">
        <f t="shared" si="14"/>
        <v>13540.3726708075</v>
      </c>
      <c r="AS48" s="6">
        <f t="shared" si="15"/>
        <v>7845.52845528455</v>
      </c>
      <c r="AT48" s="3">
        <f t="shared" si="16"/>
        <v>0.00433358839259597</v>
      </c>
      <c r="AU48" s="7">
        <f t="shared" si="17"/>
        <v>0.00320049417985299</v>
      </c>
      <c r="AV48" s="8">
        <f t="shared" si="18"/>
        <v>0.0113618434215215</v>
      </c>
      <c r="AW48" s="3">
        <f t="shared" si="19"/>
        <v>201.767683741033</v>
      </c>
      <c r="AX48" s="7">
        <f t="shared" si="20"/>
        <v>0.161389250285846</v>
      </c>
      <c r="AY48" s="3">
        <f t="shared" si="21"/>
        <v>-0.882917332670635</v>
      </c>
      <c r="AZ48" s="9">
        <f t="shared" si="22"/>
        <v>87.6564269213037</v>
      </c>
      <c r="BA48" s="11">
        <f t="shared" si="23"/>
        <v>0.313859787758646</v>
      </c>
      <c r="BB48" s="12">
        <f t="shared" si="24"/>
        <v>973.881278464565</v>
      </c>
      <c r="BC48" s="13">
        <f t="shared" si="25"/>
        <v>0.188552564036358</v>
      </c>
      <c r="BD48" s="14">
        <f t="shared" si="26"/>
        <v>555.717255717256</v>
      </c>
      <c r="BE48" s="15">
        <f t="shared" si="27"/>
        <v>0.385779816513761</v>
      </c>
      <c r="BF48" s="16">
        <f t="shared" si="28"/>
        <v>16.2686567164179</v>
      </c>
      <c r="BG48" s="16">
        <f t="shared" si="29"/>
        <v>0.623076923076923</v>
      </c>
      <c r="BH48" s="17">
        <f t="shared" si="30"/>
        <v>0.498216409036861</v>
      </c>
    </row>
    <row r="49" spans="1:60">
      <c r="A49">
        <v>48</v>
      </c>
      <c r="B49" t="s">
        <v>60</v>
      </c>
      <c r="C49" t="s">
        <v>93</v>
      </c>
      <c r="D49" t="s">
        <v>62</v>
      </c>
      <c r="E49" t="s">
        <v>63</v>
      </c>
      <c r="F49" t="s">
        <v>112</v>
      </c>
      <c r="G49">
        <v>1018.5711432545</v>
      </c>
      <c r="H49">
        <v>61.5</v>
      </c>
      <c r="I49">
        <v>3060</v>
      </c>
      <c r="J49">
        <v>0.74</v>
      </c>
      <c r="K49">
        <v>7140</v>
      </c>
      <c r="L49">
        <v>22.7293175855281</v>
      </c>
      <c r="M49">
        <v>0.0363</v>
      </c>
      <c r="N49">
        <v>6.03</v>
      </c>
      <c r="O49">
        <v>0.0386</v>
      </c>
      <c r="P49">
        <v>1.09</v>
      </c>
      <c r="Q49">
        <v>8.8</v>
      </c>
      <c r="R49">
        <v>0.0386</v>
      </c>
      <c r="S49">
        <v>72.7</v>
      </c>
      <c r="T49">
        <v>47.6</v>
      </c>
      <c r="U49">
        <v>669</v>
      </c>
      <c r="V49">
        <v>250</v>
      </c>
      <c r="W49">
        <v>1070</v>
      </c>
      <c r="X49">
        <v>263</v>
      </c>
      <c r="Y49">
        <v>2780</v>
      </c>
      <c r="Z49">
        <v>337</v>
      </c>
      <c r="AA49">
        <v>19200</v>
      </c>
      <c r="AB49">
        <v>932</v>
      </c>
      <c r="AC49">
        <v>1119</v>
      </c>
      <c r="AD49" s="3">
        <f t="shared" si="0"/>
        <v>934.841679006649</v>
      </c>
      <c r="AE49" s="4">
        <f t="shared" si="1"/>
        <v>1138.28642279472</v>
      </c>
      <c r="AF49" s="5">
        <f t="shared" si="2"/>
        <v>0.153164556962025</v>
      </c>
      <c r="AG49" s="3">
        <f t="shared" si="3"/>
        <v>9.83686786296901</v>
      </c>
      <c r="AH49" s="3">
        <f t="shared" si="4"/>
        <v>0.415948275862069</v>
      </c>
      <c r="AI49" s="3">
        <f t="shared" si="5"/>
        <v>2.38512035010941</v>
      </c>
      <c r="AJ49" s="3">
        <f t="shared" si="6"/>
        <v>59.4594594594595</v>
      </c>
      <c r="AK49" s="3">
        <f t="shared" si="7"/>
        <v>0.685612788632327</v>
      </c>
      <c r="AL49" s="3">
        <f t="shared" si="8"/>
        <v>365.326633165829</v>
      </c>
      <c r="AM49" s="3">
        <f t="shared" si="9"/>
        <v>1318.5595567867</v>
      </c>
      <c r="AN49" s="3">
        <f t="shared" si="10"/>
        <v>2719.51219512195</v>
      </c>
      <c r="AO49" s="3">
        <f t="shared" si="11"/>
        <v>4578.75457875458</v>
      </c>
      <c r="AP49" s="3">
        <f t="shared" si="12"/>
        <v>6687.5</v>
      </c>
      <c r="AQ49" s="3">
        <f t="shared" si="13"/>
        <v>10647.7732793522</v>
      </c>
      <c r="AR49" s="3">
        <f t="shared" si="14"/>
        <v>17267.0807453416</v>
      </c>
      <c r="AS49" s="6">
        <f t="shared" si="15"/>
        <v>13699.1869918699</v>
      </c>
      <c r="AT49" s="3">
        <f t="shared" si="16"/>
        <v>0.00465187208525507</v>
      </c>
      <c r="AU49" s="7">
        <f t="shared" si="17"/>
        <v>0.00269406980477003</v>
      </c>
      <c r="AV49" s="8">
        <f t="shared" si="18"/>
        <v>0.00529743646172566</v>
      </c>
      <c r="AW49" s="3">
        <f t="shared" si="19"/>
        <v>1538.22489566853</v>
      </c>
      <c r="AX49" s="7">
        <f t="shared" si="20"/>
        <v>0.207766572058989</v>
      </c>
      <c r="AY49" s="3">
        <f t="shared" si="21"/>
        <v>-0.44433245369305</v>
      </c>
      <c r="AZ49" s="9">
        <f t="shared" si="22"/>
        <v>127.246497728587</v>
      </c>
      <c r="BA49" s="11">
        <f t="shared" si="23"/>
        <v>0.577628120856376</v>
      </c>
      <c r="BB49" s="12">
        <f t="shared" si="24"/>
        <v>844.050084820861</v>
      </c>
      <c r="BC49" s="13">
        <f t="shared" si="25"/>
        <v>0.268653778509867</v>
      </c>
      <c r="BD49" s="14">
        <f t="shared" si="26"/>
        <v>689.784195162635</v>
      </c>
      <c r="BE49" s="15">
        <f t="shared" si="27"/>
        <v>0.402517985611511</v>
      </c>
      <c r="BF49" s="16">
        <f t="shared" si="28"/>
        <v>38.2393397524072</v>
      </c>
      <c r="BG49" s="16">
        <f t="shared" si="29"/>
        <v>0.685227272727273</v>
      </c>
      <c r="BH49" s="17">
        <f t="shared" si="30"/>
        <v>0.832886505808758</v>
      </c>
    </row>
    <row r="50" spans="1:60">
      <c r="A50">
        <v>49</v>
      </c>
      <c r="B50" t="s">
        <v>60</v>
      </c>
      <c r="C50" t="s">
        <v>93</v>
      </c>
      <c r="D50" t="s">
        <v>62</v>
      </c>
      <c r="E50" t="s">
        <v>63</v>
      </c>
      <c r="F50" t="s">
        <v>113</v>
      </c>
      <c r="G50">
        <v>2142.7753770089</v>
      </c>
      <c r="H50">
        <v>61.5</v>
      </c>
      <c r="I50">
        <v>3640</v>
      </c>
      <c r="J50">
        <v>1.8</v>
      </c>
      <c r="K50">
        <v>9790</v>
      </c>
      <c r="L50">
        <v>22.7293175855281</v>
      </c>
      <c r="M50">
        <v>0.0717</v>
      </c>
      <c r="N50">
        <v>9.86</v>
      </c>
      <c r="O50">
        <v>0.0664</v>
      </c>
      <c r="P50">
        <v>1.94</v>
      </c>
      <c r="Q50">
        <v>14.6</v>
      </c>
      <c r="R50">
        <v>0.0262</v>
      </c>
      <c r="S50">
        <v>121</v>
      </c>
      <c r="T50">
        <v>77.1</v>
      </c>
      <c r="U50">
        <v>1000</v>
      </c>
      <c r="V50">
        <v>323</v>
      </c>
      <c r="W50">
        <v>1140</v>
      </c>
      <c r="X50">
        <v>238</v>
      </c>
      <c r="Y50">
        <v>2150</v>
      </c>
      <c r="Z50">
        <v>190</v>
      </c>
      <c r="AA50">
        <v>22700</v>
      </c>
      <c r="AB50">
        <v>310.20379296123</v>
      </c>
      <c r="AC50">
        <v>774.916531322014</v>
      </c>
      <c r="AD50" s="3">
        <f t="shared" si="0"/>
        <v>311.149607989386</v>
      </c>
      <c r="AE50" s="4">
        <f t="shared" si="1"/>
        <v>788.272534765884</v>
      </c>
      <c r="AF50" s="5">
        <f t="shared" si="2"/>
        <v>0.30253164556962</v>
      </c>
      <c r="AG50" s="3">
        <f t="shared" si="3"/>
        <v>16.0848287112561</v>
      </c>
      <c r="AH50" s="3">
        <f t="shared" si="4"/>
        <v>0.71551724137931</v>
      </c>
      <c r="AI50" s="3">
        <f t="shared" si="5"/>
        <v>4.24507658643326</v>
      </c>
      <c r="AJ50" s="3">
        <f t="shared" si="6"/>
        <v>98.6486486486486</v>
      </c>
      <c r="AK50" s="3">
        <f t="shared" si="7"/>
        <v>0.465364120781528</v>
      </c>
      <c r="AL50" s="3">
        <f t="shared" si="8"/>
        <v>608.040201005025</v>
      </c>
      <c r="AM50" s="3">
        <f t="shared" si="9"/>
        <v>2135.73407202216</v>
      </c>
      <c r="AN50" s="3">
        <f t="shared" si="10"/>
        <v>4065.0406504065</v>
      </c>
      <c r="AO50" s="3">
        <f t="shared" si="11"/>
        <v>5915.75091575092</v>
      </c>
      <c r="AP50" s="3">
        <f t="shared" si="12"/>
        <v>7125</v>
      </c>
      <c r="AQ50" s="3">
        <f t="shared" si="13"/>
        <v>9635.62753036437</v>
      </c>
      <c r="AR50" s="3">
        <f t="shared" si="14"/>
        <v>13354.0372670807</v>
      </c>
      <c r="AS50" s="6">
        <f t="shared" si="15"/>
        <v>7723.57723577236</v>
      </c>
      <c r="AT50" s="3">
        <f t="shared" si="16"/>
        <v>0.00190012065675272</v>
      </c>
      <c r="AU50" s="7">
        <f t="shared" si="17"/>
        <v>0.00142288104994041</v>
      </c>
      <c r="AV50" s="8">
        <f t="shared" si="18"/>
        <v>0.0125083642587248</v>
      </c>
      <c r="AW50" s="3">
        <f t="shared" si="19"/>
        <v>437.929185981047</v>
      </c>
      <c r="AX50" s="7">
        <f t="shared" si="20"/>
        <v>0.261759507511747</v>
      </c>
      <c r="AY50" s="3">
        <f t="shared" si="21"/>
        <v>-0.0432259453806854</v>
      </c>
      <c r="AZ50" s="9">
        <f t="shared" si="22"/>
        <v>108.974569070442</v>
      </c>
      <c r="BA50" s="11">
        <f t="shared" si="23"/>
        <v>0.387033198247952</v>
      </c>
      <c r="BB50" s="12">
        <f t="shared" si="24"/>
        <v>905.519332486508</v>
      </c>
      <c r="BC50" s="13">
        <f t="shared" si="25"/>
        <v>0.170135736437905</v>
      </c>
      <c r="BD50" s="14">
        <f t="shared" si="26"/>
        <v>583.957068210705</v>
      </c>
      <c r="BE50" s="15">
        <f t="shared" si="27"/>
        <v>0.360426293638146</v>
      </c>
      <c r="BF50" s="16">
        <f t="shared" si="28"/>
        <v>17.7685950413223</v>
      </c>
      <c r="BG50" s="16">
        <f t="shared" si="29"/>
        <v>0.675342465753425</v>
      </c>
      <c r="BH50" s="17">
        <f t="shared" si="30"/>
        <v>0.400306072232089</v>
      </c>
    </row>
    <row r="51" spans="1:60">
      <c r="A51">
        <v>50</v>
      </c>
      <c r="B51" t="s">
        <v>60</v>
      </c>
      <c r="C51" t="s">
        <v>93</v>
      </c>
      <c r="D51" t="s">
        <v>62</v>
      </c>
      <c r="E51" t="s">
        <v>63</v>
      </c>
      <c r="F51" t="s">
        <v>114</v>
      </c>
      <c r="G51">
        <v>550.0056515663</v>
      </c>
      <c r="H51">
        <v>61.5</v>
      </c>
      <c r="I51">
        <v>3930</v>
      </c>
      <c r="J51">
        <v>1.03</v>
      </c>
      <c r="K51">
        <v>9080</v>
      </c>
      <c r="L51">
        <v>22.7293175855281</v>
      </c>
      <c r="M51">
        <v>0.135</v>
      </c>
      <c r="N51">
        <v>5.34</v>
      </c>
      <c r="O51">
        <v>0.134</v>
      </c>
      <c r="P51">
        <v>1.84</v>
      </c>
      <c r="Q51">
        <v>12.3</v>
      </c>
      <c r="R51">
        <v>0.16</v>
      </c>
      <c r="S51">
        <v>93.5</v>
      </c>
      <c r="T51">
        <v>60.3</v>
      </c>
      <c r="U51">
        <v>843</v>
      </c>
      <c r="V51">
        <v>319</v>
      </c>
      <c r="W51">
        <v>1380</v>
      </c>
      <c r="X51">
        <v>339</v>
      </c>
      <c r="Y51">
        <v>3620</v>
      </c>
      <c r="Z51">
        <v>456</v>
      </c>
      <c r="AA51">
        <v>18200</v>
      </c>
      <c r="AB51">
        <v>310.20379296123</v>
      </c>
      <c r="AC51">
        <v>774.916531322014</v>
      </c>
      <c r="AD51" s="3">
        <f t="shared" si="0"/>
        <v>311.149607989386</v>
      </c>
      <c r="AE51" s="4">
        <f t="shared" si="1"/>
        <v>788.272534765884</v>
      </c>
      <c r="AF51" s="5">
        <f t="shared" si="2"/>
        <v>0.569620253164557</v>
      </c>
      <c r="AG51" s="3">
        <f t="shared" si="3"/>
        <v>8.71125611745514</v>
      </c>
      <c r="AH51" s="3">
        <f t="shared" si="4"/>
        <v>1.44396551724138</v>
      </c>
      <c r="AI51" s="3">
        <f t="shared" si="5"/>
        <v>4.02625820568928</v>
      </c>
      <c r="AJ51" s="3">
        <f t="shared" si="6"/>
        <v>83.1081081081081</v>
      </c>
      <c r="AK51" s="3">
        <f t="shared" si="7"/>
        <v>2.84191829484902</v>
      </c>
      <c r="AL51" s="3">
        <f t="shared" si="8"/>
        <v>469.849246231156</v>
      </c>
      <c r="AM51" s="3">
        <f t="shared" si="9"/>
        <v>1670.36011080332</v>
      </c>
      <c r="AN51" s="3">
        <f t="shared" si="10"/>
        <v>3426.82926829268</v>
      </c>
      <c r="AO51" s="3">
        <f t="shared" si="11"/>
        <v>5842.49084249084</v>
      </c>
      <c r="AP51" s="3">
        <f t="shared" si="12"/>
        <v>8625</v>
      </c>
      <c r="AQ51" s="3">
        <f t="shared" si="13"/>
        <v>13724.6963562753</v>
      </c>
      <c r="AR51" s="3">
        <f t="shared" si="14"/>
        <v>22484.4720496894</v>
      </c>
      <c r="AS51" s="6">
        <f t="shared" si="15"/>
        <v>18536.5853658537</v>
      </c>
      <c r="AT51" s="3">
        <f t="shared" si="16"/>
        <v>0.0143817131584106</v>
      </c>
      <c r="AU51" s="7">
        <f t="shared" si="17"/>
        <v>0.00639628679144779</v>
      </c>
      <c r="AV51" s="8">
        <f t="shared" si="18"/>
        <v>0.00677430680949194</v>
      </c>
      <c r="AW51" s="3">
        <f t="shared" si="19"/>
        <v>765.313140549402</v>
      </c>
      <c r="AX51" s="7">
        <f t="shared" si="20"/>
        <v>0.187406412534148</v>
      </c>
      <c r="AY51" s="3">
        <f t="shared" si="21"/>
        <v>-0.62340778019961</v>
      </c>
      <c r="AZ51" s="9">
        <f t="shared" si="22"/>
        <v>55.2725589946134</v>
      </c>
      <c r="BA51" s="11">
        <f t="shared" si="23"/>
        <v>0.238283138148642</v>
      </c>
      <c r="BB51" s="12">
        <f t="shared" si="24"/>
        <v>865.916318918932</v>
      </c>
      <c r="BC51" s="13">
        <f t="shared" si="25"/>
        <v>0.170135736437905</v>
      </c>
      <c r="BD51" s="14">
        <f t="shared" si="26"/>
        <v>526.688759278897</v>
      </c>
      <c r="BE51" s="15">
        <f t="shared" si="27"/>
        <v>0.214065340144203</v>
      </c>
      <c r="BF51" s="16">
        <f t="shared" si="28"/>
        <v>38.716577540107</v>
      </c>
      <c r="BG51" s="16">
        <f t="shared" si="29"/>
        <v>0.434146341463415</v>
      </c>
      <c r="BH51" s="17">
        <f t="shared" si="30"/>
        <v>0.400306072232089</v>
      </c>
    </row>
    <row r="52" spans="1:60">
      <c r="A52">
        <v>51</v>
      </c>
      <c r="B52" t="s">
        <v>60</v>
      </c>
      <c r="C52" t="s">
        <v>93</v>
      </c>
      <c r="D52" t="s">
        <v>62</v>
      </c>
      <c r="E52" t="s">
        <v>63</v>
      </c>
      <c r="F52" t="s">
        <v>115</v>
      </c>
      <c r="G52">
        <v>1055.9379659834</v>
      </c>
      <c r="H52">
        <v>61.5</v>
      </c>
      <c r="I52">
        <v>3690</v>
      </c>
      <c r="J52">
        <v>1.91</v>
      </c>
      <c r="K52">
        <v>8040</v>
      </c>
      <c r="L52">
        <v>22.7293175855281</v>
      </c>
      <c r="M52">
        <v>0.129</v>
      </c>
      <c r="N52">
        <v>6.41</v>
      </c>
      <c r="O52">
        <v>0.114</v>
      </c>
      <c r="P52">
        <v>1.51</v>
      </c>
      <c r="Q52">
        <v>9.86</v>
      </c>
      <c r="R52">
        <v>0.262</v>
      </c>
      <c r="S52">
        <v>80</v>
      </c>
      <c r="T52">
        <v>51.2</v>
      </c>
      <c r="U52">
        <v>744</v>
      </c>
      <c r="V52">
        <v>293</v>
      </c>
      <c r="W52">
        <v>1330</v>
      </c>
      <c r="X52">
        <v>332</v>
      </c>
      <c r="Y52">
        <v>3580</v>
      </c>
      <c r="Z52">
        <v>497</v>
      </c>
      <c r="AA52">
        <v>16600</v>
      </c>
      <c r="AB52">
        <v>310.20379296123</v>
      </c>
      <c r="AC52">
        <v>774.916531322014</v>
      </c>
      <c r="AD52" s="3">
        <f t="shared" si="0"/>
        <v>311.149607989386</v>
      </c>
      <c r="AE52" s="4">
        <f t="shared" si="1"/>
        <v>788.272534765884</v>
      </c>
      <c r="AF52" s="5">
        <f t="shared" si="2"/>
        <v>0.544303797468354</v>
      </c>
      <c r="AG52" s="3">
        <f t="shared" si="3"/>
        <v>10.4567699836868</v>
      </c>
      <c r="AH52" s="3">
        <f t="shared" si="4"/>
        <v>1.22844827586207</v>
      </c>
      <c r="AI52" s="3">
        <f t="shared" si="5"/>
        <v>3.30415754923414</v>
      </c>
      <c r="AJ52" s="3">
        <f t="shared" si="6"/>
        <v>66.6216216216216</v>
      </c>
      <c r="AK52" s="3">
        <f t="shared" si="7"/>
        <v>4.65364120781528</v>
      </c>
      <c r="AL52" s="3">
        <f t="shared" si="8"/>
        <v>402.010050251256</v>
      </c>
      <c r="AM52" s="3">
        <f t="shared" si="9"/>
        <v>1418.28254847645</v>
      </c>
      <c r="AN52" s="3">
        <f t="shared" si="10"/>
        <v>3024.39024390244</v>
      </c>
      <c r="AO52" s="3">
        <f t="shared" si="11"/>
        <v>5366.30036630037</v>
      </c>
      <c r="AP52" s="3">
        <f t="shared" si="12"/>
        <v>8312.5</v>
      </c>
      <c r="AQ52" s="3">
        <f t="shared" si="13"/>
        <v>13441.2955465587</v>
      </c>
      <c r="AR52" s="3">
        <f t="shared" si="14"/>
        <v>22236.0248447205</v>
      </c>
      <c r="AS52" s="6">
        <f t="shared" si="15"/>
        <v>20203.2520325203</v>
      </c>
      <c r="AT52" s="3">
        <f t="shared" si="16"/>
        <v>0.028435891037674</v>
      </c>
      <c r="AU52" s="7">
        <f t="shared" si="17"/>
        <v>0.0127882079806299</v>
      </c>
      <c r="AV52" s="8">
        <f t="shared" si="18"/>
        <v>0.00813170536495193</v>
      </c>
      <c r="AW52" s="3">
        <f t="shared" si="19"/>
        <v>412.70813338528</v>
      </c>
      <c r="AX52" s="7">
        <f t="shared" si="20"/>
        <v>0.165197377407371</v>
      </c>
      <c r="AY52" s="3">
        <f t="shared" si="21"/>
        <v>-0.842423412726114</v>
      </c>
      <c r="AZ52" s="9">
        <f t="shared" si="22"/>
        <v>78.9732296968482</v>
      </c>
      <c r="BA52" s="11">
        <f t="shared" si="23"/>
        <v>0.39362326468196</v>
      </c>
      <c r="BB52" s="12">
        <f t="shared" si="24"/>
        <v>909.94145053441</v>
      </c>
      <c r="BC52" s="13">
        <f t="shared" si="25"/>
        <v>0.170135736437905</v>
      </c>
      <c r="BD52" s="14">
        <f t="shared" si="26"/>
        <v>568.171621240412</v>
      </c>
      <c r="BE52" s="15">
        <f t="shared" si="27"/>
        <v>0.216457131654194</v>
      </c>
      <c r="BF52" s="16">
        <f t="shared" si="28"/>
        <v>44.75</v>
      </c>
      <c r="BG52" s="16">
        <f t="shared" si="29"/>
        <v>0.650101419878296</v>
      </c>
      <c r="BH52" s="17">
        <f t="shared" si="30"/>
        <v>0.400306072232089</v>
      </c>
    </row>
    <row r="53" spans="1:60">
      <c r="A53">
        <v>52</v>
      </c>
      <c r="B53" t="s">
        <v>60</v>
      </c>
      <c r="C53" t="s">
        <v>93</v>
      </c>
      <c r="D53" t="s">
        <v>62</v>
      </c>
      <c r="E53" t="s">
        <v>63</v>
      </c>
      <c r="F53" t="s">
        <v>116</v>
      </c>
      <c r="G53">
        <v>1300.2537178832</v>
      </c>
      <c r="H53">
        <v>61.5</v>
      </c>
      <c r="I53">
        <v>3050</v>
      </c>
      <c r="J53">
        <v>2.24</v>
      </c>
      <c r="K53">
        <v>7810</v>
      </c>
      <c r="L53">
        <v>22.7293175855281</v>
      </c>
      <c r="M53">
        <v>0.0468</v>
      </c>
      <c r="N53">
        <v>6.92</v>
      </c>
      <c r="O53">
        <v>0.839</v>
      </c>
      <c r="P53">
        <v>3.27</v>
      </c>
      <c r="Q53">
        <v>9.29</v>
      </c>
      <c r="R53">
        <v>0.268</v>
      </c>
      <c r="S53">
        <v>76.7</v>
      </c>
      <c r="T53">
        <v>48.9</v>
      </c>
      <c r="U53">
        <v>687</v>
      </c>
      <c r="V53">
        <v>280</v>
      </c>
      <c r="W53">
        <v>1240</v>
      </c>
      <c r="X53">
        <v>307</v>
      </c>
      <c r="Y53">
        <v>3250</v>
      </c>
      <c r="Z53">
        <v>452</v>
      </c>
      <c r="AA53">
        <v>14400</v>
      </c>
      <c r="AB53">
        <v>310.20379296123</v>
      </c>
      <c r="AC53">
        <v>774.916531322014</v>
      </c>
      <c r="AD53" s="3">
        <f t="shared" si="0"/>
        <v>311.149607989386</v>
      </c>
      <c r="AE53" s="4">
        <f t="shared" si="1"/>
        <v>788.272534765884</v>
      </c>
      <c r="AF53" s="5">
        <f t="shared" si="2"/>
        <v>0.19746835443038</v>
      </c>
      <c r="AG53" s="3">
        <f t="shared" si="3"/>
        <v>11.2887438825449</v>
      </c>
      <c r="AH53" s="3">
        <f t="shared" si="4"/>
        <v>9.04094827586207</v>
      </c>
      <c r="AI53" s="3">
        <f t="shared" si="5"/>
        <v>7.15536105032823</v>
      </c>
      <c r="AJ53" s="3">
        <f t="shared" si="6"/>
        <v>62.7702702702703</v>
      </c>
      <c r="AK53" s="3">
        <f t="shared" si="7"/>
        <v>4.76021314387211</v>
      </c>
      <c r="AL53" s="3">
        <f t="shared" si="8"/>
        <v>385.427135678392</v>
      </c>
      <c r="AM53" s="3">
        <f t="shared" si="9"/>
        <v>1354.57063711911</v>
      </c>
      <c r="AN53" s="3">
        <f t="shared" si="10"/>
        <v>2792.68292682927</v>
      </c>
      <c r="AO53" s="3">
        <f t="shared" si="11"/>
        <v>5128.20512820513</v>
      </c>
      <c r="AP53" s="3">
        <f t="shared" si="12"/>
        <v>7750</v>
      </c>
      <c r="AQ53" s="3">
        <f t="shared" si="13"/>
        <v>12429.1497975708</v>
      </c>
      <c r="AR53" s="3">
        <f t="shared" si="14"/>
        <v>20186.3354037267</v>
      </c>
      <c r="AS53" s="6">
        <f t="shared" si="15"/>
        <v>18373.9837398374</v>
      </c>
      <c r="AT53" s="3">
        <f t="shared" si="16"/>
        <v>0.0306040044265761</v>
      </c>
      <c r="AU53" s="7">
        <f t="shared" si="17"/>
        <v>0.0151607529620885</v>
      </c>
      <c r="AV53" s="8">
        <f t="shared" si="18"/>
        <v>0.00877868972316184</v>
      </c>
      <c r="AW53" s="3">
        <f t="shared" si="19"/>
        <v>351.907381591913</v>
      </c>
      <c r="AX53" s="7">
        <f t="shared" si="20"/>
        <v>0.164681148744811</v>
      </c>
      <c r="AY53" s="3">
        <f t="shared" si="21"/>
        <v>-0.847857736626012</v>
      </c>
      <c r="AZ53" s="9">
        <f t="shared" si="22"/>
        <v>17.1287295638351</v>
      </c>
      <c r="BA53" s="11">
        <f t="shared" si="23"/>
        <v>0.202005425269219</v>
      </c>
      <c r="BB53" s="12">
        <f t="shared" si="24"/>
        <v>922.039624654974</v>
      </c>
      <c r="BC53" s="13">
        <f t="shared" si="25"/>
        <v>0.170135736437905</v>
      </c>
      <c r="BD53" s="14">
        <f t="shared" si="26"/>
        <v>284.042227511085</v>
      </c>
      <c r="BE53" s="15">
        <f t="shared" si="27"/>
        <v>0.238435855791389</v>
      </c>
      <c r="BF53" s="16">
        <f t="shared" si="28"/>
        <v>42.3728813559322</v>
      </c>
      <c r="BG53" s="16">
        <f t="shared" si="29"/>
        <v>0.744886975242196</v>
      </c>
      <c r="BH53" s="17">
        <f t="shared" si="30"/>
        <v>0.400306072232089</v>
      </c>
    </row>
    <row r="54" spans="1:60">
      <c r="A54">
        <v>53</v>
      </c>
      <c r="B54" t="s">
        <v>60</v>
      </c>
      <c r="C54" t="s">
        <v>93</v>
      </c>
      <c r="D54" t="s">
        <v>62</v>
      </c>
      <c r="E54" t="s">
        <v>63</v>
      </c>
      <c r="F54" t="s">
        <v>117</v>
      </c>
      <c r="G54">
        <v>883.390564046</v>
      </c>
      <c r="H54">
        <v>61.5</v>
      </c>
      <c r="I54">
        <v>301</v>
      </c>
      <c r="J54">
        <v>1.55</v>
      </c>
      <c r="K54">
        <v>1370</v>
      </c>
      <c r="L54">
        <v>22.7293175855281</v>
      </c>
      <c r="M54">
        <v>0.0191</v>
      </c>
      <c r="N54">
        <v>19.1</v>
      </c>
      <c r="O54">
        <v>0.0304</v>
      </c>
      <c r="P54">
        <v>0.704</v>
      </c>
      <c r="Q54">
        <v>3.43</v>
      </c>
      <c r="R54">
        <v>0.708</v>
      </c>
      <c r="S54">
        <v>20.1</v>
      </c>
      <c r="T54">
        <v>9.94</v>
      </c>
      <c r="U54">
        <v>126</v>
      </c>
      <c r="V54">
        <v>47.3</v>
      </c>
      <c r="W54">
        <v>212</v>
      </c>
      <c r="X54">
        <v>52.9</v>
      </c>
      <c r="Y54">
        <v>577</v>
      </c>
      <c r="Z54">
        <v>86.6</v>
      </c>
      <c r="AA54">
        <v>11800</v>
      </c>
      <c r="AB54">
        <v>310.20379296123</v>
      </c>
      <c r="AC54">
        <v>774.916531322014</v>
      </c>
      <c r="AD54" s="3">
        <f t="shared" si="0"/>
        <v>311.149607989386</v>
      </c>
      <c r="AE54" s="4">
        <f t="shared" si="1"/>
        <v>788.272534765884</v>
      </c>
      <c r="AF54" s="5">
        <f t="shared" si="2"/>
        <v>0.0805907172995781</v>
      </c>
      <c r="AG54" s="3">
        <f t="shared" si="3"/>
        <v>31.1582381729201</v>
      </c>
      <c r="AH54" s="3">
        <f t="shared" si="4"/>
        <v>0.327586206896552</v>
      </c>
      <c r="AI54" s="3">
        <f t="shared" si="5"/>
        <v>1.54048140043764</v>
      </c>
      <c r="AJ54" s="3">
        <f t="shared" si="6"/>
        <v>23.1756756756757</v>
      </c>
      <c r="AK54" s="3">
        <f t="shared" si="7"/>
        <v>12.5754884547069</v>
      </c>
      <c r="AL54" s="3">
        <f t="shared" si="8"/>
        <v>101.005025125628</v>
      </c>
      <c r="AM54" s="3">
        <f t="shared" si="9"/>
        <v>275.346260387812</v>
      </c>
      <c r="AN54" s="3">
        <f t="shared" si="10"/>
        <v>512.19512195122</v>
      </c>
      <c r="AO54" s="3">
        <f t="shared" si="11"/>
        <v>866.300366300366</v>
      </c>
      <c r="AP54" s="3">
        <f t="shared" si="12"/>
        <v>1325</v>
      </c>
      <c r="AQ54" s="3">
        <f t="shared" si="13"/>
        <v>2141.7004048583</v>
      </c>
      <c r="AR54" s="3">
        <f t="shared" si="14"/>
        <v>3583.85093167702</v>
      </c>
      <c r="AS54" s="6">
        <f t="shared" si="15"/>
        <v>3520.32520325203</v>
      </c>
      <c r="AT54" s="3">
        <f t="shared" si="16"/>
        <v>0.259918486830764</v>
      </c>
      <c r="AU54" s="7">
        <f t="shared" si="17"/>
        <v>0.725249157361405</v>
      </c>
      <c r="AV54" s="8">
        <f t="shared" si="18"/>
        <v>0.0242301985133513</v>
      </c>
      <c r="AW54" s="3">
        <f t="shared" si="19"/>
        <v>508.562925655409</v>
      </c>
      <c r="AX54" s="7">
        <f t="shared" si="20"/>
        <v>0.546423439494536</v>
      </c>
      <c r="AY54" s="3">
        <f t="shared" si="21"/>
        <v>1.23464222399986</v>
      </c>
      <c r="AZ54" s="9">
        <f t="shared" si="22"/>
        <v>376.600609416381</v>
      </c>
      <c r="BA54" s="11">
        <f t="shared" si="23"/>
        <v>14.7637222596886</v>
      </c>
      <c r="BB54" s="12">
        <f t="shared" si="24"/>
        <v>894.560011413106</v>
      </c>
      <c r="BC54" s="13">
        <f t="shared" si="25"/>
        <v>0.170135736437905</v>
      </c>
      <c r="BD54" s="14">
        <f t="shared" si="26"/>
        <v>215.711966604824</v>
      </c>
      <c r="BE54" s="15">
        <f t="shared" si="27"/>
        <v>1.34300958634664</v>
      </c>
      <c r="BF54" s="16">
        <f t="shared" si="28"/>
        <v>28.7064676616915</v>
      </c>
      <c r="BG54" s="16">
        <f t="shared" si="29"/>
        <v>5.56851311953353</v>
      </c>
      <c r="BH54" s="17">
        <f t="shared" si="30"/>
        <v>0.400306072232089</v>
      </c>
    </row>
    <row r="55" spans="1:60">
      <c r="A55">
        <v>54</v>
      </c>
      <c r="B55" t="s">
        <v>60</v>
      </c>
      <c r="C55" t="s">
        <v>93</v>
      </c>
      <c r="D55" t="s">
        <v>62</v>
      </c>
      <c r="E55" t="s">
        <v>63</v>
      </c>
      <c r="F55" t="s">
        <v>118</v>
      </c>
      <c r="G55">
        <v>279.320096849795</v>
      </c>
      <c r="H55">
        <v>61.5</v>
      </c>
      <c r="I55">
        <v>273</v>
      </c>
      <c r="J55">
        <v>5.75</v>
      </c>
      <c r="K55">
        <v>978</v>
      </c>
      <c r="L55">
        <v>22.7293175855281</v>
      </c>
      <c r="M55">
        <v>0.0319</v>
      </c>
      <c r="N55">
        <v>12.4</v>
      </c>
      <c r="O55">
        <v>0.0709</v>
      </c>
      <c r="P55">
        <v>1.11</v>
      </c>
      <c r="Q55">
        <v>2.84</v>
      </c>
      <c r="R55">
        <v>1.44</v>
      </c>
      <c r="S55">
        <v>13.3</v>
      </c>
      <c r="T55">
        <v>6.02</v>
      </c>
      <c r="U55">
        <v>79.7</v>
      </c>
      <c r="V55">
        <v>32.8</v>
      </c>
      <c r="W55">
        <v>160</v>
      </c>
      <c r="X55">
        <v>43.2</v>
      </c>
      <c r="Y55">
        <v>519</v>
      </c>
      <c r="Z55">
        <v>86.4</v>
      </c>
      <c r="AA55">
        <v>7490</v>
      </c>
      <c r="AB55">
        <v>310.20379296123</v>
      </c>
      <c r="AC55">
        <v>774.916531322014</v>
      </c>
      <c r="AD55" s="3">
        <f t="shared" si="0"/>
        <v>311.149607989386</v>
      </c>
      <c r="AE55" s="4">
        <f t="shared" si="1"/>
        <v>788.272534765884</v>
      </c>
      <c r="AF55" s="5">
        <f t="shared" si="2"/>
        <v>0.134599156118143</v>
      </c>
      <c r="AG55" s="3">
        <f t="shared" si="3"/>
        <v>20.2283849918434</v>
      </c>
      <c r="AH55" s="3">
        <f t="shared" si="4"/>
        <v>0.764008620689655</v>
      </c>
      <c r="AI55" s="3">
        <f t="shared" si="5"/>
        <v>2.42888402625821</v>
      </c>
      <c r="AJ55" s="3">
        <f t="shared" si="6"/>
        <v>19.1891891891892</v>
      </c>
      <c r="AK55" s="3">
        <f t="shared" si="7"/>
        <v>25.5772646536412</v>
      </c>
      <c r="AL55" s="3">
        <f t="shared" si="8"/>
        <v>66.8341708542714</v>
      </c>
      <c r="AM55" s="3">
        <f t="shared" si="9"/>
        <v>166.759002770083</v>
      </c>
      <c r="AN55" s="3">
        <f t="shared" si="10"/>
        <v>323.983739837398</v>
      </c>
      <c r="AO55" s="3">
        <f t="shared" si="11"/>
        <v>600.732600732601</v>
      </c>
      <c r="AP55" s="3">
        <f t="shared" si="12"/>
        <v>1000</v>
      </c>
      <c r="AQ55" s="3">
        <f t="shared" si="13"/>
        <v>1748.98785425101</v>
      </c>
      <c r="AR55" s="3">
        <f t="shared" si="14"/>
        <v>3223.60248447205</v>
      </c>
      <c r="AS55" s="6">
        <f t="shared" si="15"/>
        <v>3512.19512195122</v>
      </c>
      <c r="AT55" s="3">
        <f t="shared" si="16"/>
        <v>0.714210947204333</v>
      </c>
      <c r="AU55" s="7">
        <f t="shared" si="17"/>
        <v>2.21556767822539</v>
      </c>
      <c r="AV55" s="8">
        <f t="shared" si="18"/>
        <v>0.0157306000819663</v>
      </c>
      <c r="AW55" s="3">
        <f t="shared" si="19"/>
        <v>137.090875611458</v>
      </c>
      <c r="AX55" s="7">
        <f t="shared" si="20"/>
        <v>0.184183009657046</v>
      </c>
      <c r="AY55" s="3">
        <f t="shared" si="21"/>
        <v>-0.653532237870094</v>
      </c>
      <c r="AZ55" s="9">
        <f t="shared" si="22"/>
        <v>81.4315904416121</v>
      </c>
      <c r="BA55" s="11">
        <f t="shared" si="23"/>
        <v>8.51560634985209</v>
      </c>
      <c r="BB55" s="12">
        <f t="shared" si="24"/>
        <v>1000.74426282256</v>
      </c>
      <c r="BC55" s="13">
        <f t="shared" si="25"/>
        <v>0.170135736437905</v>
      </c>
      <c r="BD55" s="14">
        <f t="shared" si="26"/>
        <v>99.8651820834919</v>
      </c>
      <c r="BE55" s="15">
        <f t="shared" si="27"/>
        <v>1.49309543607324</v>
      </c>
      <c r="BF55" s="16">
        <f t="shared" si="28"/>
        <v>39.0225563909774</v>
      </c>
      <c r="BG55" s="16">
        <f t="shared" si="29"/>
        <v>4.36619718309859</v>
      </c>
      <c r="BH55" s="17">
        <f t="shared" si="30"/>
        <v>0.400306072232089</v>
      </c>
    </row>
    <row r="56" spans="1:60">
      <c r="A56">
        <v>55</v>
      </c>
      <c r="B56" t="s">
        <v>60</v>
      </c>
      <c r="C56" t="s">
        <v>93</v>
      </c>
      <c r="D56" t="s">
        <v>62</v>
      </c>
      <c r="E56" t="s">
        <v>63</v>
      </c>
      <c r="F56" t="s">
        <v>119</v>
      </c>
      <c r="G56">
        <v>722.4778962446</v>
      </c>
      <c r="H56">
        <v>61.5</v>
      </c>
      <c r="I56">
        <v>559</v>
      </c>
      <c r="J56">
        <v>3.3</v>
      </c>
      <c r="K56">
        <v>1500</v>
      </c>
      <c r="L56">
        <v>22.7293175855281</v>
      </c>
      <c r="M56">
        <v>0.688</v>
      </c>
      <c r="N56">
        <v>20</v>
      </c>
      <c r="O56">
        <v>0.428</v>
      </c>
      <c r="P56">
        <v>4.13</v>
      </c>
      <c r="Q56">
        <v>5.93</v>
      </c>
      <c r="R56">
        <v>1.82</v>
      </c>
      <c r="S56">
        <v>25.9</v>
      </c>
      <c r="T56">
        <v>10.8</v>
      </c>
      <c r="U56">
        <v>137</v>
      </c>
      <c r="V56">
        <v>53.4</v>
      </c>
      <c r="W56">
        <v>244</v>
      </c>
      <c r="X56">
        <v>62.4</v>
      </c>
      <c r="Y56">
        <v>731</v>
      </c>
      <c r="Z56">
        <v>109</v>
      </c>
      <c r="AA56">
        <v>8690</v>
      </c>
      <c r="AB56">
        <v>310.20379296123</v>
      </c>
      <c r="AC56">
        <v>774.916531322014</v>
      </c>
      <c r="AD56" s="3">
        <f t="shared" si="0"/>
        <v>311.149607989386</v>
      </c>
      <c r="AE56" s="4">
        <f t="shared" si="1"/>
        <v>788.272534765884</v>
      </c>
      <c r="AF56" s="5">
        <f t="shared" si="2"/>
        <v>2.90295358649789</v>
      </c>
      <c r="AG56" s="3">
        <f t="shared" si="3"/>
        <v>32.626427406199</v>
      </c>
      <c r="AH56" s="3">
        <f t="shared" si="4"/>
        <v>4.61206896551724</v>
      </c>
      <c r="AI56" s="3">
        <f t="shared" si="5"/>
        <v>9.03719912472648</v>
      </c>
      <c r="AJ56" s="3">
        <f t="shared" si="6"/>
        <v>40.0675675675676</v>
      </c>
      <c r="AK56" s="3">
        <f t="shared" si="7"/>
        <v>32.3268206039076</v>
      </c>
      <c r="AL56" s="3">
        <f t="shared" si="8"/>
        <v>130.150753768844</v>
      </c>
      <c r="AM56" s="3">
        <f t="shared" si="9"/>
        <v>299.168975069252</v>
      </c>
      <c r="AN56" s="3">
        <f t="shared" si="10"/>
        <v>556.910569105691</v>
      </c>
      <c r="AO56" s="3">
        <f t="shared" si="11"/>
        <v>978.021978021978</v>
      </c>
      <c r="AP56" s="3">
        <f t="shared" si="12"/>
        <v>1525</v>
      </c>
      <c r="AQ56" s="3">
        <f t="shared" si="13"/>
        <v>2526.31578947368</v>
      </c>
      <c r="AR56" s="3">
        <f t="shared" si="14"/>
        <v>4540.37267080745</v>
      </c>
      <c r="AS56" s="6">
        <f t="shared" si="15"/>
        <v>4430.89430894309</v>
      </c>
      <c r="AT56" s="3">
        <f t="shared" si="16"/>
        <v>0.447654712092453</v>
      </c>
      <c r="AU56" s="7">
        <f t="shared" si="17"/>
        <v>0.985942662748084</v>
      </c>
      <c r="AV56" s="8">
        <f t="shared" si="18"/>
        <v>0.0253719356160747</v>
      </c>
      <c r="AW56" s="3">
        <f t="shared" si="19"/>
        <v>238.870465080571</v>
      </c>
      <c r="AX56" s="7">
        <f t="shared" si="20"/>
        <v>0.392134296847507</v>
      </c>
      <c r="AY56" s="3">
        <f t="shared" si="21"/>
        <v>0.658552443234561</v>
      </c>
      <c r="AZ56" s="9">
        <f t="shared" si="22"/>
        <v>19.8099525443383</v>
      </c>
      <c r="BA56" s="11">
        <f t="shared" si="23"/>
        <v>2.40682442689797</v>
      </c>
      <c r="BB56" s="12">
        <f t="shared" si="24"/>
        <v>952.837690564821</v>
      </c>
      <c r="BC56" s="13">
        <f t="shared" si="25"/>
        <v>0.170135736437905</v>
      </c>
      <c r="BD56" s="14">
        <f t="shared" si="26"/>
        <v>56.2747796120192</v>
      </c>
      <c r="BE56" s="15">
        <f t="shared" si="27"/>
        <v>1.06007733422984</v>
      </c>
      <c r="BF56" s="16">
        <f t="shared" si="28"/>
        <v>28.2239382239382</v>
      </c>
      <c r="BG56" s="16">
        <f t="shared" si="29"/>
        <v>3.37268128161889</v>
      </c>
      <c r="BH56" s="17">
        <f t="shared" si="30"/>
        <v>0.400306072232089</v>
      </c>
    </row>
    <row r="57" spans="1:60">
      <c r="A57">
        <v>56</v>
      </c>
      <c r="B57" t="s">
        <v>60</v>
      </c>
      <c r="C57" t="s">
        <v>93</v>
      </c>
      <c r="D57" t="s">
        <v>62</v>
      </c>
      <c r="E57" t="s">
        <v>63</v>
      </c>
      <c r="F57" t="s">
        <v>120</v>
      </c>
      <c r="G57">
        <v>1211.35390515335</v>
      </c>
      <c r="H57">
        <v>61.5</v>
      </c>
      <c r="I57">
        <v>3900</v>
      </c>
      <c r="J57">
        <v>1.55</v>
      </c>
      <c r="K57">
        <v>9810</v>
      </c>
      <c r="L57">
        <v>22.7293175855281</v>
      </c>
      <c r="M57">
        <v>0.0663</v>
      </c>
      <c r="N57">
        <v>5.49</v>
      </c>
      <c r="O57">
        <v>0.0753</v>
      </c>
      <c r="P57">
        <v>1.54</v>
      </c>
      <c r="Q57">
        <v>12.7</v>
      </c>
      <c r="R57">
        <v>0.0299</v>
      </c>
      <c r="S57">
        <v>107</v>
      </c>
      <c r="T57">
        <v>69.7</v>
      </c>
      <c r="U57">
        <v>947</v>
      </c>
      <c r="V57">
        <v>319</v>
      </c>
      <c r="W57">
        <v>1160</v>
      </c>
      <c r="X57">
        <v>249</v>
      </c>
      <c r="Y57">
        <v>2280</v>
      </c>
      <c r="Z57">
        <v>208</v>
      </c>
      <c r="AA57">
        <v>20500</v>
      </c>
      <c r="AB57">
        <v>310.20379296123</v>
      </c>
      <c r="AC57">
        <v>774.916531322014</v>
      </c>
      <c r="AD57" s="3">
        <f t="shared" si="0"/>
        <v>311.149607989386</v>
      </c>
      <c r="AE57" s="4">
        <f t="shared" si="1"/>
        <v>788.272534765884</v>
      </c>
      <c r="AF57" s="5">
        <f t="shared" si="2"/>
        <v>0.279746835443038</v>
      </c>
      <c r="AG57" s="3">
        <f t="shared" si="3"/>
        <v>8.95595432300163</v>
      </c>
      <c r="AH57" s="3">
        <f t="shared" si="4"/>
        <v>0.811422413793104</v>
      </c>
      <c r="AI57" s="3">
        <f t="shared" si="5"/>
        <v>3.36980306345733</v>
      </c>
      <c r="AJ57" s="3">
        <f t="shared" si="6"/>
        <v>85.8108108108108</v>
      </c>
      <c r="AK57" s="3">
        <f t="shared" si="7"/>
        <v>0.531083481349911</v>
      </c>
      <c r="AL57" s="3">
        <f t="shared" si="8"/>
        <v>537.688442211055</v>
      </c>
      <c r="AM57" s="3">
        <f t="shared" si="9"/>
        <v>1930.74792243767</v>
      </c>
      <c r="AN57" s="3">
        <f t="shared" si="10"/>
        <v>3849.59349593496</v>
      </c>
      <c r="AO57" s="3">
        <f t="shared" si="11"/>
        <v>5842.49084249084</v>
      </c>
      <c r="AP57" s="3">
        <f t="shared" si="12"/>
        <v>7250</v>
      </c>
      <c r="AQ57" s="3">
        <f t="shared" si="13"/>
        <v>10080.971659919</v>
      </c>
      <c r="AR57" s="3">
        <f t="shared" si="14"/>
        <v>14161.4906832298</v>
      </c>
      <c r="AS57" s="6">
        <f t="shared" si="15"/>
        <v>8455.28455284553</v>
      </c>
      <c r="AT57" s="3">
        <f t="shared" si="16"/>
        <v>0.00247244386504013</v>
      </c>
      <c r="AU57" s="7">
        <f t="shared" si="17"/>
        <v>0.0017458923783836</v>
      </c>
      <c r="AV57" s="8">
        <f t="shared" si="18"/>
        <v>0.0069645963266125</v>
      </c>
      <c r="AW57" s="3">
        <f t="shared" si="19"/>
        <v>508.562925655409</v>
      </c>
      <c r="AX57" s="7">
        <f t="shared" si="20"/>
        <v>0.157060978158377</v>
      </c>
      <c r="AY57" s="3">
        <f t="shared" si="21"/>
        <v>-0.930118945145084</v>
      </c>
      <c r="AZ57" s="9">
        <f t="shared" si="22"/>
        <v>83.7593837063853</v>
      </c>
      <c r="BA57" s="11">
        <f t="shared" si="23"/>
        <v>0.270918300012692</v>
      </c>
      <c r="BB57" s="12">
        <f t="shared" si="24"/>
        <v>894.560011413106</v>
      </c>
      <c r="BC57" s="13">
        <f t="shared" si="25"/>
        <v>0.170135736437905</v>
      </c>
      <c r="BD57" s="14">
        <f t="shared" si="26"/>
        <v>689.501994068923</v>
      </c>
      <c r="BE57" s="15">
        <f t="shared" si="27"/>
        <v>0.339875671632462</v>
      </c>
      <c r="BF57" s="16">
        <f t="shared" si="28"/>
        <v>21.3084112149533</v>
      </c>
      <c r="BG57" s="16">
        <f t="shared" si="29"/>
        <v>0.432283464566929</v>
      </c>
      <c r="BH57" s="17">
        <f t="shared" si="30"/>
        <v>0.400306072232089</v>
      </c>
    </row>
    <row r="58" spans="1:60">
      <c r="A58">
        <v>57</v>
      </c>
      <c r="B58" t="s">
        <v>60</v>
      </c>
      <c r="C58" t="s">
        <v>93</v>
      </c>
      <c r="D58" t="s">
        <v>62</v>
      </c>
      <c r="E58" t="s">
        <v>63</v>
      </c>
      <c r="F58" t="s">
        <v>121</v>
      </c>
      <c r="G58">
        <v>677.07071089445</v>
      </c>
      <c r="H58">
        <v>61.5</v>
      </c>
      <c r="I58">
        <v>4330</v>
      </c>
      <c r="J58">
        <v>6.25</v>
      </c>
      <c r="K58">
        <v>9660</v>
      </c>
      <c r="L58">
        <v>22.7293175855281</v>
      </c>
      <c r="M58">
        <v>84.1</v>
      </c>
      <c r="N58">
        <v>194</v>
      </c>
      <c r="O58">
        <v>27.4</v>
      </c>
      <c r="P58">
        <v>118</v>
      </c>
      <c r="Q58">
        <v>40.5</v>
      </c>
      <c r="R58">
        <v>0.702</v>
      </c>
      <c r="S58">
        <v>121</v>
      </c>
      <c r="T58">
        <v>66</v>
      </c>
      <c r="U58">
        <v>897</v>
      </c>
      <c r="V58">
        <v>310</v>
      </c>
      <c r="W58">
        <v>1190</v>
      </c>
      <c r="X58">
        <v>277</v>
      </c>
      <c r="Y58">
        <v>2750</v>
      </c>
      <c r="Z58">
        <v>291</v>
      </c>
      <c r="AA58">
        <v>19900</v>
      </c>
      <c r="AB58">
        <v>310.20379296123</v>
      </c>
      <c r="AC58">
        <v>774.916531322014</v>
      </c>
      <c r="AD58" s="3">
        <f t="shared" si="0"/>
        <v>311.149607989386</v>
      </c>
      <c r="AE58" s="4">
        <f t="shared" si="1"/>
        <v>788.272534765884</v>
      </c>
      <c r="AF58" s="5">
        <f t="shared" si="2"/>
        <v>354.852320675105</v>
      </c>
      <c r="AG58" s="3">
        <f t="shared" si="3"/>
        <v>316.476345840131</v>
      </c>
      <c r="AH58" s="3">
        <f t="shared" si="4"/>
        <v>295.258620689655</v>
      </c>
      <c r="AI58" s="3">
        <f t="shared" si="5"/>
        <v>258.205689277899</v>
      </c>
      <c r="AJ58" s="3">
        <f t="shared" si="6"/>
        <v>273.648648648649</v>
      </c>
      <c r="AK58" s="3">
        <f t="shared" si="7"/>
        <v>12.4689165186501</v>
      </c>
      <c r="AL58" s="3">
        <f t="shared" si="8"/>
        <v>608.040201005025</v>
      </c>
      <c r="AM58" s="3">
        <f t="shared" si="9"/>
        <v>1828.25484764543</v>
      </c>
      <c r="AN58" s="3">
        <f t="shared" si="10"/>
        <v>3646.34146341463</v>
      </c>
      <c r="AO58" s="3">
        <f t="shared" si="11"/>
        <v>5677.65567765568</v>
      </c>
      <c r="AP58" s="3">
        <f t="shared" si="12"/>
        <v>7437.5</v>
      </c>
      <c r="AQ58" s="3">
        <f t="shared" si="13"/>
        <v>11214.5748987854</v>
      </c>
      <c r="AR58" s="3">
        <f t="shared" si="14"/>
        <v>17080.7453416149</v>
      </c>
      <c r="AS58" s="6">
        <f t="shared" si="15"/>
        <v>11829.2682926829</v>
      </c>
      <c r="AT58" s="3">
        <f t="shared" si="16"/>
        <v>0.0305679219943923</v>
      </c>
      <c r="AU58" s="7">
        <f t="shared" si="17"/>
        <v>0.0178961288767169</v>
      </c>
      <c r="AV58" s="8">
        <f t="shared" si="18"/>
        <v>0.246107775475924</v>
      </c>
      <c r="AW58" s="3">
        <f t="shared" si="19"/>
        <v>126.123605562541</v>
      </c>
      <c r="AX58" s="7">
        <f t="shared" si="20"/>
        <v>2.76390762341521</v>
      </c>
      <c r="AY58" s="3">
        <f t="shared" si="21"/>
        <v>4.0492110479761</v>
      </c>
      <c r="AZ58" s="9">
        <f t="shared" si="22"/>
        <v>1.6076503077366</v>
      </c>
      <c r="BA58" s="11">
        <f t="shared" si="23"/>
        <v>0.126881505113643</v>
      </c>
      <c r="BB58" s="12">
        <f t="shared" si="24"/>
        <v>1008.35717547817</v>
      </c>
      <c r="BC58" s="13">
        <f t="shared" si="25"/>
        <v>0.170135736437905</v>
      </c>
      <c r="BD58" s="14">
        <f t="shared" si="26"/>
        <v>29.7498430634024</v>
      </c>
      <c r="BE58" s="15">
        <f t="shared" si="27"/>
        <v>0.281787829571642</v>
      </c>
      <c r="BF58" s="16">
        <f t="shared" si="28"/>
        <v>22.7272727272727</v>
      </c>
      <c r="BG58" s="16">
        <f t="shared" si="29"/>
        <v>4.79012345679012</v>
      </c>
      <c r="BH58" s="17">
        <f t="shared" si="30"/>
        <v>0.400306072232089</v>
      </c>
    </row>
    <row r="59" spans="1:60">
      <c r="A59">
        <v>58</v>
      </c>
      <c r="B59" t="s">
        <v>60</v>
      </c>
      <c r="C59" t="s">
        <v>93</v>
      </c>
      <c r="D59" t="s">
        <v>62</v>
      </c>
      <c r="E59" t="s">
        <v>63</v>
      </c>
      <c r="F59" t="s">
        <v>122</v>
      </c>
      <c r="G59">
        <v>1020.9117550379</v>
      </c>
      <c r="H59">
        <v>61.5</v>
      </c>
      <c r="I59">
        <v>302</v>
      </c>
      <c r="J59">
        <v>3.76</v>
      </c>
      <c r="K59">
        <v>1140</v>
      </c>
      <c r="L59">
        <v>22.7293175855281</v>
      </c>
      <c r="M59">
        <v>0.0243</v>
      </c>
      <c r="N59">
        <v>23.2</v>
      </c>
      <c r="O59">
        <v>0.112</v>
      </c>
      <c r="P59">
        <v>2.21</v>
      </c>
      <c r="Q59">
        <v>4.62</v>
      </c>
      <c r="R59">
        <v>1.32</v>
      </c>
      <c r="S59">
        <v>22.7</v>
      </c>
      <c r="T59">
        <v>9.04</v>
      </c>
      <c r="U59">
        <v>107</v>
      </c>
      <c r="V59">
        <v>41.1</v>
      </c>
      <c r="W59">
        <v>181</v>
      </c>
      <c r="X59">
        <v>45.4</v>
      </c>
      <c r="Y59">
        <v>519</v>
      </c>
      <c r="Z59">
        <v>77.5</v>
      </c>
      <c r="AA59">
        <v>8800</v>
      </c>
      <c r="AB59">
        <v>310.20379296123</v>
      </c>
      <c r="AC59">
        <v>774.916531322014</v>
      </c>
      <c r="AD59" s="3">
        <f t="shared" si="0"/>
        <v>311.149607989386</v>
      </c>
      <c r="AE59" s="4">
        <f t="shared" si="1"/>
        <v>788.272534765884</v>
      </c>
      <c r="AF59" s="5">
        <f t="shared" si="2"/>
        <v>0.10253164556962</v>
      </c>
      <c r="AG59" s="3">
        <f t="shared" si="3"/>
        <v>37.8466557911909</v>
      </c>
      <c r="AH59" s="3">
        <f t="shared" si="4"/>
        <v>1.20689655172414</v>
      </c>
      <c r="AI59" s="3">
        <f t="shared" si="5"/>
        <v>4.83588621444201</v>
      </c>
      <c r="AJ59" s="3">
        <f t="shared" si="6"/>
        <v>31.2162162162162</v>
      </c>
      <c r="AK59" s="3">
        <f t="shared" si="7"/>
        <v>23.4458259325044</v>
      </c>
      <c r="AL59" s="3">
        <f t="shared" si="8"/>
        <v>114.070351758794</v>
      </c>
      <c r="AM59" s="3">
        <f t="shared" si="9"/>
        <v>250.415512465374</v>
      </c>
      <c r="AN59" s="3">
        <f t="shared" si="10"/>
        <v>434.959349593496</v>
      </c>
      <c r="AO59" s="3">
        <f t="shared" si="11"/>
        <v>752.747252747253</v>
      </c>
      <c r="AP59" s="3">
        <f t="shared" si="12"/>
        <v>1131.25</v>
      </c>
      <c r="AQ59" s="3">
        <f t="shared" si="13"/>
        <v>1838.05668016194</v>
      </c>
      <c r="AR59" s="3">
        <f t="shared" si="14"/>
        <v>3223.60248447205</v>
      </c>
      <c r="AS59" s="6">
        <f t="shared" si="15"/>
        <v>3150.40650406504</v>
      </c>
      <c r="AT59" s="3">
        <f t="shared" si="16"/>
        <v>0.39290632115341</v>
      </c>
      <c r="AU59" s="7">
        <f t="shared" si="17"/>
        <v>1.21884234500384</v>
      </c>
      <c r="AV59" s="8">
        <f t="shared" si="18"/>
        <v>0.0294314453146466</v>
      </c>
      <c r="AW59" s="3">
        <f t="shared" si="19"/>
        <v>209.646950735608</v>
      </c>
      <c r="AX59" s="7">
        <f t="shared" si="20"/>
        <v>0.426143496490338</v>
      </c>
      <c r="AY59" s="3">
        <f t="shared" si="21"/>
        <v>0.802964347969283</v>
      </c>
      <c r="AZ59" s="9">
        <f t="shared" si="22"/>
        <v>62.5236412522281</v>
      </c>
      <c r="BA59" s="11">
        <f t="shared" si="23"/>
        <v>6.86509553726055</v>
      </c>
      <c r="BB59" s="12">
        <f t="shared" si="24"/>
        <v>963.679289928765</v>
      </c>
      <c r="BC59" s="13">
        <f t="shared" si="25"/>
        <v>0.170135736437905</v>
      </c>
      <c r="BD59" s="14">
        <f t="shared" si="26"/>
        <v>71.5764627529333</v>
      </c>
      <c r="BE59" s="15">
        <f t="shared" si="27"/>
        <v>1.49309543607324</v>
      </c>
      <c r="BF59" s="16">
        <f t="shared" si="28"/>
        <v>22.863436123348</v>
      </c>
      <c r="BG59" s="16">
        <f t="shared" si="29"/>
        <v>5.02164502164502</v>
      </c>
      <c r="BH59" s="17">
        <f t="shared" si="30"/>
        <v>0.400306072232089</v>
      </c>
    </row>
    <row r="60" spans="1:60">
      <c r="A60">
        <v>59</v>
      </c>
      <c r="B60" t="s">
        <v>60</v>
      </c>
      <c r="C60" t="s">
        <v>93</v>
      </c>
      <c r="D60" t="s">
        <v>62</v>
      </c>
      <c r="E60" t="s">
        <v>63</v>
      </c>
      <c r="F60" t="s">
        <v>123</v>
      </c>
      <c r="G60">
        <v>880.953768154</v>
      </c>
      <c r="H60">
        <v>62.2</v>
      </c>
      <c r="I60">
        <v>2960</v>
      </c>
      <c r="J60">
        <v>2.5</v>
      </c>
      <c r="K60">
        <v>7860</v>
      </c>
      <c r="L60">
        <v>22.7293175855281</v>
      </c>
      <c r="M60">
        <v>0.1</v>
      </c>
      <c r="N60">
        <v>39.4</v>
      </c>
      <c r="O60">
        <v>0.131</v>
      </c>
      <c r="P60">
        <v>2.81</v>
      </c>
      <c r="Q60">
        <v>13.4</v>
      </c>
      <c r="R60">
        <v>1.32</v>
      </c>
      <c r="S60">
        <v>94</v>
      </c>
      <c r="T60">
        <v>53.7</v>
      </c>
      <c r="U60">
        <v>737</v>
      </c>
      <c r="V60">
        <v>275</v>
      </c>
      <c r="W60">
        <v>1200</v>
      </c>
      <c r="X60">
        <v>289</v>
      </c>
      <c r="Y60">
        <v>3010</v>
      </c>
      <c r="Z60">
        <v>356</v>
      </c>
      <c r="AA60">
        <v>11800</v>
      </c>
      <c r="AB60">
        <v>91</v>
      </c>
      <c r="AC60">
        <v>154</v>
      </c>
      <c r="AD60" s="3">
        <f t="shared" si="0"/>
        <v>91.2806230212635</v>
      </c>
      <c r="AE60" s="4">
        <f t="shared" si="1"/>
        <v>156.671949104152</v>
      </c>
      <c r="AF60" s="5">
        <f t="shared" si="2"/>
        <v>0.421940928270042</v>
      </c>
      <c r="AG60" s="3">
        <f t="shared" si="3"/>
        <v>64.2740619902121</v>
      </c>
      <c r="AH60" s="3">
        <f t="shared" si="4"/>
        <v>1.41163793103448</v>
      </c>
      <c r="AI60" s="3">
        <f t="shared" si="5"/>
        <v>6.14879649890591</v>
      </c>
      <c r="AJ60" s="3">
        <f t="shared" si="6"/>
        <v>90.5405405405405</v>
      </c>
      <c r="AK60" s="3">
        <f t="shared" si="7"/>
        <v>23.4458259325044</v>
      </c>
      <c r="AL60" s="3">
        <f t="shared" si="8"/>
        <v>472.361809045226</v>
      </c>
      <c r="AM60" s="3">
        <f t="shared" si="9"/>
        <v>1487.53462603878</v>
      </c>
      <c r="AN60" s="3">
        <f t="shared" si="10"/>
        <v>2995.93495934959</v>
      </c>
      <c r="AO60" s="3">
        <f t="shared" si="11"/>
        <v>5036.63003663004</v>
      </c>
      <c r="AP60" s="3">
        <f t="shared" si="12"/>
        <v>7500</v>
      </c>
      <c r="AQ60" s="3">
        <f t="shared" si="13"/>
        <v>11700.4048582996</v>
      </c>
      <c r="AR60" s="3">
        <f t="shared" si="14"/>
        <v>18695.652173913</v>
      </c>
      <c r="AS60" s="6">
        <f t="shared" si="15"/>
        <v>14471.5447154472</v>
      </c>
      <c r="AT60" s="3">
        <f t="shared" si="16"/>
        <v>0.113372208359835</v>
      </c>
      <c r="AU60" s="7">
        <f t="shared" si="17"/>
        <v>0.0606409486575861</v>
      </c>
      <c r="AV60" s="8">
        <f t="shared" si="18"/>
        <v>0.251480882348683</v>
      </c>
      <c r="AW60" s="3">
        <f t="shared" si="19"/>
        <v>62.6687796416606</v>
      </c>
      <c r="AX60" s="7">
        <f t="shared" si="20"/>
        <v>1.99081357887052</v>
      </c>
      <c r="AY60" s="3">
        <f t="shared" si="21"/>
        <v>3.47952431602123</v>
      </c>
      <c r="AZ60" s="9">
        <f t="shared" si="22"/>
        <v>190.496600472454</v>
      </c>
      <c r="BA60" s="11">
        <f t="shared" si="23"/>
        <v>1.32991254106684</v>
      </c>
      <c r="BB60" s="12">
        <f t="shared" si="24"/>
        <v>930.564742459234</v>
      </c>
      <c r="BC60" s="13">
        <f t="shared" si="25"/>
        <v>0.0356071823801729</v>
      </c>
      <c r="BD60" s="14">
        <f t="shared" si="26"/>
        <v>317.277580071174</v>
      </c>
      <c r="BE60" s="15">
        <f t="shared" si="27"/>
        <v>0.0511627906976744</v>
      </c>
      <c r="BF60" s="16">
        <f t="shared" si="28"/>
        <v>32.0212765957447</v>
      </c>
      <c r="BG60" s="16">
        <f t="shared" si="29"/>
        <v>2.94029850746269</v>
      </c>
      <c r="BH60" s="17">
        <f t="shared" si="30"/>
        <v>0.590909090909091</v>
      </c>
    </row>
    <row r="61" spans="1:60">
      <c r="A61">
        <v>60</v>
      </c>
      <c r="B61" t="s">
        <v>60</v>
      </c>
      <c r="C61" t="s">
        <v>93</v>
      </c>
      <c r="D61" t="s">
        <v>62</v>
      </c>
      <c r="E61" t="s">
        <v>63</v>
      </c>
      <c r="F61" t="s">
        <v>124</v>
      </c>
      <c r="G61">
        <v>579.4646683604</v>
      </c>
      <c r="H61">
        <v>62.2</v>
      </c>
      <c r="I61">
        <v>4600</v>
      </c>
      <c r="J61">
        <v>1.47</v>
      </c>
      <c r="K61">
        <v>11200</v>
      </c>
      <c r="L61">
        <v>22.7293175855281</v>
      </c>
      <c r="M61">
        <v>0.0984</v>
      </c>
      <c r="N61">
        <v>10.4</v>
      </c>
      <c r="O61">
        <v>0.218</v>
      </c>
      <c r="P61">
        <v>4.25</v>
      </c>
      <c r="Q61">
        <v>20.6</v>
      </c>
      <c r="R61">
        <v>0.625</v>
      </c>
      <c r="S61">
        <v>146</v>
      </c>
      <c r="T61">
        <v>80.2</v>
      </c>
      <c r="U61">
        <v>1070</v>
      </c>
      <c r="V61">
        <v>402</v>
      </c>
      <c r="W61">
        <v>1780</v>
      </c>
      <c r="X61">
        <v>430</v>
      </c>
      <c r="Y61">
        <v>4590</v>
      </c>
      <c r="Z61">
        <v>609</v>
      </c>
      <c r="AA61">
        <v>14200</v>
      </c>
      <c r="AB61">
        <v>95</v>
      </c>
      <c r="AC61">
        <v>279</v>
      </c>
      <c r="AD61" s="3">
        <f t="shared" si="0"/>
        <v>95.2929580991213</v>
      </c>
      <c r="AE61" s="4">
        <f t="shared" si="1"/>
        <v>283.840738961417</v>
      </c>
      <c r="AF61" s="5">
        <f t="shared" si="2"/>
        <v>0.415189873417722</v>
      </c>
      <c r="AG61" s="3">
        <f t="shared" si="3"/>
        <v>16.9657422512235</v>
      </c>
      <c r="AH61" s="3">
        <f t="shared" si="4"/>
        <v>2.34913793103448</v>
      </c>
      <c r="AI61" s="3">
        <f t="shared" si="5"/>
        <v>9.29978118161926</v>
      </c>
      <c r="AJ61" s="3">
        <f t="shared" si="6"/>
        <v>139.189189189189</v>
      </c>
      <c r="AK61" s="3">
        <f t="shared" si="7"/>
        <v>11.101243339254</v>
      </c>
      <c r="AL61" s="3">
        <f t="shared" si="8"/>
        <v>733.668341708543</v>
      </c>
      <c r="AM61" s="3">
        <f t="shared" si="9"/>
        <v>2221.60664819945</v>
      </c>
      <c r="AN61" s="3">
        <f t="shared" si="10"/>
        <v>4349.59349593496</v>
      </c>
      <c r="AO61" s="3">
        <f t="shared" si="11"/>
        <v>7362.63736263736</v>
      </c>
      <c r="AP61" s="3">
        <f t="shared" si="12"/>
        <v>11125</v>
      </c>
      <c r="AQ61" s="3">
        <f t="shared" si="13"/>
        <v>17408.9068825911</v>
      </c>
      <c r="AR61" s="3">
        <f t="shared" si="14"/>
        <v>28509.3167701863</v>
      </c>
      <c r="AS61" s="6">
        <f t="shared" si="15"/>
        <v>24756.0975609756</v>
      </c>
      <c r="AT61" s="3">
        <f t="shared" si="16"/>
        <v>0.0347391333961546</v>
      </c>
      <c r="AU61" s="7">
        <f t="shared" si="17"/>
        <v>0.0121851862239235</v>
      </c>
      <c r="AV61" s="8">
        <f t="shared" si="18"/>
        <v>0.0366402653757665</v>
      </c>
      <c r="AW61" s="3">
        <f t="shared" si="19"/>
        <v>193.088938068991</v>
      </c>
      <c r="AX61" s="7">
        <f t="shared" si="20"/>
        <v>0.509140104682296</v>
      </c>
      <c r="AY61" s="3">
        <f t="shared" si="21"/>
        <v>1.11193555546107</v>
      </c>
      <c r="AZ61" s="9">
        <f t="shared" si="22"/>
        <v>33.7925954383829</v>
      </c>
      <c r="BA61" s="11">
        <f t="shared" si="23"/>
        <v>0.162885382538007</v>
      </c>
      <c r="BB61" s="12">
        <f t="shared" si="24"/>
        <v>890.739531358048</v>
      </c>
      <c r="BC61" s="13">
        <f t="shared" si="25"/>
        <v>0.0611556046358807</v>
      </c>
      <c r="BD61" s="14">
        <f t="shared" si="26"/>
        <v>303.706453455168</v>
      </c>
      <c r="BE61" s="15">
        <f t="shared" si="27"/>
        <v>0.0607843137254902</v>
      </c>
      <c r="BF61" s="16">
        <f t="shared" si="28"/>
        <v>31.4383561643836</v>
      </c>
      <c r="BG61" s="16">
        <f t="shared" si="29"/>
        <v>0.504854368932039</v>
      </c>
      <c r="BH61" s="17">
        <f t="shared" si="30"/>
        <v>0.340501792114695</v>
      </c>
    </row>
    <row r="62" spans="1:60">
      <c r="A62">
        <v>61</v>
      </c>
      <c r="B62" t="s">
        <v>60</v>
      </c>
      <c r="C62" t="s">
        <v>93</v>
      </c>
      <c r="D62" t="s">
        <v>62</v>
      </c>
      <c r="E62" t="s">
        <v>63</v>
      </c>
      <c r="F62" t="s">
        <v>125</v>
      </c>
      <c r="G62">
        <v>733.6311975364</v>
      </c>
      <c r="H62">
        <v>62.2</v>
      </c>
      <c r="I62">
        <v>4240</v>
      </c>
      <c r="J62">
        <v>2.35</v>
      </c>
      <c r="K62">
        <v>8900</v>
      </c>
      <c r="L62">
        <v>22.7293175855281</v>
      </c>
      <c r="M62">
        <v>0.254</v>
      </c>
      <c r="N62">
        <v>3.85</v>
      </c>
      <c r="O62">
        <v>0.435</v>
      </c>
      <c r="P62">
        <v>5.07</v>
      </c>
      <c r="Q62">
        <v>14.2</v>
      </c>
      <c r="R62">
        <v>0.113</v>
      </c>
      <c r="S62">
        <v>92</v>
      </c>
      <c r="T62">
        <v>56.5</v>
      </c>
      <c r="U62">
        <v>810</v>
      </c>
      <c r="V62">
        <v>315</v>
      </c>
      <c r="W62">
        <v>1410</v>
      </c>
      <c r="X62">
        <v>356</v>
      </c>
      <c r="Y62">
        <v>3980</v>
      </c>
      <c r="Z62">
        <v>519</v>
      </c>
      <c r="AA62">
        <v>16600</v>
      </c>
      <c r="AB62">
        <v>104</v>
      </c>
      <c r="AC62">
        <v>266</v>
      </c>
      <c r="AD62" s="3">
        <f t="shared" si="0"/>
        <v>104.320712024301</v>
      </c>
      <c r="AE62" s="4">
        <f t="shared" si="1"/>
        <v>270.615184816262</v>
      </c>
      <c r="AF62" s="5">
        <f t="shared" si="2"/>
        <v>1.07172995780591</v>
      </c>
      <c r="AG62" s="3">
        <f t="shared" si="3"/>
        <v>6.28058727569331</v>
      </c>
      <c r="AH62" s="3">
        <f t="shared" si="4"/>
        <v>4.6875</v>
      </c>
      <c r="AI62" s="3">
        <f t="shared" si="5"/>
        <v>11.0940919037199</v>
      </c>
      <c r="AJ62" s="3">
        <f t="shared" si="6"/>
        <v>95.945945945946</v>
      </c>
      <c r="AK62" s="3">
        <f t="shared" si="7"/>
        <v>2.00710479573712</v>
      </c>
      <c r="AL62" s="3">
        <f t="shared" si="8"/>
        <v>462.311557788945</v>
      </c>
      <c r="AM62" s="3">
        <f t="shared" si="9"/>
        <v>1565.09695290859</v>
      </c>
      <c r="AN62" s="3">
        <f t="shared" si="10"/>
        <v>3292.68292682927</v>
      </c>
      <c r="AO62" s="3">
        <f t="shared" si="11"/>
        <v>5769.23076923077</v>
      </c>
      <c r="AP62" s="3">
        <f t="shared" si="12"/>
        <v>8812.5</v>
      </c>
      <c r="AQ62" s="3">
        <f t="shared" si="13"/>
        <v>14412.955465587</v>
      </c>
      <c r="AR62" s="3">
        <f t="shared" si="14"/>
        <v>24720.4968944099</v>
      </c>
      <c r="AS62" s="6">
        <f t="shared" si="15"/>
        <v>21097.5609756098</v>
      </c>
      <c r="AT62" s="3">
        <f t="shared" si="16"/>
        <v>0.00952992227665568</v>
      </c>
      <c r="AU62" s="7">
        <f t="shared" si="17"/>
        <v>0.00385506906166222</v>
      </c>
      <c r="AV62" s="8">
        <f t="shared" si="18"/>
        <v>0.014226843931962</v>
      </c>
      <c r="AW62" s="3">
        <f t="shared" si="19"/>
        <v>115.155397794154</v>
      </c>
      <c r="AX62" s="7">
        <f t="shared" si="20"/>
        <v>0.152668949507922</v>
      </c>
      <c r="AY62" s="3">
        <f t="shared" si="21"/>
        <v>-0.979364632281642</v>
      </c>
      <c r="AZ62" s="9">
        <f t="shared" si="22"/>
        <v>6.05943323572697</v>
      </c>
      <c r="BA62" s="11">
        <f t="shared" si="23"/>
        <v>0.0636089884314395</v>
      </c>
      <c r="BB62" s="12">
        <f t="shared" si="24"/>
        <v>925.741960115234</v>
      </c>
      <c r="BC62" s="13">
        <f t="shared" si="25"/>
        <v>0.0589505443966903</v>
      </c>
      <c r="BD62" s="14">
        <f t="shared" si="26"/>
        <v>216.805567130594</v>
      </c>
      <c r="BE62" s="15">
        <f t="shared" si="27"/>
        <v>0.0668341708542714</v>
      </c>
      <c r="BF62" s="16">
        <f t="shared" si="28"/>
        <v>43.2608695652174</v>
      </c>
      <c r="BG62" s="16">
        <f t="shared" si="29"/>
        <v>0.27112676056338</v>
      </c>
      <c r="BH62" s="17">
        <f t="shared" si="30"/>
        <v>0.390977443609023</v>
      </c>
    </row>
    <row r="63" spans="1:60">
      <c r="A63">
        <v>62</v>
      </c>
      <c r="B63" t="s">
        <v>60</v>
      </c>
      <c r="C63" t="s">
        <v>93</v>
      </c>
      <c r="D63" t="s">
        <v>62</v>
      </c>
      <c r="E63" t="s">
        <v>63</v>
      </c>
      <c r="F63" t="s">
        <v>126</v>
      </c>
      <c r="G63">
        <v>1246.6562701668</v>
      </c>
      <c r="H63">
        <v>62.2</v>
      </c>
      <c r="I63">
        <v>4460</v>
      </c>
      <c r="J63">
        <v>2.41</v>
      </c>
      <c r="K63">
        <v>9780</v>
      </c>
      <c r="L63">
        <v>22.7293175855281</v>
      </c>
      <c r="M63">
        <v>0.234</v>
      </c>
      <c r="N63">
        <v>4.63</v>
      </c>
      <c r="O63">
        <v>0.4</v>
      </c>
      <c r="P63">
        <v>5.43</v>
      </c>
      <c r="Q63">
        <v>15.7</v>
      </c>
      <c r="R63">
        <v>0.195</v>
      </c>
      <c r="S63">
        <v>106</v>
      </c>
      <c r="T63">
        <v>63.4</v>
      </c>
      <c r="U63">
        <v>878</v>
      </c>
      <c r="V63">
        <v>348</v>
      </c>
      <c r="W63">
        <v>1580</v>
      </c>
      <c r="X63">
        <v>399</v>
      </c>
      <c r="Y63">
        <v>4410</v>
      </c>
      <c r="Z63">
        <v>585</v>
      </c>
      <c r="AA63">
        <v>15700</v>
      </c>
      <c r="AB63">
        <v>85</v>
      </c>
      <c r="AC63">
        <v>188</v>
      </c>
      <c r="AD63" s="3">
        <f t="shared" si="0"/>
        <v>85.2621204044769</v>
      </c>
      <c r="AE63" s="4">
        <f t="shared" si="1"/>
        <v>191.261859945328</v>
      </c>
      <c r="AF63" s="5">
        <f t="shared" si="2"/>
        <v>0.987341772151899</v>
      </c>
      <c r="AG63" s="3">
        <f t="shared" si="3"/>
        <v>7.55301794453507</v>
      </c>
      <c r="AH63" s="3">
        <f t="shared" si="4"/>
        <v>4.31034482758621</v>
      </c>
      <c r="AI63" s="3">
        <f t="shared" si="5"/>
        <v>11.8818380743982</v>
      </c>
      <c r="AJ63" s="3">
        <f t="shared" si="6"/>
        <v>106.081081081081</v>
      </c>
      <c r="AK63" s="3">
        <f t="shared" si="7"/>
        <v>3.46358792184725</v>
      </c>
      <c r="AL63" s="3">
        <f t="shared" si="8"/>
        <v>532.663316582914</v>
      </c>
      <c r="AM63" s="3">
        <f t="shared" si="9"/>
        <v>1756.23268698061</v>
      </c>
      <c r="AN63" s="3">
        <f t="shared" si="10"/>
        <v>3569.10569105691</v>
      </c>
      <c r="AO63" s="3">
        <f t="shared" si="11"/>
        <v>6373.62637362637</v>
      </c>
      <c r="AP63" s="3">
        <f t="shared" si="12"/>
        <v>9875</v>
      </c>
      <c r="AQ63" s="3">
        <f t="shared" si="13"/>
        <v>16153.8461538462</v>
      </c>
      <c r="AR63" s="3">
        <f t="shared" si="14"/>
        <v>27391.3043478261</v>
      </c>
      <c r="AS63" s="6">
        <f t="shared" si="15"/>
        <v>23780.487804878</v>
      </c>
      <c r="AT63" s="3">
        <f t="shared" si="16"/>
        <v>0.0145707146646931</v>
      </c>
      <c r="AU63" s="7">
        <f t="shared" si="17"/>
        <v>0.00531946725853876</v>
      </c>
      <c r="AV63" s="8">
        <f t="shared" si="18"/>
        <v>0.0242076491430308</v>
      </c>
      <c r="AW63" s="3">
        <f t="shared" si="19"/>
        <v>79.3617676121692</v>
      </c>
      <c r="AX63" s="7">
        <f t="shared" si="20"/>
        <v>0.215654379561749</v>
      </c>
      <c r="AY63" s="3">
        <f t="shared" si="21"/>
        <v>-0.379634387245406</v>
      </c>
      <c r="AZ63" s="9">
        <f t="shared" si="22"/>
        <v>7.02392448381578</v>
      </c>
      <c r="BA63" s="11">
        <f t="shared" si="23"/>
        <v>0.0649977064602193</v>
      </c>
      <c r="BB63" s="12">
        <f t="shared" si="24"/>
        <v>927.700977695456</v>
      </c>
      <c r="BC63" s="13">
        <f t="shared" si="25"/>
        <v>0.0422161234559793</v>
      </c>
      <c r="BD63" s="14">
        <f t="shared" si="26"/>
        <v>217.61785785504</v>
      </c>
      <c r="BE63" s="15">
        <f t="shared" si="27"/>
        <v>0.0426303854875283</v>
      </c>
      <c r="BF63" s="16">
        <f t="shared" si="28"/>
        <v>41.6037735849057</v>
      </c>
      <c r="BG63" s="16">
        <f t="shared" si="29"/>
        <v>0.294904458598726</v>
      </c>
      <c r="BH63" s="17">
        <f t="shared" si="30"/>
        <v>0.452127659574468</v>
      </c>
    </row>
    <row r="64" spans="1:60">
      <c r="A64">
        <v>63</v>
      </c>
      <c r="B64" t="s">
        <v>60</v>
      </c>
      <c r="C64" t="s">
        <v>93</v>
      </c>
      <c r="D64" t="s">
        <v>62</v>
      </c>
      <c r="E64" t="s">
        <v>63</v>
      </c>
      <c r="F64" t="s">
        <v>127</v>
      </c>
      <c r="G64">
        <v>1033.8118425664</v>
      </c>
      <c r="H64">
        <v>62.2</v>
      </c>
      <c r="I64">
        <v>690</v>
      </c>
      <c r="J64">
        <v>2.46</v>
      </c>
      <c r="K64">
        <v>2690</v>
      </c>
      <c r="L64">
        <v>22.7293175855281</v>
      </c>
      <c r="M64">
        <v>0.267</v>
      </c>
      <c r="N64">
        <v>51.1</v>
      </c>
      <c r="O64">
        <v>0.207</v>
      </c>
      <c r="P64">
        <v>2.12</v>
      </c>
      <c r="Q64">
        <v>5.82</v>
      </c>
      <c r="R64">
        <v>1.51</v>
      </c>
      <c r="S64">
        <v>36.4</v>
      </c>
      <c r="T64">
        <v>19</v>
      </c>
      <c r="U64">
        <v>251</v>
      </c>
      <c r="V64">
        <v>94.1</v>
      </c>
      <c r="W64">
        <v>417</v>
      </c>
      <c r="X64">
        <v>104</v>
      </c>
      <c r="Y64">
        <v>1160</v>
      </c>
      <c r="Z64">
        <v>153</v>
      </c>
      <c r="AA64">
        <v>11600</v>
      </c>
      <c r="AB64">
        <v>320</v>
      </c>
      <c r="AC64">
        <v>488</v>
      </c>
      <c r="AD64" s="3">
        <f t="shared" si="0"/>
        <v>320.986806228619</v>
      </c>
      <c r="AE64" s="4">
        <f t="shared" si="1"/>
        <v>496.466955602766</v>
      </c>
      <c r="AF64" s="5">
        <f t="shared" si="2"/>
        <v>1.12658227848101</v>
      </c>
      <c r="AG64" s="3">
        <f t="shared" si="3"/>
        <v>83.3605220228385</v>
      </c>
      <c r="AH64" s="3">
        <f t="shared" si="4"/>
        <v>2.23060344827586</v>
      </c>
      <c r="AI64" s="3">
        <f t="shared" si="5"/>
        <v>4.63894967177243</v>
      </c>
      <c r="AJ64" s="3">
        <f t="shared" si="6"/>
        <v>39.3243243243243</v>
      </c>
      <c r="AK64" s="3">
        <f t="shared" si="7"/>
        <v>26.8206039076377</v>
      </c>
      <c r="AL64" s="3">
        <f t="shared" si="8"/>
        <v>182.914572864322</v>
      </c>
      <c r="AM64" s="3">
        <f t="shared" si="9"/>
        <v>526.315789473684</v>
      </c>
      <c r="AN64" s="3">
        <f t="shared" si="10"/>
        <v>1020.32520325203</v>
      </c>
      <c r="AO64" s="3">
        <f t="shared" si="11"/>
        <v>1723.44322344322</v>
      </c>
      <c r="AP64" s="3">
        <f t="shared" si="12"/>
        <v>2606.25</v>
      </c>
      <c r="AQ64" s="3">
        <f t="shared" si="13"/>
        <v>4210.52631578947</v>
      </c>
      <c r="AR64" s="3">
        <f t="shared" si="14"/>
        <v>7204.96894409938</v>
      </c>
      <c r="AS64" s="6">
        <f t="shared" si="15"/>
        <v>6219.51219512195</v>
      </c>
      <c r="AT64" s="3">
        <f t="shared" si="16"/>
        <v>0.31623778845482</v>
      </c>
      <c r="AU64" s="7">
        <f t="shared" si="17"/>
        <v>0.438916240872638</v>
      </c>
      <c r="AV64" s="8">
        <f t="shared" si="18"/>
        <v>0.1029272933945</v>
      </c>
      <c r="AW64" s="3">
        <f t="shared" si="19"/>
        <v>201.81583561088</v>
      </c>
      <c r="AX64" s="7">
        <f t="shared" si="20"/>
        <v>1.46220469083851</v>
      </c>
      <c r="AY64" s="3">
        <f t="shared" si="21"/>
        <v>2.94370267490558</v>
      </c>
      <c r="AZ64" s="9">
        <f t="shared" si="22"/>
        <v>188.525895504469</v>
      </c>
      <c r="BA64" s="11">
        <f t="shared" si="23"/>
        <v>6.68018492046665</v>
      </c>
      <c r="BB64" s="12">
        <f t="shared" si="24"/>
        <v>929.302727202627</v>
      </c>
      <c r="BC64" s="13">
        <f t="shared" si="25"/>
        <v>0.11435172060331</v>
      </c>
      <c r="BD64" s="14">
        <f t="shared" si="26"/>
        <v>161.523374181417</v>
      </c>
      <c r="BE64" s="15">
        <f t="shared" si="27"/>
        <v>0.420689655172414</v>
      </c>
      <c r="BF64" s="16">
        <f t="shared" si="28"/>
        <v>31.8681318681319</v>
      </c>
      <c r="BG64" s="16">
        <f t="shared" si="29"/>
        <v>8.78006872852234</v>
      </c>
      <c r="BH64" s="17">
        <f t="shared" si="30"/>
        <v>0.655737704918033</v>
      </c>
    </row>
    <row r="65" spans="1:60">
      <c r="A65">
        <v>64</v>
      </c>
      <c r="B65" t="s">
        <v>60</v>
      </c>
      <c r="C65" t="s">
        <v>93</v>
      </c>
      <c r="D65" t="s">
        <v>62</v>
      </c>
      <c r="E65" t="s">
        <v>63</v>
      </c>
      <c r="F65" t="s">
        <v>128</v>
      </c>
      <c r="G65">
        <v>1177.6427477596</v>
      </c>
      <c r="H65">
        <v>62.2</v>
      </c>
      <c r="I65">
        <v>3040</v>
      </c>
      <c r="J65">
        <v>1.67</v>
      </c>
      <c r="K65">
        <v>7510</v>
      </c>
      <c r="L65">
        <v>22.7293175855281</v>
      </c>
      <c r="M65">
        <v>0.1</v>
      </c>
      <c r="N65">
        <v>8.24</v>
      </c>
      <c r="O65">
        <v>0.182</v>
      </c>
      <c r="P65">
        <v>2.45</v>
      </c>
      <c r="Q65">
        <v>12.1</v>
      </c>
      <c r="R65">
        <v>0.05</v>
      </c>
      <c r="S65">
        <v>88.7</v>
      </c>
      <c r="T65">
        <v>53.2</v>
      </c>
      <c r="U65">
        <v>728</v>
      </c>
      <c r="V65">
        <v>263</v>
      </c>
      <c r="W65">
        <v>1120</v>
      </c>
      <c r="X65">
        <v>263</v>
      </c>
      <c r="Y65">
        <v>2800</v>
      </c>
      <c r="Z65">
        <v>326</v>
      </c>
      <c r="AA65">
        <v>19200</v>
      </c>
      <c r="AB65">
        <v>700</v>
      </c>
      <c r="AC65">
        <v>3290</v>
      </c>
      <c r="AD65" s="3">
        <f t="shared" si="0"/>
        <v>702.158638625104</v>
      </c>
      <c r="AE65" s="4">
        <f t="shared" si="1"/>
        <v>3347.08254904324</v>
      </c>
      <c r="AF65" s="5">
        <f t="shared" si="2"/>
        <v>0.421940928270042</v>
      </c>
      <c r="AG65" s="3">
        <f t="shared" si="3"/>
        <v>13.442088091354</v>
      </c>
      <c r="AH65" s="3">
        <f t="shared" si="4"/>
        <v>1.96120689655172</v>
      </c>
      <c r="AI65" s="3">
        <f t="shared" si="5"/>
        <v>5.36105032822757</v>
      </c>
      <c r="AJ65" s="3">
        <f t="shared" si="6"/>
        <v>81.7567567567568</v>
      </c>
      <c r="AK65" s="3">
        <f t="shared" si="7"/>
        <v>0.88809946714032</v>
      </c>
      <c r="AL65" s="3">
        <f t="shared" si="8"/>
        <v>445.72864321608</v>
      </c>
      <c r="AM65" s="3">
        <f t="shared" si="9"/>
        <v>1473.68421052632</v>
      </c>
      <c r="AN65" s="3">
        <f t="shared" si="10"/>
        <v>2959.34959349594</v>
      </c>
      <c r="AO65" s="3">
        <f t="shared" si="11"/>
        <v>4816.84981684982</v>
      </c>
      <c r="AP65" s="3">
        <f t="shared" si="12"/>
        <v>7000</v>
      </c>
      <c r="AQ65" s="3">
        <f t="shared" si="13"/>
        <v>10647.7732793522</v>
      </c>
      <c r="AR65" s="3">
        <f t="shared" si="14"/>
        <v>17391.3043478261</v>
      </c>
      <c r="AS65" s="6">
        <f t="shared" si="15"/>
        <v>13252.0325203252</v>
      </c>
      <c r="AT65" s="3">
        <f t="shared" si="16"/>
        <v>0.00465226570150279</v>
      </c>
      <c r="AU65" s="7">
        <f t="shared" si="17"/>
        <v>0.00267505277836411</v>
      </c>
      <c r="AV65" s="8">
        <f t="shared" si="18"/>
        <v>0.00246184546669021</v>
      </c>
      <c r="AW65" s="3">
        <f t="shared" si="19"/>
        <v>2004.24104733128</v>
      </c>
      <c r="AX65" s="7">
        <f t="shared" si="20"/>
        <v>0.110213746182684</v>
      </c>
      <c r="AY65" s="3">
        <f t="shared" si="21"/>
        <v>-1.54514141401087</v>
      </c>
      <c r="AZ65" s="9">
        <f t="shared" si="22"/>
        <v>47.3237621297541</v>
      </c>
      <c r="BA65" s="11">
        <f t="shared" si="23"/>
        <v>0.333869630030641</v>
      </c>
      <c r="BB65" s="12">
        <f t="shared" si="24"/>
        <v>899.991860327365</v>
      </c>
      <c r="BC65" s="13">
        <f t="shared" si="25"/>
        <v>0.700981518553128</v>
      </c>
      <c r="BD65" s="14">
        <f t="shared" si="26"/>
        <v>357.308146399055</v>
      </c>
      <c r="BE65" s="15">
        <f t="shared" si="27"/>
        <v>1.175</v>
      </c>
      <c r="BF65" s="16">
        <f t="shared" si="28"/>
        <v>31.5670800450958</v>
      </c>
      <c r="BG65" s="16">
        <f t="shared" si="29"/>
        <v>0.68099173553719</v>
      </c>
      <c r="BH65" s="17">
        <f t="shared" si="30"/>
        <v>0.212765957446809</v>
      </c>
    </row>
    <row r="66" spans="1:60">
      <c r="A66">
        <v>65</v>
      </c>
      <c r="B66" t="s">
        <v>60</v>
      </c>
      <c r="C66" t="s">
        <v>93</v>
      </c>
      <c r="D66" t="s">
        <v>62</v>
      </c>
      <c r="E66" t="s">
        <v>63</v>
      </c>
      <c r="F66" t="s">
        <v>129</v>
      </c>
      <c r="G66">
        <v>1318.7589231224</v>
      </c>
      <c r="H66">
        <v>62.2</v>
      </c>
      <c r="I66">
        <v>3190</v>
      </c>
      <c r="J66">
        <v>1.01</v>
      </c>
      <c r="K66">
        <v>7960</v>
      </c>
      <c r="L66">
        <v>22.7293175855281</v>
      </c>
      <c r="M66">
        <v>0.0752</v>
      </c>
      <c r="N66">
        <v>8.27</v>
      </c>
      <c r="O66">
        <v>0.167</v>
      </c>
      <c r="P66">
        <v>2.68</v>
      </c>
      <c r="Q66">
        <v>14</v>
      </c>
      <c r="R66">
        <v>0.073</v>
      </c>
      <c r="S66">
        <v>98.8</v>
      </c>
      <c r="T66">
        <v>58.9</v>
      </c>
      <c r="U66">
        <v>790</v>
      </c>
      <c r="V66">
        <v>276</v>
      </c>
      <c r="W66">
        <v>1100</v>
      </c>
      <c r="X66">
        <v>259</v>
      </c>
      <c r="Y66">
        <v>2630</v>
      </c>
      <c r="Z66">
        <v>291</v>
      </c>
      <c r="AA66">
        <v>19800</v>
      </c>
      <c r="AB66">
        <v>444</v>
      </c>
      <c r="AC66">
        <v>565</v>
      </c>
      <c r="AD66" s="3">
        <f t="shared" si="0"/>
        <v>445.369193642209</v>
      </c>
      <c r="AE66" s="4">
        <f t="shared" si="1"/>
        <v>574.802930154842</v>
      </c>
      <c r="AF66" s="5">
        <f t="shared" si="2"/>
        <v>0.317299578059072</v>
      </c>
      <c r="AG66" s="3">
        <f t="shared" si="3"/>
        <v>13.4910277324633</v>
      </c>
      <c r="AH66" s="3">
        <f t="shared" si="4"/>
        <v>1.79956896551724</v>
      </c>
      <c r="AI66" s="3">
        <f t="shared" si="5"/>
        <v>5.86433260393873</v>
      </c>
      <c r="AJ66" s="3">
        <f t="shared" si="6"/>
        <v>94.5945945945946</v>
      </c>
      <c r="AK66" s="3">
        <f t="shared" si="7"/>
        <v>1.29662522202487</v>
      </c>
      <c r="AL66" s="3">
        <f t="shared" si="8"/>
        <v>496.482412060301</v>
      </c>
      <c r="AM66" s="3">
        <f t="shared" si="9"/>
        <v>1631.57894736842</v>
      </c>
      <c r="AN66" s="3">
        <f t="shared" si="10"/>
        <v>3211.38211382114</v>
      </c>
      <c r="AO66" s="3">
        <f t="shared" si="11"/>
        <v>5054.94505494505</v>
      </c>
      <c r="AP66" s="3">
        <f t="shared" si="12"/>
        <v>6875</v>
      </c>
      <c r="AQ66" s="3">
        <f t="shared" si="13"/>
        <v>10485.8299595142</v>
      </c>
      <c r="AR66" s="3">
        <f t="shared" si="14"/>
        <v>16335.4037267081</v>
      </c>
      <c r="AS66" s="6">
        <f t="shared" si="15"/>
        <v>11829.2682926829</v>
      </c>
      <c r="AT66" s="3">
        <f t="shared" si="16"/>
        <v>0.00598314283778058</v>
      </c>
      <c r="AU66" s="7">
        <f t="shared" si="17"/>
        <v>0.00366268439879344</v>
      </c>
      <c r="AV66" s="8">
        <f t="shared" si="18"/>
        <v>0.0143875397395281</v>
      </c>
      <c r="AW66" s="3">
        <f t="shared" si="19"/>
        <v>569.111812034497</v>
      </c>
      <c r="AX66" s="7">
        <f t="shared" si="20"/>
        <v>0.343230075602239</v>
      </c>
      <c r="AY66" s="3">
        <f t="shared" si="21"/>
        <v>0.427270173258596</v>
      </c>
      <c r="AZ66" s="9">
        <f t="shared" si="22"/>
        <v>45.9264425752774</v>
      </c>
      <c r="BA66" s="11">
        <f t="shared" si="23"/>
        <v>0.289010334964736</v>
      </c>
      <c r="BB66" s="12">
        <f t="shared" si="24"/>
        <v>864.588092888488</v>
      </c>
      <c r="BC66" s="13">
        <f t="shared" si="25"/>
        <v>0.135923375782261</v>
      </c>
      <c r="BD66" s="14">
        <f t="shared" si="26"/>
        <v>351.204690831556</v>
      </c>
      <c r="BE66" s="15">
        <f t="shared" si="27"/>
        <v>0.214828897338403</v>
      </c>
      <c r="BF66" s="16">
        <f t="shared" si="28"/>
        <v>26.6194331983806</v>
      </c>
      <c r="BG66" s="16">
        <f t="shared" si="29"/>
        <v>0.590714285714286</v>
      </c>
      <c r="BH66" s="17">
        <f t="shared" si="30"/>
        <v>0.785840707964602</v>
      </c>
    </row>
    <row r="67" spans="1:60">
      <c r="A67">
        <v>66</v>
      </c>
      <c r="B67" t="s">
        <v>60</v>
      </c>
      <c r="C67" t="s">
        <v>93</v>
      </c>
      <c r="D67" t="s">
        <v>62</v>
      </c>
      <c r="E67" t="s">
        <v>63</v>
      </c>
      <c r="F67" t="s">
        <v>130</v>
      </c>
      <c r="G67">
        <v>459.6304686084</v>
      </c>
      <c r="H67">
        <v>62.2</v>
      </c>
      <c r="I67">
        <v>3800</v>
      </c>
      <c r="J67">
        <v>1.04</v>
      </c>
      <c r="K67">
        <v>8870</v>
      </c>
      <c r="L67">
        <v>22.7293175855281</v>
      </c>
      <c r="M67">
        <v>0.0427</v>
      </c>
      <c r="N67">
        <v>4.58</v>
      </c>
      <c r="O67">
        <v>0.0496</v>
      </c>
      <c r="P67">
        <v>1.17</v>
      </c>
      <c r="Q67">
        <v>10.3</v>
      </c>
      <c r="R67">
        <v>0.0236</v>
      </c>
      <c r="S67">
        <v>91.9</v>
      </c>
      <c r="T67">
        <v>60.8</v>
      </c>
      <c r="U67">
        <v>844</v>
      </c>
      <c r="V67">
        <v>306</v>
      </c>
      <c r="W67">
        <v>1250</v>
      </c>
      <c r="X67">
        <v>291</v>
      </c>
      <c r="Y67">
        <v>2950</v>
      </c>
      <c r="Z67">
        <v>327</v>
      </c>
      <c r="AA67">
        <v>18900</v>
      </c>
      <c r="AB67">
        <v>132</v>
      </c>
      <c r="AC67">
        <v>556</v>
      </c>
      <c r="AD67" s="3">
        <f t="shared" ref="AD67:AD130" si="31">AB67*EXP(0.000049502*H67)</f>
        <v>132.407057569305</v>
      </c>
      <c r="AE67" s="4">
        <f t="shared" ref="AE67:AE130" si="32">AC67*(EXP(H67*0.000000000155125*1000000)+0.0072*EXP(H67*0.00000000098485*1000000))</f>
        <v>565.646777285119</v>
      </c>
      <c r="AF67" s="5">
        <f t="shared" ref="AF67:AF130" si="33">M67/0.237</f>
        <v>0.180168776371308</v>
      </c>
      <c r="AG67" s="3">
        <f t="shared" ref="AG67:AG130" si="34">N67/0.613</f>
        <v>7.47145187601958</v>
      </c>
      <c r="AH67" s="3">
        <f t="shared" ref="AH67:AH130" si="35">O67/0.0928</f>
        <v>0.53448275862069</v>
      </c>
      <c r="AI67" s="3">
        <f t="shared" ref="AI67:AI130" si="36">P67/0.457</f>
        <v>2.56017505470459</v>
      </c>
      <c r="AJ67" s="3">
        <f t="shared" ref="AJ67:AJ130" si="37">Q67/0.148</f>
        <v>69.5945945945946</v>
      </c>
      <c r="AK67" s="3">
        <f t="shared" ref="AK67:AK130" si="38">R67/0.0563</f>
        <v>0.419182948490231</v>
      </c>
      <c r="AL67" s="3">
        <f t="shared" ref="AL67:AL130" si="39">S67/0.199</f>
        <v>461.809045226131</v>
      </c>
      <c r="AM67" s="3">
        <f t="shared" ref="AM67:AM130" si="40">T67/0.0361</f>
        <v>1684.21052631579</v>
      </c>
      <c r="AN67" s="3">
        <f t="shared" ref="AN67:AN130" si="41">U67/0.246</f>
        <v>3430.89430894309</v>
      </c>
      <c r="AO67" s="3">
        <f t="shared" ref="AO67:AO130" si="42">V67/0.0546</f>
        <v>5604.3956043956</v>
      </c>
      <c r="AP67" s="3">
        <f t="shared" ref="AP67:AP130" si="43">W67/0.16</f>
        <v>7812.5</v>
      </c>
      <c r="AQ67" s="3">
        <f t="shared" ref="AQ67:AQ130" si="44">X67/0.0247</f>
        <v>11781.3765182186</v>
      </c>
      <c r="AR67" s="3">
        <f t="shared" ref="AR67:AR130" si="45">Y67/0.161</f>
        <v>18322.9813664596</v>
      </c>
      <c r="AS67" s="6">
        <f t="shared" ref="AS67:AS130" si="46">Z67/0.0246</f>
        <v>13292.6829268293</v>
      </c>
      <c r="AT67" s="3">
        <f t="shared" ref="AT67:AT130" si="47">AK67/10^(((0.5)*LOG(AL67))+((0.5)*LOG(AJ67)))</f>
        <v>0.00233821604300881</v>
      </c>
      <c r="AU67" s="7">
        <f t="shared" ref="AU67:AU130" si="48">(AT67/AR67)*(10^4)</f>
        <v>0.00127611112855735</v>
      </c>
      <c r="AV67" s="8">
        <f t="shared" ref="AV67:AV130" si="49">N67/AE67</f>
        <v>0.00809692582707214</v>
      </c>
      <c r="AW67" s="3">
        <f t="shared" ref="AW67:AW130" si="50">AE67/J67</f>
        <v>543.891132004922</v>
      </c>
      <c r="AX67" s="7">
        <f t="shared" ref="AX67:AX130" si="51">AV67*(AW67^0.5)</f>
        <v>0.188832242113282</v>
      </c>
      <c r="AY67" s="3">
        <f t="shared" ref="AY67:AY130" si="52">((3.998*LOG(AX67))+2.284)</f>
        <v>-0.61024755312125</v>
      </c>
      <c r="AZ67" s="9">
        <f t="shared" ref="AZ67:AZ130" si="53">(AG67/0.808)/(AI67^2/AJ67)</f>
        <v>98.1815374776114</v>
      </c>
      <c r="BA67" s="11">
        <f t="shared" ref="BA67:BA130" si="54">AG67/AI67/K67*1000</f>
        <v>0.329011987718223</v>
      </c>
      <c r="BB67" s="12">
        <f t="shared" ref="BB67:BB130" si="55">1/((LOG(J67)-5.711+LOG(1)-LOG(0.7))/(-4800))</f>
        <v>866.57229322127</v>
      </c>
      <c r="BC67" s="13">
        <f t="shared" ref="BC67:BC130" si="56">(8*(AC67*6.022*(10^23)*0.9928)/(238*10^9)*(EXP(H67*(10^6)*1.55*(10^-10))-1)+7*(AC67*6.022*(10^23)*0.0072)/(235*10^9)*(EXP(H67*(10^6)*9.857*(10^-10))-1)+6*(AB67*6.022*(10^23))/(232*10^9)*(EXP(H67*(10^6)*4.9475*(10^-11))-1))/10^15</f>
        <v>0.119121459289442</v>
      </c>
      <c r="BD67" s="14">
        <f t="shared" ref="BD67:BD130" si="57">U67/P67+U67/Q67</f>
        <v>803.309268940337</v>
      </c>
      <c r="BE67" s="15">
        <f t="shared" ref="BE67:BE130" si="58">AC67/Y67</f>
        <v>0.188474576271186</v>
      </c>
      <c r="BF67" s="16">
        <f t="shared" ref="BF67:BF130" si="59">Y67/S67</f>
        <v>32.1001088139282</v>
      </c>
      <c r="BG67" s="16">
        <f t="shared" ref="BG67:BG130" si="60">N67/Q67</f>
        <v>0.444660194174757</v>
      </c>
      <c r="BH67" s="17">
        <f t="shared" ref="BH67:BH130" si="61">AB67/AC67</f>
        <v>0.237410071942446</v>
      </c>
    </row>
    <row r="68" spans="1:60">
      <c r="A68">
        <v>67</v>
      </c>
      <c r="B68" t="s">
        <v>60</v>
      </c>
      <c r="C68" t="s">
        <v>93</v>
      </c>
      <c r="D68" t="s">
        <v>62</v>
      </c>
      <c r="E68" t="s">
        <v>63</v>
      </c>
      <c r="F68" t="s">
        <v>131</v>
      </c>
      <c r="G68">
        <v>245.5682647998</v>
      </c>
      <c r="H68">
        <v>62.2</v>
      </c>
      <c r="I68">
        <v>1420</v>
      </c>
      <c r="J68">
        <v>1.44</v>
      </c>
      <c r="K68">
        <v>2980</v>
      </c>
      <c r="L68">
        <v>22.7293175855281</v>
      </c>
      <c r="M68">
        <v>0.776</v>
      </c>
      <c r="N68">
        <v>23.1</v>
      </c>
      <c r="O68">
        <v>0.413</v>
      </c>
      <c r="P68">
        <v>3.51</v>
      </c>
      <c r="Q68">
        <v>6.38</v>
      </c>
      <c r="R68">
        <v>0.943</v>
      </c>
      <c r="S68">
        <v>40.4</v>
      </c>
      <c r="T68">
        <v>20.4</v>
      </c>
      <c r="U68">
        <v>276</v>
      </c>
      <c r="V68">
        <v>110</v>
      </c>
      <c r="W68">
        <v>507</v>
      </c>
      <c r="X68">
        <v>127</v>
      </c>
      <c r="Y68">
        <v>1410</v>
      </c>
      <c r="Z68">
        <v>202</v>
      </c>
      <c r="AA68">
        <v>9630</v>
      </c>
      <c r="AB68">
        <v>475</v>
      </c>
      <c r="AC68">
        <v>638</v>
      </c>
      <c r="AD68" s="3">
        <f t="shared" si="31"/>
        <v>476.464790495606</v>
      </c>
      <c r="AE68" s="4">
        <f t="shared" si="32"/>
        <v>649.069503431485</v>
      </c>
      <c r="AF68" s="5">
        <f t="shared" si="33"/>
        <v>3.27426160337553</v>
      </c>
      <c r="AG68" s="3">
        <f t="shared" si="34"/>
        <v>37.6835236541599</v>
      </c>
      <c r="AH68" s="3">
        <f t="shared" si="35"/>
        <v>4.45043103448276</v>
      </c>
      <c r="AI68" s="3">
        <f t="shared" si="36"/>
        <v>7.68052516411379</v>
      </c>
      <c r="AJ68" s="3">
        <f t="shared" si="37"/>
        <v>43.1081081081081</v>
      </c>
      <c r="AK68" s="3">
        <f t="shared" si="38"/>
        <v>16.7495559502664</v>
      </c>
      <c r="AL68" s="3">
        <f t="shared" si="39"/>
        <v>203.015075376884</v>
      </c>
      <c r="AM68" s="3">
        <f t="shared" si="40"/>
        <v>565.096952908587</v>
      </c>
      <c r="AN68" s="3">
        <f t="shared" si="41"/>
        <v>1121.9512195122</v>
      </c>
      <c r="AO68" s="3">
        <f t="shared" si="42"/>
        <v>2014.65201465201</v>
      </c>
      <c r="AP68" s="3">
        <f t="shared" si="43"/>
        <v>3168.75</v>
      </c>
      <c r="AQ68" s="3">
        <f t="shared" si="44"/>
        <v>5141.7004048583</v>
      </c>
      <c r="AR68" s="3">
        <f t="shared" si="45"/>
        <v>8757.76397515528</v>
      </c>
      <c r="AS68" s="6">
        <f t="shared" si="46"/>
        <v>8211.38211382114</v>
      </c>
      <c r="AT68" s="3">
        <f t="shared" si="47"/>
        <v>0.179043958798388</v>
      </c>
      <c r="AU68" s="7">
        <f t="shared" si="48"/>
        <v>0.204440265010925</v>
      </c>
      <c r="AV68" s="8">
        <f t="shared" si="49"/>
        <v>0.0355894089583249</v>
      </c>
      <c r="AW68" s="3">
        <f t="shared" si="50"/>
        <v>450.742710716309</v>
      </c>
      <c r="AX68" s="7">
        <f t="shared" si="51"/>
        <v>0.755588138719189</v>
      </c>
      <c r="AY68" s="3">
        <f t="shared" si="52"/>
        <v>1.79738395659686</v>
      </c>
      <c r="AZ68" s="9">
        <f t="shared" si="53"/>
        <v>34.0813881242855</v>
      </c>
      <c r="BA68" s="11">
        <f t="shared" si="54"/>
        <v>1.64643399586522</v>
      </c>
      <c r="BB68" s="12">
        <f t="shared" si="55"/>
        <v>889.261794578015</v>
      </c>
      <c r="BC68" s="13">
        <f t="shared" si="56"/>
        <v>0.152219549744904</v>
      </c>
      <c r="BD68" s="14">
        <f t="shared" si="57"/>
        <v>121.892666720253</v>
      </c>
      <c r="BE68" s="15">
        <f t="shared" si="58"/>
        <v>0.452482269503546</v>
      </c>
      <c r="BF68" s="16">
        <f t="shared" si="59"/>
        <v>34.9009900990099</v>
      </c>
      <c r="BG68" s="16">
        <f t="shared" si="60"/>
        <v>3.62068965517241</v>
      </c>
      <c r="BH68" s="17">
        <f t="shared" si="61"/>
        <v>0.744514106583072</v>
      </c>
    </row>
    <row r="69" spans="1:60">
      <c r="A69">
        <v>68</v>
      </c>
      <c r="B69" t="s">
        <v>60</v>
      </c>
      <c r="C69" t="s">
        <v>93</v>
      </c>
      <c r="D69" t="s">
        <v>62</v>
      </c>
      <c r="E69" t="s">
        <v>63</v>
      </c>
      <c r="F69" t="s">
        <v>132</v>
      </c>
      <c r="G69">
        <v>698.9612582164</v>
      </c>
      <c r="H69">
        <v>62.2</v>
      </c>
      <c r="I69">
        <v>359</v>
      </c>
      <c r="J69">
        <v>1.99</v>
      </c>
      <c r="K69">
        <v>2460</v>
      </c>
      <c r="L69">
        <v>22.7293175855281</v>
      </c>
      <c r="M69">
        <v>0.0796</v>
      </c>
      <c r="N69">
        <v>27.1</v>
      </c>
      <c r="O69">
        <v>0.0284</v>
      </c>
      <c r="P69">
        <v>0.85</v>
      </c>
      <c r="Q69">
        <v>3.87</v>
      </c>
      <c r="R69">
        <v>0.711</v>
      </c>
      <c r="S69">
        <v>28.3</v>
      </c>
      <c r="T69">
        <v>15.1</v>
      </c>
      <c r="U69">
        <v>211</v>
      </c>
      <c r="V69">
        <v>84.7</v>
      </c>
      <c r="W69">
        <v>394</v>
      </c>
      <c r="X69">
        <v>102</v>
      </c>
      <c r="Y69">
        <v>1160</v>
      </c>
      <c r="Z69">
        <v>160</v>
      </c>
      <c r="AA69">
        <v>11100</v>
      </c>
      <c r="AB69">
        <v>140</v>
      </c>
      <c r="AC69">
        <v>201</v>
      </c>
      <c r="AD69" s="3">
        <f t="shared" si="31"/>
        <v>140.431727725021</v>
      </c>
      <c r="AE69" s="4">
        <f t="shared" si="32"/>
        <v>204.487414090484</v>
      </c>
      <c r="AF69" s="5">
        <f t="shared" si="33"/>
        <v>0.335864978902954</v>
      </c>
      <c r="AG69" s="3">
        <f t="shared" si="34"/>
        <v>44.2088091353997</v>
      </c>
      <c r="AH69" s="3">
        <f t="shared" si="35"/>
        <v>0.306034482758621</v>
      </c>
      <c r="AI69" s="3">
        <f t="shared" si="36"/>
        <v>1.85995623632385</v>
      </c>
      <c r="AJ69" s="3">
        <f t="shared" si="37"/>
        <v>26.1486486486486</v>
      </c>
      <c r="AK69" s="3">
        <f t="shared" si="38"/>
        <v>12.6287744227353</v>
      </c>
      <c r="AL69" s="3">
        <f t="shared" si="39"/>
        <v>142.211055276382</v>
      </c>
      <c r="AM69" s="3">
        <f t="shared" si="40"/>
        <v>418.282548476454</v>
      </c>
      <c r="AN69" s="3">
        <f t="shared" si="41"/>
        <v>857.723577235772</v>
      </c>
      <c r="AO69" s="3">
        <f t="shared" si="42"/>
        <v>1551.28205128205</v>
      </c>
      <c r="AP69" s="3">
        <f t="shared" si="43"/>
        <v>2462.5</v>
      </c>
      <c r="AQ69" s="3">
        <f t="shared" si="44"/>
        <v>4129.55465587045</v>
      </c>
      <c r="AR69" s="3">
        <f t="shared" si="45"/>
        <v>7204.96894409938</v>
      </c>
      <c r="AS69" s="6">
        <f t="shared" si="46"/>
        <v>6504.06504065041</v>
      </c>
      <c r="AT69" s="3">
        <f t="shared" si="47"/>
        <v>0.207095137277623</v>
      </c>
      <c r="AU69" s="7">
        <f t="shared" si="48"/>
        <v>0.287433768118081</v>
      </c>
      <c r="AV69" s="8">
        <f t="shared" si="49"/>
        <v>0.132526493723514</v>
      </c>
      <c r="AW69" s="3">
        <f t="shared" si="50"/>
        <v>102.757494517831</v>
      </c>
      <c r="AX69" s="7">
        <f t="shared" si="51"/>
        <v>1.34341273585144</v>
      </c>
      <c r="AY69" s="3">
        <f t="shared" si="52"/>
        <v>2.79658142583939</v>
      </c>
      <c r="AZ69" s="9">
        <f t="shared" si="53"/>
        <v>413.562597063023</v>
      </c>
      <c r="BA69" s="11">
        <f t="shared" si="54"/>
        <v>9.66208788851155</v>
      </c>
      <c r="BB69" s="12">
        <f t="shared" si="55"/>
        <v>913.025745087015</v>
      </c>
      <c r="BC69" s="13">
        <f t="shared" si="56"/>
        <v>0.0474932358644353</v>
      </c>
      <c r="BD69" s="14">
        <f t="shared" si="57"/>
        <v>302.757257941936</v>
      </c>
      <c r="BE69" s="15">
        <f t="shared" si="58"/>
        <v>0.173275862068966</v>
      </c>
      <c r="BF69" s="16">
        <f t="shared" si="59"/>
        <v>40.9893992932862</v>
      </c>
      <c r="BG69" s="16">
        <f t="shared" si="60"/>
        <v>7.00258397932817</v>
      </c>
      <c r="BH69" s="17">
        <f t="shared" si="61"/>
        <v>0.696517412935323</v>
      </c>
    </row>
    <row r="70" spans="1:60">
      <c r="A70">
        <v>69</v>
      </c>
      <c r="B70" t="s">
        <v>60</v>
      </c>
      <c r="C70" t="s">
        <v>93</v>
      </c>
      <c r="D70" t="s">
        <v>62</v>
      </c>
      <c r="E70" t="s">
        <v>63</v>
      </c>
      <c r="F70" t="s">
        <v>133</v>
      </c>
      <c r="G70">
        <v>487.2452267684</v>
      </c>
      <c r="H70">
        <v>62.2</v>
      </c>
      <c r="I70">
        <v>4100</v>
      </c>
      <c r="J70">
        <v>1.16</v>
      </c>
      <c r="K70">
        <v>8470</v>
      </c>
      <c r="L70">
        <v>22.7293175855281</v>
      </c>
      <c r="M70">
        <v>0.0601</v>
      </c>
      <c r="N70">
        <v>3.18</v>
      </c>
      <c r="O70">
        <v>0.0692</v>
      </c>
      <c r="P70">
        <v>1.39</v>
      </c>
      <c r="Q70">
        <v>9.37</v>
      </c>
      <c r="R70">
        <v>0.094</v>
      </c>
      <c r="S70">
        <v>82.6</v>
      </c>
      <c r="T70">
        <v>52.6</v>
      </c>
      <c r="U70">
        <v>767</v>
      </c>
      <c r="V70">
        <v>305</v>
      </c>
      <c r="W70">
        <v>1370</v>
      </c>
      <c r="X70">
        <v>346</v>
      </c>
      <c r="Y70">
        <v>3820</v>
      </c>
      <c r="Z70">
        <v>503</v>
      </c>
      <c r="AA70">
        <v>15900</v>
      </c>
      <c r="AB70">
        <v>1132</v>
      </c>
      <c r="AC70">
        <v>6548</v>
      </c>
      <c r="AD70" s="3">
        <f t="shared" si="31"/>
        <v>1135.49082703374</v>
      </c>
      <c r="AE70" s="4">
        <f t="shared" si="32"/>
        <v>6661.60988788302</v>
      </c>
      <c r="AF70" s="5">
        <f t="shared" si="33"/>
        <v>0.253586497890295</v>
      </c>
      <c r="AG70" s="3">
        <f t="shared" si="34"/>
        <v>5.18760195758564</v>
      </c>
      <c r="AH70" s="3">
        <f t="shared" si="35"/>
        <v>0.745689655172414</v>
      </c>
      <c r="AI70" s="3">
        <f t="shared" si="36"/>
        <v>3.04157549234136</v>
      </c>
      <c r="AJ70" s="3">
        <f t="shared" si="37"/>
        <v>63.3108108108108</v>
      </c>
      <c r="AK70" s="3">
        <f t="shared" si="38"/>
        <v>1.6696269982238</v>
      </c>
      <c r="AL70" s="3">
        <f t="shared" si="39"/>
        <v>415.075376884422</v>
      </c>
      <c r="AM70" s="3">
        <f t="shared" si="40"/>
        <v>1457.06371191136</v>
      </c>
      <c r="AN70" s="3">
        <f t="shared" si="41"/>
        <v>3117.88617886179</v>
      </c>
      <c r="AO70" s="3">
        <f t="shared" si="42"/>
        <v>5586.08058608059</v>
      </c>
      <c r="AP70" s="3">
        <f t="shared" si="43"/>
        <v>8562.5</v>
      </c>
      <c r="AQ70" s="3">
        <f t="shared" si="44"/>
        <v>14008.0971659919</v>
      </c>
      <c r="AR70" s="3">
        <f t="shared" si="45"/>
        <v>23726.7080745342</v>
      </c>
      <c r="AS70" s="6">
        <f t="shared" si="46"/>
        <v>20447.1544715447</v>
      </c>
      <c r="AT70" s="3">
        <f t="shared" si="47"/>
        <v>0.0102995211923971</v>
      </c>
      <c r="AU70" s="7">
        <f t="shared" si="48"/>
        <v>0.00434089767532965</v>
      </c>
      <c r="AV70" s="8">
        <f t="shared" si="49"/>
        <v>0.000477362087171179</v>
      </c>
      <c r="AW70" s="3">
        <f t="shared" si="50"/>
        <v>5742.76714472674</v>
      </c>
      <c r="AX70" s="7">
        <f t="shared" si="51"/>
        <v>0.0361749989538921</v>
      </c>
      <c r="AY70" s="3">
        <f t="shared" si="52"/>
        <v>-3.47948270812584</v>
      </c>
      <c r="AZ70" s="9">
        <f t="shared" si="53"/>
        <v>43.937562467546</v>
      </c>
      <c r="BA70" s="11">
        <f t="shared" si="54"/>
        <v>0.20136530069026</v>
      </c>
      <c r="BB70" s="12">
        <f t="shared" si="55"/>
        <v>874.055829517053</v>
      </c>
      <c r="BC70" s="13">
        <f t="shared" si="56"/>
        <v>1.3826075753847</v>
      </c>
      <c r="BD70" s="14">
        <f t="shared" si="57"/>
        <v>633.655551545956</v>
      </c>
      <c r="BE70" s="15">
        <f t="shared" si="58"/>
        <v>1.71413612565445</v>
      </c>
      <c r="BF70" s="16">
        <f t="shared" si="59"/>
        <v>46.2469733656174</v>
      </c>
      <c r="BG70" s="16">
        <f t="shared" si="60"/>
        <v>0.339381003201708</v>
      </c>
      <c r="BH70" s="17">
        <f t="shared" si="61"/>
        <v>0.172877214416616</v>
      </c>
    </row>
    <row r="71" spans="1:60">
      <c r="A71">
        <v>70</v>
      </c>
      <c r="B71" t="s">
        <v>60</v>
      </c>
      <c r="C71" t="s">
        <v>93</v>
      </c>
      <c r="D71" t="s">
        <v>62</v>
      </c>
      <c r="E71" t="s">
        <v>63</v>
      </c>
      <c r="F71" t="s">
        <v>134</v>
      </c>
      <c r="G71">
        <v>931.4212536076</v>
      </c>
      <c r="H71">
        <v>62.2</v>
      </c>
      <c r="I71">
        <v>5050</v>
      </c>
      <c r="J71">
        <v>2.23</v>
      </c>
      <c r="K71">
        <v>3600</v>
      </c>
      <c r="L71">
        <v>22.7293175855281</v>
      </c>
      <c r="M71">
        <v>9.08</v>
      </c>
      <c r="N71">
        <v>61.9</v>
      </c>
      <c r="O71">
        <v>4.37</v>
      </c>
      <c r="P71">
        <v>25.4</v>
      </c>
      <c r="Q71">
        <v>14.4</v>
      </c>
      <c r="R71">
        <v>1.99</v>
      </c>
      <c r="S71">
        <v>53.8</v>
      </c>
      <c r="T71">
        <v>26.1</v>
      </c>
      <c r="U71">
        <v>348</v>
      </c>
      <c r="V71">
        <v>127</v>
      </c>
      <c r="W71">
        <v>545</v>
      </c>
      <c r="X71">
        <v>132</v>
      </c>
      <c r="Y71">
        <v>1440</v>
      </c>
      <c r="Z71">
        <v>178</v>
      </c>
      <c r="AA71">
        <v>11800</v>
      </c>
      <c r="AB71">
        <v>49</v>
      </c>
      <c r="AC71">
        <v>145</v>
      </c>
      <c r="AD71" s="3">
        <f t="shared" si="31"/>
        <v>49.1511047037573</v>
      </c>
      <c r="AE71" s="4">
        <f t="shared" si="32"/>
        <v>147.515796234428</v>
      </c>
      <c r="AF71" s="5">
        <f t="shared" si="33"/>
        <v>38.3122362869198</v>
      </c>
      <c r="AG71" s="3">
        <f t="shared" si="34"/>
        <v>100.978792822186</v>
      </c>
      <c r="AH71" s="3">
        <f t="shared" si="35"/>
        <v>47.0905172413793</v>
      </c>
      <c r="AI71" s="3">
        <f t="shared" si="36"/>
        <v>55.5798687089715</v>
      </c>
      <c r="AJ71" s="3">
        <f t="shared" si="37"/>
        <v>97.2972972972973</v>
      </c>
      <c r="AK71" s="3">
        <f t="shared" si="38"/>
        <v>35.3463587921847</v>
      </c>
      <c r="AL71" s="3">
        <f t="shared" si="39"/>
        <v>270.35175879397</v>
      </c>
      <c r="AM71" s="3">
        <f t="shared" si="40"/>
        <v>722.991689750693</v>
      </c>
      <c r="AN71" s="3">
        <f t="shared" si="41"/>
        <v>1414.63414634146</v>
      </c>
      <c r="AO71" s="3">
        <f t="shared" si="42"/>
        <v>2326.00732600733</v>
      </c>
      <c r="AP71" s="3">
        <f t="shared" si="43"/>
        <v>3406.25</v>
      </c>
      <c r="AQ71" s="3">
        <f t="shared" si="44"/>
        <v>5344.12955465587</v>
      </c>
      <c r="AR71" s="3">
        <f t="shared" si="45"/>
        <v>8944.09937888199</v>
      </c>
      <c r="AS71" s="6">
        <f t="shared" si="46"/>
        <v>7235.77235772358</v>
      </c>
      <c r="AT71" s="3">
        <f t="shared" si="47"/>
        <v>0.217936360300236</v>
      </c>
      <c r="AU71" s="7">
        <f t="shared" si="48"/>
        <v>0.243664958391236</v>
      </c>
      <c r="AV71" s="8">
        <f t="shared" si="49"/>
        <v>0.41961607895625</v>
      </c>
      <c r="AW71" s="3">
        <f t="shared" si="50"/>
        <v>66.1505812710441</v>
      </c>
      <c r="AX71" s="7">
        <f t="shared" si="51"/>
        <v>3.41286377435845</v>
      </c>
      <c r="AY71" s="3">
        <f t="shared" si="52"/>
        <v>4.41540957653152</v>
      </c>
      <c r="AZ71" s="9">
        <f t="shared" si="53"/>
        <v>3.93626707288983</v>
      </c>
      <c r="BA71" s="11">
        <f t="shared" si="54"/>
        <v>0.504673100609569</v>
      </c>
      <c r="BB71" s="12">
        <f t="shared" si="55"/>
        <v>921.695589070289</v>
      </c>
      <c r="BC71" s="13">
        <f t="shared" si="56"/>
        <v>0.0317654859764432</v>
      </c>
      <c r="BD71" s="14">
        <f t="shared" si="57"/>
        <v>37.8674540682415</v>
      </c>
      <c r="BE71" s="15">
        <f t="shared" si="58"/>
        <v>0.100694444444444</v>
      </c>
      <c r="BF71" s="16">
        <f t="shared" si="59"/>
        <v>26.7657992565056</v>
      </c>
      <c r="BG71" s="16">
        <f t="shared" si="60"/>
        <v>4.29861111111111</v>
      </c>
      <c r="BH71" s="17">
        <f t="shared" si="61"/>
        <v>0.337931034482759</v>
      </c>
    </row>
    <row r="72" spans="1:60">
      <c r="A72">
        <v>71</v>
      </c>
      <c r="B72" t="s">
        <v>60</v>
      </c>
      <c r="C72" t="s">
        <v>93</v>
      </c>
      <c r="D72" t="s">
        <v>62</v>
      </c>
      <c r="E72" t="s">
        <v>63</v>
      </c>
      <c r="F72" t="s">
        <v>135</v>
      </c>
      <c r="G72">
        <v>1217.4460888316</v>
      </c>
      <c r="H72">
        <v>62.2</v>
      </c>
      <c r="I72">
        <v>2700</v>
      </c>
      <c r="J72">
        <v>0.69</v>
      </c>
      <c r="K72">
        <v>6660</v>
      </c>
      <c r="L72">
        <v>22.7293175855281</v>
      </c>
      <c r="M72">
        <v>0.0668</v>
      </c>
      <c r="N72">
        <v>6.65</v>
      </c>
      <c r="O72">
        <v>0.0508</v>
      </c>
      <c r="P72">
        <v>1.33</v>
      </c>
      <c r="Q72">
        <v>8.91</v>
      </c>
      <c r="R72">
        <v>0.0399</v>
      </c>
      <c r="S72">
        <v>81.1</v>
      </c>
      <c r="T72">
        <v>49.9</v>
      </c>
      <c r="U72">
        <v>662</v>
      </c>
      <c r="V72">
        <v>220</v>
      </c>
      <c r="W72">
        <v>814</v>
      </c>
      <c r="X72">
        <v>174</v>
      </c>
      <c r="Y72">
        <v>1660</v>
      </c>
      <c r="Z72">
        <v>157</v>
      </c>
      <c r="AA72">
        <v>20700</v>
      </c>
      <c r="AB72">
        <v>469</v>
      </c>
      <c r="AC72">
        <v>1215</v>
      </c>
      <c r="AD72" s="3">
        <f t="shared" si="31"/>
        <v>470.44628787882</v>
      </c>
      <c r="AE72" s="4">
        <f t="shared" si="32"/>
        <v>1236.08063741262</v>
      </c>
      <c r="AF72" s="5">
        <f t="shared" si="33"/>
        <v>0.281856540084388</v>
      </c>
      <c r="AG72" s="3">
        <f t="shared" si="34"/>
        <v>10.8482871125612</v>
      </c>
      <c r="AH72" s="3">
        <f t="shared" si="35"/>
        <v>0.547413793103448</v>
      </c>
      <c r="AI72" s="3">
        <f t="shared" si="36"/>
        <v>2.91028446389497</v>
      </c>
      <c r="AJ72" s="3">
        <f t="shared" si="37"/>
        <v>60.2027027027027</v>
      </c>
      <c r="AK72" s="3">
        <f t="shared" si="38"/>
        <v>0.708703374777975</v>
      </c>
      <c r="AL72" s="3">
        <f t="shared" si="39"/>
        <v>407.537688442211</v>
      </c>
      <c r="AM72" s="3">
        <f t="shared" si="40"/>
        <v>1382.27146814404</v>
      </c>
      <c r="AN72" s="3">
        <f t="shared" si="41"/>
        <v>2691.05691056911</v>
      </c>
      <c r="AO72" s="3">
        <f t="shared" si="42"/>
        <v>4029.30402930403</v>
      </c>
      <c r="AP72" s="3">
        <f t="shared" si="43"/>
        <v>5087.5</v>
      </c>
      <c r="AQ72" s="3">
        <f t="shared" si="44"/>
        <v>7044.53441295547</v>
      </c>
      <c r="AR72" s="3">
        <f t="shared" si="45"/>
        <v>10310.5590062112</v>
      </c>
      <c r="AS72" s="6">
        <f t="shared" si="46"/>
        <v>6382.11382113821</v>
      </c>
      <c r="AT72" s="3">
        <f t="shared" si="47"/>
        <v>0.00452452109726505</v>
      </c>
      <c r="AU72" s="7">
        <f t="shared" si="48"/>
        <v>0.00438824034132333</v>
      </c>
      <c r="AV72" s="8">
        <f t="shared" si="49"/>
        <v>0.00537990791112127</v>
      </c>
      <c r="AW72" s="3">
        <f t="shared" si="50"/>
        <v>1791.42121364148</v>
      </c>
      <c r="AX72" s="7">
        <f t="shared" si="51"/>
        <v>0.227705593067956</v>
      </c>
      <c r="AY72" s="3">
        <f t="shared" si="52"/>
        <v>-0.285219954602614</v>
      </c>
      <c r="AZ72" s="9">
        <f t="shared" si="53"/>
        <v>95.4321958507745</v>
      </c>
      <c r="BA72" s="11">
        <f t="shared" si="54"/>
        <v>0.559695094768504</v>
      </c>
      <c r="BB72" s="12">
        <f t="shared" si="55"/>
        <v>839.564630224298</v>
      </c>
      <c r="BC72" s="13">
        <f t="shared" si="56"/>
        <v>0.26897677493555</v>
      </c>
      <c r="BD72" s="14">
        <f t="shared" si="57"/>
        <v>572.042901867463</v>
      </c>
      <c r="BE72" s="15">
        <f t="shared" si="58"/>
        <v>0.731927710843373</v>
      </c>
      <c r="BF72" s="16">
        <f t="shared" si="59"/>
        <v>20.4685573366215</v>
      </c>
      <c r="BG72" s="16">
        <f t="shared" si="60"/>
        <v>0.74635241301908</v>
      </c>
      <c r="BH72" s="17">
        <f t="shared" si="61"/>
        <v>0.386008230452675</v>
      </c>
    </row>
    <row r="73" spans="1:60">
      <c r="A73">
        <v>72</v>
      </c>
      <c r="B73" t="s">
        <v>60</v>
      </c>
      <c r="C73" t="s">
        <v>93</v>
      </c>
      <c r="D73" t="s">
        <v>62</v>
      </c>
      <c r="E73" t="s">
        <v>63</v>
      </c>
      <c r="F73" t="s">
        <v>136</v>
      </c>
      <c r="G73">
        <v>1270.5581851372</v>
      </c>
      <c r="H73">
        <v>62.2</v>
      </c>
      <c r="I73">
        <v>3370</v>
      </c>
      <c r="J73">
        <v>59.8</v>
      </c>
      <c r="K73">
        <v>9200</v>
      </c>
      <c r="L73">
        <v>22.7293175855281</v>
      </c>
      <c r="M73">
        <v>0.086</v>
      </c>
      <c r="N73">
        <v>20</v>
      </c>
      <c r="O73">
        <v>0.203</v>
      </c>
      <c r="P73">
        <v>3.31</v>
      </c>
      <c r="Q73">
        <v>19.4</v>
      </c>
      <c r="R73">
        <v>1.91</v>
      </c>
      <c r="S73">
        <v>130</v>
      </c>
      <c r="T73">
        <v>69.3</v>
      </c>
      <c r="U73">
        <v>905</v>
      </c>
      <c r="V73">
        <v>334</v>
      </c>
      <c r="W73">
        <v>1450</v>
      </c>
      <c r="X73">
        <v>351</v>
      </c>
      <c r="Y73">
        <v>3890</v>
      </c>
      <c r="Z73">
        <v>487</v>
      </c>
      <c r="AA73">
        <v>14900</v>
      </c>
      <c r="AB73">
        <v>78</v>
      </c>
      <c r="AC73">
        <v>218</v>
      </c>
      <c r="AD73" s="3">
        <f t="shared" si="31"/>
        <v>78.2405340182259</v>
      </c>
      <c r="AE73" s="4">
        <f t="shared" si="32"/>
        <v>221.782369511072</v>
      </c>
      <c r="AF73" s="5">
        <f t="shared" si="33"/>
        <v>0.362869198312236</v>
      </c>
      <c r="AG73" s="3">
        <f t="shared" si="34"/>
        <v>32.626427406199</v>
      </c>
      <c r="AH73" s="3">
        <f t="shared" si="35"/>
        <v>2.1875</v>
      </c>
      <c r="AI73" s="3">
        <f t="shared" si="36"/>
        <v>7.24288840262582</v>
      </c>
      <c r="AJ73" s="3">
        <f t="shared" si="37"/>
        <v>131.081081081081</v>
      </c>
      <c r="AK73" s="3">
        <f t="shared" si="38"/>
        <v>33.9253996447602</v>
      </c>
      <c r="AL73" s="3">
        <f t="shared" si="39"/>
        <v>653.266331658291</v>
      </c>
      <c r="AM73" s="3">
        <f t="shared" si="40"/>
        <v>1919.6675900277</v>
      </c>
      <c r="AN73" s="3">
        <f t="shared" si="41"/>
        <v>3678.86178861789</v>
      </c>
      <c r="AO73" s="3">
        <f t="shared" si="42"/>
        <v>6117.21611721612</v>
      </c>
      <c r="AP73" s="3">
        <f t="shared" si="43"/>
        <v>9062.5</v>
      </c>
      <c r="AQ73" s="3">
        <f t="shared" si="44"/>
        <v>14210.5263157895</v>
      </c>
      <c r="AR73" s="3">
        <f t="shared" si="45"/>
        <v>24161.4906832298</v>
      </c>
      <c r="AS73" s="6">
        <f t="shared" si="46"/>
        <v>19796.7479674797</v>
      </c>
      <c r="AT73" s="3">
        <f t="shared" si="47"/>
        <v>0.115933734883601</v>
      </c>
      <c r="AU73" s="7">
        <f t="shared" si="48"/>
        <v>0.047982856854138</v>
      </c>
      <c r="AV73" s="8">
        <f t="shared" si="49"/>
        <v>0.0901784936471317</v>
      </c>
      <c r="AW73" s="3">
        <f t="shared" si="50"/>
        <v>3.70873527610488</v>
      </c>
      <c r="AX73" s="7">
        <f t="shared" si="51"/>
        <v>0.173666436941946</v>
      </c>
      <c r="AY73" s="3">
        <f t="shared" si="52"/>
        <v>-0.755615855393766</v>
      </c>
      <c r="AZ73" s="9">
        <f t="shared" si="53"/>
        <v>100.896148320438</v>
      </c>
      <c r="BA73" s="11">
        <f t="shared" si="54"/>
        <v>0.489632120209935</v>
      </c>
      <c r="BB73" s="12">
        <f t="shared" si="55"/>
        <v>1270.04392045967</v>
      </c>
      <c r="BC73" s="13">
        <f t="shared" si="56"/>
        <v>0.0479656583087967</v>
      </c>
      <c r="BD73" s="14">
        <f t="shared" si="57"/>
        <v>320.063381817049</v>
      </c>
      <c r="BE73" s="15">
        <f t="shared" si="58"/>
        <v>0.0560411311053985</v>
      </c>
      <c r="BF73" s="16">
        <f t="shared" si="59"/>
        <v>29.9230769230769</v>
      </c>
      <c r="BG73" s="16">
        <f t="shared" si="60"/>
        <v>1.03092783505155</v>
      </c>
      <c r="BH73" s="17">
        <f t="shared" si="61"/>
        <v>0.357798165137615</v>
      </c>
    </row>
    <row r="74" spans="1:60">
      <c r="A74">
        <v>73</v>
      </c>
      <c r="B74" t="s">
        <v>60</v>
      </c>
      <c r="C74" t="s">
        <v>93</v>
      </c>
      <c r="D74" t="s">
        <v>62</v>
      </c>
      <c r="E74" t="s">
        <v>63</v>
      </c>
      <c r="F74" t="s">
        <v>137</v>
      </c>
      <c r="G74">
        <v>577.8008575396</v>
      </c>
      <c r="H74">
        <v>62.2</v>
      </c>
      <c r="I74">
        <v>1960</v>
      </c>
      <c r="J74">
        <v>1.7</v>
      </c>
      <c r="K74">
        <v>4780</v>
      </c>
      <c r="L74">
        <v>22.7293175855281</v>
      </c>
      <c r="M74">
        <v>0.15</v>
      </c>
      <c r="N74">
        <v>8.08</v>
      </c>
      <c r="O74">
        <v>0.173</v>
      </c>
      <c r="P74">
        <v>2.6</v>
      </c>
      <c r="Q74">
        <v>7.4</v>
      </c>
      <c r="R74">
        <v>0.44</v>
      </c>
      <c r="S74">
        <v>54.3</v>
      </c>
      <c r="T74">
        <v>32.1</v>
      </c>
      <c r="U74">
        <v>445</v>
      </c>
      <c r="V74">
        <v>170</v>
      </c>
      <c r="W74">
        <v>761</v>
      </c>
      <c r="X74">
        <v>187</v>
      </c>
      <c r="Y74">
        <v>2050</v>
      </c>
      <c r="Z74">
        <v>275</v>
      </c>
      <c r="AA74">
        <v>13200</v>
      </c>
      <c r="AB74">
        <v>211</v>
      </c>
      <c r="AC74">
        <v>508</v>
      </c>
      <c r="AD74" s="3">
        <f t="shared" si="31"/>
        <v>211.650675356996</v>
      </c>
      <c r="AE74" s="4">
        <f t="shared" si="32"/>
        <v>516.813961979929</v>
      </c>
      <c r="AF74" s="5">
        <f t="shared" si="33"/>
        <v>0.632911392405063</v>
      </c>
      <c r="AG74" s="3">
        <f t="shared" si="34"/>
        <v>13.1810766721044</v>
      </c>
      <c r="AH74" s="3">
        <f t="shared" si="35"/>
        <v>1.86422413793103</v>
      </c>
      <c r="AI74" s="3">
        <f t="shared" si="36"/>
        <v>5.68927789934355</v>
      </c>
      <c r="AJ74" s="3">
        <f t="shared" si="37"/>
        <v>50</v>
      </c>
      <c r="AK74" s="3">
        <f t="shared" si="38"/>
        <v>7.81527531083481</v>
      </c>
      <c r="AL74" s="3">
        <f t="shared" si="39"/>
        <v>272.86432160804</v>
      </c>
      <c r="AM74" s="3">
        <f t="shared" si="40"/>
        <v>889.196675900277</v>
      </c>
      <c r="AN74" s="3">
        <f t="shared" si="41"/>
        <v>1808.94308943089</v>
      </c>
      <c r="AO74" s="3">
        <f t="shared" si="42"/>
        <v>3113.55311355311</v>
      </c>
      <c r="AP74" s="3">
        <f t="shared" si="43"/>
        <v>4756.25</v>
      </c>
      <c r="AQ74" s="3">
        <f t="shared" si="44"/>
        <v>7570.85020242915</v>
      </c>
      <c r="AR74" s="3">
        <f t="shared" si="45"/>
        <v>12732.9192546584</v>
      </c>
      <c r="AS74" s="6">
        <f t="shared" si="46"/>
        <v>11178.8617886179</v>
      </c>
      <c r="AT74" s="3">
        <f t="shared" si="47"/>
        <v>0.0669092101081074</v>
      </c>
      <c r="AU74" s="7">
        <f t="shared" si="48"/>
        <v>0.0525482089141721</v>
      </c>
      <c r="AV74" s="8">
        <f t="shared" si="49"/>
        <v>0.015634252544272</v>
      </c>
      <c r="AW74" s="3">
        <f t="shared" si="50"/>
        <v>304.00821292937</v>
      </c>
      <c r="AX74" s="7">
        <f t="shared" si="51"/>
        <v>0.272596189777133</v>
      </c>
      <c r="AY74" s="3">
        <f t="shared" si="52"/>
        <v>0.0272080851361469</v>
      </c>
      <c r="AZ74" s="9">
        <f t="shared" si="53"/>
        <v>25.1996920760254</v>
      </c>
      <c r="BA74" s="11">
        <f t="shared" si="54"/>
        <v>0.484691988988712</v>
      </c>
      <c r="BB74" s="12">
        <f t="shared" si="55"/>
        <v>901.298582214779</v>
      </c>
      <c r="BC74" s="13">
        <f t="shared" si="56"/>
        <v>0.11317665879175</v>
      </c>
      <c r="BD74" s="14">
        <f t="shared" si="57"/>
        <v>231.288981288981</v>
      </c>
      <c r="BE74" s="15">
        <f t="shared" si="58"/>
        <v>0.24780487804878</v>
      </c>
      <c r="BF74" s="16">
        <f t="shared" si="59"/>
        <v>37.7532228360958</v>
      </c>
      <c r="BG74" s="16">
        <f t="shared" si="60"/>
        <v>1.09189189189189</v>
      </c>
      <c r="BH74" s="17">
        <f t="shared" si="61"/>
        <v>0.415354330708661</v>
      </c>
    </row>
    <row r="75" spans="1:60">
      <c r="A75">
        <v>74</v>
      </c>
      <c r="B75" t="s">
        <v>60</v>
      </c>
      <c r="C75" t="s">
        <v>93</v>
      </c>
      <c r="D75" t="s">
        <v>62</v>
      </c>
      <c r="E75" t="s">
        <v>63</v>
      </c>
      <c r="F75" t="s">
        <v>138</v>
      </c>
      <c r="G75">
        <v>650.08535060435</v>
      </c>
      <c r="H75">
        <v>62.2</v>
      </c>
      <c r="I75">
        <v>4020</v>
      </c>
      <c r="J75">
        <v>3.77</v>
      </c>
      <c r="K75">
        <v>8790</v>
      </c>
      <c r="L75">
        <v>22.7293175855281</v>
      </c>
      <c r="M75">
        <v>0.768</v>
      </c>
      <c r="N75">
        <v>5.7</v>
      </c>
      <c r="O75">
        <v>0.42</v>
      </c>
      <c r="P75">
        <v>5.29</v>
      </c>
      <c r="Q75">
        <v>16.6</v>
      </c>
      <c r="R75">
        <v>0.384</v>
      </c>
      <c r="S75">
        <v>105</v>
      </c>
      <c r="T75">
        <v>63.2</v>
      </c>
      <c r="U75">
        <v>832</v>
      </c>
      <c r="V75">
        <v>282</v>
      </c>
      <c r="W75">
        <v>1080</v>
      </c>
      <c r="X75">
        <v>241</v>
      </c>
      <c r="Y75">
        <v>2400</v>
      </c>
      <c r="Z75">
        <v>260</v>
      </c>
      <c r="AA75">
        <v>18900</v>
      </c>
      <c r="AB75">
        <v>113</v>
      </c>
      <c r="AC75">
        <v>445</v>
      </c>
      <c r="AD75" s="3">
        <f t="shared" si="31"/>
        <v>113.348465949481</v>
      </c>
      <c r="AE75" s="4">
        <f t="shared" si="32"/>
        <v>452.720891891867</v>
      </c>
      <c r="AF75" s="5">
        <f t="shared" si="33"/>
        <v>3.24050632911392</v>
      </c>
      <c r="AG75" s="3">
        <f t="shared" si="34"/>
        <v>9.29853181076672</v>
      </c>
      <c r="AH75" s="3">
        <f t="shared" si="35"/>
        <v>4.52586206896552</v>
      </c>
      <c r="AI75" s="3">
        <f t="shared" si="36"/>
        <v>11.5754923413567</v>
      </c>
      <c r="AJ75" s="3">
        <f t="shared" si="37"/>
        <v>112.162162162162</v>
      </c>
      <c r="AK75" s="3">
        <f t="shared" si="38"/>
        <v>6.82060390763766</v>
      </c>
      <c r="AL75" s="3">
        <f t="shared" si="39"/>
        <v>527.638190954774</v>
      </c>
      <c r="AM75" s="3">
        <f t="shared" si="40"/>
        <v>1750.69252077562</v>
      </c>
      <c r="AN75" s="3">
        <f t="shared" si="41"/>
        <v>3382.11382113821</v>
      </c>
      <c r="AO75" s="3">
        <f t="shared" si="42"/>
        <v>5164.83516483516</v>
      </c>
      <c r="AP75" s="3">
        <f t="shared" si="43"/>
        <v>6750</v>
      </c>
      <c r="AQ75" s="3">
        <f t="shared" si="44"/>
        <v>9757.08502024292</v>
      </c>
      <c r="AR75" s="3">
        <f t="shared" si="45"/>
        <v>14906.8322981366</v>
      </c>
      <c r="AS75" s="6">
        <f t="shared" si="46"/>
        <v>10569.1056910569</v>
      </c>
      <c r="AT75" s="3">
        <f t="shared" si="47"/>
        <v>0.028036999369114</v>
      </c>
      <c r="AU75" s="7">
        <f t="shared" si="48"/>
        <v>0.0188081537434473</v>
      </c>
      <c r="AV75" s="8">
        <f t="shared" si="49"/>
        <v>0.0125905388995422</v>
      </c>
      <c r="AW75" s="3">
        <f t="shared" si="50"/>
        <v>120.085117212697</v>
      </c>
      <c r="AX75" s="7">
        <f t="shared" si="51"/>
        <v>0.137971349549064</v>
      </c>
      <c r="AY75" s="3">
        <f t="shared" si="52"/>
        <v>-1.15512392858357</v>
      </c>
      <c r="AZ75" s="9">
        <f t="shared" si="53"/>
        <v>9.63319716290423</v>
      </c>
      <c r="BA75" s="11">
        <f t="shared" si="54"/>
        <v>0.0913873394865791</v>
      </c>
      <c r="BB75" s="12">
        <f t="shared" si="55"/>
        <v>963.902515523228</v>
      </c>
      <c r="BC75" s="13">
        <f t="shared" si="56"/>
        <v>0.0956929437340174</v>
      </c>
      <c r="BD75" s="14">
        <f t="shared" si="57"/>
        <v>207.398364725442</v>
      </c>
      <c r="BE75" s="15">
        <f t="shared" si="58"/>
        <v>0.185416666666667</v>
      </c>
      <c r="BF75" s="16">
        <f t="shared" si="59"/>
        <v>22.8571428571429</v>
      </c>
      <c r="BG75" s="16">
        <f t="shared" si="60"/>
        <v>0.343373493975904</v>
      </c>
      <c r="BH75" s="17">
        <f t="shared" si="61"/>
        <v>0.253932584269663</v>
      </c>
    </row>
    <row r="76" spans="1:60">
      <c r="A76">
        <v>75</v>
      </c>
      <c r="B76" t="s">
        <v>60</v>
      </c>
      <c r="C76" t="s">
        <v>93</v>
      </c>
      <c r="D76" t="s">
        <v>62</v>
      </c>
      <c r="E76" t="s">
        <v>63</v>
      </c>
      <c r="F76" t="s">
        <v>139</v>
      </c>
      <c r="G76">
        <v>2111.7393332738</v>
      </c>
      <c r="H76">
        <v>62.2</v>
      </c>
      <c r="I76">
        <v>3640</v>
      </c>
      <c r="J76">
        <v>1.28</v>
      </c>
      <c r="K76">
        <v>9430</v>
      </c>
      <c r="L76">
        <v>22.7293175855281</v>
      </c>
      <c r="M76">
        <v>0.0777</v>
      </c>
      <c r="N76">
        <v>9.47</v>
      </c>
      <c r="O76">
        <v>0.0772</v>
      </c>
      <c r="P76">
        <v>1.52</v>
      </c>
      <c r="Q76">
        <v>14.7</v>
      </c>
      <c r="R76">
        <v>0.0271</v>
      </c>
      <c r="S76">
        <v>121</v>
      </c>
      <c r="T76">
        <v>73.9</v>
      </c>
      <c r="U76">
        <v>955</v>
      </c>
      <c r="V76">
        <v>308</v>
      </c>
      <c r="W76">
        <v>1110</v>
      </c>
      <c r="X76">
        <v>229</v>
      </c>
      <c r="Y76">
        <v>2100</v>
      </c>
      <c r="Z76">
        <v>184</v>
      </c>
      <c r="AA76">
        <v>21800</v>
      </c>
      <c r="AB76">
        <v>983</v>
      </c>
      <c r="AC76">
        <v>8058</v>
      </c>
      <c r="AD76" s="3">
        <f t="shared" si="31"/>
        <v>986.031345383539</v>
      </c>
      <c r="AE76" s="4">
        <f t="shared" si="32"/>
        <v>8197.80886935879</v>
      </c>
      <c r="AF76" s="5">
        <f t="shared" si="33"/>
        <v>0.327848101265823</v>
      </c>
      <c r="AG76" s="3">
        <f t="shared" si="34"/>
        <v>15.4486133768352</v>
      </c>
      <c r="AH76" s="3">
        <f t="shared" si="35"/>
        <v>0.831896551724138</v>
      </c>
      <c r="AI76" s="3">
        <f t="shared" si="36"/>
        <v>3.32603938730853</v>
      </c>
      <c r="AJ76" s="3">
        <f t="shared" si="37"/>
        <v>99.3243243243243</v>
      </c>
      <c r="AK76" s="3">
        <f t="shared" si="38"/>
        <v>0.481349911190053</v>
      </c>
      <c r="AL76" s="3">
        <f t="shared" si="39"/>
        <v>608.040201005025</v>
      </c>
      <c r="AM76" s="3">
        <f t="shared" si="40"/>
        <v>2047.09141274238</v>
      </c>
      <c r="AN76" s="3">
        <f t="shared" si="41"/>
        <v>3882.11382113821</v>
      </c>
      <c r="AO76" s="3">
        <f t="shared" si="42"/>
        <v>5641.02564102564</v>
      </c>
      <c r="AP76" s="3">
        <f t="shared" si="43"/>
        <v>6937.5</v>
      </c>
      <c r="AQ76" s="3">
        <f t="shared" si="44"/>
        <v>9271.25506072874</v>
      </c>
      <c r="AR76" s="3">
        <f t="shared" si="45"/>
        <v>13043.4782608696</v>
      </c>
      <c r="AS76" s="6">
        <f t="shared" si="46"/>
        <v>7479.67479674797</v>
      </c>
      <c r="AT76" s="3">
        <f t="shared" si="47"/>
        <v>0.00195869556240376</v>
      </c>
      <c r="AU76" s="7">
        <f t="shared" si="48"/>
        <v>0.00150166659784288</v>
      </c>
      <c r="AV76" s="8">
        <f t="shared" si="49"/>
        <v>0.00115518672744327</v>
      </c>
      <c r="AW76" s="3">
        <f t="shared" si="50"/>
        <v>6404.53817918655</v>
      </c>
      <c r="AX76" s="7">
        <f t="shared" si="51"/>
        <v>0.0924476976664026</v>
      </c>
      <c r="AY76" s="3">
        <f t="shared" si="52"/>
        <v>-1.85034739266259</v>
      </c>
      <c r="AZ76" s="9">
        <f t="shared" si="53"/>
        <v>171.663904884616</v>
      </c>
      <c r="BA76" s="11">
        <f t="shared" si="54"/>
        <v>0.492550113943022</v>
      </c>
      <c r="BB76" s="12">
        <f t="shared" si="55"/>
        <v>880.913672296675</v>
      </c>
      <c r="BC76" s="13">
        <f t="shared" si="56"/>
        <v>1.68176099538929</v>
      </c>
      <c r="BD76" s="14">
        <f t="shared" si="57"/>
        <v>693.255460078768</v>
      </c>
      <c r="BE76" s="15">
        <f t="shared" si="58"/>
        <v>3.83714285714286</v>
      </c>
      <c r="BF76" s="16">
        <f t="shared" si="59"/>
        <v>17.3553719008264</v>
      </c>
      <c r="BG76" s="16">
        <f t="shared" si="60"/>
        <v>0.64421768707483</v>
      </c>
      <c r="BH76" s="17">
        <f t="shared" si="61"/>
        <v>0.12199056837925</v>
      </c>
    </row>
    <row r="77" spans="1:60">
      <c r="A77">
        <v>76</v>
      </c>
      <c r="B77" t="s">
        <v>60</v>
      </c>
      <c r="C77" t="s">
        <v>93</v>
      </c>
      <c r="D77" t="s">
        <v>62</v>
      </c>
      <c r="E77" t="s">
        <v>63</v>
      </c>
      <c r="F77" t="s">
        <v>140</v>
      </c>
      <c r="G77">
        <v>2193.332786744</v>
      </c>
      <c r="H77">
        <v>62.2</v>
      </c>
      <c r="I77">
        <v>3620</v>
      </c>
      <c r="J77">
        <v>0.98</v>
      </c>
      <c r="K77">
        <v>9420</v>
      </c>
      <c r="L77">
        <v>22.7293175855281</v>
      </c>
      <c r="M77">
        <v>0.0734</v>
      </c>
      <c r="N77">
        <v>9.07</v>
      </c>
      <c r="O77">
        <v>0.0417</v>
      </c>
      <c r="P77">
        <v>1.57</v>
      </c>
      <c r="Q77">
        <v>13.2</v>
      </c>
      <c r="R77">
        <v>0.0177</v>
      </c>
      <c r="S77">
        <v>117</v>
      </c>
      <c r="T77">
        <v>71.5</v>
      </c>
      <c r="U77">
        <v>943</v>
      </c>
      <c r="V77">
        <v>306</v>
      </c>
      <c r="W77">
        <v>1100</v>
      </c>
      <c r="X77">
        <v>232</v>
      </c>
      <c r="Y77">
        <v>2110</v>
      </c>
      <c r="Z77">
        <v>183</v>
      </c>
      <c r="AA77">
        <v>22400</v>
      </c>
      <c r="AB77">
        <v>355</v>
      </c>
      <c r="AC77">
        <v>851</v>
      </c>
      <c r="AD77" s="3">
        <f t="shared" si="31"/>
        <v>356.094738159874</v>
      </c>
      <c r="AE77" s="4">
        <f t="shared" si="32"/>
        <v>865.765121348266</v>
      </c>
      <c r="AF77" s="5">
        <f t="shared" si="33"/>
        <v>0.309704641350211</v>
      </c>
      <c r="AG77" s="3">
        <f t="shared" si="34"/>
        <v>14.7960848287113</v>
      </c>
      <c r="AH77" s="3">
        <f t="shared" si="35"/>
        <v>0.449353448275862</v>
      </c>
      <c r="AI77" s="3">
        <f t="shared" si="36"/>
        <v>3.43544857768053</v>
      </c>
      <c r="AJ77" s="3">
        <f t="shared" si="37"/>
        <v>89.1891891891892</v>
      </c>
      <c r="AK77" s="3">
        <f t="shared" si="38"/>
        <v>0.314387211367673</v>
      </c>
      <c r="AL77" s="3">
        <f t="shared" si="39"/>
        <v>587.939698492462</v>
      </c>
      <c r="AM77" s="3">
        <f t="shared" si="40"/>
        <v>1980.60941828255</v>
      </c>
      <c r="AN77" s="3">
        <f t="shared" si="41"/>
        <v>3833.33333333333</v>
      </c>
      <c r="AO77" s="3">
        <f t="shared" si="42"/>
        <v>5604.3956043956</v>
      </c>
      <c r="AP77" s="3">
        <f t="shared" si="43"/>
        <v>6875</v>
      </c>
      <c r="AQ77" s="3">
        <f t="shared" si="44"/>
        <v>9392.71255060729</v>
      </c>
      <c r="AR77" s="3">
        <f t="shared" si="45"/>
        <v>13105.5900621118</v>
      </c>
      <c r="AS77" s="6">
        <f t="shared" si="46"/>
        <v>7439.0243902439</v>
      </c>
      <c r="AT77" s="3">
        <f t="shared" si="47"/>
        <v>0.00137291095655726</v>
      </c>
      <c r="AU77" s="7">
        <f t="shared" si="48"/>
        <v>0.00104757660666218</v>
      </c>
      <c r="AV77" s="8">
        <f t="shared" si="49"/>
        <v>0.0104762825116761</v>
      </c>
      <c r="AW77" s="3">
        <f t="shared" si="50"/>
        <v>883.433797294149</v>
      </c>
      <c r="AX77" s="7">
        <f t="shared" si="51"/>
        <v>0.311382503769852</v>
      </c>
      <c r="AY77" s="3">
        <f t="shared" si="52"/>
        <v>0.258190237197947</v>
      </c>
      <c r="AZ77" s="9">
        <f t="shared" si="53"/>
        <v>138.38236956709</v>
      </c>
      <c r="BA77" s="11">
        <f t="shared" si="54"/>
        <v>0.457206564615268</v>
      </c>
      <c r="BB77" s="12">
        <f t="shared" si="55"/>
        <v>862.55353775871</v>
      </c>
      <c r="BC77" s="13">
        <f t="shared" si="56"/>
        <v>0.189666789895231</v>
      </c>
      <c r="BD77" s="14">
        <f t="shared" si="57"/>
        <v>672.076336614553</v>
      </c>
      <c r="BE77" s="15">
        <f t="shared" si="58"/>
        <v>0.403317535545024</v>
      </c>
      <c r="BF77" s="16">
        <f t="shared" si="59"/>
        <v>18.034188034188</v>
      </c>
      <c r="BG77" s="16">
        <f t="shared" si="60"/>
        <v>0.687121212121212</v>
      </c>
      <c r="BH77" s="17">
        <f t="shared" si="61"/>
        <v>0.417156286721504</v>
      </c>
    </row>
    <row r="78" spans="1:60">
      <c r="A78">
        <v>77</v>
      </c>
      <c r="B78" t="s">
        <v>60</v>
      </c>
      <c r="C78" t="s">
        <v>93</v>
      </c>
      <c r="D78" t="s">
        <v>62</v>
      </c>
      <c r="E78" t="s">
        <v>63</v>
      </c>
      <c r="F78" t="s">
        <v>141</v>
      </c>
      <c r="G78">
        <v>1458.03174233915</v>
      </c>
      <c r="H78">
        <v>62.2</v>
      </c>
      <c r="I78">
        <v>3240</v>
      </c>
      <c r="J78">
        <v>1.55</v>
      </c>
      <c r="K78">
        <v>7840</v>
      </c>
      <c r="L78">
        <v>22.7293175855281</v>
      </c>
      <c r="M78">
        <v>0.139</v>
      </c>
      <c r="N78">
        <v>7.13</v>
      </c>
      <c r="O78">
        <v>0.217</v>
      </c>
      <c r="P78">
        <v>3.05</v>
      </c>
      <c r="Q78">
        <v>13.4</v>
      </c>
      <c r="R78">
        <v>0.091</v>
      </c>
      <c r="S78">
        <v>93.3</v>
      </c>
      <c r="T78">
        <v>55.2</v>
      </c>
      <c r="U78">
        <v>749</v>
      </c>
      <c r="V78">
        <v>268</v>
      </c>
      <c r="W78">
        <v>1100</v>
      </c>
      <c r="X78">
        <v>256</v>
      </c>
      <c r="Y78">
        <v>2650</v>
      </c>
      <c r="Z78">
        <v>297</v>
      </c>
      <c r="AA78">
        <v>19300</v>
      </c>
      <c r="AB78">
        <v>310.20379296123</v>
      </c>
      <c r="AC78">
        <v>774.916531322014</v>
      </c>
      <c r="AD78" s="3">
        <f t="shared" si="31"/>
        <v>311.160389945716</v>
      </c>
      <c r="AE78" s="4">
        <f t="shared" si="32"/>
        <v>788.361580228885</v>
      </c>
      <c r="AF78" s="5">
        <f t="shared" si="33"/>
        <v>0.586497890295359</v>
      </c>
      <c r="AG78" s="3">
        <f t="shared" si="34"/>
        <v>11.63132137031</v>
      </c>
      <c r="AH78" s="3">
        <f t="shared" si="35"/>
        <v>2.33836206896552</v>
      </c>
      <c r="AI78" s="3">
        <f t="shared" si="36"/>
        <v>6.67396061269147</v>
      </c>
      <c r="AJ78" s="3">
        <f t="shared" si="37"/>
        <v>90.5405405405405</v>
      </c>
      <c r="AK78" s="3">
        <f t="shared" si="38"/>
        <v>1.61634103019538</v>
      </c>
      <c r="AL78" s="3">
        <f t="shared" si="39"/>
        <v>468.844221105528</v>
      </c>
      <c r="AM78" s="3">
        <f t="shared" si="40"/>
        <v>1529.08587257618</v>
      </c>
      <c r="AN78" s="3">
        <f t="shared" si="41"/>
        <v>3044.71544715447</v>
      </c>
      <c r="AO78" s="3">
        <f t="shared" si="42"/>
        <v>4908.42490842491</v>
      </c>
      <c r="AP78" s="3">
        <f t="shared" si="43"/>
        <v>6875</v>
      </c>
      <c r="AQ78" s="3">
        <f t="shared" si="44"/>
        <v>10364.3724696356</v>
      </c>
      <c r="AR78" s="3">
        <f t="shared" si="45"/>
        <v>16459.6273291925</v>
      </c>
      <c r="AS78" s="6">
        <f t="shared" si="46"/>
        <v>12073.1707317073</v>
      </c>
      <c r="AT78" s="3">
        <f t="shared" si="47"/>
        <v>0.00784507630888564</v>
      </c>
      <c r="AU78" s="7">
        <f t="shared" si="48"/>
        <v>0.00476625390841731</v>
      </c>
      <c r="AV78" s="8">
        <f t="shared" si="49"/>
        <v>0.00904407340338674</v>
      </c>
      <c r="AW78" s="3">
        <f t="shared" si="50"/>
        <v>508.620374341216</v>
      </c>
      <c r="AX78" s="7">
        <f t="shared" si="51"/>
        <v>0.203967491663694</v>
      </c>
      <c r="AY78" s="3">
        <f t="shared" si="52"/>
        <v>-0.476375301541735</v>
      </c>
      <c r="AZ78" s="9">
        <f t="shared" si="53"/>
        <v>29.2612920653188</v>
      </c>
      <c r="BA78" s="11">
        <f t="shared" si="54"/>
        <v>0.22229482545298</v>
      </c>
      <c r="BB78" s="12">
        <f t="shared" si="55"/>
        <v>894.560011413106</v>
      </c>
      <c r="BC78" s="13">
        <f t="shared" si="56"/>
        <v>0.172082900958762</v>
      </c>
      <c r="BD78" s="14">
        <f t="shared" si="57"/>
        <v>301.469292879863</v>
      </c>
      <c r="BE78" s="15">
        <f t="shared" si="58"/>
        <v>0.292421332574345</v>
      </c>
      <c r="BF78" s="16">
        <f t="shared" si="59"/>
        <v>28.4030010718114</v>
      </c>
      <c r="BG78" s="16">
        <f t="shared" si="60"/>
        <v>0.532089552238806</v>
      </c>
      <c r="BH78" s="17">
        <f t="shared" si="61"/>
        <v>0.400306072232089</v>
      </c>
    </row>
    <row r="79" spans="1:60">
      <c r="A79">
        <v>78</v>
      </c>
      <c r="B79" t="s">
        <v>60</v>
      </c>
      <c r="C79" t="s">
        <v>93</v>
      </c>
      <c r="D79" t="s">
        <v>62</v>
      </c>
      <c r="E79" t="s">
        <v>63</v>
      </c>
      <c r="F79" t="s">
        <v>142</v>
      </c>
      <c r="G79">
        <v>454.81127197658</v>
      </c>
      <c r="H79">
        <v>62.2</v>
      </c>
      <c r="I79">
        <v>4430</v>
      </c>
      <c r="J79">
        <v>0.84</v>
      </c>
      <c r="K79">
        <v>10200</v>
      </c>
      <c r="L79">
        <v>22.7293175855281</v>
      </c>
      <c r="M79">
        <v>0.153</v>
      </c>
      <c r="N79">
        <v>5.37</v>
      </c>
      <c r="O79">
        <v>0.137</v>
      </c>
      <c r="P79">
        <v>2.57</v>
      </c>
      <c r="Q79">
        <v>14.3</v>
      </c>
      <c r="R79">
        <v>0.337</v>
      </c>
      <c r="S79">
        <v>117</v>
      </c>
      <c r="T79">
        <v>69.2</v>
      </c>
      <c r="U79">
        <v>946</v>
      </c>
      <c r="V79">
        <v>362</v>
      </c>
      <c r="W79">
        <v>1590</v>
      </c>
      <c r="X79">
        <v>385</v>
      </c>
      <c r="Y79">
        <v>4090</v>
      </c>
      <c r="Z79">
        <v>538</v>
      </c>
      <c r="AA79">
        <v>17400</v>
      </c>
      <c r="AB79">
        <v>310.20379296123</v>
      </c>
      <c r="AC79">
        <v>774.916531322014</v>
      </c>
      <c r="AD79" s="3">
        <f t="shared" si="31"/>
        <v>311.160389945716</v>
      </c>
      <c r="AE79" s="4">
        <f t="shared" si="32"/>
        <v>788.361580228885</v>
      </c>
      <c r="AF79" s="5">
        <f t="shared" si="33"/>
        <v>0.645569620253165</v>
      </c>
      <c r="AG79" s="3">
        <f t="shared" si="34"/>
        <v>8.76019575856444</v>
      </c>
      <c r="AH79" s="3">
        <f t="shared" si="35"/>
        <v>1.47629310344828</v>
      </c>
      <c r="AI79" s="3">
        <f t="shared" si="36"/>
        <v>5.62363238512035</v>
      </c>
      <c r="AJ79" s="3">
        <f t="shared" si="37"/>
        <v>96.6216216216216</v>
      </c>
      <c r="AK79" s="3">
        <f t="shared" si="38"/>
        <v>5.98579040852576</v>
      </c>
      <c r="AL79" s="3">
        <f t="shared" si="39"/>
        <v>587.939698492462</v>
      </c>
      <c r="AM79" s="3">
        <f t="shared" si="40"/>
        <v>1916.89750692521</v>
      </c>
      <c r="AN79" s="3">
        <f t="shared" si="41"/>
        <v>3845.52845528455</v>
      </c>
      <c r="AO79" s="3">
        <f t="shared" si="42"/>
        <v>6630.03663003663</v>
      </c>
      <c r="AP79" s="3">
        <f t="shared" si="43"/>
        <v>9937.5</v>
      </c>
      <c r="AQ79" s="3">
        <f t="shared" si="44"/>
        <v>15587.044534413</v>
      </c>
      <c r="AR79" s="3">
        <f t="shared" si="45"/>
        <v>25403.7267080745</v>
      </c>
      <c r="AS79" s="6">
        <f t="shared" si="46"/>
        <v>21869.918699187</v>
      </c>
      <c r="AT79" s="3">
        <f t="shared" si="47"/>
        <v>0.0251141192629634</v>
      </c>
      <c r="AU79" s="7">
        <f t="shared" si="48"/>
        <v>0.00988599804727898</v>
      </c>
      <c r="AV79" s="8">
        <f t="shared" si="49"/>
        <v>0.00681159525612718</v>
      </c>
      <c r="AW79" s="3">
        <f t="shared" si="50"/>
        <v>938.525690748672</v>
      </c>
      <c r="AX79" s="7">
        <f t="shared" si="51"/>
        <v>0.208675718250554</v>
      </c>
      <c r="AY79" s="3">
        <f t="shared" si="52"/>
        <v>-0.436751275857959</v>
      </c>
      <c r="AZ79" s="9">
        <f t="shared" si="53"/>
        <v>33.124011439377</v>
      </c>
      <c r="BA79" s="11">
        <f t="shared" si="54"/>
        <v>0.15272028159243</v>
      </c>
      <c r="BB79" s="12">
        <f t="shared" si="55"/>
        <v>852.300155545913</v>
      </c>
      <c r="BC79" s="13">
        <f t="shared" si="56"/>
        <v>0.172082900958762</v>
      </c>
      <c r="BD79" s="14">
        <f t="shared" si="57"/>
        <v>434.247231367854</v>
      </c>
      <c r="BE79" s="15">
        <f t="shared" si="58"/>
        <v>0.18946614457751</v>
      </c>
      <c r="BF79" s="16">
        <f t="shared" si="59"/>
        <v>34.957264957265</v>
      </c>
      <c r="BG79" s="16">
        <f t="shared" si="60"/>
        <v>0.375524475524475</v>
      </c>
      <c r="BH79" s="17">
        <f t="shared" si="61"/>
        <v>0.400306072232089</v>
      </c>
    </row>
    <row r="80" spans="1:60">
      <c r="A80">
        <v>79</v>
      </c>
      <c r="B80" t="s">
        <v>60</v>
      </c>
      <c r="C80" t="s">
        <v>93</v>
      </c>
      <c r="D80" t="s">
        <v>62</v>
      </c>
      <c r="E80" t="s">
        <v>63</v>
      </c>
      <c r="F80" t="s">
        <v>143</v>
      </c>
      <c r="G80">
        <v>111.89288169488</v>
      </c>
      <c r="H80">
        <v>62.2</v>
      </c>
      <c r="I80">
        <v>1570</v>
      </c>
      <c r="J80">
        <v>1.71</v>
      </c>
      <c r="K80">
        <v>3560</v>
      </c>
      <c r="L80">
        <v>22.7293175855281</v>
      </c>
      <c r="M80">
        <v>0.0206</v>
      </c>
      <c r="N80">
        <v>9.44</v>
      </c>
      <c r="O80">
        <v>0.0419</v>
      </c>
      <c r="P80">
        <v>1.34</v>
      </c>
      <c r="Q80">
        <v>6.32</v>
      </c>
      <c r="R80">
        <v>1.14</v>
      </c>
      <c r="S80">
        <v>45.7</v>
      </c>
      <c r="T80">
        <v>24.2</v>
      </c>
      <c r="U80">
        <v>332</v>
      </c>
      <c r="V80">
        <v>134</v>
      </c>
      <c r="W80">
        <v>615</v>
      </c>
      <c r="X80">
        <v>156</v>
      </c>
      <c r="Y80">
        <v>1730</v>
      </c>
      <c r="Z80">
        <v>253</v>
      </c>
      <c r="AA80">
        <v>10700</v>
      </c>
      <c r="AB80">
        <v>310.20379296123</v>
      </c>
      <c r="AC80">
        <v>774.916531322014</v>
      </c>
      <c r="AD80" s="3">
        <f t="shared" si="31"/>
        <v>311.160389945716</v>
      </c>
      <c r="AE80" s="4">
        <f t="shared" si="32"/>
        <v>788.361580228885</v>
      </c>
      <c r="AF80" s="5">
        <f t="shared" si="33"/>
        <v>0.0869198312236287</v>
      </c>
      <c r="AG80" s="3">
        <f t="shared" si="34"/>
        <v>15.3996737357259</v>
      </c>
      <c r="AH80" s="3">
        <f t="shared" si="35"/>
        <v>0.451508620689655</v>
      </c>
      <c r="AI80" s="3">
        <f t="shared" si="36"/>
        <v>2.93216630196937</v>
      </c>
      <c r="AJ80" s="3">
        <f t="shared" si="37"/>
        <v>42.7027027027027</v>
      </c>
      <c r="AK80" s="3">
        <f t="shared" si="38"/>
        <v>20.2486678507993</v>
      </c>
      <c r="AL80" s="3">
        <f t="shared" si="39"/>
        <v>229.64824120603</v>
      </c>
      <c r="AM80" s="3">
        <f t="shared" si="40"/>
        <v>670.360110803324</v>
      </c>
      <c r="AN80" s="3">
        <f t="shared" si="41"/>
        <v>1349.59349593496</v>
      </c>
      <c r="AO80" s="3">
        <f t="shared" si="42"/>
        <v>2454.21245421245</v>
      </c>
      <c r="AP80" s="3">
        <f t="shared" si="43"/>
        <v>3843.75</v>
      </c>
      <c r="AQ80" s="3">
        <f t="shared" si="44"/>
        <v>6315.78947368421</v>
      </c>
      <c r="AR80" s="3">
        <f t="shared" si="45"/>
        <v>10745.3416149068</v>
      </c>
      <c r="AS80" s="6">
        <f t="shared" si="46"/>
        <v>10284.5528455285</v>
      </c>
      <c r="AT80" s="3">
        <f t="shared" si="47"/>
        <v>0.204473585822399</v>
      </c>
      <c r="AU80" s="7">
        <f t="shared" si="48"/>
        <v>0.190290446921424</v>
      </c>
      <c r="AV80" s="8">
        <f t="shared" si="49"/>
        <v>0.0119742009716649</v>
      </c>
      <c r="AW80" s="3">
        <f t="shared" si="50"/>
        <v>461.030163876541</v>
      </c>
      <c r="AX80" s="7">
        <f t="shared" si="51"/>
        <v>0.257105408984247</v>
      </c>
      <c r="AY80" s="3">
        <f t="shared" si="52"/>
        <v>-0.074375368717317</v>
      </c>
      <c r="AZ80" s="9">
        <f t="shared" si="53"/>
        <v>94.6625774812614</v>
      </c>
      <c r="BA80" s="11">
        <f t="shared" si="54"/>
        <v>1.47527479817767</v>
      </c>
      <c r="BB80" s="12">
        <f t="shared" si="55"/>
        <v>901.729867934496</v>
      </c>
      <c r="BC80" s="13">
        <f t="shared" si="56"/>
        <v>0.172082900958762</v>
      </c>
      <c r="BD80" s="14">
        <f t="shared" si="57"/>
        <v>300.292839599471</v>
      </c>
      <c r="BE80" s="15">
        <f t="shared" si="58"/>
        <v>0.447928630821973</v>
      </c>
      <c r="BF80" s="16">
        <f t="shared" si="59"/>
        <v>37.855579868709</v>
      </c>
      <c r="BG80" s="16">
        <f t="shared" si="60"/>
        <v>1.49367088607595</v>
      </c>
      <c r="BH80" s="17">
        <f t="shared" si="61"/>
        <v>0.400306072232089</v>
      </c>
    </row>
    <row r="81" spans="1:60">
      <c r="A81">
        <v>80</v>
      </c>
      <c r="B81" t="s">
        <v>60</v>
      </c>
      <c r="C81" t="s">
        <v>93</v>
      </c>
      <c r="D81" t="s">
        <v>62</v>
      </c>
      <c r="E81" t="s">
        <v>63</v>
      </c>
      <c r="F81" t="s">
        <v>144</v>
      </c>
      <c r="G81">
        <v>157.13442565832</v>
      </c>
      <c r="H81">
        <v>62.2</v>
      </c>
      <c r="I81">
        <v>146</v>
      </c>
      <c r="J81">
        <v>3.85</v>
      </c>
      <c r="K81">
        <v>319</v>
      </c>
      <c r="L81">
        <v>22.7293175855281</v>
      </c>
      <c r="M81">
        <v>0.0067</v>
      </c>
      <c r="N81">
        <v>5.08</v>
      </c>
      <c r="O81">
        <v>0.0165</v>
      </c>
      <c r="P81">
        <v>0.596</v>
      </c>
      <c r="Q81">
        <v>0.845</v>
      </c>
      <c r="R81">
        <v>0.439</v>
      </c>
      <c r="S81">
        <v>4.46</v>
      </c>
      <c r="T81">
        <v>1.88</v>
      </c>
      <c r="U81">
        <v>24.5</v>
      </c>
      <c r="V81">
        <v>9.86</v>
      </c>
      <c r="W81">
        <v>50.6</v>
      </c>
      <c r="X81">
        <v>14.3</v>
      </c>
      <c r="Y81">
        <v>183</v>
      </c>
      <c r="Z81">
        <v>31.7</v>
      </c>
      <c r="AA81">
        <v>8180</v>
      </c>
      <c r="AB81">
        <v>310.20379296123</v>
      </c>
      <c r="AC81">
        <v>774.916531322014</v>
      </c>
      <c r="AD81" s="3">
        <f t="shared" si="31"/>
        <v>311.160389945716</v>
      </c>
      <c r="AE81" s="4">
        <f t="shared" si="32"/>
        <v>788.361580228885</v>
      </c>
      <c r="AF81" s="5">
        <f t="shared" si="33"/>
        <v>0.0282700421940928</v>
      </c>
      <c r="AG81" s="3">
        <f t="shared" si="34"/>
        <v>8.28711256117455</v>
      </c>
      <c r="AH81" s="3">
        <f t="shared" si="35"/>
        <v>0.177801724137931</v>
      </c>
      <c r="AI81" s="3">
        <f t="shared" si="36"/>
        <v>1.30415754923414</v>
      </c>
      <c r="AJ81" s="3">
        <f t="shared" si="37"/>
        <v>5.70945945945946</v>
      </c>
      <c r="AK81" s="3">
        <f t="shared" si="38"/>
        <v>7.79751332149201</v>
      </c>
      <c r="AL81" s="3">
        <f t="shared" si="39"/>
        <v>22.4120603015075</v>
      </c>
      <c r="AM81" s="3">
        <f t="shared" si="40"/>
        <v>52.0775623268698</v>
      </c>
      <c r="AN81" s="3">
        <f t="shared" si="41"/>
        <v>99.5934959349593</v>
      </c>
      <c r="AO81" s="3">
        <f t="shared" si="42"/>
        <v>180.586080586081</v>
      </c>
      <c r="AP81" s="3">
        <f t="shared" si="43"/>
        <v>316.25</v>
      </c>
      <c r="AQ81" s="3">
        <f t="shared" si="44"/>
        <v>578.947368421053</v>
      </c>
      <c r="AR81" s="3">
        <f t="shared" si="45"/>
        <v>1136.64596273292</v>
      </c>
      <c r="AS81" s="6">
        <f t="shared" si="46"/>
        <v>1288.61788617886</v>
      </c>
      <c r="AT81" s="3">
        <f t="shared" si="47"/>
        <v>0.689315013171755</v>
      </c>
      <c r="AU81" s="7">
        <f t="shared" si="48"/>
        <v>6.0644654164291</v>
      </c>
      <c r="AV81" s="8">
        <f t="shared" si="49"/>
        <v>0.00644374374322646</v>
      </c>
      <c r="AW81" s="3">
        <f t="shared" si="50"/>
        <v>204.769241617892</v>
      </c>
      <c r="AX81" s="7">
        <f t="shared" si="51"/>
        <v>0.0922084287997133</v>
      </c>
      <c r="AY81" s="3">
        <f t="shared" si="52"/>
        <v>-1.85484705382346</v>
      </c>
      <c r="AZ81" s="9">
        <f t="shared" si="53"/>
        <v>34.4291857056201</v>
      </c>
      <c r="BA81" s="11">
        <f t="shared" si="54"/>
        <v>19.9196863123897</v>
      </c>
      <c r="BB81" s="12">
        <f t="shared" si="55"/>
        <v>965.6709391882</v>
      </c>
      <c r="BC81" s="13">
        <f t="shared" si="56"/>
        <v>0.172082900958762</v>
      </c>
      <c r="BD81" s="14">
        <f t="shared" si="57"/>
        <v>70.1014653905723</v>
      </c>
      <c r="BE81" s="15">
        <f t="shared" si="58"/>
        <v>4.23451656460117</v>
      </c>
      <c r="BF81" s="16">
        <f t="shared" si="59"/>
        <v>41.0313901345291</v>
      </c>
      <c r="BG81" s="16">
        <f t="shared" si="60"/>
        <v>6.01183431952663</v>
      </c>
      <c r="BH81" s="17">
        <f t="shared" si="61"/>
        <v>0.400306072232089</v>
      </c>
    </row>
    <row r="82" spans="1:60">
      <c r="A82">
        <v>81</v>
      </c>
      <c r="B82" t="s">
        <v>60</v>
      </c>
      <c r="C82" t="s">
        <v>93</v>
      </c>
      <c r="D82" t="s">
        <v>62</v>
      </c>
      <c r="E82" t="s">
        <v>63</v>
      </c>
      <c r="F82" t="s">
        <v>145</v>
      </c>
      <c r="G82">
        <v>760.1928725208</v>
      </c>
      <c r="H82">
        <v>62.2</v>
      </c>
      <c r="I82">
        <v>4070</v>
      </c>
      <c r="J82">
        <v>1.29</v>
      </c>
      <c r="K82">
        <v>8420</v>
      </c>
      <c r="L82">
        <v>22.7293175855281</v>
      </c>
      <c r="M82">
        <v>0.158</v>
      </c>
      <c r="N82">
        <v>3.61</v>
      </c>
      <c r="O82">
        <v>0.273</v>
      </c>
      <c r="P82">
        <v>3.56</v>
      </c>
      <c r="Q82">
        <v>12.3</v>
      </c>
      <c r="R82">
        <v>0.178</v>
      </c>
      <c r="S82">
        <v>86.5</v>
      </c>
      <c r="T82">
        <v>52.8</v>
      </c>
      <c r="U82">
        <v>758</v>
      </c>
      <c r="V82">
        <v>297</v>
      </c>
      <c r="W82">
        <v>1380</v>
      </c>
      <c r="X82">
        <v>345</v>
      </c>
      <c r="Y82">
        <v>3810</v>
      </c>
      <c r="Z82">
        <v>520</v>
      </c>
      <c r="AA82">
        <v>15400</v>
      </c>
      <c r="AB82">
        <v>310.20379296123</v>
      </c>
      <c r="AC82">
        <v>774.916531322014</v>
      </c>
      <c r="AD82" s="3">
        <f t="shared" si="31"/>
        <v>311.160389945716</v>
      </c>
      <c r="AE82" s="4">
        <f t="shared" si="32"/>
        <v>788.361580228885</v>
      </c>
      <c r="AF82" s="5">
        <f t="shared" si="33"/>
        <v>0.666666666666667</v>
      </c>
      <c r="AG82" s="3">
        <f t="shared" si="34"/>
        <v>5.88907014681892</v>
      </c>
      <c r="AH82" s="3">
        <f t="shared" si="35"/>
        <v>2.94181034482759</v>
      </c>
      <c r="AI82" s="3">
        <f t="shared" si="36"/>
        <v>7.78993435448578</v>
      </c>
      <c r="AJ82" s="3">
        <f t="shared" si="37"/>
        <v>83.1081081081081</v>
      </c>
      <c r="AK82" s="3">
        <f t="shared" si="38"/>
        <v>3.16163410301954</v>
      </c>
      <c r="AL82" s="3">
        <f t="shared" si="39"/>
        <v>434.673366834171</v>
      </c>
      <c r="AM82" s="3">
        <f t="shared" si="40"/>
        <v>1462.60387811634</v>
      </c>
      <c r="AN82" s="3">
        <f t="shared" si="41"/>
        <v>3081.30081300813</v>
      </c>
      <c r="AO82" s="3">
        <f t="shared" si="42"/>
        <v>5439.56043956044</v>
      </c>
      <c r="AP82" s="3">
        <f t="shared" si="43"/>
        <v>8625</v>
      </c>
      <c r="AQ82" s="3">
        <f t="shared" si="44"/>
        <v>13967.6113360324</v>
      </c>
      <c r="AR82" s="3">
        <f t="shared" si="45"/>
        <v>23664.5962732919</v>
      </c>
      <c r="AS82" s="6">
        <f t="shared" si="46"/>
        <v>21138.2113821138</v>
      </c>
      <c r="AT82" s="3">
        <f t="shared" si="47"/>
        <v>0.0166344480059977</v>
      </c>
      <c r="AU82" s="7">
        <f t="shared" si="48"/>
        <v>0.00702925493166834</v>
      </c>
      <c r="AV82" s="8">
        <f t="shared" si="49"/>
        <v>0.00457911710886762</v>
      </c>
      <c r="AW82" s="3">
        <f t="shared" si="50"/>
        <v>611.133007929368</v>
      </c>
      <c r="AX82" s="7">
        <f t="shared" si="51"/>
        <v>0.113200832587305</v>
      </c>
      <c r="AY82" s="3">
        <f t="shared" si="52"/>
        <v>-1.49870921491646</v>
      </c>
      <c r="AZ82" s="9">
        <f t="shared" si="53"/>
        <v>9.98185293125638</v>
      </c>
      <c r="BA82" s="11">
        <f t="shared" si="54"/>
        <v>0.0897843903325498</v>
      </c>
      <c r="BB82" s="12">
        <f t="shared" si="55"/>
        <v>881.460409087504</v>
      </c>
      <c r="BC82" s="13">
        <f t="shared" si="56"/>
        <v>0.172082900958762</v>
      </c>
      <c r="BD82" s="14">
        <f t="shared" si="57"/>
        <v>274.547364574769</v>
      </c>
      <c r="BE82" s="15">
        <f t="shared" si="58"/>
        <v>0.203390165701316</v>
      </c>
      <c r="BF82" s="16">
        <f t="shared" si="59"/>
        <v>44.0462427745665</v>
      </c>
      <c r="BG82" s="16">
        <f t="shared" si="60"/>
        <v>0.29349593495935</v>
      </c>
      <c r="BH82" s="17">
        <f t="shared" si="61"/>
        <v>0.400306072232089</v>
      </c>
    </row>
    <row r="83" spans="1:60">
      <c r="A83">
        <v>82</v>
      </c>
      <c r="B83" t="s">
        <v>60</v>
      </c>
      <c r="C83" t="s">
        <v>93</v>
      </c>
      <c r="D83" t="s">
        <v>62</v>
      </c>
      <c r="E83" t="s">
        <v>63</v>
      </c>
      <c r="F83" t="s">
        <v>146</v>
      </c>
      <c r="G83">
        <v>637.1557070888</v>
      </c>
      <c r="H83">
        <v>62.2</v>
      </c>
      <c r="I83">
        <v>2990</v>
      </c>
      <c r="J83">
        <v>1.57</v>
      </c>
      <c r="K83">
        <v>7030</v>
      </c>
      <c r="L83">
        <v>22.7293175855281</v>
      </c>
      <c r="M83">
        <v>0.211</v>
      </c>
      <c r="N83">
        <v>8.46</v>
      </c>
      <c r="O83">
        <v>0.555</v>
      </c>
      <c r="P83">
        <v>6.42</v>
      </c>
      <c r="Q83">
        <v>15.7</v>
      </c>
      <c r="R83">
        <v>0.198</v>
      </c>
      <c r="S83">
        <v>89</v>
      </c>
      <c r="T83">
        <v>49.4</v>
      </c>
      <c r="U83">
        <v>666</v>
      </c>
      <c r="V83">
        <v>255</v>
      </c>
      <c r="W83">
        <v>1140</v>
      </c>
      <c r="X83">
        <v>286</v>
      </c>
      <c r="Y83">
        <v>3170</v>
      </c>
      <c r="Z83">
        <v>419</v>
      </c>
      <c r="AA83">
        <v>16700</v>
      </c>
      <c r="AB83">
        <v>310.20379296123</v>
      </c>
      <c r="AC83">
        <v>774.916531322014</v>
      </c>
      <c r="AD83" s="3">
        <f t="shared" si="31"/>
        <v>311.160389945716</v>
      </c>
      <c r="AE83" s="4">
        <f t="shared" si="32"/>
        <v>788.361580228885</v>
      </c>
      <c r="AF83" s="5">
        <f t="shared" si="33"/>
        <v>0.890295358649789</v>
      </c>
      <c r="AG83" s="3">
        <f t="shared" si="34"/>
        <v>13.8009787928222</v>
      </c>
      <c r="AH83" s="3">
        <f t="shared" si="35"/>
        <v>5.98060344827586</v>
      </c>
      <c r="AI83" s="3">
        <f t="shared" si="36"/>
        <v>14.0481400437637</v>
      </c>
      <c r="AJ83" s="3">
        <f t="shared" si="37"/>
        <v>106.081081081081</v>
      </c>
      <c r="AK83" s="3">
        <f t="shared" si="38"/>
        <v>3.51687388987567</v>
      </c>
      <c r="AL83" s="3">
        <f t="shared" si="39"/>
        <v>447.236180904523</v>
      </c>
      <c r="AM83" s="3">
        <f t="shared" si="40"/>
        <v>1368.42105263158</v>
      </c>
      <c r="AN83" s="3">
        <f t="shared" si="41"/>
        <v>2707.31707317073</v>
      </c>
      <c r="AO83" s="3">
        <f t="shared" si="42"/>
        <v>4670.32967032967</v>
      </c>
      <c r="AP83" s="3">
        <f t="shared" si="43"/>
        <v>7125</v>
      </c>
      <c r="AQ83" s="3">
        <f t="shared" si="44"/>
        <v>11578.9473684211</v>
      </c>
      <c r="AR83" s="3">
        <f t="shared" si="45"/>
        <v>19689.4409937888</v>
      </c>
      <c r="AS83" s="6">
        <f t="shared" si="46"/>
        <v>17032.5203252033</v>
      </c>
      <c r="AT83" s="3">
        <f t="shared" si="47"/>
        <v>0.016146164089034</v>
      </c>
      <c r="AU83" s="7">
        <f t="shared" si="48"/>
        <v>0.00820041772345259</v>
      </c>
      <c r="AV83" s="8">
        <f t="shared" si="49"/>
        <v>0.010731116548759</v>
      </c>
      <c r="AW83" s="3">
        <f t="shared" si="50"/>
        <v>502.141133903748</v>
      </c>
      <c r="AX83" s="7">
        <f t="shared" si="51"/>
        <v>0.240468287834015</v>
      </c>
      <c r="AY83" s="3">
        <f t="shared" si="52"/>
        <v>-0.190530870983123</v>
      </c>
      <c r="AZ83" s="9">
        <f t="shared" si="53"/>
        <v>9.18118648596396</v>
      </c>
      <c r="BA83" s="11">
        <f t="shared" si="54"/>
        <v>0.139744825432608</v>
      </c>
      <c r="BB83" s="12">
        <f t="shared" si="55"/>
        <v>895.48924366299</v>
      </c>
      <c r="BC83" s="13">
        <f t="shared" si="56"/>
        <v>0.172082900958762</v>
      </c>
      <c r="BD83" s="14">
        <f t="shared" si="57"/>
        <v>146.158699922614</v>
      </c>
      <c r="BE83" s="15">
        <f t="shared" si="58"/>
        <v>0.244453164454894</v>
      </c>
      <c r="BF83" s="16">
        <f t="shared" si="59"/>
        <v>35.6179775280899</v>
      </c>
      <c r="BG83" s="16">
        <f t="shared" si="60"/>
        <v>0.538853503184713</v>
      </c>
      <c r="BH83" s="17">
        <f t="shared" si="61"/>
        <v>0.400306072232089</v>
      </c>
    </row>
    <row r="84" spans="1:60">
      <c r="A84">
        <v>83</v>
      </c>
      <c r="B84" t="s">
        <v>60</v>
      </c>
      <c r="C84" t="s">
        <v>93</v>
      </c>
      <c r="D84" t="s">
        <v>62</v>
      </c>
      <c r="E84" t="s">
        <v>63</v>
      </c>
      <c r="F84" t="s">
        <v>147</v>
      </c>
      <c r="G84">
        <v>476.3884716128</v>
      </c>
      <c r="H84">
        <v>62.2</v>
      </c>
      <c r="I84">
        <v>3710</v>
      </c>
      <c r="J84">
        <v>1.74</v>
      </c>
      <c r="K84">
        <v>8490</v>
      </c>
      <c r="L84">
        <v>22.7293175855281</v>
      </c>
      <c r="M84">
        <v>0.159</v>
      </c>
      <c r="N84">
        <v>7.37</v>
      </c>
      <c r="O84">
        <v>0.208</v>
      </c>
      <c r="P84">
        <v>3.09</v>
      </c>
      <c r="Q84">
        <v>12.5</v>
      </c>
      <c r="R84">
        <v>0.435</v>
      </c>
      <c r="S84">
        <v>99.3</v>
      </c>
      <c r="T84">
        <v>58.5</v>
      </c>
      <c r="U84">
        <v>811</v>
      </c>
      <c r="V84">
        <v>297</v>
      </c>
      <c r="W84">
        <v>1270</v>
      </c>
      <c r="X84">
        <v>297</v>
      </c>
      <c r="Y84">
        <v>3110</v>
      </c>
      <c r="Z84">
        <v>392</v>
      </c>
      <c r="AA84">
        <v>17200</v>
      </c>
      <c r="AB84">
        <v>310.20379296123</v>
      </c>
      <c r="AC84">
        <v>774.916531322014</v>
      </c>
      <c r="AD84" s="3">
        <f t="shared" si="31"/>
        <v>311.160389945716</v>
      </c>
      <c r="AE84" s="4">
        <f t="shared" si="32"/>
        <v>788.361580228885</v>
      </c>
      <c r="AF84" s="5">
        <f t="shared" si="33"/>
        <v>0.670886075949367</v>
      </c>
      <c r="AG84" s="3">
        <f t="shared" si="34"/>
        <v>12.0228384991843</v>
      </c>
      <c r="AH84" s="3">
        <f t="shared" si="35"/>
        <v>2.24137931034483</v>
      </c>
      <c r="AI84" s="3">
        <f t="shared" si="36"/>
        <v>6.76148796498906</v>
      </c>
      <c r="AJ84" s="3">
        <f t="shared" si="37"/>
        <v>84.4594594594595</v>
      </c>
      <c r="AK84" s="3">
        <f t="shared" si="38"/>
        <v>7.72646536412078</v>
      </c>
      <c r="AL84" s="3">
        <f t="shared" si="39"/>
        <v>498.994974874372</v>
      </c>
      <c r="AM84" s="3">
        <f t="shared" si="40"/>
        <v>1620.49861495845</v>
      </c>
      <c r="AN84" s="3">
        <f t="shared" si="41"/>
        <v>3296.74796747968</v>
      </c>
      <c r="AO84" s="3">
        <f t="shared" si="42"/>
        <v>5439.56043956044</v>
      </c>
      <c r="AP84" s="3">
        <f t="shared" si="43"/>
        <v>7937.5</v>
      </c>
      <c r="AQ84" s="3">
        <f t="shared" si="44"/>
        <v>12024.2914979757</v>
      </c>
      <c r="AR84" s="3">
        <f t="shared" si="45"/>
        <v>19316.7701863354</v>
      </c>
      <c r="AS84" s="6">
        <f t="shared" si="46"/>
        <v>15934.9593495935</v>
      </c>
      <c r="AT84" s="3">
        <f t="shared" si="47"/>
        <v>0.0376364478094589</v>
      </c>
      <c r="AU84" s="7">
        <f t="shared" si="48"/>
        <v>0.0194838202486267</v>
      </c>
      <c r="AV84" s="8">
        <f t="shared" si="49"/>
        <v>0.00934850224164941</v>
      </c>
      <c r="AW84" s="3">
        <f t="shared" si="50"/>
        <v>453.081367947635</v>
      </c>
      <c r="AX84" s="7">
        <f t="shared" si="51"/>
        <v>0.19898948958693</v>
      </c>
      <c r="AY84" s="3">
        <f t="shared" si="52"/>
        <v>-0.51927710810351</v>
      </c>
      <c r="AZ84" s="9">
        <f t="shared" si="53"/>
        <v>27.4890284947859</v>
      </c>
      <c r="BA84" s="11">
        <f t="shared" si="54"/>
        <v>0.209438753154377</v>
      </c>
      <c r="BB84" s="12">
        <f t="shared" si="55"/>
        <v>903.011182489079</v>
      </c>
      <c r="BC84" s="13">
        <f t="shared" si="56"/>
        <v>0.172082900958762</v>
      </c>
      <c r="BD84" s="14">
        <f t="shared" si="57"/>
        <v>327.339546925566</v>
      </c>
      <c r="BE84" s="15">
        <f t="shared" si="58"/>
        <v>0.249169302675889</v>
      </c>
      <c r="BF84" s="16">
        <f t="shared" si="59"/>
        <v>31.3192346424975</v>
      </c>
      <c r="BG84" s="16">
        <f t="shared" si="60"/>
        <v>0.5896</v>
      </c>
      <c r="BH84" s="17">
        <f t="shared" si="61"/>
        <v>0.400306072232089</v>
      </c>
    </row>
    <row r="85" spans="1:60">
      <c r="A85">
        <v>84</v>
      </c>
      <c r="B85" t="s">
        <v>148</v>
      </c>
      <c r="C85" t="s">
        <v>149</v>
      </c>
      <c r="D85" t="s">
        <v>62</v>
      </c>
      <c r="E85" t="s">
        <v>150</v>
      </c>
      <c r="F85" t="s">
        <v>151</v>
      </c>
      <c r="G85">
        <v>54.4279876712</v>
      </c>
      <c r="H85">
        <v>2820</v>
      </c>
      <c r="I85">
        <v>145.95</v>
      </c>
      <c r="J85">
        <v>3.9</v>
      </c>
      <c r="K85">
        <v>317.62</v>
      </c>
      <c r="L85">
        <v>0.439</v>
      </c>
      <c r="M85">
        <v>0.011</v>
      </c>
      <c r="N85">
        <v>16.88</v>
      </c>
      <c r="O85">
        <v>0.1136</v>
      </c>
      <c r="P85">
        <v>2.5</v>
      </c>
      <c r="Q85">
        <v>4.08</v>
      </c>
      <c r="R85">
        <v>1.702</v>
      </c>
      <c r="S85">
        <v>13.28</v>
      </c>
      <c r="T85">
        <v>4.596</v>
      </c>
      <c r="U85">
        <v>53.48</v>
      </c>
      <c r="V85">
        <v>20.54</v>
      </c>
      <c r="W85">
        <v>96.32</v>
      </c>
      <c r="X85">
        <v>25.1</v>
      </c>
      <c r="Y85">
        <v>282.14</v>
      </c>
      <c r="Z85">
        <v>47.92</v>
      </c>
      <c r="AA85">
        <v>7539.23</v>
      </c>
      <c r="AB85">
        <v>23.39</v>
      </c>
      <c r="AC85">
        <v>50.98</v>
      </c>
      <c r="AD85" s="3">
        <f t="shared" si="31"/>
        <v>26.8940270875001</v>
      </c>
      <c r="AE85" s="4">
        <f t="shared" si="32"/>
        <v>84.8561125550968</v>
      </c>
      <c r="AF85" s="5">
        <f t="shared" si="33"/>
        <v>0.0464135021097046</v>
      </c>
      <c r="AG85" s="3">
        <f t="shared" si="34"/>
        <v>27.536704730832</v>
      </c>
      <c r="AH85" s="3">
        <f t="shared" si="35"/>
        <v>1.22413793103448</v>
      </c>
      <c r="AI85" s="3">
        <f t="shared" si="36"/>
        <v>5.47045951859956</v>
      </c>
      <c r="AJ85" s="3">
        <f t="shared" si="37"/>
        <v>27.5675675675676</v>
      </c>
      <c r="AK85" s="3">
        <f t="shared" si="38"/>
        <v>30.2309058614565</v>
      </c>
      <c r="AL85" s="3">
        <f t="shared" si="39"/>
        <v>66.7336683417085</v>
      </c>
      <c r="AM85" s="3">
        <f t="shared" si="40"/>
        <v>127.313019390582</v>
      </c>
      <c r="AN85" s="3">
        <f t="shared" si="41"/>
        <v>217.39837398374</v>
      </c>
      <c r="AO85" s="3">
        <f t="shared" si="42"/>
        <v>376.190476190476</v>
      </c>
      <c r="AP85" s="3">
        <f t="shared" si="43"/>
        <v>602</v>
      </c>
      <c r="AQ85" s="3">
        <f t="shared" si="44"/>
        <v>1016.19433198381</v>
      </c>
      <c r="AR85" s="3">
        <f t="shared" si="45"/>
        <v>1752.42236024845</v>
      </c>
      <c r="AS85" s="6">
        <f t="shared" si="46"/>
        <v>1947.9674796748</v>
      </c>
      <c r="AT85" s="3">
        <f t="shared" si="47"/>
        <v>0.704821977682551</v>
      </c>
      <c r="AU85" s="7">
        <f t="shared" si="48"/>
        <v>4.02198690036474</v>
      </c>
      <c r="AV85" s="8">
        <f t="shared" si="49"/>
        <v>0.198924974191339</v>
      </c>
      <c r="AW85" s="3">
        <f t="shared" si="50"/>
        <v>21.75797757823</v>
      </c>
      <c r="AX85" s="7">
        <f t="shared" si="51"/>
        <v>0.927894440883782</v>
      </c>
      <c r="AY85" s="3">
        <f t="shared" si="52"/>
        <v>2.15405929415554</v>
      </c>
      <c r="AZ85" s="9">
        <f t="shared" si="53"/>
        <v>31.3943457921119</v>
      </c>
      <c r="BA85" s="11">
        <f t="shared" si="54"/>
        <v>15.8482136666333</v>
      </c>
      <c r="BB85" s="12">
        <f t="shared" si="55"/>
        <v>966.760861691026</v>
      </c>
      <c r="BC85" s="13">
        <f t="shared" si="56"/>
        <v>0.715698908712416</v>
      </c>
      <c r="BD85" s="14">
        <f t="shared" si="57"/>
        <v>34.4998431372549</v>
      </c>
      <c r="BE85" s="15">
        <f t="shared" si="58"/>
        <v>0.180690437371518</v>
      </c>
      <c r="BF85" s="16">
        <f t="shared" si="59"/>
        <v>21.2454819277108</v>
      </c>
      <c r="BG85" s="16">
        <f t="shared" si="60"/>
        <v>4.13725490196078</v>
      </c>
      <c r="BH85" s="17">
        <f t="shared" si="61"/>
        <v>0.45880737544135</v>
      </c>
    </row>
    <row r="86" spans="1:60">
      <c r="A86">
        <v>85</v>
      </c>
      <c r="B86" t="s">
        <v>148</v>
      </c>
      <c r="C86" t="s">
        <v>149</v>
      </c>
      <c r="D86" t="s">
        <v>62</v>
      </c>
      <c r="E86" t="s">
        <v>150</v>
      </c>
      <c r="F86" t="s">
        <v>152</v>
      </c>
      <c r="G86">
        <v>280.70576572368</v>
      </c>
      <c r="H86">
        <v>2820</v>
      </c>
      <c r="I86">
        <v>130.58</v>
      </c>
      <c r="J86">
        <v>4.32</v>
      </c>
      <c r="K86">
        <v>546.07</v>
      </c>
      <c r="L86">
        <v>1.174</v>
      </c>
      <c r="M86">
        <v>0.0218</v>
      </c>
      <c r="N86">
        <v>26.12</v>
      </c>
      <c r="O86">
        <v>0.0356</v>
      </c>
      <c r="P86">
        <v>0.744</v>
      </c>
      <c r="Q86">
        <v>3.02</v>
      </c>
      <c r="R86">
        <v>1.132</v>
      </c>
      <c r="S86">
        <v>18.8</v>
      </c>
      <c r="T86">
        <v>7.64</v>
      </c>
      <c r="U86">
        <v>95.6</v>
      </c>
      <c r="V86">
        <v>37.36</v>
      </c>
      <c r="W86">
        <v>169.96</v>
      </c>
      <c r="X86">
        <v>42.9</v>
      </c>
      <c r="Y86">
        <v>485.46</v>
      </c>
      <c r="Z86">
        <v>79.46</v>
      </c>
      <c r="AA86">
        <v>11731.03</v>
      </c>
      <c r="AB86">
        <v>29.53</v>
      </c>
      <c r="AC86">
        <v>56.02</v>
      </c>
      <c r="AD86" s="3">
        <f t="shared" si="31"/>
        <v>33.9538529240649</v>
      </c>
      <c r="AE86" s="4">
        <f t="shared" si="32"/>
        <v>93.2451829214697</v>
      </c>
      <c r="AF86" s="5">
        <f t="shared" si="33"/>
        <v>0.0919831223628692</v>
      </c>
      <c r="AG86" s="3">
        <f t="shared" si="34"/>
        <v>42.6101141924959</v>
      </c>
      <c r="AH86" s="3">
        <f t="shared" si="35"/>
        <v>0.383620689655172</v>
      </c>
      <c r="AI86" s="3">
        <f t="shared" si="36"/>
        <v>1.62800875273523</v>
      </c>
      <c r="AJ86" s="3">
        <f t="shared" si="37"/>
        <v>20.4054054054054</v>
      </c>
      <c r="AK86" s="3">
        <f t="shared" si="38"/>
        <v>20.1065719360568</v>
      </c>
      <c r="AL86" s="3">
        <f t="shared" si="39"/>
        <v>94.4723618090452</v>
      </c>
      <c r="AM86" s="3">
        <f t="shared" si="40"/>
        <v>211.634349030471</v>
      </c>
      <c r="AN86" s="3">
        <f t="shared" si="41"/>
        <v>388.617886178862</v>
      </c>
      <c r="AO86" s="3">
        <f t="shared" si="42"/>
        <v>684.249084249084</v>
      </c>
      <c r="AP86" s="3">
        <f t="shared" si="43"/>
        <v>1062.25</v>
      </c>
      <c r="AQ86" s="3">
        <f t="shared" si="44"/>
        <v>1736.84210526316</v>
      </c>
      <c r="AR86" s="3">
        <f t="shared" si="45"/>
        <v>3015.27950310559</v>
      </c>
      <c r="AS86" s="6">
        <f t="shared" si="46"/>
        <v>3230.08130081301</v>
      </c>
      <c r="AT86" s="3">
        <f t="shared" si="47"/>
        <v>0.457944694405878</v>
      </c>
      <c r="AU86" s="7">
        <f t="shared" si="48"/>
        <v>1.51874708110547</v>
      </c>
      <c r="AV86" s="8">
        <f t="shared" si="49"/>
        <v>0.280121709043115</v>
      </c>
      <c r="AW86" s="3">
        <f t="shared" si="50"/>
        <v>21.5845330836735</v>
      </c>
      <c r="AX86" s="7">
        <f t="shared" si="51"/>
        <v>1.30142185777694</v>
      </c>
      <c r="AY86" s="3">
        <f t="shared" si="52"/>
        <v>2.74144355007623</v>
      </c>
      <c r="AZ86" s="9">
        <f t="shared" si="53"/>
        <v>406.006600412091</v>
      </c>
      <c r="BA86" s="11">
        <f t="shared" si="54"/>
        <v>47.9300238054149</v>
      </c>
      <c r="BB86" s="12">
        <f t="shared" si="55"/>
        <v>975.487960239834</v>
      </c>
      <c r="BC86" s="13">
        <f t="shared" si="56"/>
        <v>0.795379690765078</v>
      </c>
      <c r="BD86" s="14">
        <f t="shared" si="57"/>
        <v>160.150252794987</v>
      </c>
      <c r="BE86" s="15">
        <f t="shared" si="58"/>
        <v>0.115395707164339</v>
      </c>
      <c r="BF86" s="16">
        <f t="shared" si="59"/>
        <v>25.8223404255319</v>
      </c>
      <c r="BG86" s="16">
        <f t="shared" si="60"/>
        <v>8.64900662251656</v>
      </c>
      <c r="BH86" s="17">
        <f t="shared" si="61"/>
        <v>0.527133166726169</v>
      </c>
    </row>
    <row r="87" spans="1:60">
      <c r="A87">
        <v>86</v>
      </c>
      <c r="B87" t="s">
        <v>148</v>
      </c>
      <c r="C87" t="s">
        <v>149</v>
      </c>
      <c r="D87" t="s">
        <v>62</v>
      </c>
      <c r="E87" t="s">
        <v>150</v>
      </c>
      <c r="F87" t="s">
        <v>153</v>
      </c>
      <c r="G87">
        <v>128.03495105984</v>
      </c>
      <c r="H87">
        <v>2820</v>
      </c>
      <c r="I87">
        <v>80.56</v>
      </c>
      <c r="J87">
        <v>1.88</v>
      </c>
      <c r="K87">
        <v>191.78</v>
      </c>
      <c r="L87">
        <v>0.749</v>
      </c>
      <c r="M87">
        <v>0.0292</v>
      </c>
      <c r="N87">
        <v>13.46</v>
      </c>
      <c r="O87">
        <v>0.02</v>
      </c>
      <c r="P87">
        <v>0.41</v>
      </c>
      <c r="Q87">
        <v>0.74</v>
      </c>
      <c r="R87">
        <v>0.58</v>
      </c>
      <c r="S87">
        <v>5.92</v>
      </c>
      <c r="T87">
        <v>2.238</v>
      </c>
      <c r="U87">
        <v>31.1</v>
      </c>
      <c r="V87">
        <v>13.02</v>
      </c>
      <c r="W87">
        <v>62.78</v>
      </c>
      <c r="X87">
        <v>15.84</v>
      </c>
      <c r="Y87">
        <v>176.16</v>
      </c>
      <c r="Z87">
        <v>29.7</v>
      </c>
      <c r="AA87">
        <v>10182.57</v>
      </c>
      <c r="AB87">
        <v>8.46</v>
      </c>
      <c r="AC87">
        <v>31.92</v>
      </c>
      <c r="AD87" s="3">
        <f t="shared" si="31"/>
        <v>9.72738217871957</v>
      </c>
      <c r="AE87" s="4">
        <f t="shared" si="32"/>
        <v>53.1307789870281</v>
      </c>
      <c r="AF87" s="5">
        <f t="shared" si="33"/>
        <v>0.123206751054852</v>
      </c>
      <c r="AG87" s="3">
        <f t="shared" si="34"/>
        <v>21.9575856443719</v>
      </c>
      <c r="AH87" s="3">
        <f t="shared" si="35"/>
        <v>0.21551724137931</v>
      </c>
      <c r="AI87" s="3">
        <f t="shared" si="36"/>
        <v>0.897155361050328</v>
      </c>
      <c r="AJ87" s="3">
        <f t="shared" si="37"/>
        <v>5</v>
      </c>
      <c r="AK87" s="3">
        <f t="shared" si="38"/>
        <v>10.3019538188277</v>
      </c>
      <c r="AL87" s="3">
        <f t="shared" si="39"/>
        <v>29.748743718593</v>
      </c>
      <c r="AM87" s="3">
        <f t="shared" si="40"/>
        <v>61.994459833795</v>
      </c>
      <c r="AN87" s="3">
        <f t="shared" si="41"/>
        <v>126.422764227642</v>
      </c>
      <c r="AO87" s="3">
        <f t="shared" si="42"/>
        <v>238.461538461538</v>
      </c>
      <c r="AP87" s="3">
        <f t="shared" si="43"/>
        <v>392.375</v>
      </c>
      <c r="AQ87" s="3">
        <f t="shared" si="44"/>
        <v>641.295546558704</v>
      </c>
      <c r="AR87" s="3">
        <f t="shared" si="45"/>
        <v>1094.16149068323</v>
      </c>
      <c r="AS87" s="6">
        <f t="shared" si="46"/>
        <v>1207.31707317073</v>
      </c>
      <c r="AT87" s="3">
        <f t="shared" si="47"/>
        <v>0.844695696137486</v>
      </c>
      <c r="AU87" s="7">
        <f t="shared" si="48"/>
        <v>7.72002764975791</v>
      </c>
      <c r="AV87" s="8">
        <f t="shared" si="49"/>
        <v>0.253337147631249</v>
      </c>
      <c r="AW87" s="3">
        <f t="shared" si="50"/>
        <v>28.2610526526745</v>
      </c>
      <c r="AX87" s="7">
        <f t="shared" si="51"/>
        <v>1.346768790104</v>
      </c>
      <c r="AY87" s="3">
        <f t="shared" si="52"/>
        <v>2.80091358804217</v>
      </c>
      <c r="AZ87" s="9">
        <f t="shared" si="53"/>
        <v>168.813788212515</v>
      </c>
      <c r="BA87" s="11">
        <f t="shared" si="54"/>
        <v>127.618493745094</v>
      </c>
      <c r="BB87" s="12">
        <f t="shared" si="55"/>
        <v>908.756976916451</v>
      </c>
      <c r="BC87" s="13">
        <f t="shared" si="56"/>
        <v>0.433696690312237</v>
      </c>
      <c r="BD87" s="14">
        <f t="shared" si="57"/>
        <v>117.880685563612</v>
      </c>
      <c r="BE87" s="15">
        <f t="shared" si="58"/>
        <v>0.181198910081744</v>
      </c>
      <c r="BF87" s="16">
        <f t="shared" si="59"/>
        <v>29.7567567567568</v>
      </c>
      <c r="BG87" s="16">
        <f t="shared" si="60"/>
        <v>18.1891891891892</v>
      </c>
      <c r="BH87" s="17">
        <f t="shared" si="61"/>
        <v>0.265037593984962</v>
      </c>
    </row>
    <row r="88" spans="1:60">
      <c r="A88">
        <v>87</v>
      </c>
      <c r="B88" t="s">
        <v>148</v>
      </c>
      <c r="C88" t="s">
        <v>149</v>
      </c>
      <c r="D88" t="s">
        <v>62</v>
      </c>
      <c r="E88" t="s">
        <v>150</v>
      </c>
      <c r="F88" t="s">
        <v>154</v>
      </c>
      <c r="G88">
        <v>49.57530195904</v>
      </c>
      <c r="H88">
        <v>2820</v>
      </c>
      <c r="I88">
        <v>186.91</v>
      </c>
      <c r="J88">
        <v>4.64</v>
      </c>
      <c r="K88">
        <v>328.54</v>
      </c>
      <c r="L88">
        <v>0.969</v>
      </c>
      <c r="M88">
        <v>0.112</v>
      </c>
      <c r="N88">
        <v>36.3</v>
      </c>
      <c r="O88">
        <v>0.32</v>
      </c>
      <c r="P88">
        <v>3.78</v>
      </c>
      <c r="Q88">
        <v>4.2</v>
      </c>
      <c r="R88">
        <v>0.286</v>
      </c>
      <c r="S88">
        <v>16.08</v>
      </c>
      <c r="T88">
        <v>5.88</v>
      </c>
      <c r="U88">
        <v>66.44</v>
      </c>
      <c r="V88">
        <v>23.2</v>
      </c>
      <c r="W88">
        <v>97.86</v>
      </c>
      <c r="X88">
        <v>22.66</v>
      </c>
      <c r="Y88">
        <v>224.6</v>
      </c>
      <c r="Z88">
        <v>33.46</v>
      </c>
      <c r="AA88">
        <v>10624.43</v>
      </c>
      <c r="AB88">
        <v>174.6</v>
      </c>
      <c r="AC88">
        <v>44.86</v>
      </c>
      <c r="AD88" s="3">
        <f t="shared" si="31"/>
        <v>200.75661092251</v>
      </c>
      <c r="AE88" s="4">
        <f t="shared" si="32"/>
        <v>74.6693842530726</v>
      </c>
      <c r="AF88" s="5">
        <f t="shared" si="33"/>
        <v>0.472573839662447</v>
      </c>
      <c r="AG88" s="3">
        <f t="shared" si="34"/>
        <v>59.2169657422512</v>
      </c>
      <c r="AH88" s="3">
        <f t="shared" si="35"/>
        <v>3.44827586206897</v>
      </c>
      <c r="AI88" s="3">
        <f t="shared" si="36"/>
        <v>8.27133479212254</v>
      </c>
      <c r="AJ88" s="3">
        <f t="shared" si="37"/>
        <v>28.3783783783784</v>
      </c>
      <c r="AK88" s="3">
        <f t="shared" si="38"/>
        <v>5.07992895204263</v>
      </c>
      <c r="AL88" s="3">
        <f t="shared" si="39"/>
        <v>80.8040201005025</v>
      </c>
      <c r="AM88" s="3">
        <f t="shared" si="40"/>
        <v>162.880886426593</v>
      </c>
      <c r="AN88" s="3">
        <f t="shared" si="41"/>
        <v>270.081300813008</v>
      </c>
      <c r="AO88" s="3">
        <f t="shared" si="42"/>
        <v>424.908424908425</v>
      </c>
      <c r="AP88" s="3">
        <f t="shared" si="43"/>
        <v>611.625</v>
      </c>
      <c r="AQ88" s="3">
        <f t="shared" si="44"/>
        <v>917.408906882591</v>
      </c>
      <c r="AR88" s="3">
        <f t="shared" si="45"/>
        <v>1395.03105590062</v>
      </c>
      <c r="AS88" s="6">
        <f t="shared" si="46"/>
        <v>1360.16260162602</v>
      </c>
      <c r="AT88" s="3">
        <f t="shared" si="47"/>
        <v>0.106083384426159</v>
      </c>
      <c r="AU88" s="7">
        <f t="shared" si="48"/>
        <v>0.760437439564185</v>
      </c>
      <c r="AV88" s="8">
        <f t="shared" si="49"/>
        <v>0.486143020504502</v>
      </c>
      <c r="AW88" s="3">
        <f t="shared" si="50"/>
        <v>16.0925397097139</v>
      </c>
      <c r="AX88" s="7">
        <f t="shared" si="51"/>
        <v>1.95018741607728</v>
      </c>
      <c r="AY88" s="3">
        <f t="shared" si="52"/>
        <v>3.44372524630343</v>
      </c>
      <c r="AZ88" s="9">
        <f t="shared" si="53"/>
        <v>30.3998307160675</v>
      </c>
      <c r="BA88" s="11">
        <f t="shared" si="54"/>
        <v>21.7912577662089</v>
      </c>
      <c r="BB88" s="12">
        <f t="shared" si="55"/>
        <v>981.679396109677</v>
      </c>
      <c r="BC88" s="13">
        <f t="shared" si="56"/>
        <v>0.988917055594828</v>
      </c>
      <c r="BD88" s="14">
        <f t="shared" si="57"/>
        <v>33.3957671957672</v>
      </c>
      <c r="BE88" s="15">
        <f t="shared" si="58"/>
        <v>0.19973285841496</v>
      </c>
      <c r="BF88" s="16">
        <f t="shared" si="59"/>
        <v>13.9676616915423</v>
      </c>
      <c r="BG88" s="16">
        <f t="shared" si="60"/>
        <v>8.64285714285714</v>
      </c>
      <c r="BH88" s="17">
        <f t="shared" si="61"/>
        <v>3.89210878288007</v>
      </c>
    </row>
    <row r="89" spans="1:60">
      <c r="A89">
        <v>88</v>
      </c>
      <c r="B89" t="s">
        <v>148</v>
      </c>
      <c r="C89" t="s">
        <v>149</v>
      </c>
      <c r="D89" t="s">
        <v>62</v>
      </c>
      <c r="E89" t="s">
        <v>150</v>
      </c>
      <c r="F89" t="s">
        <v>155</v>
      </c>
      <c r="G89">
        <v>53.69834544448</v>
      </c>
      <c r="H89">
        <v>2820</v>
      </c>
      <c r="I89">
        <v>199.98</v>
      </c>
      <c r="J89">
        <v>4.35</v>
      </c>
      <c r="K89">
        <v>466.99</v>
      </c>
      <c r="L89">
        <v>0.581</v>
      </c>
      <c r="M89">
        <v>0.0336</v>
      </c>
      <c r="N89">
        <v>12.84</v>
      </c>
      <c r="O89">
        <v>0.0704</v>
      </c>
      <c r="P89">
        <v>1.66</v>
      </c>
      <c r="Q89">
        <v>3.82</v>
      </c>
      <c r="R89">
        <v>1.248</v>
      </c>
      <c r="S89">
        <v>17.6</v>
      </c>
      <c r="T89">
        <v>6.32</v>
      </c>
      <c r="U89">
        <v>79.66</v>
      </c>
      <c r="V89">
        <v>31.34</v>
      </c>
      <c r="W89">
        <v>144.28</v>
      </c>
      <c r="X89">
        <v>35.74</v>
      </c>
      <c r="Y89">
        <v>398.84</v>
      </c>
      <c r="Z89">
        <v>66.64</v>
      </c>
      <c r="AA89">
        <v>7460.39</v>
      </c>
      <c r="AB89">
        <v>34.48</v>
      </c>
      <c r="AC89">
        <v>74.63</v>
      </c>
      <c r="AD89" s="3">
        <f t="shared" si="31"/>
        <v>39.6454063265072</v>
      </c>
      <c r="AE89" s="4">
        <f t="shared" si="32"/>
        <v>124.221492349684</v>
      </c>
      <c r="AF89" s="5">
        <f t="shared" si="33"/>
        <v>0.141772151898734</v>
      </c>
      <c r="AG89" s="3">
        <f t="shared" si="34"/>
        <v>20.9461663947798</v>
      </c>
      <c r="AH89" s="3">
        <f t="shared" si="35"/>
        <v>0.758620689655172</v>
      </c>
      <c r="AI89" s="3">
        <f t="shared" si="36"/>
        <v>3.63238512035011</v>
      </c>
      <c r="AJ89" s="3">
        <f t="shared" si="37"/>
        <v>25.8108108108108</v>
      </c>
      <c r="AK89" s="3">
        <f t="shared" si="38"/>
        <v>22.1669626998224</v>
      </c>
      <c r="AL89" s="3">
        <f t="shared" si="39"/>
        <v>88.4422110552764</v>
      </c>
      <c r="AM89" s="3">
        <f t="shared" si="40"/>
        <v>175.069252077562</v>
      </c>
      <c r="AN89" s="3">
        <f t="shared" si="41"/>
        <v>323.821138211382</v>
      </c>
      <c r="AO89" s="3">
        <f t="shared" si="42"/>
        <v>573.992673992674</v>
      </c>
      <c r="AP89" s="3">
        <f t="shared" si="43"/>
        <v>901.75</v>
      </c>
      <c r="AQ89" s="3">
        <f t="shared" si="44"/>
        <v>1446.96356275304</v>
      </c>
      <c r="AR89" s="3">
        <f t="shared" si="45"/>
        <v>2477.26708074534</v>
      </c>
      <c r="AS89" s="6">
        <f t="shared" si="46"/>
        <v>2708.94308943089</v>
      </c>
      <c r="AT89" s="3">
        <f t="shared" si="47"/>
        <v>0.463954691902542</v>
      </c>
      <c r="AU89" s="7">
        <f t="shared" si="48"/>
        <v>1.87284889670819</v>
      </c>
      <c r="AV89" s="8">
        <f t="shared" si="49"/>
        <v>0.103363755797229</v>
      </c>
      <c r="AW89" s="3">
        <f t="shared" si="50"/>
        <v>28.5566649079733</v>
      </c>
      <c r="AX89" s="7">
        <f t="shared" si="51"/>
        <v>0.55235974959612</v>
      </c>
      <c r="AY89" s="3">
        <f t="shared" si="52"/>
        <v>1.2534036521953</v>
      </c>
      <c r="AZ89" s="9">
        <f t="shared" si="53"/>
        <v>50.7120375122206</v>
      </c>
      <c r="BA89" s="11">
        <f t="shared" si="54"/>
        <v>12.3482405294073</v>
      </c>
      <c r="BB89" s="12">
        <f t="shared" si="55"/>
        <v>976.084152227651</v>
      </c>
      <c r="BC89" s="13">
        <f t="shared" si="56"/>
        <v>1.04827471366624</v>
      </c>
      <c r="BD89" s="14">
        <f t="shared" si="57"/>
        <v>68.8413549485902</v>
      </c>
      <c r="BE89" s="15">
        <f t="shared" si="58"/>
        <v>0.187117641159362</v>
      </c>
      <c r="BF89" s="16">
        <f t="shared" si="59"/>
        <v>22.6613636363636</v>
      </c>
      <c r="BG89" s="16">
        <f t="shared" si="60"/>
        <v>3.36125654450262</v>
      </c>
      <c r="BH89" s="17">
        <f t="shared" si="61"/>
        <v>0.46201259547099</v>
      </c>
    </row>
    <row r="90" spans="1:60">
      <c r="A90">
        <v>89</v>
      </c>
      <c r="B90" t="s">
        <v>148</v>
      </c>
      <c r="C90" t="s">
        <v>149</v>
      </c>
      <c r="D90" t="s">
        <v>62</v>
      </c>
      <c r="E90" t="s">
        <v>150</v>
      </c>
      <c r="F90" t="s">
        <v>156</v>
      </c>
      <c r="G90">
        <v>77.0451550968</v>
      </c>
      <c r="H90">
        <v>2820</v>
      </c>
      <c r="I90">
        <v>64.35</v>
      </c>
      <c r="J90">
        <v>3.77</v>
      </c>
      <c r="K90">
        <v>212.5</v>
      </c>
      <c r="L90">
        <v>0.937</v>
      </c>
      <c r="M90">
        <v>0.0224</v>
      </c>
      <c r="N90">
        <v>14.02</v>
      </c>
      <c r="O90">
        <v>0.0232</v>
      </c>
      <c r="P90">
        <v>0.37</v>
      </c>
      <c r="Q90">
        <v>0.766</v>
      </c>
      <c r="R90">
        <v>0.25</v>
      </c>
      <c r="S90">
        <v>4.74</v>
      </c>
      <c r="T90">
        <v>2.364</v>
      </c>
      <c r="U90">
        <v>32.08</v>
      </c>
      <c r="V90">
        <v>13.6</v>
      </c>
      <c r="W90">
        <v>67.96</v>
      </c>
      <c r="X90">
        <v>17.88</v>
      </c>
      <c r="Y90">
        <v>211.4</v>
      </c>
      <c r="Z90">
        <v>36.02</v>
      </c>
      <c r="AA90">
        <v>10546.09</v>
      </c>
      <c r="AB90">
        <v>36.54</v>
      </c>
      <c r="AC90">
        <v>85.79</v>
      </c>
      <c r="AD90" s="3">
        <f t="shared" si="31"/>
        <v>42.0140123889377</v>
      </c>
      <c r="AE90" s="4">
        <f t="shared" si="32"/>
        <v>142.797291018081</v>
      </c>
      <c r="AF90" s="5">
        <f t="shared" si="33"/>
        <v>0.0945147679324895</v>
      </c>
      <c r="AG90" s="3">
        <f t="shared" si="34"/>
        <v>22.8711256117455</v>
      </c>
      <c r="AH90" s="3">
        <f t="shared" si="35"/>
        <v>0.25</v>
      </c>
      <c r="AI90" s="3">
        <f t="shared" si="36"/>
        <v>0.809628008752735</v>
      </c>
      <c r="AJ90" s="3">
        <f t="shared" si="37"/>
        <v>5.17567567567568</v>
      </c>
      <c r="AK90" s="3">
        <f t="shared" si="38"/>
        <v>4.4404973357016</v>
      </c>
      <c r="AL90" s="3">
        <f t="shared" si="39"/>
        <v>23.8190954773869</v>
      </c>
      <c r="AM90" s="3">
        <f t="shared" si="40"/>
        <v>65.4847645429363</v>
      </c>
      <c r="AN90" s="3">
        <f t="shared" si="41"/>
        <v>130.406504065041</v>
      </c>
      <c r="AO90" s="3">
        <f t="shared" si="42"/>
        <v>249.084249084249</v>
      </c>
      <c r="AP90" s="3">
        <f t="shared" si="43"/>
        <v>424.75</v>
      </c>
      <c r="AQ90" s="3">
        <f t="shared" si="44"/>
        <v>723.886639676113</v>
      </c>
      <c r="AR90" s="3">
        <f t="shared" si="45"/>
        <v>1313.04347826087</v>
      </c>
      <c r="AS90" s="6">
        <f t="shared" si="46"/>
        <v>1464.22764227642</v>
      </c>
      <c r="AT90" s="3">
        <f t="shared" si="47"/>
        <v>0.399931354539005</v>
      </c>
      <c r="AU90" s="7">
        <f t="shared" si="48"/>
        <v>3.04583481933679</v>
      </c>
      <c r="AV90" s="8">
        <f t="shared" si="49"/>
        <v>0.0981811342501225</v>
      </c>
      <c r="AW90" s="3">
        <f t="shared" si="50"/>
        <v>37.8772655220373</v>
      </c>
      <c r="AX90" s="7">
        <f t="shared" si="51"/>
        <v>0.604250967189348</v>
      </c>
      <c r="AY90" s="3">
        <f t="shared" si="52"/>
        <v>1.4093069822121</v>
      </c>
      <c r="AZ90" s="9">
        <f t="shared" si="53"/>
        <v>223.497250418921</v>
      </c>
      <c r="BA90" s="11">
        <f t="shared" si="54"/>
        <v>132.936145050146</v>
      </c>
      <c r="BB90" s="12">
        <f t="shared" si="55"/>
        <v>963.902515523228</v>
      </c>
      <c r="BC90" s="13">
        <f t="shared" si="56"/>
        <v>1.19781199462785</v>
      </c>
      <c r="BD90" s="14">
        <f t="shared" si="57"/>
        <v>128.58259826406</v>
      </c>
      <c r="BE90" s="15">
        <f t="shared" si="58"/>
        <v>0.405818353831599</v>
      </c>
      <c r="BF90" s="16">
        <f t="shared" si="59"/>
        <v>44.5991561181435</v>
      </c>
      <c r="BG90" s="16">
        <f t="shared" si="60"/>
        <v>18.3028720626632</v>
      </c>
      <c r="BH90" s="17">
        <f t="shared" si="61"/>
        <v>0.425923767338851</v>
      </c>
    </row>
    <row r="91" spans="1:60">
      <c r="A91">
        <v>90</v>
      </c>
      <c r="B91" t="s">
        <v>148</v>
      </c>
      <c r="C91" t="s">
        <v>149</v>
      </c>
      <c r="D91" t="s">
        <v>62</v>
      </c>
      <c r="E91" t="s">
        <v>150</v>
      </c>
      <c r="F91" t="s">
        <v>157</v>
      </c>
      <c r="G91">
        <v>131.95127969936</v>
      </c>
      <c r="H91">
        <v>2820</v>
      </c>
      <c r="I91">
        <v>49.52</v>
      </c>
      <c r="J91">
        <v>3.64</v>
      </c>
      <c r="K91">
        <v>226.24</v>
      </c>
      <c r="L91">
        <v>1.18</v>
      </c>
      <c r="M91">
        <v>0.0266</v>
      </c>
      <c r="N91">
        <v>8.04</v>
      </c>
      <c r="O91">
        <v>0.0154</v>
      </c>
      <c r="P91">
        <v>0.17</v>
      </c>
      <c r="Q91">
        <v>0.926</v>
      </c>
      <c r="R91">
        <v>0.28</v>
      </c>
      <c r="S91">
        <v>4.38</v>
      </c>
      <c r="T91">
        <v>2.362</v>
      </c>
      <c r="U91">
        <v>33.22</v>
      </c>
      <c r="V91">
        <v>14.24</v>
      </c>
      <c r="W91">
        <v>74.54</v>
      </c>
      <c r="X91">
        <v>20.46</v>
      </c>
      <c r="Y91">
        <v>238.94</v>
      </c>
      <c r="Z91">
        <v>44.7</v>
      </c>
      <c r="AA91">
        <v>10596.55</v>
      </c>
      <c r="AB91">
        <v>25.4</v>
      </c>
      <c r="AC91">
        <v>119.06</v>
      </c>
      <c r="AD91" s="3">
        <f t="shared" si="31"/>
        <v>29.2051427115221</v>
      </c>
      <c r="AE91" s="4">
        <f t="shared" si="32"/>
        <v>198.175142424673</v>
      </c>
      <c r="AF91" s="5">
        <f t="shared" si="33"/>
        <v>0.112236286919831</v>
      </c>
      <c r="AG91" s="3">
        <f t="shared" si="34"/>
        <v>13.115823817292</v>
      </c>
      <c r="AH91" s="3">
        <f t="shared" si="35"/>
        <v>0.165948275862069</v>
      </c>
      <c r="AI91" s="3">
        <f t="shared" si="36"/>
        <v>0.37199124726477</v>
      </c>
      <c r="AJ91" s="3">
        <f t="shared" si="37"/>
        <v>6.25675675675676</v>
      </c>
      <c r="AK91" s="3">
        <f t="shared" si="38"/>
        <v>4.97335701598579</v>
      </c>
      <c r="AL91" s="3">
        <f t="shared" si="39"/>
        <v>22.0100502512563</v>
      </c>
      <c r="AM91" s="3">
        <f t="shared" si="40"/>
        <v>65.4293628808864</v>
      </c>
      <c r="AN91" s="3">
        <f t="shared" si="41"/>
        <v>135.040650406504</v>
      </c>
      <c r="AO91" s="3">
        <f t="shared" si="42"/>
        <v>260.805860805861</v>
      </c>
      <c r="AP91" s="3">
        <f t="shared" si="43"/>
        <v>465.875</v>
      </c>
      <c r="AQ91" s="3">
        <f t="shared" si="44"/>
        <v>828.34008097166</v>
      </c>
      <c r="AR91" s="3">
        <f t="shared" si="45"/>
        <v>1484.09937888199</v>
      </c>
      <c r="AS91" s="6">
        <f t="shared" si="46"/>
        <v>1817.07317073171</v>
      </c>
      <c r="AT91" s="3">
        <f t="shared" si="47"/>
        <v>0.423803446104514</v>
      </c>
      <c r="AU91" s="7">
        <f t="shared" si="48"/>
        <v>2.85562713747496</v>
      </c>
      <c r="AV91" s="8">
        <f t="shared" si="49"/>
        <v>0.0405701739462911</v>
      </c>
      <c r="AW91" s="3">
        <f t="shared" si="50"/>
        <v>54.4437204463387</v>
      </c>
      <c r="AX91" s="7">
        <f t="shared" si="51"/>
        <v>0.299351037331922</v>
      </c>
      <c r="AY91" s="3">
        <f t="shared" si="52"/>
        <v>0.189770708191506</v>
      </c>
      <c r="AZ91" s="9">
        <f t="shared" si="53"/>
        <v>733.952648730916</v>
      </c>
      <c r="BA91" s="11">
        <f t="shared" si="54"/>
        <v>155.845210825111</v>
      </c>
      <c r="BB91" s="12">
        <f t="shared" si="55"/>
        <v>960.961604225157</v>
      </c>
      <c r="BC91" s="13">
        <f t="shared" si="56"/>
        <v>1.60331393926488</v>
      </c>
      <c r="BD91" s="14">
        <f t="shared" si="57"/>
        <v>231.286494727481</v>
      </c>
      <c r="BE91" s="15">
        <f t="shared" si="58"/>
        <v>0.498284088055579</v>
      </c>
      <c r="BF91" s="16">
        <f t="shared" si="59"/>
        <v>54.5525114155251</v>
      </c>
      <c r="BG91" s="16">
        <f t="shared" si="60"/>
        <v>8.68250539956803</v>
      </c>
      <c r="BH91" s="17">
        <f t="shared" si="61"/>
        <v>0.213337812867462</v>
      </c>
    </row>
    <row r="92" spans="1:60">
      <c r="A92">
        <v>91</v>
      </c>
      <c r="B92" t="s">
        <v>148</v>
      </c>
      <c r="C92" t="s">
        <v>149</v>
      </c>
      <c r="D92" t="s">
        <v>62</v>
      </c>
      <c r="E92" t="s">
        <v>150</v>
      </c>
      <c r="F92" t="s">
        <v>158</v>
      </c>
      <c r="G92">
        <v>297.29368315856</v>
      </c>
      <c r="H92">
        <v>2820</v>
      </c>
      <c r="I92">
        <v>192.4</v>
      </c>
      <c r="J92">
        <v>5.18</v>
      </c>
      <c r="K92">
        <v>877.5</v>
      </c>
      <c r="L92">
        <v>1.021</v>
      </c>
      <c r="M92">
        <v>0.0212</v>
      </c>
      <c r="N92">
        <v>32</v>
      </c>
      <c r="O92">
        <v>0.13</v>
      </c>
      <c r="P92">
        <v>2.8</v>
      </c>
      <c r="Q92">
        <v>7.88</v>
      </c>
      <c r="R92">
        <v>1.358</v>
      </c>
      <c r="S92">
        <v>40.44</v>
      </c>
      <c r="T92">
        <v>15.22</v>
      </c>
      <c r="U92">
        <v>178.72</v>
      </c>
      <c r="V92">
        <v>64</v>
      </c>
      <c r="W92">
        <v>265.82</v>
      </c>
      <c r="X92">
        <v>59.92</v>
      </c>
      <c r="Y92">
        <v>571.28</v>
      </c>
      <c r="Z92">
        <v>85.14</v>
      </c>
      <c r="AA92">
        <v>8609.74</v>
      </c>
      <c r="AB92">
        <v>67.61</v>
      </c>
      <c r="AC92">
        <v>40.21</v>
      </c>
      <c r="AD92" s="3">
        <f t="shared" si="31"/>
        <v>77.7385708159847</v>
      </c>
      <c r="AE92" s="4">
        <f t="shared" si="32"/>
        <v>66.9294681412405</v>
      </c>
      <c r="AF92" s="5">
        <f t="shared" si="33"/>
        <v>0.089451476793249</v>
      </c>
      <c r="AG92" s="3">
        <f t="shared" si="34"/>
        <v>52.2022838499184</v>
      </c>
      <c r="AH92" s="3">
        <f t="shared" si="35"/>
        <v>1.40086206896552</v>
      </c>
      <c r="AI92" s="3">
        <f t="shared" si="36"/>
        <v>6.12691466083151</v>
      </c>
      <c r="AJ92" s="3">
        <f t="shared" si="37"/>
        <v>53.2432432432432</v>
      </c>
      <c r="AK92" s="3">
        <f t="shared" si="38"/>
        <v>24.1207815275311</v>
      </c>
      <c r="AL92" s="3">
        <f t="shared" si="39"/>
        <v>203.21608040201</v>
      </c>
      <c r="AM92" s="3">
        <f t="shared" si="40"/>
        <v>421.606648199446</v>
      </c>
      <c r="AN92" s="3">
        <f t="shared" si="41"/>
        <v>726.50406504065</v>
      </c>
      <c r="AO92" s="3">
        <f t="shared" si="42"/>
        <v>1172.16117216117</v>
      </c>
      <c r="AP92" s="3">
        <f t="shared" si="43"/>
        <v>1661.375</v>
      </c>
      <c r="AQ92" s="3">
        <f t="shared" si="44"/>
        <v>2425.91093117409</v>
      </c>
      <c r="AR92" s="3">
        <f t="shared" si="45"/>
        <v>3548.32298136646</v>
      </c>
      <c r="AS92" s="6">
        <f t="shared" si="46"/>
        <v>3460.9756097561</v>
      </c>
      <c r="AT92" s="3">
        <f t="shared" si="47"/>
        <v>0.231888968534687</v>
      </c>
      <c r="AU92" s="7">
        <f t="shared" si="48"/>
        <v>0.653517083288136</v>
      </c>
      <c r="AV92" s="8">
        <f t="shared" si="49"/>
        <v>0.478115259073488</v>
      </c>
      <c r="AW92" s="3">
        <f t="shared" si="50"/>
        <v>12.9207467454132</v>
      </c>
      <c r="AX92" s="7">
        <f t="shared" si="51"/>
        <v>1.7186063476143</v>
      </c>
      <c r="AY92" s="3">
        <f t="shared" si="52"/>
        <v>3.22423529322246</v>
      </c>
      <c r="AZ92" s="9">
        <f t="shared" si="53"/>
        <v>91.634493267776</v>
      </c>
      <c r="BA92" s="11">
        <f t="shared" si="54"/>
        <v>9.70958230338328</v>
      </c>
      <c r="BB92" s="12">
        <f t="shared" si="55"/>
        <v>991.373341752178</v>
      </c>
      <c r="BC92" s="13">
        <f t="shared" si="56"/>
        <v>0.679134262528395</v>
      </c>
      <c r="BD92" s="14">
        <f t="shared" si="57"/>
        <v>86.5087744742567</v>
      </c>
      <c r="BE92" s="15">
        <f t="shared" si="58"/>
        <v>0.0703858003080801</v>
      </c>
      <c r="BF92" s="16">
        <f t="shared" si="59"/>
        <v>14.1266073194857</v>
      </c>
      <c r="BG92" s="16">
        <f t="shared" si="60"/>
        <v>4.06091370558376</v>
      </c>
      <c r="BH92" s="17">
        <f t="shared" si="61"/>
        <v>1.68142253170853</v>
      </c>
    </row>
    <row r="93" spans="1:60">
      <c r="A93">
        <v>92</v>
      </c>
      <c r="B93" t="s">
        <v>148</v>
      </c>
      <c r="C93" t="s">
        <v>149</v>
      </c>
      <c r="D93" t="s">
        <v>62</v>
      </c>
      <c r="E93" t="s">
        <v>150</v>
      </c>
      <c r="F93" t="s">
        <v>159</v>
      </c>
      <c r="G93">
        <v>104.94326387776</v>
      </c>
      <c r="H93">
        <v>2820</v>
      </c>
      <c r="I93">
        <v>81.95</v>
      </c>
      <c r="J93">
        <v>4.62</v>
      </c>
      <c r="K93">
        <v>281.09</v>
      </c>
      <c r="L93">
        <v>1.243</v>
      </c>
      <c r="M93">
        <v>0.128</v>
      </c>
      <c r="N93">
        <v>14.02</v>
      </c>
      <c r="O93">
        <v>0.1472</v>
      </c>
      <c r="P93">
        <v>1.48</v>
      </c>
      <c r="Q93">
        <v>1.586</v>
      </c>
      <c r="R93">
        <v>0.428</v>
      </c>
      <c r="S93">
        <v>8.54</v>
      </c>
      <c r="T93">
        <v>3.304</v>
      </c>
      <c r="U93">
        <v>43.38</v>
      </c>
      <c r="V93">
        <v>17.96</v>
      </c>
      <c r="W93">
        <v>89.66</v>
      </c>
      <c r="X93">
        <v>23.94</v>
      </c>
      <c r="Y93">
        <v>271.6</v>
      </c>
      <c r="Z93">
        <v>45.82</v>
      </c>
      <c r="AA93">
        <v>10347.09</v>
      </c>
      <c r="AB93">
        <v>48.5</v>
      </c>
      <c r="AC93">
        <v>107.82</v>
      </c>
      <c r="AD93" s="3">
        <f t="shared" si="31"/>
        <v>55.7657252562529</v>
      </c>
      <c r="AE93" s="4">
        <f t="shared" si="32"/>
        <v>179.466183909191</v>
      </c>
      <c r="AF93" s="5">
        <f t="shared" si="33"/>
        <v>0.540084388185654</v>
      </c>
      <c r="AG93" s="3">
        <f t="shared" si="34"/>
        <v>22.8711256117455</v>
      </c>
      <c r="AH93" s="3">
        <f t="shared" si="35"/>
        <v>1.58620689655172</v>
      </c>
      <c r="AI93" s="3">
        <f t="shared" si="36"/>
        <v>3.23851203501094</v>
      </c>
      <c r="AJ93" s="3">
        <f t="shared" si="37"/>
        <v>10.7162162162162</v>
      </c>
      <c r="AK93" s="3">
        <f t="shared" si="38"/>
        <v>7.60213143872114</v>
      </c>
      <c r="AL93" s="3">
        <f t="shared" si="39"/>
        <v>42.9145728643216</v>
      </c>
      <c r="AM93" s="3">
        <f t="shared" si="40"/>
        <v>91.5235457063712</v>
      </c>
      <c r="AN93" s="3">
        <f t="shared" si="41"/>
        <v>176.341463414634</v>
      </c>
      <c r="AO93" s="3">
        <f t="shared" si="42"/>
        <v>328.937728937729</v>
      </c>
      <c r="AP93" s="3">
        <f t="shared" si="43"/>
        <v>560.375</v>
      </c>
      <c r="AQ93" s="3">
        <f t="shared" si="44"/>
        <v>969.230769230769</v>
      </c>
      <c r="AR93" s="3">
        <f t="shared" si="45"/>
        <v>1686.95652173913</v>
      </c>
      <c r="AS93" s="6">
        <f t="shared" si="46"/>
        <v>1862.60162601626</v>
      </c>
      <c r="AT93" s="3">
        <f t="shared" si="47"/>
        <v>0.354496737977513</v>
      </c>
      <c r="AU93" s="7">
        <f t="shared" si="48"/>
        <v>2.10139818904196</v>
      </c>
      <c r="AV93" s="8">
        <f t="shared" si="49"/>
        <v>0.0781205667530886</v>
      </c>
      <c r="AW93" s="3">
        <f t="shared" si="50"/>
        <v>38.8454943526387</v>
      </c>
      <c r="AX93" s="7">
        <f t="shared" si="51"/>
        <v>0.48689544507269</v>
      </c>
      <c r="AY93" s="3">
        <f t="shared" si="52"/>
        <v>1.03436797546378</v>
      </c>
      <c r="AZ93" s="9">
        <f t="shared" si="53"/>
        <v>28.9218863547984</v>
      </c>
      <c r="BA93" s="11">
        <f t="shared" si="54"/>
        <v>25.1244537542744</v>
      </c>
      <c r="BB93" s="12">
        <f t="shared" si="55"/>
        <v>981.302895650507</v>
      </c>
      <c r="BC93" s="13">
        <f t="shared" si="56"/>
        <v>1.51140669980773</v>
      </c>
      <c r="BD93" s="14">
        <f t="shared" si="57"/>
        <v>56.6626393101803</v>
      </c>
      <c r="BE93" s="15">
        <f t="shared" si="58"/>
        <v>0.396980854197349</v>
      </c>
      <c r="BF93" s="16">
        <f t="shared" si="59"/>
        <v>31.8032786885246</v>
      </c>
      <c r="BG93" s="16">
        <f t="shared" si="60"/>
        <v>8.83984867591425</v>
      </c>
      <c r="BH93" s="17">
        <f t="shared" si="61"/>
        <v>0.449823780374699</v>
      </c>
    </row>
    <row r="94" spans="1:60">
      <c r="A94">
        <v>93</v>
      </c>
      <c r="B94" t="s">
        <v>148</v>
      </c>
      <c r="C94" t="s">
        <v>149</v>
      </c>
      <c r="D94" t="s">
        <v>62</v>
      </c>
      <c r="E94" t="s">
        <v>150</v>
      </c>
      <c r="F94" t="s">
        <v>160</v>
      </c>
      <c r="G94">
        <v>190.57572610912</v>
      </c>
      <c r="H94">
        <v>2820</v>
      </c>
      <c r="I94">
        <v>193.97</v>
      </c>
      <c r="J94">
        <v>11.73</v>
      </c>
      <c r="K94">
        <v>566.34</v>
      </c>
      <c r="L94">
        <v>2.259</v>
      </c>
      <c r="M94">
        <v>0.0192</v>
      </c>
      <c r="N94">
        <v>66.18</v>
      </c>
      <c r="O94">
        <v>0.4</v>
      </c>
      <c r="P94">
        <v>7.44</v>
      </c>
      <c r="Q94">
        <v>9.82</v>
      </c>
      <c r="R94">
        <v>4.7</v>
      </c>
      <c r="S94">
        <v>31.18</v>
      </c>
      <c r="T94">
        <v>13.4</v>
      </c>
      <c r="U94">
        <v>125.82</v>
      </c>
      <c r="V94">
        <v>56.9</v>
      </c>
      <c r="W94">
        <v>193.7</v>
      </c>
      <c r="X94">
        <v>62.44</v>
      </c>
      <c r="Y94">
        <v>536.92</v>
      </c>
      <c r="Z94">
        <v>99.12</v>
      </c>
      <c r="AA94">
        <v>6599.25</v>
      </c>
      <c r="AB94">
        <v>76.08</v>
      </c>
      <c r="AC94">
        <v>65.85</v>
      </c>
      <c r="AD94" s="3">
        <f t="shared" si="31"/>
        <v>87.4774510823859</v>
      </c>
      <c r="AE94" s="4">
        <f t="shared" si="32"/>
        <v>109.607199132074</v>
      </c>
      <c r="AF94" s="5">
        <f t="shared" si="33"/>
        <v>0.0810126582278481</v>
      </c>
      <c r="AG94" s="3">
        <f t="shared" si="34"/>
        <v>107.960848287113</v>
      </c>
      <c r="AH94" s="3">
        <f t="shared" si="35"/>
        <v>4.31034482758621</v>
      </c>
      <c r="AI94" s="3">
        <f t="shared" si="36"/>
        <v>16.2800875273523</v>
      </c>
      <c r="AJ94" s="3">
        <f t="shared" si="37"/>
        <v>66.3513513513514</v>
      </c>
      <c r="AK94" s="3">
        <f t="shared" si="38"/>
        <v>83.4813499111901</v>
      </c>
      <c r="AL94" s="3">
        <f t="shared" si="39"/>
        <v>156.683417085427</v>
      </c>
      <c r="AM94" s="3">
        <f t="shared" si="40"/>
        <v>371.191135734072</v>
      </c>
      <c r="AN94" s="3">
        <f t="shared" si="41"/>
        <v>511.463414634146</v>
      </c>
      <c r="AO94" s="3">
        <f t="shared" si="42"/>
        <v>1042.12454212454</v>
      </c>
      <c r="AP94" s="3">
        <f t="shared" si="43"/>
        <v>1210.625</v>
      </c>
      <c r="AQ94" s="3">
        <f t="shared" si="44"/>
        <v>2527.93522267206</v>
      </c>
      <c r="AR94" s="3">
        <f t="shared" si="45"/>
        <v>3334.90683229814</v>
      </c>
      <c r="AS94" s="6">
        <f t="shared" si="46"/>
        <v>4029.26829268293</v>
      </c>
      <c r="AT94" s="3">
        <f t="shared" si="47"/>
        <v>0.818753292895773</v>
      </c>
      <c r="AU94" s="7">
        <f t="shared" si="48"/>
        <v>2.45510094904678</v>
      </c>
      <c r="AV94" s="8">
        <f t="shared" si="49"/>
        <v>0.60379245637191</v>
      </c>
      <c r="AW94" s="3">
        <f t="shared" si="50"/>
        <v>9.34417724911115</v>
      </c>
      <c r="AX94" s="7">
        <f t="shared" si="51"/>
        <v>1.84568769456624</v>
      </c>
      <c r="AY94" s="3">
        <f t="shared" si="52"/>
        <v>3.34810055049735</v>
      </c>
      <c r="AZ94" s="9">
        <f t="shared" si="53"/>
        <v>33.4496231258142</v>
      </c>
      <c r="BA94" s="11">
        <f t="shared" si="54"/>
        <v>11.7093372961516</v>
      </c>
      <c r="BB94" s="12">
        <f t="shared" si="55"/>
        <v>1069.80475397919</v>
      </c>
      <c r="BC94" s="13">
        <f t="shared" si="56"/>
        <v>1.0314090765682</v>
      </c>
      <c r="BD94" s="14">
        <f t="shared" si="57"/>
        <v>29.723917613823</v>
      </c>
      <c r="BE94" s="15">
        <f t="shared" si="58"/>
        <v>0.122643969306414</v>
      </c>
      <c r="BF94" s="16">
        <f t="shared" si="59"/>
        <v>17.2200128287364</v>
      </c>
      <c r="BG94" s="16">
        <f t="shared" si="60"/>
        <v>6.73930753564155</v>
      </c>
      <c r="BH94" s="17">
        <f t="shared" si="61"/>
        <v>1.15535307517084</v>
      </c>
    </row>
    <row r="95" hidden="1" spans="1:60">
      <c r="A95">
        <v>94</v>
      </c>
      <c r="B95" t="s">
        <v>148</v>
      </c>
      <c r="C95" t="s">
        <v>149</v>
      </c>
      <c r="D95" t="s">
        <v>62</v>
      </c>
      <c r="E95" t="s">
        <v>150</v>
      </c>
      <c r="F95" t="s">
        <v>161</v>
      </c>
      <c r="G95">
        <v>190.81834476496</v>
      </c>
      <c r="H95">
        <v>2820</v>
      </c>
      <c r="I95">
        <v>118.64</v>
      </c>
      <c r="J95">
        <v>26.96</v>
      </c>
      <c r="K95">
        <v>587.15</v>
      </c>
      <c r="L95">
        <v>0.614</v>
      </c>
      <c r="M95">
        <v>0.062</v>
      </c>
      <c r="N95">
        <v>85.9</v>
      </c>
      <c r="O95">
        <v>0.4</v>
      </c>
      <c r="P95">
        <v>8.46</v>
      </c>
      <c r="Q95">
        <v>28.7</v>
      </c>
      <c r="R95">
        <v>8.48</v>
      </c>
      <c r="S95">
        <v>78</v>
      </c>
      <c r="T95">
        <v>43.34</v>
      </c>
      <c r="U95">
        <v>180.14</v>
      </c>
      <c r="V95">
        <v>146.46</v>
      </c>
      <c r="W95">
        <v>257.28</v>
      </c>
      <c r="X95">
        <v>178.44</v>
      </c>
      <c r="Y95">
        <v>162.68</v>
      </c>
      <c r="Z95">
        <v>56</v>
      </c>
      <c r="AA95">
        <v>8155.5</v>
      </c>
      <c r="AB95">
        <v>324.49</v>
      </c>
      <c r="AC95">
        <v>352.8</v>
      </c>
      <c r="AD95" s="3">
        <f t="shared" si="31"/>
        <v>373.101447183536</v>
      </c>
      <c r="AE95" s="4">
        <f t="shared" si="32"/>
        <v>587.2349256461</v>
      </c>
      <c r="AF95" s="5">
        <f t="shared" si="33"/>
        <v>0.261603375527426</v>
      </c>
      <c r="AG95" s="3">
        <f t="shared" si="34"/>
        <v>140.130505709625</v>
      </c>
      <c r="AH95" s="3">
        <f t="shared" si="35"/>
        <v>4.31034482758621</v>
      </c>
      <c r="AI95" s="3">
        <f t="shared" si="36"/>
        <v>18.5120350109409</v>
      </c>
      <c r="AJ95" s="3">
        <f t="shared" si="37"/>
        <v>193.918918918919</v>
      </c>
      <c r="AK95" s="3">
        <f t="shared" si="38"/>
        <v>150.621669626998</v>
      </c>
      <c r="AL95" s="3">
        <f t="shared" si="39"/>
        <v>391.959798994975</v>
      </c>
      <c r="AM95" s="3">
        <f t="shared" si="40"/>
        <v>1200.5540166205</v>
      </c>
      <c r="AN95" s="3">
        <f t="shared" si="41"/>
        <v>732.276422764228</v>
      </c>
      <c r="AO95" s="3">
        <f t="shared" si="42"/>
        <v>2682.41758241758</v>
      </c>
      <c r="AP95" s="3">
        <f t="shared" si="43"/>
        <v>1608</v>
      </c>
      <c r="AQ95" s="3">
        <f t="shared" si="44"/>
        <v>7224.29149797571</v>
      </c>
      <c r="AR95" s="3">
        <f t="shared" si="45"/>
        <v>1010.4347826087</v>
      </c>
      <c r="AS95" s="6">
        <f t="shared" si="46"/>
        <v>2276.42276422764</v>
      </c>
      <c r="AT95" s="3">
        <f t="shared" si="47"/>
        <v>0.546331955526823</v>
      </c>
      <c r="AU95" s="7">
        <f t="shared" si="48"/>
        <v>5.40689973197803</v>
      </c>
      <c r="AV95" s="8">
        <f t="shared" si="49"/>
        <v>0.146278765530659</v>
      </c>
      <c r="AW95" s="3">
        <f t="shared" si="50"/>
        <v>21.7817108919176</v>
      </c>
      <c r="AX95" s="7">
        <f t="shared" si="51"/>
        <v>0.68269587897596</v>
      </c>
      <c r="AY95" s="3">
        <f t="shared" si="52"/>
        <v>1.62124067057842</v>
      </c>
      <c r="AZ95" s="9">
        <f t="shared" si="53"/>
        <v>98.1370918022624</v>
      </c>
      <c r="BA95" s="11">
        <f t="shared" si="54"/>
        <v>12.8922720440261</v>
      </c>
      <c r="BB95" s="12">
        <f t="shared" si="55"/>
        <v>1163.52969908886</v>
      </c>
      <c r="BC95" s="13">
        <f t="shared" si="56"/>
        <v>5.33209509610738</v>
      </c>
      <c r="BD95" s="14">
        <f t="shared" si="57"/>
        <v>27.5697992603026</v>
      </c>
      <c r="BE95" s="15">
        <f t="shared" si="58"/>
        <v>2.16867469879518</v>
      </c>
      <c r="BF95" s="16">
        <f t="shared" si="59"/>
        <v>2.08564102564103</v>
      </c>
      <c r="BG95" s="16">
        <f t="shared" si="60"/>
        <v>2.99303135888502</v>
      </c>
      <c r="BH95" s="17">
        <f t="shared" si="61"/>
        <v>0.919756235827664</v>
      </c>
    </row>
    <row r="96" spans="1:60">
      <c r="A96">
        <v>95</v>
      </c>
      <c r="B96" t="s">
        <v>148</v>
      </c>
      <c r="C96" t="s">
        <v>149</v>
      </c>
      <c r="D96" t="s">
        <v>62</v>
      </c>
      <c r="E96" t="s">
        <v>150</v>
      </c>
      <c r="F96" t="s">
        <v>162</v>
      </c>
      <c r="G96">
        <v>126.94707455056</v>
      </c>
      <c r="H96">
        <v>2820</v>
      </c>
      <c r="I96">
        <v>180.84</v>
      </c>
      <c r="J96">
        <v>13.33</v>
      </c>
      <c r="K96">
        <v>393.29</v>
      </c>
      <c r="L96">
        <v>1.092</v>
      </c>
      <c r="M96">
        <v>0.046</v>
      </c>
      <c r="N96">
        <v>29.42</v>
      </c>
      <c r="O96">
        <v>0.22</v>
      </c>
      <c r="P96">
        <v>3.38</v>
      </c>
      <c r="Q96">
        <v>8.42</v>
      </c>
      <c r="R96">
        <v>3.26</v>
      </c>
      <c r="S96">
        <v>34.9</v>
      </c>
      <c r="T96">
        <v>15.78</v>
      </c>
      <c r="U96">
        <v>99.72</v>
      </c>
      <c r="V96">
        <v>62.22</v>
      </c>
      <c r="W96">
        <v>156.94</v>
      </c>
      <c r="X96">
        <v>75.28</v>
      </c>
      <c r="Y96">
        <v>607.96</v>
      </c>
      <c r="Z96">
        <v>239.08</v>
      </c>
      <c r="AA96">
        <v>6982.01</v>
      </c>
      <c r="AB96">
        <v>60.63</v>
      </c>
      <c r="AC96">
        <v>127.29</v>
      </c>
      <c r="AD96" s="3">
        <f t="shared" si="31"/>
        <v>69.7129056141569</v>
      </c>
      <c r="AE96" s="4">
        <f t="shared" si="32"/>
        <v>211.873961693571</v>
      </c>
      <c r="AF96" s="5">
        <f t="shared" si="33"/>
        <v>0.194092827004219</v>
      </c>
      <c r="AG96" s="3">
        <f t="shared" si="34"/>
        <v>47.9934747145188</v>
      </c>
      <c r="AH96" s="3">
        <f t="shared" si="35"/>
        <v>2.37068965517241</v>
      </c>
      <c r="AI96" s="3">
        <f t="shared" si="36"/>
        <v>7.39606126914661</v>
      </c>
      <c r="AJ96" s="3">
        <f t="shared" si="37"/>
        <v>56.8918918918919</v>
      </c>
      <c r="AK96" s="3">
        <f t="shared" si="38"/>
        <v>57.9040852575488</v>
      </c>
      <c r="AL96" s="3">
        <f t="shared" si="39"/>
        <v>175.376884422111</v>
      </c>
      <c r="AM96" s="3">
        <f t="shared" si="40"/>
        <v>437.119113573407</v>
      </c>
      <c r="AN96" s="3">
        <f t="shared" si="41"/>
        <v>405.365853658537</v>
      </c>
      <c r="AO96" s="3">
        <f t="shared" si="42"/>
        <v>1139.56043956044</v>
      </c>
      <c r="AP96" s="3">
        <f t="shared" si="43"/>
        <v>980.875</v>
      </c>
      <c r="AQ96" s="3">
        <f t="shared" si="44"/>
        <v>3047.77327935223</v>
      </c>
      <c r="AR96" s="3">
        <f t="shared" si="45"/>
        <v>3776.14906832298</v>
      </c>
      <c r="AS96" s="6">
        <f t="shared" si="46"/>
        <v>9718.69918699187</v>
      </c>
      <c r="AT96" s="3">
        <f t="shared" si="47"/>
        <v>0.579692714018174</v>
      </c>
      <c r="AU96" s="7">
        <f t="shared" si="48"/>
        <v>1.53514255801247</v>
      </c>
      <c r="AV96" s="8">
        <f t="shared" si="49"/>
        <v>0.138856137700155</v>
      </c>
      <c r="AW96" s="3">
        <f t="shared" si="50"/>
        <v>15.8945207572072</v>
      </c>
      <c r="AX96" s="7">
        <f t="shared" si="51"/>
        <v>0.553590718406901</v>
      </c>
      <c r="AY96" s="3">
        <f t="shared" si="52"/>
        <v>1.2572688226278</v>
      </c>
      <c r="AZ96" s="9">
        <f t="shared" si="53"/>
        <v>61.7760603839022</v>
      </c>
      <c r="BA96" s="11">
        <f t="shared" si="54"/>
        <v>16.4994242504816</v>
      </c>
      <c r="BB96" s="12">
        <f t="shared" si="55"/>
        <v>1083.21142357061</v>
      </c>
      <c r="BC96" s="13">
        <f t="shared" si="56"/>
        <v>1.79219721875692</v>
      </c>
      <c r="BD96" s="14">
        <f t="shared" si="57"/>
        <v>41.3461889836821</v>
      </c>
      <c r="BE96" s="15">
        <f t="shared" si="58"/>
        <v>0.209372327126785</v>
      </c>
      <c r="BF96" s="16">
        <f t="shared" si="59"/>
        <v>17.4200573065903</v>
      </c>
      <c r="BG96" s="16">
        <f t="shared" si="60"/>
        <v>3.49406175771972</v>
      </c>
      <c r="BH96" s="17">
        <f t="shared" si="61"/>
        <v>0.476313928823945</v>
      </c>
    </row>
    <row r="97" spans="1:60">
      <c r="A97">
        <v>96</v>
      </c>
      <c r="B97" t="s">
        <v>148</v>
      </c>
      <c r="C97" t="s">
        <v>149</v>
      </c>
      <c r="D97" t="s">
        <v>62</v>
      </c>
      <c r="E97" t="s">
        <v>150</v>
      </c>
      <c r="F97" t="s">
        <v>163</v>
      </c>
      <c r="G97">
        <v>214.24513417296</v>
      </c>
      <c r="H97">
        <v>2820</v>
      </c>
      <c r="I97">
        <v>159</v>
      </c>
      <c r="J97">
        <v>15.5</v>
      </c>
      <c r="K97">
        <v>496.22</v>
      </c>
      <c r="L97">
        <v>1.158</v>
      </c>
      <c r="M97">
        <v>0.0118</v>
      </c>
      <c r="N97">
        <v>44.4</v>
      </c>
      <c r="O97">
        <v>0.168</v>
      </c>
      <c r="P97">
        <v>3.34</v>
      </c>
      <c r="Q97">
        <v>6.5</v>
      </c>
      <c r="R97">
        <v>1.3</v>
      </c>
      <c r="S97">
        <v>27.98</v>
      </c>
      <c r="T97">
        <v>13.06</v>
      </c>
      <c r="U97">
        <v>119.46</v>
      </c>
      <c r="V97">
        <v>52.68</v>
      </c>
      <c r="W97">
        <v>178.04</v>
      </c>
      <c r="X97">
        <v>52.3</v>
      </c>
      <c r="Y97">
        <v>410.1</v>
      </c>
      <c r="Z97">
        <v>120.48</v>
      </c>
      <c r="AA97">
        <v>7728.3</v>
      </c>
      <c r="AB97">
        <v>54.86</v>
      </c>
      <c r="AC97">
        <v>35.86</v>
      </c>
      <c r="AD97" s="3">
        <f t="shared" si="31"/>
        <v>63.0785090218151</v>
      </c>
      <c r="AE97" s="4">
        <f t="shared" si="32"/>
        <v>59.6889014559783</v>
      </c>
      <c r="AF97" s="5">
        <f t="shared" si="33"/>
        <v>0.049789029535865</v>
      </c>
      <c r="AG97" s="3">
        <f t="shared" si="34"/>
        <v>72.4306688417618</v>
      </c>
      <c r="AH97" s="3">
        <f t="shared" si="35"/>
        <v>1.81034482758621</v>
      </c>
      <c r="AI97" s="3">
        <f t="shared" si="36"/>
        <v>7.30853391684902</v>
      </c>
      <c r="AJ97" s="3">
        <f t="shared" si="37"/>
        <v>43.9189189189189</v>
      </c>
      <c r="AK97" s="3">
        <f t="shared" si="38"/>
        <v>23.0905861456483</v>
      </c>
      <c r="AL97" s="3">
        <f t="shared" si="39"/>
        <v>140.603015075377</v>
      </c>
      <c r="AM97" s="3">
        <f t="shared" si="40"/>
        <v>361.772853185596</v>
      </c>
      <c r="AN97" s="3">
        <f t="shared" si="41"/>
        <v>485.609756097561</v>
      </c>
      <c r="AO97" s="3">
        <f t="shared" si="42"/>
        <v>964.835164835165</v>
      </c>
      <c r="AP97" s="3">
        <f t="shared" si="43"/>
        <v>1112.75</v>
      </c>
      <c r="AQ97" s="3">
        <f t="shared" si="44"/>
        <v>2117.40890688259</v>
      </c>
      <c r="AR97" s="3">
        <f t="shared" si="45"/>
        <v>2547.2049689441</v>
      </c>
      <c r="AS97" s="6">
        <f t="shared" si="46"/>
        <v>4897.56097560976</v>
      </c>
      <c r="AT97" s="3">
        <f t="shared" si="47"/>
        <v>0.293840612059782</v>
      </c>
      <c r="AU97" s="7">
        <f t="shared" si="48"/>
        <v>1.15358055453852</v>
      </c>
      <c r="AV97" s="8">
        <f t="shared" si="49"/>
        <v>0.743856879871476</v>
      </c>
      <c r="AW97" s="3">
        <f t="shared" si="50"/>
        <v>3.85089686812763</v>
      </c>
      <c r="AX97" s="7">
        <f t="shared" si="51"/>
        <v>1.45972258668675</v>
      </c>
      <c r="AY97" s="3">
        <f t="shared" si="52"/>
        <v>2.94075277147165</v>
      </c>
      <c r="AZ97" s="9">
        <f t="shared" si="53"/>
        <v>73.7058981312956</v>
      </c>
      <c r="BA97" s="11">
        <f t="shared" si="54"/>
        <v>19.9718347718845</v>
      </c>
      <c r="BB97" s="12">
        <f t="shared" si="55"/>
        <v>1099.46332995289</v>
      </c>
      <c r="BC97" s="13">
        <f t="shared" si="56"/>
        <v>0.592989017380307</v>
      </c>
      <c r="BD97" s="14">
        <f t="shared" si="57"/>
        <v>54.1449286043298</v>
      </c>
      <c r="BE97" s="15">
        <f t="shared" si="58"/>
        <v>0.0874420872957815</v>
      </c>
      <c r="BF97" s="16">
        <f t="shared" si="59"/>
        <v>14.6568977841315</v>
      </c>
      <c r="BG97" s="16">
        <f t="shared" si="60"/>
        <v>6.83076923076923</v>
      </c>
      <c r="BH97" s="17">
        <f t="shared" si="61"/>
        <v>1.52983825989961</v>
      </c>
    </row>
    <row r="98" spans="1:60">
      <c r="A98">
        <v>97</v>
      </c>
      <c r="B98" t="s">
        <v>148</v>
      </c>
      <c r="C98" t="s">
        <v>149</v>
      </c>
      <c r="D98" t="s">
        <v>62</v>
      </c>
      <c r="E98" t="s">
        <v>150</v>
      </c>
      <c r="F98" t="s">
        <v>164</v>
      </c>
      <c r="G98">
        <v>396.03447455968</v>
      </c>
      <c r="H98">
        <v>2820</v>
      </c>
      <c r="I98">
        <v>101.36</v>
      </c>
      <c r="J98">
        <v>6.16</v>
      </c>
      <c r="K98">
        <v>280.32</v>
      </c>
      <c r="L98">
        <v>0.847</v>
      </c>
      <c r="M98">
        <v>0.074</v>
      </c>
      <c r="N98">
        <v>22.76</v>
      </c>
      <c r="O98">
        <v>0.152</v>
      </c>
      <c r="P98">
        <v>3.76</v>
      </c>
      <c r="Q98">
        <v>5.6</v>
      </c>
      <c r="R98">
        <v>1.68</v>
      </c>
      <c r="S98">
        <v>16.68</v>
      </c>
      <c r="T98">
        <v>6.42</v>
      </c>
      <c r="U98">
        <v>61</v>
      </c>
      <c r="V98">
        <v>25.68</v>
      </c>
      <c r="W98">
        <v>98.4</v>
      </c>
      <c r="X98">
        <v>30.7</v>
      </c>
      <c r="Y98">
        <v>415.48</v>
      </c>
      <c r="Z98">
        <v>71.18</v>
      </c>
      <c r="AA98">
        <v>8720.44</v>
      </c>
      <c r="AB98">
        <v>74.98</v>
      </c>
      <c r="AC98">
        <v>164.96</v>
      </c>
      <c r="AD98" s="3">
        <f t="shared" si="31"/>
        <v>86.2126614373988</v>
      </c>
      <c r="AE98" s="4">
        <f t="shared" si="32"/>
        <v>274.575604689854</v>
      </c>
      <c r="AF98" s="5">
        <f t="shared" si="33"/>
        <v>0.312236286919831</v>
      </c>
      <c r="AG98" s="3">
        <f t="shared" si="34"/>
        <v>37.1288743882545</v>
      </c>
      <c r="AH98" s="3">
        <f t="shared" si="35"/>
        <v>1.63793103448276</v>
      </c>
      <c r="AI98" s="3">
        <f t="shared" si="36"/>
        <v>8.22757111597374</v>
      </c>
      <c r="AJ98" s="3">
        <f t="shared" si="37"/>
        <v>37.8378378378378</v>
      </c>
      <c r="AK98" s="3">
        <f t="shared" si="38"/>
        <v>29.8401420959147</v>
      </c>
      <c r="AL98" s="3">
        <f t="shared" si="39"/>
        <v>83.8190954773869</v>
      </c>
      <c r="AM98" s="3">
        <f t="shared" si="40"/>
        <v>177.839335180055</v>
      </c>
      <c r="AN98" s="3">
        <f t="shared" si="41"/>
        <v>247.967479674797</v>
      </c>
      <c r="AO98" s="3">
        <f t="shared" si="42"/>
        <v>470.32967032967</v>
      </c>
      <c r="AP98" s="3">
        <f t="shared" si="43"/>
        <v>615</v>
      </c>
      <c r="AQ98" s="3">
        <f t="shared" si="44"/>
        <v>1242.91497975708</v>
      </c>
      <c r="AR98" s="3">
        <f t="shared" si="45"/>
        <v>2580.62111801242</v>
      </c>
      <c r="AS98" s="6">
        <f t="shared" si="46"/>
        <v>2893.49593495935</v>
      </c>
      <c r="AT98" s="3">
        <f t="shared" si="47"/>
        <v>0.529866235668322</v>
      </c>
      <c r="AU98" s="7">
        <f t="shared" si="48"/>
        <v>2.05325079288052</v>
      </c>
      <c r="AV98" s="8">
        <f t="shared" si="49"/>
        <v>0.0828915592326873</v>
      </c>
      <c r="AW98" s="3">
        <f t="shared" si="50"/>
        <v>44.573961800301</v>
      </c>
      <c r="AX98" s="7">
        <f t="shared" si="51"/>
        <v>0.553415001295082</v>
      </c>
      <c r="AY98" s="3">
        <f t="shared" si="52"/>
        <v>1.25671760729197</v>
      </c>
      <c r="AZ98" s="9">
        <f t="shared" si="53"/>
        <v>25.6852291324255</v>
      </c>
      <c r="BA98" s="11">
        <f t="shared" si="54"/>
        <v>16.0985237952146</v>
      </c>
      <c r="BB98" s="12">
        <f t="shared" si="55"/>
        <v>1007.02455689284</v>
      </c>
      <c r="BC98" s="13">
        <f t="shared" si="56"/>
        <v>2.31419972213108</v>
      </c>
      <c r="BD98" s="14">
        <f t="shared" si="57"/>
        <v>27.1162613981763</v>
      </c>
      <c r="BE98" s="15">
        <f t="shared" si="58"/>
        <v>0.397034754982189</v>
      </c>
      <c r="BF98" s="16">
        <f t="shared" si="59"/>
        <v>24.9088729016787</v>
      </c>
      <c r="BG98" s="16">
        <f t="shared" si="60"/>
        <v>4.06428571428571</v>
      </c>
      <c r="BH98" s="17">
        <f t="shared" si="61"/>
        <v>0.454534432589719</v>
      </c>
    </row>
    <row r="99" spans="1:60">
      <c r="A99">
        <v>98</v>
      </c>
      <c r="B99" t="s">
        <v>148</v>
      </c>
      <c r="C99" t="s">
        <v>149</v>
      </c>
      <c r="D99" t="s">
        <v>62</v>
      </c>
      <c r="E99" t="s">
        <v>150</v>
      </c>
      <c r="F99" t="s">
        <v>165</v>
      </c>
      <c r="G99">
        <v>124.9367737904</v>
      </c>
      <c r="H99">
        <v>2820</v>
      </c>
      <c r="I99">
        <v>69.02</v>
      </c>
      <c r="J99">
        <v>4.96</v>
      </c>
      <c r="K99">
        <v>391.16</v>
      </c>
      <c r="L99">
        <v>1.343</v>
      </c>
      <c r="M99">
        <v>0.0136</v>
      </c>
      <c r="N99">
        <v>9.98</v>
      </c>
      <c r="O99">
        <v>0.062</v>
      </c>
      <c r="P99">
        <v>1.62</v>
      </c>
      <c r="Q99">
        <v>4.4</v>
      </c>
      <c r="R99">
        <v>1.3</v>
      </c>
      <c r="S99">
        <v>17.02</v>
      </c>
      <c r="T99">
        <v>7.7</v>
      </c>
      <c r="U99">
        <v>80.24</v>
      </c>
      <c r="V99">
        <v>34.7</v>
      </c>
      <c r="W99">
        <v>134.44</v>
      </c>
      <c r="X99">
        <v>40.54</v>
      </c>
      <c r="Y99">
        <v>398.7</v>
      </c>
      <c r="Z99">
        <v>65.74</v>
      </c>
      <c r="AA99">
        <v>9860.11</v>
      </c>
      <c r="AB99">
        <v>37.51</v>
      </c>
      <c r="AC99">
        <v>154.88</v>
      </c>
      <c r="AD99" s="3">
        <f t="shared" si="31"/>
        <v>43.1293268940628</v>
      </c>
      <c r="AE99" s="4">
        <f t="shared" si="32"/>
        <v>257.797463957109</v>
      </c>
      <c r="AF99" s="5">
        <f t="shared" si="33"/>
        <v>0.0573839662447257</v>
      </c>
      <c r="AG99" s="3">
        <f t="shared" si="34"/>
        <v>16.2805872756933</v>
      </c>
      <c r="AH99" s="3">
        <f t="shared" si="35"/>
        <v>0.668103448275862</v>
      </c>
      <c r="AI99" s="3">
        <f t="shared" si="36"/>
        <v>3.54485776805252</v>
      </c>
      <c r="AJ99" s="3">
        <f t="shared" si="37"/>
        <v>29.7297297297297</v>
      </c>
      <c r="AK99" s="3">
        <f t="shared" si="38"/>
        <v>23.0905861456483</v>
      </c>
      <c r="AL99" s="3">
        <f t="shared" si="39"/>
        <v>85.5276381909548</v>
      </c>
      <c r="AM99" s="3">
        <f t="shared" si="40"/>
        <v>213.296398891967</v>
      </c>
      <c r="AN99" s="3">
        <f t="shared" si="41"/>
        <v>326.178861788618</v>
      </c>
      <c r="AO99" s="3">
        <f t="shared" si="42"/>
        <v>635.531135531136</v>
      </c>
      <c r="AP99" s="3">
        <f t="shared" si="43"/>
        <v>840.25</v>
      </c>
      <c r="AQ99" s="3">
        <f t="shared" si="44"/>
        <v>1641.2955465587</v>
      </c>
      <c r="AR99" s="3">
        <f t="shared" si="45"/>
        <v>2476.39751552795</v>
      </c>
      <c r="AS99" s="6">
        <f t="shared" si="46"/>
        <v>2672.35772357724</v>
      </c>
      <c r="AT99" s="3">
        <f t="shared" si="47"/>
        <v>0.457916441584124</v>
      </c>
      <c r="AU99" s="7">
        <f t="shared" si="48"/>
        <v>1.84912332819273</v>
      </c>
      <c r="AV99" s="8">
        <f t="shared" si="49"/>
        <v>0.0387125608095991</v>
      </c>
      <c r="AW99" s="3">
        <f t="shared" si="50"/>
        <v>51.9752951526429</v>
      </c>
      <c r="AX99" s="7">
        <f t="shared" si="51"/>
        <v>0.279093924559038</v>
      </c>
      <c r="AY99" s="3">
        <f t="shared" si="52"/>
        <v>0.0681100299372472</v>
      </c>
      <c r="AZ99" s="9">
        <f t="shared" si="53"/>
        <v>47.6707558658692</v>
      </c>
      <c r="BA99" s="11">
        <f t="shared" si="54"/>
        <v>11.7413170339059</v>
      </c>
      <c r="BB99" s="12">
        <f t="shared" si="55"/>
        <v>987.529078826515</v>
      </c>
      <c r="BC99" s="13">
        <f t="shared" si="56"/>
        <v>2.09610064475529</v>
      </c>
      <c r="BD99" s="14">
        <f t="shared" si="57"/>
        <v>67.7672278338945</v>
      </c>
      <c r="BE99" s="15">
        <f t="shared" si="58"/>
        <v>0.388462503135189</v>
      </c>
      <c r="BF99" s="16">
        <f t="shared" si="59"/>
        <v>23.4253819036428</v>
      </c>
      <c r="BG99" s="16">
        <f t="shared" si="60"/>
        <v>2.26818181818182</v>
      </c>
      <c r="BH99" s="17">
        <f t="shared" si="61"/>
        <v>0.2421875</v>
      </c>
    </row>
    <row r="100" spans="1:60">
      <c r="A100">
        <v>99</v>
      </c>
      <c r="B100" t="s">
        <v>148</v>
      </c>
      <c r="C100" t="s">
        <v>166</v>
      </c>
      <c r="D100" t="s">
        <v>62</v>
      </c>
      <c r="E100" t="s">
        <v>150</v>
      </c>
      <c r="F100" t="s">
        <v>167</v>
      </c>
      <c r="G100">
        <v>65.69374581968</v>
      </c>
      <c r="H100">
        <v>2772</v>
      </c>
      <c r="I100">
        <v>227.78</v>
      </c>
      <c r="J100">
        <v>5.25</v>
      </c>
      <c r="K100">
        <v>667.92</v>
      </c>
      <c r="L100">
        <v>0.904</v>
      </c>
      <c r="M100">
        <v>0.0248</v>
      </c>
      <c r="N100">
        <v>12.18</v>
      </c>
      <c r="O100">
        <v>0.0998</v>
      </c>
      <c r="P100">
        <v>1.62</v>
      </c>
      <c r="Q100">
        <v>4.26</v>
      </c>
      <c r="R100">
        <v>1.042</v>
      </c>
      <c r="S100">
        <v>24.72</v>
      </c>
      <c r="T100">
        <v>9.04</v>
      </c>
      <c r="U100">
        <v>117.96</v>
      </c>
      <c r="V100">
        <v>44.82</v>
      </c>
      <c r="W100">
        <v>207.66</v>
      </c>
      <c r="X100">
        <v>51.6</v>
      </c>
      <c r="Y100">
        <v>538.74</v>
      </c>
      <c r="Z100">
        <v>87.88</v>
      </c>
      <c r="AA100">
        <v>8310.96</v>
      </c>
      <c r="AB100">
        <v>42.75</v>
      </c>
      <c r="AC100">
        <v>72.59</v>
      </c>
      <c r="AD100" s="3">
        <f t="shared" si="31"/>
        <v>49.0376680933402</v>
      </c>
      <c r="AE100" s="4">
        <f t="shared" si="32"/>
        <v>119.603985361433</v>
      </c>
      <c r="AF100" s="5">
        <f t="shared" si="33"/>
        <v>0.10464135021097</v>
      </c>
      <c r="AG100" s="3">
        <f t="shared" si="34"/>
        <v>19.8694942903752</v>
      </c>
      <c r="AH100" s="3">
        <f t="shared" si="35"/>
        <v>1.07543103448276</v>
      </c>
      <c r="AI100" s="3">
        <f t="shared" si="36"/>
        <v>3.54485776805252</v>
      </c>
      <c r="AJ100" s="3">
        <f t="shared" si="37"/>
        <v>28.7837837837838</v>
      </c>
      <c r="AK100" s="3">
        <f t="shared" si="38"/>
        <v>18.5079928952043</v>
      </c>
      <c r="AL100" s="3">
        <f t="shared" si="39"/>
        <v>124.221105527638</v>
      </c>
      <c r="AM100" s="3">
        <f t="shared" si="40"/>
        <v>250.415512465374</v>
      </c>
      <c r="AN100" s="3">
        <f t="shared" si="41"/>
        <v>479.512195121951</v>
      </c>
      <c r="AO100" s="3">
        <f t="shared" si="42"/>
        <v>820.879120879121</v>
      </c>
      <c r="AP100" s="3">
        <f t="shared" si="43"/>
        <v>1297.875</v>
      </c>
      <c r="AQ100" s="3">
        <f t="shared" si="44"/>
        <v>2089.06882591093</v>
      </c>
      <c r="AR100" s="3">
        <f t="shared" si="45"/>
        <v>3346.21118012422</v>
      </c>
      <c r="AS100" s="6">
        <f t="shared" si="46"/>
        <v>3572.35772357724</v>
      </c>
      <c r="AT100" s="3">
        <f t="shared" si="47"/>
        <v>0.309519266309811</v>
      </c>
      <c r="AU100" s="7">
        <f t="shared" si="48"/>
        <v>0.924984257264722</v>
      </c>
      <c r="AV100" s="8">
        <f t="shared" si="49"/>
        <v>0.101836071458598</v>
      </c>
      <c r="AW100" s="3">
        <f t="shared" si="50"/>
        <v>22.7817114974159</v>
      </c>
      <c r="AX100" s="7">
        <f t="shared" si="51"/>
        <v>0.486065515937869</v>
      </c>
      <c r="AY100" s="3">
        <f t="shared" si="52"/>
        <v>1.03140585444465</v>
      </c>
      <c r="AZ100" s="9">
        <f t="shared" si="53"/>
        <v>56.3281785266256</v>
      </c>
      <c r="BA100" s="11">
        <f t="shared" si="54"/>
        <v>8.39196282350428</v>
      </c>
      <c r="BB100" s="12">
        <f t="shared" si="55"/>
        <v>992.568405315758</v>
      </c>
      <c r="BC100" s="13">
        <f t="shared" si="56"/>
        <v>1.01556393350666</v>
      </c>
      <c r="BD100" s="14">
        <f t="shared" si="57"/>
        <v>100.504955659885</v>
      </c>
      <c r="BE100" s="15">
        <f t="shared" si="58"/>
        <v>0.13474032000594</v>
      </c>
      <c r="BF100" s="16">
        <f t="shared" si="59"/>
        <v>21.7936893203883</v>
      </c>
      <c r="BG100" s="16">
        <f t="shared" si="60"/>
        <v>2.85915492957746</v>
      </c>
      <c r="BH100" s="17">
        <f t="shared" si="61"/>
        <v>0.588924094227855</v>
      </c>
    </row>
    <row r="101" spans="1:60">
      <c r="A101">
        <v>100</v>
      </c>
      <c r="B101" t="s">
        <v>148</v>
      </c>
      <c r="C101" t="s">
        <v>166</v>
      </c>
      <c r="D101" t="s">
        <v>62</v>
      </c>
      <c r="E101" t="s">
        <v>150</v>
      </c>
      <c r="F101" t="s">
        <v>168</v>
      </c>
      <c r="G101">
        <v>63.28461803664</v>
      </c>
      <c r="H101">
        <v>2772</v>
      </c>
      <c r="I101">
        <v>83.63</v>
      </c>
      <c r="J101">
        <v>2.91</v>
      </c>
      <c r="K101">
        <v>195.46</v>
      </c>
      <c r="L101">
        <v>0.55</v>
      </c>
      <c r="M101">
        <v>0.0152</v>
      </c>
      <c r="N101">
        <v>6.48</v>
      </c>
      <c r="O101">
        <v>0.027</v>
      </c>
      <c r="P101">
        <v>0.456</v>
      </c>
      <c r="Q101">
        <v>0.634</v>
      </c>
      <c r="R101">
        <v>0.25</v>
      </c>
      <c r="S101">
        <v>5.9</v>
      </c>
      <c r="T101">
        <v>2.338</v>
      </c>
      <c r="U101">
        <v>29.88</v>
      </c>
      <c r="V101">
        <v>12.44</v>
      </c>
      <c r="W101">
        <v>62.62</v>
      </c>
      <c r="X101">
        <v>17.64</v>
      </c>
      <c r="Y101">
        <v>210.86</v>
      </c>
      <c r="Z101">
        <v>37.42</v>
      </c>
      <c r="AA101">
        <v>9239.26</v>
      </c>
      <c r="AB101">
        <v>33.66</v>
      </c>
      <c r="AC101">
        <v>91.74</v>
      </c>
      <c r="AD101" s="3">
        <f t="shared" si="31"/>
        <v>38.6107112987563</v>
      </c>
      <c r="AE101" s="4">
        <f t="shared" si="32"/>
        <v>151.156765629672</v>
      </c>
      <c r="AF101" s="5">
        <f t="shared" si="33"/>
        <v>0.0641350210970464</v>
      </c>
      <c r="AG101" s="3">
        <f t="shared" si="34"/>
        <v>10.5709624796085</v>
      </c>
      <c r="AH101" s="3">
        <f t="shared" si="35"/>
        <v>0.290948275862069</v>
      </c>
      <c r="AI101" s="3">
        <f t="shared" si="36"/>
        <v>0.99781181619256</v>
      </c>
      <c r="AJ101" s="3">
        <f t="shared" si="37"/>
        <v>4.28378378378378</v>
      </c>
      <c r="AK101" s="3">
        <f t="shared" si="38"/>
        <v>4.4404973357016</v>
      </c>
      <c r="AL101" s="3">
        <f t="shared" si="39"/>
        <v>29.6482412060301</v>
      </c>
      <c r="AM101" s="3">
        <f t="shared" si="40"/>
        <v>64.7645429362881</v>
      </c>
      <c r="AN101" s="3">
        <f t="shared" si="41"/>
        <v>121.463414634146</v>
      </c>
      <c r="AO101" s="3">
        <f t="shared" si="42"/>
        <v>227.838827838828</v>
      </c>
      <c r="AP101" s="3">
        <f t="shared" si="43"/>
        <v>391.375</v>
      </c>
      <c r="AQ101" s="3">
        <f t="shared" si="44"/>
        <v>714.17004048583</v>
      </c>
      <c r="AR101" s="3">
        <f t="shared" si="45"/>
        <v>1309.68944099379</v>
      </c>
      <c r="AS101" s="6">
        <f t="shared" si="46"/>
        <v>1521.13821138211</v>
      </c>
      <c r="AT101" s="3">
        <f t="shared" si="47"/>
        <v>0.394020098247555</v>
      </c>
      <c r="AU101" s="7">
        <f t="shared" si="48"/>
        <v>3.00850022848603</v>
      </c>
      <c r="AV101" s="8">
        <f t="shared" si="49"/>
        <v>0.0428694010023722</v>
      </c>
      <c r="AW101" s="3">
        <f t="shared" si="50"/>
        <v>51.9439057146639</v>
      </c>
      <c r="AX101" s="7">
        <f t="shared" si="51"/>
        <v>0.30896886401888</v>
      </c>
      <c r="AY101" s="3">
        <f t="shared" si="52"/>
        <v>0.244679034984188</v>
      </c>
      <c r="AZ101" s="9">
        <f t="shared" si="53"/>
        <v>56.2902824542447</v>
      </c>
      <c r="BA101" s="11">
        <f t="shared" si="54"/>
        <v>54.2010867434298</v>
      </c>
      <c r="BB101" s="12">
        <f t="shared" si="55"/>
        <v>942.61718683749</v>
      </c>
      <c r="BC101" s="13">
        <f t="shared" si="56"/>
        <v>1.23685194645826</v>
      </c>
      <c r="BD101" s="14">
        <f t="shared" si="57"/>
        <v>112.655653328906</v>
      </c>
      <c r="BE101" s="15">
        <f t="shared" si="58"/>
        <v>0.43507540548231</v>
      </c>
      <c r="BF101" s="16">
        <f t="shared" si="59"/>
        <v>35.7389830508475</v>
      </c>
      <c r="BG101" s="16">
        <f t="shared" si="60"/>
        <v>10.2208201892744</v>
      </c>
      <c r="BH101" s="17">
        <f t="shared" si="61"/>
        <v>0.366906474820144</v>
      </c>
    </row>
    <row r="102" spans="1:60">
      <c r="A102">
        <v>101</v>
      </c>
      <c r="B102" t="s">
        <v>148</v>
      </c>
      <c r="C102" t="s">
        <v>166</v>
      </c>
      <c r="D102" t="s">
        <v>62</v>
      </c>
      <c r="E102" t="s">
        <v>150</v>
      </c>
      <c r="F102" t="s">
        <v>169</v>
      </c>
      <c r="G102">
        <v>61.38332374416</v>
      </c>
      <c r="H102">
        <v>2772</v>
      </c>
      <c r="I102">
        <v>70.8</v>
      </c>
      <c r="J102">
        <v>2.24</v>
      </c>
      <c r="K102">
        <v>231.27</v>
      </c>
      <c r="L102">
        <v>0.476</v>
      </c>
      <c r="M102">
        <v>0.026</v>
      </c>
      <c r="N102">
        <v>5.36</v>
      </c>
      <c r="O102">
        <v>0.0376</v>
      </c>
      <c r="P102">
        <v>0.494</v>
      </c>
      <c r="Q102">
        <v>1.028</v>
      </c>
      <c r="R102">
        <v>0.262</v>
      </c>
      <c r="S102">
        <v>6.2</v>
      </c>
      <c r="T102">
        <v>2.426</v>
      </c>
      <c r="U102">
        <v>34.66</v>
      </c>
      <c r="V102">
        <v>14.7</v>
      </c>
      <c r="W102">
        <v>78.64</v>
      </c>
      <c r="X102">
        <v>20.98</v>
      </c>
      <c r="Y102">
        <v>248.3</v>
      </c>
      <c r="Z102">
        <v>45.7</v>
      </c>
      <c r="AA102">
        <v>10081.59</v>
      </c>
      <c r="AB102">
        <v>27.61</v>
      </c>
      <c r="AC102">
        <v>79.15</v>
      </c>
      <c r="AD102" s="3">
        <f t="shared" si="31"/>
        <v>31.6708775685877</v>
      </c>
      <c r="AE102" s="4">
        <f t="shared" si="32"/>
        <v>130.412666226167</v>
      </c>
      <c r="AF102" s="5">
        <f t="shared" si="33"/>
        <v>0.109704641350211</v>
      </c>
      <c r="AG102" s="3">
        <f t="shared" si="34"/>
        <v>8.74388254486134</v>
      </c>
      <c r="AH102" s="3">
        <f t="shared" si="35"/>
        <v>0.405172413793103</v>
      </c>
      <c r="AI102" s="3">
        <f t="shared" si="36"/>
        <v>1.08096280087527</v>
      </c>
      <c r="AJ102" s="3">
        <f t="shared" si="37"/>
        <v>6.94594594594595</v>
      </c>
      <c r="AK102" s="3">
        <f t="shared" si="38"/>
        <v>4.65364120781528</v>
      </c>
      <c r="AL102" s="3">
        <f t="shared" si="39"/>
        <v>31.1557788944724</v>
      </c>
      <c r="AM102" s="3">
        <f t="shared" si="40"/>
        <v>67.202216066482</v>
      </c>
      <c r="AN102" s="3">
        <f t="shared" si="41"/>
        <v>140.894308943089</v>
      </c>
      <c r="AO102" s="3">
        <f t="shared" si="42"/>
        <v>269.230769230769</v>
      </c>
      <c r="AP102" s="3">
        <f t="shared" si="43"/>
        <v>491.5</v>
      </c>
      <c r="AQ102" s="3">
        <f t="shared" si="44"/>
        <v>849.392712550607</v>
      </c>
      <c r="AR102" s="3">
        <f t="shared" si="45"/>
        <v>1542.23602484472</v>
      </c>
      <c r="AS102" s="6">
        <f t="shared" si="46"/>
        <v>1857.72357723577</v>
      </c>
      <c r="AT102" s="3">
        <f t="shared" si="47"/>
        <v>0.316342753366508</v>
      </c>
      <c r="AU102" s="7">
        <f t="shared" si="48"/>
        <v>2.05119546081384</v>
      </c>
      <c r="AV102" s="8">
        <f t="shared" si="49"/>
        <v>0.0411003022567185</v>
      </c>
      <c r="AW102" s="3">
        <f t="shared" si="50"/>
        <v>58.2199402795387</v>
      </c>
      <c r="AX102" s="7">
        <f t="shared" si="51"/>
        <v>0.313603494605172</v>
      </c>
      <c r="AY102" s="3">
        <f t="shared" si="52"/>
        <v>0.270530812416668</v>
      </c>
      <c r="AZ102" s="9">
        <f t="shared" si="53"/>
        <v>64.3284157536829</v>
      </c>
      <c r="BA102" s="11">
        <f t="shared" si="54"/>
        <v>34.9763322625134</v>
      </c>
      <c r="BB102" s="12">
        <f t="shared" si="55"/>
        <v>922.039624654974</v>
      </c>
      <c r="BC102" s="13">
        <f t="shared" si="56"/>
        <v>1.06383655526066</v>
      </c>
      <c r="BD102" s="14">
        <f t="shared" si="57"/>
        <v>103.877896627231</v>
      </c>
      <c r="BE102" s="15">
        <f t="shared" si="58"/>
        <v>0.31876761981474</v>
      </c>
      <c r="BF102" s="16">
        <f t="shared" si="59"/>
        <v>40.0483870967742</v>
      </c>
      <c r="BG102" s="16">
        <f t="shared" si="60"/>
        <v>5.21400778210117</v>
      </c>
      <c r="BH102" s="17">
        <f t="shared" si="61"/>
        <v>0.348831332912192</v>
      </c>
    </row>
    <row r="103" spans="1:60">
      <c r="A103">
        <v>102</v>
      </c>
      <c r="B103" t="s">
        <v>148</v>
      </c>
      <c r="C103" t="s">
        <v>166</v>
      </c>
      <c r="D103" t="s">
        <v>62</v>
      </c>
      <c r="E103" t="s">
        <v>150</v>
      </c>
      <c r="F103" t="s">
        <v>170</v>
      </c>
      <c r="G103">
        <v>55.58048210704</v>
      </c>
      <c r="H103">
        <v>2772</v>
      </c>
      <c r="I103">
        <v>69.81</v>
      </c>
      <c r="J103">
        <v>3.61</v>
      </c>
      <c r="K103">
        <v>213.59</v>
      </c>
      <c r="L103">
        <v>0.467</v>
      </c>
      <c r="M103">
        <v>0.021</v>
      </c>
      <c r="N103">
        <v>4.88</v>
      </c>
      <c r="O103">
        <v>0.013</v>
      </c>
      <c r="P103">
        <v>0.572</v>
      </c>
      <c r="Q103">
        <v>1.046</v>
      </c>
      <c r="R103">
        <v>0.158</v>
      </c>
      <c r="S103">
        <v>5.28</v>
      </c>
      <c r="T103">
        <v>2.278</v>
      </c>
      <c r="U103">
        <v>30.76</v>
      </c>
      <c r="V103">
        <v>13.64</v>
      </c>
      <c r="W103">
        <v>70.8</v>
      </c>
      <c r="X103">
        <v>19.08</v>
      </c>
      <c r="Y103">
        <v>242.98</v>
      </c>
      <c r="Z103">
        <v>46.94</v>
      </c>
      <c r="AA103">
        <v>9696.29</v>
      </c>
      <c r="AB103">
        <v>21.72</v>
      </c>
      <c r="AC103">
        <v>67.79</v>
      </c>
      <c r="AD103" s="3">
        <f t="shared" si="31"/>
        <v>24.914576631283</v>
      </c>
      <c r="AE103" s="4">
        <f t="shared" si="32"/>
        <v>111.695194484799</v>
      </c>
      <c r="AF103" s="5">
        <f t="shared" si="33"/>
        <v>0.0886075949367089</v>
      </c>
      <c r="AG103" s="3">
        <f t="shared" si="34"/>
        <v>7.96084828711256</v>
      </c>
      <c r="AH103" s="3">
        <f t="shared" si="35"/>
        <v>0.140086206896552</v>
      </c>
      <c r="AI103" s="3">
        <f t="shared" si="36"/>
        <v>1.25164113785558</v>
      </c>
      <c r="AJ103" s="3">
        <f t="shared" si="37"/>
        <v>7.06756756756757</v>
      </c>
      <c r="AK103" s="3">
        <f t="shared" si="38"/>
        <v>2.80639431616341</v>
      </c>
      <c r="AL103" s="3">
        <f t="shared" si="39"/>
        <v>26.5326633165829</v>
      </c>
      <c r="AM103" s="3">
        <f t="shared" si="40"/>
        <v>63.1024930747922</v>
      </c>
      <c r="AN103" s="3">
        <f t="shared" si="41"/>
        <v>125.040650406504</v>
      </c>
      <c r="AO103" s="3">
        <f t="shared" si="42"/>
        <v>249.81684981685</v>
      </c>
      <c r="AP103" s="3">
        <f t="shared" si="43"/>
        <v>442.5</v>
      </c>
      <c r="AQ103" s="3">
        <f t="shared" si="44"/>
        <v>772.46963562753</v>
      </c>
      <c r="AR103" s="3">
        <f t="shared" si="45"/>
        <v>1509.19254658385</v>
      </c>
      <c r="AS103" s="6">
        <f t="shared" si="46"/>
        <v>1908.13008130081</v>
      </c>
      <c r="AT103" s="3">
        <f t="shared" si="47"/>
        <v>0.204938373207821</v>
      </c>
      <c r="AU103" s="7">
        <f t="shared" si="48"/>
        <v>1.35793390758331</v>
      </c>
      <c r="AV103" s="8">
        <f t="shared" si="49"/>
        <v>0.043690330837502</v>
      </c>
      <c r="AW103" s="3">
        <f t="shared" si="50"/>
        <v>30.940497087202</v>
      </c>
      <c r="AX103" s="7">
        <f t="shared" si="51"/>
        <v>0.243023894774371</v>
      </c>
      <c r="AY103" s="3">
        <f t="shared" si="52"/>
        <v>-0.172175391075033</v>
      </c>
      <c r="AZ103" s="9">
        <f t="shared" si="53"/>
        <v>44.4486216847295</v>
      </c>
      <c r="BA103" s="11">
        <f t="shared" si="54"/>
        <v>29.7782110095451</v>
      </c>
      <c r="BB103" s="12">
        <f t="shared" si="55"/>
        <v>960.270635356955</v>
      </c>
      <c r="BC103" s="13">
        <f t="shared" si="56"/>
        <v>0.906737338480679</v>
      </c>
      <c r="BD103" s="14">
        <f t="shared" si="57"/>
        <v>83.1834895506024</v>
      </c>
      <c r="BE103" s="15">
        <f t="shared" si="58"/>
        <v>0.278994155897605</v>
      </c>
      <c r="BF103" s="16">
        <f t="shared" si="59"/>
        <v>46.0189393939394</v>
      </c>
      <c r="BG103" s="16">
        <f t="shared" si="60"/>
        <v>4.66539196940727</v>
      </c>
      <c r="BH103" s="17">
        <f t="shared" si="61"/>
        <v>0.320401239120814</v>
      </c>
    </row>
    <row r="104" spans="1:60">
      <c r="A104">
        <v>103</v>
      </c>
      <c r="B104" t="s">
        <v>148</v>
      </c>
      <c r="C104" t="s">
        <v>166</v>
      </c>
      <c r="D104" t="s">
        <v>62</v>
      </c>
      <c r="E104" t="s">
        <v>150</v>
      </c>
      <c r="F104" t="s">
        <v>171</v>
      </c>
      <c r="G104">
        <v>53.43558671616</v>
      </c>
      <c r="H104">
        <v>2772</v>
      </c>
      <c r="I104">
        <v>80.95</v>
      </c>
      <c r="J104">
        <v>3.68</v>
      </c>
      <c r="K104">
        <v>193.16</v>
      </c>
      <c r="L104">
        <v>0.506</v>
      </c>
      <c r="M104">
        <v>0.0196</v>
      </c>
      <c r="N104">
        <v>5.94</v>
      </c>
      <c r="O104">
        <v>0.0272</v>
      </c>
      <c r="P104">
        <v>0.416</v>
      </c>
      <c r="Q104">
        <v>1.092</v>
      </c>
      <c r="R104">
        <v>0.186</v>
      </c>
      <c r="S104">
        <v>5.64</v>
      </c>
      <c r="T104">
        <v>2.03</v>
      </c>
      <c r="U104">
        <v>28.72</v>
      </c>
      <c r="V104">
        <v>12.34</v>
      </c>
      <c r="W104">
        <v>61.52</v>
      </c>
      <c r="X104">
        <v>17.06</v>
      </c>
      <c r="Y104">
        <v>203.86</v>
      </c>
      <c r="Z104">
        <v>38.34</v>
      </c>
      <c r="AA104">
        <v>9505.86</v>
      </c>
      <c r="AB104">
        <v>28.77</v>
      </c>
      <c r="AC104">
        <v>76.5</v>
      </c>
      <c r="AD104" s="3">
        <f t="shared" si="31"/>
        <v>33.0014903168514</v>
      </c>
      <c r="AE104" s="4">
        <f t="shared" si="32"/>
        <v>126.046354596358</v>
      </c>
      <c r="AF104" s="5">
        <f t="shared" si="33"/>
        <v>0.0827004219409283</v>
      </c>
      <c r="AG104" s="3">
        <f t="shared" si="34"/>
        <v>9.69004893964111</v>
      </c>
      <c r="AH104" s="3">
        <f t="shared" si="35"/>
        <v>0.293103448275862</v>
      </c>
      <c r="AI104" s="3">
        <f t="shared" si="36"/>
        <v>0.910284463894967</v>
      </c>
      <c r="AJ104" s="3">
        <f t="shared" si="37"/>
        <v>7.37837837837838</v>
      </c>
      <c r="AK104" s="3">
        <f t="shared" si="38"/>
        <v>3.30373001776199</v>
      </c>
      <c r="AL104" s="3">
        <f t="shared" si="39"/>
        <v>28.3417085427136</v>
      </c>
      <c r="AM104" s="3">
        <f t="shared" si="40"/>
        <v>56.2326869806094</v>
      </c>
      <c r="AN104" s="3">
        <f t="shared" si="41"/>
        <v>116.747967479675</v>
      </c>
      <c r="AO104" s="3">
        <f t="shared" si="42"/>
        <v>226.007326007326</v>
      </c>
      <c r="AP104" s="3">
        <f t="shared" si="43"/>
        <v>384.5</v>
      </c>
      <c r="AQ104" s="3">
        <f t="shared" si="44"/>
        <v>690.688259109312</v>
      </c>
      <c r="AR104" s="3">
        <f t="shared" si="45"/>
        <v>1266.21118012422</v>
      </c>
      <c r="AS104" s="6">
        <f t="shared" si="46"/>
        <v>1558.53658536585</v>
      </c>
      <c r="AT104" s="3">
        <f t="shared" si="47"/>
        <v>0.22846047430395</v>
      </c>
      <c r="AU104" s="7">
        <f t="shared" si="48"/>
        <v>1.80428413435377</v>
      </c>
      <c r="AV104" s="8">
        <f t="shared" si="49"/>
        <v>0.0471255199646338</v>
      </c>
      <c r="AW104" s="3">
        <f t="shared" si="50"/>
        <v>34.2517267924887</v>
      </c>
      <c r="AX104" s="7">
        <f t="shared" si="51"/>
        <v>0.275801986994059</v>
      </c>
      <c r="AY104" s="3">
        <f t="shared" si="52"/>
        <v>0.0475083679868846</v>
      </c>
      <c r="AZ104" s="9">
        <f t="shared" si="53"/>
        <v>106.787709539749</v>
      </c>
      <c r="BA104" s="11">
        <f t="shared" si="54"/>
        <v>55.1101563547357</v>
      </c>
      <c r="BB104" s="12">
        <f t="shared" si="55"/>
        <v>961.875614868542</v>
      </c>
      <c r="BC104" s="13">
        <f t="shared" si="56"/>
        <v>1.03299036521688</v>
      </c>
      <c r="BD104" s="14">
        <f t="shared" si="57"/>
        <v>95.3388278388278</v>
      </c>
      <c r="BE104" s="15">
        <f t="shared" si="58"/>
        <v>0.375257529677229</v>
      </c>
      <c r="BF104" s="16">
        <f t="shared" si="59"/>
        <v>36.145390070922</v>
      </c>
      <c r="BG104" s="16">
        <f t="shared" si="60"/>
        <v>5.43956043956044</v>
      </c>
      <c r="BH104" s="17">
        <f t="shared" si="61"/>
        <v>0.376078431372549</v>
      </c>
    </row>
    <row r="105" spans="1:60">
      <c r="A105">
        <v>104</v>
      </c>
      <c r="B105" t="s">
        <v>148</v>
      </c>
      <c r="C105" t="s">
        <v>166</v>
      </c>
      <c r="D105" t="s">
        <v>62</v>
      </c>
      <c r="E105" t="s">
        <v>150</v>
      </c>
      <c r="F105" t="s">
        <v>172</v>
      </c>
      <c r="G105">
        <v>72.4124918616</v>
      </c>
      <c r="H105">
        <v>2772</v>
      </c>
      <c r="I105">
        <v>94.4</v>
      </c>
      <c r="J105">
        <v>2.49</v>
      </c>
      <c r="K105">
        <v>270.42</v>
      </c>
      <c r="L105">
        <v>0.56</v>
      </c>
      <c r="M105">
        <v>0.0198</v>
      </c>
      <c r="N105">
        <v>7.42</v>
      </c>
      <c r="O105">
        <v>0.0436</v>
      </c>
      <c r="P105">
        <v>0.518</v>
      </c>
      <c r="Q105">
        <v>1.332</v>
      </c>
      <c r="R105">
        <v>0.356</v>
      </c>
      <c r="S105">
        <v>7.58</v>
      </c>
      <c r="T105">
        <v>3.17</v>
      </c>
      <c r="U105">
        <v>39.66</v>
      </c>
      <c r="V105">
        <v>17.16</v>
      </c>
      <c r="W105">
        <v>85.66</v>
      </c>
      <c r="X105">
        <v>23.64</v>
      </c>
      <c r="Y105">
        <v>277.92</v>
      </c>
      <c r="Z105">
        <v>49.76</v>
      </c>
      <c r="AA105">
        <v>9582.5</v>
      </c>
      <c r="AB105">
        <v>44.49</v>
      </c>
      <c r="AC105">
        <v>97.33</v>
      </c>
      <c r="AD105" s="3">
        <f t="shared" si="31"/>
        <v>51.0335872157358</v>
      </c>
      <c r="AE105" s="4">
        <f t="shared" si="32"/>
        <v>160.367211671419</v>
      </c>
      <c r="AF105" s="5">
        <f t="shared" si="33"/>
        <v>0.0835443037974684</v>
      </c>
      <c r="AG105" s="3">
        <f t="shared" si="34"/>
        <v>12.1044045676998</v>
      </c>
      <c r="AH105" s="3">
        <f t="shared" si="35"/>
        <v>0.469827586206897</v>
      </c>
      <c r="AI105" s="3">
        <f t="shared" si="36"/>
        <v>1.13347921225383</v>
      </c>
      <c r="AJ105" s="3">
        <f t="shared" si="37"/>
        <v>9</v>
      </c>
      <c r="AK105" s="3">
        <f t="shared" si="38"/>
        <v>6.32326820603908</v>
      </c>
      <c r="AL105" s="3">
        <f t="shared" si="39"/>
        <v>38.0904522613065</v>
      </c>
      <c r="AM105" s="3">
        <f t="shared" si="40"/>
        <v>87.8116343490305</v>
      </c>
      <c r="AN105" s="3">
        <f t="shared" si="41"/>
        <v>161.219512195122</v>
      </c>
      <c r="AO105" s="3">
        <f t="shared" si="42"/>
        <v>314.285714285714</v>
      </c>
      <c r="AP105" s="3">
        <f t="shared" si="43"/>
        <v>535.375</v>
      </c>
      <c r="AQ105" s="3">
        <f t="shared" si="44"/>
        <v>957.085020242915</v>
      </c>
      <c r="AR105" s="3">
        <f t="shared" si="45"/>
        <v>1726.21118012422</v>
      </c>
      <c r="AS105" s="6">
        <f t="shared" si="46"/>
        <v>2022.76422764228</v>
      </c>
      <c r="AT105" s="3">
        <f t="shared" si="47"/>
        <v>0.341516966159743</v>
      </c>
      <c r="AU105" s="7">
        <f t="shared" si="48"/>
        <v>1.97841938513668</v>
      </c>
      <c r="AV105" s="8">
        <f t="shared" si="49"/>
        <v>0.0462688097065817</v>
      </c>
      <c r="AW105" s="3">
        <f t="shared" si="50"/>
        <v>64.4045026792847</v>
      </c>
      <c r="AX105" s="7">
        <f t="shared" si="51"/>
        <v>0.371318376269417</v>
      </c>
      <c r="AY105" s="3">
        <f t="shared" si="52"/>
        <v>0.563846277786308</v>
      </c>
      <c r="AZ105" s="9">
        <f t="shared" si="53"/>
        <v>104.941546515676</v>
      </c>
      <c r="BA105" s="11">
        <f t="shared" si="54"/>
        <v>39.4903572523595</v>
      </c>
      <c r="BB105" s="12">
        <f t="shared" si="55"/>
        <v>930.250821898413</v>
      </c>
      <c r="BC105" s="13">
        <f t="shared" si="56"/>
        <v>1.33231494003562</v>
      </c>
      <c r="BD105" s="14">
        <f t="shared" si="57"/>
        <v>106.338481338481</v>
      </c>
      <c r="BE105" s="15">
        <f t="shared" si="58"/>
        <v>0.350208693149108</v>
      </c>
      <c r="BF105" s="16">
        <f t="shared" si="59"/>
        <v>36.664907651715</v>
      </c>
      <c r="BG105" s="16">
        <f t="shared" si="60"/>
        <v>5.57057057057057</v>
      </c>
      <c r="BH105" s="17">
        <f t="shared" si="61"/>
        <v>0.45710469536628</v>
      </c>
    </row>
    <row r="106" spans="1:60">
      <c r="A106">
        <v>105</v>
      </c>
      <c r="B106" t="s">
        <v>148</v>
      </c>
      <c r="C106" t="s">
        <v>166</v>
      </c>
      <c r="D106" t="s">
        <v>62</v>
      </c>
      <c r="E106" t="s">
        <v>150</v>
      </c>
      <c r="F106" t="s">
        <v>173</v>
      </c>
      <c r="G106">
        <v>62.89543681344</v>
      </c>
      <c r="H106">
        <v>2772</v>
      </c>
      <c r="I106">
        <v>72.35</v>
      </c>
      <c r="J106">
        <v>3.27</v>
      </c>
      <c r="K106">
        <v>207.55</v>
      </c>
      <c r="L106">
        <v>0.428</v>
      </c>
      <c r="M106">
        <v>0.0178</v>
      </c>
      <c r="N106">
        <v>4.988</v>
      </c>
      <c r="O106">
        <v>0.0242</v>
      </c>
      <c r="P106">
        <v>0.44</v>
      </c>
      <c r="Q106">
        <v>0.856</v>
      </c>
      <c r="R106">
        <v>0.242</v>
      </c>
      <c r="S106">
        <v>5.18</v>
      </c>
      <c r="T106">
        <v>2.092</v>
      </c>
      <c r="U106">
        <v>29.16</v>
      </c>
      <c r="V106">
        <v>12.98</v>
      </c>
      <c r="W106">
        <v>68.98</v>
      </c>
      <c r="X106">
        <v>18.84</v>
      </c>
      <c r="Y106">
        <v>231.46</v>
      </c>
      <c r="Z106">
        <v>43.62</v>
      </c>
      <c r="AA106">
        <v>9798.37</v>
      </c>
      <c r="AB106">
        <v>21.89</v>
      </c>
      <c r="AC106">
        <v>68.51</v>
      </c>
      <c r="AD106" s="3">
        <f t="shared" si="31"/>
        <v>25.109580223701</v>
      </c>
      <c r="AE106" s="4">
        <f t="shared" si="32"/>
        <v>112.881513116294</v>
      </c>
      <c r="AF106" s="5">
        <f t="shared" si="33"/>
        <v>0.0751054852320675</v>
      </c>
      <c r="AG106" s="3">
        <f t="shared" si="34"/>
        <v>8.13703099510604</v>
      </c>
      <c r="AH106" s="3">
        <f t="shared" si="35"/>
        <v>0.260775862068966</v>
      </c>
      <c r="AI106" s="3">
        <f t="shared" si="36"/>
        <v>0.962800875273523</v>
      </c>
      <c r="AJ106" s="3">
        <f t="shared" si="37"/>
        <v>5.78378378378378</v>
      </c>
      <c r="AK106" s="3">
        <f t="shared" si="38"/>
        <v>4.29840142095915</v>
      </c>
      <c r="AL106" s="3">
        <f t="shared" si="39"/>
        <v>26.0301507537688</v>
      </c>
      <c r="AM106" s="3">
        <f t="shared" si="40"/>
        <v>57.9501385041551</v>
      </c>
      <c r="AN106" s="3">
        <f t="shared" si="41"/>
        <v>118.536585365854</v>
      </c>
      <c r="AO106" s="3">
        <f t="shared" si="42"/>
        <v>237.728937728938</v>
      </c>
      <c r="AP106" s="3">
        <f t="shared" si="43"/>
        <v>431.125</v>
      </c>
      <c r="AQ106" s="3">
        <f t="shared" si="44"/>
        <v>762.753036437247</v>
      </c>
      <c r="AR106" s="3">
        <f t="shared" si="45"/>
        <v>1437.6397515528</v>
      </c>
      <c r="AS106" s="6">
        <f t="shared" si="46"/>
        <v>1773.17073170732</v>
      </c>
      <c r="AT106" s="3">
        <f t="shared" si="47"/>
        <v>0.350318122656512</v>
      </c>
      <c r="AU106" s="7">
        <f t="shared" si="48"/>
        <v>2.43675873791145</v>
      </c>
      <c r="AV106" s="8">
        <f t="shared" si="49"/>
        <v>0.044187926457552</v>
      </c>
      <c r="AW106" s="3">
        <f t="shared" si="50"/>
        <v>34.5203404025365</v>
      </c>
      <c r="AX106" s="7">
        <f t="shared" si="51"/>
        <v>0.259621800427012</v>
      </c>
      <c r="AY106" s="3">
        <f t="shared" si="52"/>
        <v>-0.0574640529502357</v>
      </c>
      <c r="AZ106" s="9">
        <f t="shared" si="53"/>
        <v>62.8338550687039</v>
      </c>
      <c r="BA106" s="11">
        <f t="shared" si="54"/>
        <v>40.7199050038705</v>
      </c>
      <c r="BB106" s="12">
        <f t="shared" si="55"/>
        <v>952.088093228016</v>
      </c>
      <c r="BC106" s="13">
        <f t="shared" si="56"/>
        <v>0.916228892513324</v>
      </c>
      <c r="BD106" s="14">
        <f t="shared" si="57"/>
        <v>100.338147833475</v>
      </c>
      <c r="BE106" s="15">
        <f t="shared" si="58"/>
        <v>0.295990667933984</v>
      </c>
      <c r="BF106" s="16">
        <f t="shared" si="59"/>
        <v>44.6833976833977</v>
      </c>
      <c r="BG106" s="16">
        <f t="shared" si="60"/>
        <v>5.82710280373832</v>
      </c>
      <c r="BH106" s="17">
        <f t="shared" si="61"/>
        <v>0.319515399211794</v>
      </c>
    </row>
    <row r="107" spans="1:60">
      <c r="A107">
        <v>106</v>
      </c>
      <c r="B107" t="s">
        <v>148</v>
      </c>
      <c r="C107" t="s">
        <v>166</v>
      </c>
      <c r="D107" t="s">
        <v>62</v>
      </c>
      <c r="E107" t="s">
        <v>150</v>
      </c>
      <c r="F107" t="s">
        <v>174</v>
      </c>
      <c r="G107">
        <v>57.56135424688</v>
      </c>
      <c r="H107">
        <v>2772</v>
      </c>
      <c r="I107">
        <v>97.81</v>
      </c>
      <c r="J107">
        <v>3.52</v>
      </c>
      <c r="K107">
        <v>309.71</v>
      </c>
      <c r="L107">
        <v>0.513</v>
      </c>
      <c r="M107">
        <v>0.022</v>
      </c>
      <c r="N107">
        <v>7.04</v>
      </c>
      <c r="O107">
        <v>0.0236</v>
      </c>
      <c r="P107">
        <v>0.67</v>
      </c>
      <c r="Q107">
        <v>1.444</v>
      </c>
      <c r="R107">
        <v>0.242</v>
      </c>
      <c r="S107">
        <v>7.42</v>
      </c>
      <c r="T107">
        <v>3.072</v>
      </c>
      <c r="U107">
        <v>43.24</v>
      </c>
      <c r="V107">
        <v>19.14</v>
      </c>
      <c r="W107">
        <v>99.78</v>
      </c>
      <c r="X107">
        <v>29.08</v>
      </c>
      <c r="Y107">
        <v>344.12</v>
      </c>
      <c r="Z107">
        <v>62.54</v>
      </c>
      <c r="AA107">
        <v>11176.48</v>
      </c>
      <c r="AB107">
        <v>44.74</v>
      </c>
      <c r="AC107">
        <v>133.94</v>
      </c>
      <c r="AD107" s="3">
        <f t="shared" si="31"/>
        <v>51.3203572045857</v>
      </c>
      <c r="AE107" s="4">
        <f t="shared" si="32"/>
        <v>220.688218753415</v>
      </c>
      <c r="AF107" s="5">
        <f t="shared" si="33"/>
        <v>0.0928270042194093</v>
      </c>
      <c r="AG107" s="3">
        <f t="shared" si="34"/>
        <v>11.4845024469821</v>
      </c>
      <c r="AH107" s="3">
        <f t="shared" si="35"/>
        <v>0.254310344827586</v>
      </c>
      <c r="AI107" s="3">
        <f t="shared" si="36"/>
        <v>1.46608315098468</v>
      </c>
      <c r="AJ107" s="3">
        <f t="shared" si="37"/>
        <v>9.75675675675676</v>
      </c>
      <c r="AK107" s="3">
        <f t="shared" si="38"/>
        <v>4.29840142095915</v>
      </c>
      <c r="AL107" s="3">
        <f t="shared" si="39"/>
        <v>37.286432160804</v>
      </c>
      <c r="AM107" s="3">
        <f t="shared" si="40"/>
        <v>85.0969529085873</v>
      </c>
      <c r="AN107" s="3">
        <f t="shared" si="41"/>
        <v>175.772357723577</v>
      </c>
      <c r="AO107" s="3">
        <f t="shared" si="42"/>
        <v>350.549450549451</v>
      </c>
      <c r="AP107" s="3">
        <f t="shared" si="43"/>
        <v>623.625</v>
      </c>
      <c r="AQ107" s="3">
        <f t="shared" si="44"/>
        <v>1177.32793522267</v>
      </c>
      <c r="AR107" s="3">
        <f t="shared" si="45"/>
        <v>2137.39130434783</v>
      </c>
      <c r="AS107" s="6">
        <f t="shared" si="46"/>
        <v>2542.27642276423</v>
      </c>
      <c r="AT107" s="3">
        <f t="shared" si="47"/>
        <v>0.225361029415791</v>
      </c>
      <c r="AU107" s="7">
        <f t="shared" si="48"/>
        <v>1.05437422224638</v>
      </c>
      <c r="AV107" s="8">
        <f t="shared" si="49"/>
        <v>0.0319002076312289</v>
      </c>
      <c r="AW107" s="3">
        <f t="shared" si="50"/>
        <v>62.695516691311</v>
      </c>
      <c r="AX107" s="7">
        <f t="shared" si="51"/>
        <v>0.252587440824871</v>
      </c>
      <c r="AY107" s="3">
        <f t="shared" si="52"/>
        <v>-0.105157812595825</v>
      </c>
      <c r="AZ107" s="9">
        <f t="shared" si="53"/>
        <v>64.5192182240873</v>
      </c>
      <c r="BA107" s="11">
        <f t="shared" si="54"/>
        <v>25.2928840907541</v>
      </c>
      <c r="BB107" s="12">
        <f t="shared" si="55"/>
        <v>958.168867137861</v>
      </c>
      <c r="BC107" s="13">
        <f t="shared" si="56"/>
        <v>1.79571759489367</v>
      </c>
      <c r="BD107" s="14">
        <f t="shared" si="57"/>
        <v>94.481911770786</v>
      </c>
      <c r="BE107" s="15">
        <f t="shared" si="58"/>
        <v>0.389224689061955</v>
      </c>
      <c r="BF107" s="16">
        <f t="shared" si="59"/>
        <v>46.377358490566</v>
      </c>
      <c r="BG107" s="16">
        <f t="shared" si="60"/>
        <v>4.87534626038781</v>
      </c>
      <c r="BH107" s="17">
        <f t="shared" si="61"/>
        <v>0.334030162759445</v>
      </c>
    </row>
    <row r="108" spans="1:60">
      <c r="A108">
        <v>107</v>
      </c>
      <c r="B108" t="s">
        <v>148</v>
      </c>
      <c r="C108" t="s">
        <v>166</v>
      </c>
      <c r="D108" t="s">
        <v>62</v>
      </c>
      <c r="E108" t="s">
        <v>150</v>
      </c>
      <c r="F108" t="s">
        <v>175</v>
      </c>
      <c r="G108">
        <v>41.672998433792</v>
      </c>
      <c r="H108">
        <v>2772</v>
      </c>
      <c r="I108">
        <v>86.27</v>
      </c>
      <c r="J108">
        <v>4.37</v>
      </c>
      <c r="K108">
        <v>169.7</v>
      </c>
      <c r="L108">
        <v>0.426</v>
      </c>
      <c r="M108">
        <v>0.0224</v>
      </c>
      <c r="N108">
        <v>9.1</v>
      </c>
      <c r="O108">
        <v>0.0408</v>
      </c>
      <c r="P108">
        <v>0.446</v>
      </c>
      <c r="Q108">
        <v>1.054</v>
      </c>
      <c r="R108">
        <v>0.118</v>
      </c>
      <c r="S108">
        <v>6.34</v>
      </c>
      <c r="T108">
        <v>2.304</v>
      </c>
      <c r="U108">
        <v>30.84</v>
      </c>
      <c r="V108">
        <v>11.98</v>
      </c>
      <c r="W108">
        <v>54.38</v>
      </c>
      <c r="X108">
        <v>13.64</v>
      </c>
      <c r="Y108">
        <v>145.3</v>
      </c>
      <c r="Z108">
        <v>25.34</v>
      </c>
      <c r="AA108">
        <v>9891.38</v>
      </c>
      <c r="AB108">
        <v>34.4</v>
      </c>
      <c r="AC108">
        <v>55.17</v>
      </c>
      <c r="AD108" s="3">
        <f t="shared" si="31"/>
        <v>39.4595504657521</v>
      </c>
      <c r="AE108" s="4">
        <f t="shared" si="32"/>
        <v>90.9016651383149</v>
      </c>
      <c r="AF108" s="5">
        <f t="shared" si="33"/>
        <v>0.0945147679324895</v>
      </c>
      <c r="AG108" s="3">
        <f t="shared" si="34"/>
        <v>14.8450244698206</v>
      </c>
      <c r="AH108" s="3">
        <f t="shared" si="35"/>
        <v>0.439655172413793</v>
      </c>
      <c r="AI108" s="3">
        <f t="shared" si="36"/>
        <v>0.975929978118162</v>
      </c>
      <c r="AJ108" s="3">
        <f t="shared" si="37"/>
        <v>7.12162162162162</v>
      </c>
      <c r="AK108" s="3">
        <f t="shared" si="38"/>
        <v>2.09591474245115</v>
      </c>
      <c r="AL108" s="3">
        <f t="shared" si="39"/>
        <v>31.8592964824121</v>
      </c>
      <c r="AM108" s="3">
        <f t="shared" si="40"/>
        <v>63.8227146814404</v>
      </c>
      <c r="AN108" s="3">
        <f t="shared" si="41"/>
        <v>125.365853658537</v>
      </c>
      <c r="AO108" s="3">
        <f t="shared" si="42"/>
        <v>219.413919413919</v>
      </c>
      <c r="AP108" s="3">
        <f t="shared" si="43"/>
        <v>339.875</v>
      </c>
      <c r="AQ108" s="3">
        <f t="shared" si="44"/>
        <v>552.226720647773</v>
      </c>
      <c r="AR108" s="3">
        <f t="shared" si="45"/>
        <v>902.48447204969</v>
      </c>
      <c r="AS108" s="6">
        <f t="shared" si="46"/>
        <v>1030.08130081301</v>
      </c>
      <c r="AT108" s="3">
        <f t="shared" si="47"/>
        <v>0.139144509431372</v>
      </c>
      <c r="AU108" s="7">
        <f t="shared" si="48"/>
        <v>1.54179394483489</v>
      </c>
      <c r="AV108" s="8">
        <f t="shared" si="49"/>
        <v>0.100108177184142</v>
      </c>
      <c r="AW108" s="3">
        <f t="shared" si="50"/>
        <v>20.8012963703238</v>
      </c>
      <c r="AX108" s="7">
        <f t="shared" si="51"/>
        <v>0.456577761460065</v>
      </c>
      <c r="AY108" s="3">
        <f t="shared" si="52"/>
        <v>0.922739988416853</v>
      </c>
      <c r="AZ108" s="9">
        <f t="shared" si="53"/>
        <v>137.376084908436</v>
      </c>
      <c r="BA108" s="11">
        <f t="shared" si="54"/>
        <v>89.6355766666578</v>
      </c>
      <c r="BB108" s="12">
        <f t="shared" si="55"/>
        <v>976.479735426835</v>
      </c>
      <c r="BC108" s="13">
        <f t="shared" si="56"/>
        <v>0.776221392355319</v>
      </c>
      <c r="BD108" s="14">
        <f t="shared" si="57"/>
        <v>98.4079441121161</v>
      </c>
      <c r="BE108" s="15">
        <f t="shared" si="58"/>
        <v>0.379697178251893</v>
      </c>
      <c r="BF108" s="16">
        <f t="shared" si="59"/>
        <v>22.9179810725552</v>
      </c>
      <c r="BG108" s="16">
        <f t="shared" si="60"/>
        <v>8.63377609108159</v>
      </c>
      <c r="BH108" s="17">
        <f t="shared" si="61"/>
        <v>0.62352727931847</v>
      </c>
    </row>
    <row r="109" spans="1:60">
      <c r="A109">
        <v>108</v>
      </c>
      <c r="B109" t="s">
        <v>148</v>
      </c>
      <c r="C109" t="s">
        <v>166</v>
      </c>
      <c r="D109" t="s">
        <v>62</v>
      </c>
      <c r="E109" t="s">
        <v>150</v>
      </c>
      <c r="F109" t="s">
        <v>176</v>
      </c>
      <c r="G109">
        <v>76.03783887744</v>
      </c>
      <c r="H109">
        <v>2772</v>
      </c>
      <c r="I109">
        <v>77.5</v>
      </c>
      <c r="J109">
        <v>3.74</v>
      </c>
      <c r="K109">
        <v>231.97</v>
      </c>
      <c r="L109">
        <v>0.473</v>
      </c>
      <c r="M109">
        <v>0.0186</v>
      </c>
      <c r="N109">
        <v>5.6</v>
      </c>
      <c r="O109">
        <v>0.0424</v>
      </c>
      <c r="P109">
        <v>0.418</v>
      </c>
      <c r="Q109">
        <v>1.086</v>
      </c>
      <c r="R109">
        <v>0.286</v>
      </c>
      <c r="S109">
        <v>6.48</v>
      </c>
      <c r="T109">
        <v>2.626</v>
      </c>
      <c r="U109">
        <v>32.8</v>
      </c>
      <c r="V109">
        <v>14.34</v>
      </c>
      <c r="W109">
        <v>76.04</v>
      </c>
      <c r="X109">
        <v>20.38</v>
      </c>
      <c r="Y109">
        <v>257.56</v>
      </c>
      <c r="Z109">
        <v>48.12</v>
      </c>
      <c r="AA109">
        <v>9202.12</v>
      </c>
      <c r="AB109">
        <v>26.88</v>
      </c>
      <c r="AC109">
        <v>70.12</v>
      </c>
      <c r="AD109" s="3">
        <f t="shared" si="31"/>
        <v>30.8335092011458</v>
      </c>
      <c r="AE109" s="4">
        <f t="shared" si="32"/>
        <v>115.534253389499</v>
      </c>
      <c r="AF109" s="5">
        <f t="shared" si="33"/>
        <v>0.0784810126582278</v>
      </c>
      <c r="AG109" s="3">
        <f t="shared" si="34"/>
        <v>9.13539967373573</v>
      </c>
      <c r="AH109" s="3">
        <f t="shared" si="35"/>
        <v>0.456896551724138</v>
      </c>
      <c r="AI109" s="3">
        <f t="shared" si="36"/>
        <v>0.914660831509847</v>
      </c>
      <c r="AJ109" s="3">
        <f t="shared" si="37"/>
        <v>7.33783783783784</v>
      </c>
      <c r="AK109" s="3">
        <f t="shared" si="38"/>
        <v>5.07992895204263</v>
      </c>
      <c r="AL109" s="3">
        <f t="shared" si="39"/>
        <v>32.5628140703518</v>
      </c>
      <c r="AM109" s="3">
        <f t="shared" si="40"/>
        <v>72.7423822714681</v>
      </c>
      <c r="AN109" s="3">
        <f t="shared" si="41"/>
        <v>133.333333333333</v>
      </c>
      <c r="AO109" s="3">
        <f t="shared" si="42"/>
        <v>262.637362637363</v>
      </c>
      <c r="AP109" s="3">
        <f t="shared" si="43"/>
        <v>475.25</v>
      </c>
      <c r="AQ109" s="3">
        <f t="shared" si="44"/>
        <v>825.101214574899</v>
      </c>
      <c r="AR109" s="3">
        <f t="shared" si="45"/>
        <v>1599.75155279503</v>
      </c>
      <c r="AS109" s="6">
        <f t="shared" si="46"/>
        <v>1956.09756097561</v>
      </c>
      <c r="AT109" s="3">
        <f t="shared" si="47"/>
        <v>0.328634095128519</v>
      </c>
      <c r="AU109" s="7">
        <f t="shared" si="48"/>
        <v>2.05428208245425</v>
      </c>
      <c r="AV109" s="8">
        <f t="shared" si="49"/>
        <v>0.0484704737833967</v>
      </c>
      <c r="AW109" s="3">
        <f t="shared" si="50"/>
        <v>30.8915116014702</v>
      </c>
      <c r="AX109" s="7">
        <f t="shared" si="51"/>
        <v>0.269399536892351</v>
      </c>
      <c r="AY109" s="3">
        <f t="shared" si="52"/>
        <v>0.00672658558845241</v>
      </c>
      <c r="AZ109" s="9">
        <f t="shared" si="53"/>
        <v>99.1663065335705</v>
      </c>
      <c r="BA109" s="11">
        <f t="shared" si="54"/>
        <v>43.056195095526</v>
      </c>
      <c r="BB109" s="12">
        <f t="shared" si="55"/>
        <v>963.231364237552</v>
      </c>
      <c r="BC109" s="13">
        <f t="shared" si="56"/>
        <v>0.948006446909952</v>
      </c>
      <c r="BD109" s="14">
        <f t="shared" si="57"/>
        <v>108.671477790408</v>
      </c>
      <c r="BE109" s="15">
        <f t="shared" si="58"/>
        <v>0.27224724336077</v>
      </c>
      <c r="BF109" s="16">
        <f t="shared" si="59"/>
        <v>39.7469135802469</v>
      </c>
      <c r="BG109" s="16">
        <f t="shared" si="60"/>
        <v>5.15653775322284</v>
      </c>
      <c r="BH109" s="17">
        <f t="shared" si="61"/>
        <v>0.383342840844267</v>
      </c>
    </row>
    <row r="110" spans="1:60">
      <c r="A110">
        <v>109</v>
      </c>
      <c r="B110" t="s">
        <v>148</v>
      </c>
      <c r="C110" t="s">
        <v>166</v>
      </c>
      <c r="D110" t="s">
        <v>62</v>
      </c>
      <c r="E110" t="s">
        <v>150</v>
      </c>
      <c r="F110" t="s">
        <v>177</v>
      </c>
      <c r="G110">
        <v>101.42594088704</v>
      </c>
      <c r="H110">
        <v>2772</v>
      </c>
      <c r="I110">
        <v>84.02</v>
      </c>
      <c r="J110">
        <v>4.17</v>
      </c>
      <c r="K110">
        <v>250.89</v>
      </c>
      <c r="L110">
        <v>0.489</v>
      </c>
      <c r="M110">
        <v>0.016</v>
      </c>
      <c r="N110">
        <v>6.4</v>
      </c>
      <c r="O110">
        <v>0.0242</v>
      </c>
      <c r="P110">
        <v>0.524</v>
      </c>
      <c r="Q110">
        <v>0.966</v>
      </c>
      <c r="R110">
        <v>0.312</v>
      </c>
      <c r="S110">
        <v>6.72</v>
      </c>
      <c r="T110">
        <v>2.908</v>
      </c>
      <c r="U110">
        <v>35.56</v>
      </c>
      <c r="V110">
        <v>15.46</v>
      </c>
      <c r="W110">
        <v>79.1</v>
      </c>
      <c r="X110">
        <v>21.82</v>
      </c>
      <c r="Y110">
        <v>264.46</v>
      </c>
      <c r="Z110">
        <v>48.54</v>
      </c>
      <c r="AA110">
        <v>9725.5</v>
      </c>
      <c r="AB110">
        <v>31.7</v>
      </c>
      <c r="AC110">
        <v>80.65</v>
      </c>
      <c r="AD110" s="3">
        <f t="shared" si="31"/>
        <v>36.3624345861727</v>
      </c>
      <c r="AE110" s="4">
        <f t="shared" si="32"/>
        <v>132.884163375115</v>
      </c>
      <c r="AF110" s="5">
        <f t="shared" si="33"/>
        <v>0.0675105485232068</v>
      </c>
      <c r="AG110" s="3">
        <f t="shared" si="34"/>
        <v>10.4404567699837</v>
      </c>
      <c r="AH110" s="3">
        <f t="shared" si="35"/>
        <v>0.260775862068966</v>
      </c>
      <c r="AI110" s="3">
        <f t="shared" si="36"/>
        <v>1.14660831509847</v>
      </c>
      <c r="AJ110" s="3">
        <f t="shared" si="37"/>
        <v>6.52702702702703</v>
      </c>
      <c r="AK110" s="3">
        <f t="shared" si="38"/>
        <v>5.54174067495559</v>
      </c>
      <c r="AL110" s="3">
        <f t="shared" si="39"/>
        <v>33.7688442211055</v>
      </c>
      <c r="AM110" s="3">
        <f t="shared" si="40"/>
        <v>80.5540166204986</v>
      </c>
      <c r="AN110" s="3">
        <f t="shared" si="41"/>
        <v>144.552845528455</v>
      </c>
      <c r="AO110" s="3">
        <f t="shared" si="42"/>
        <v>283.150183150183</v>
      </c>
      <c r="AP110" s="3">
        <f t="shared" si="43"/>
        <v>494.375</v>
      </c>
      <c r="AQ110" s="3">
        <f t="shared" si="44"/>
        <v>883.400809716599</v>
      </c>
      <c r="AR110" s="3">
        <f t="shared" si="45"/>
        <v>1642.60869565217</v>
      </c>
      <c r="AS110" s="6">
        <f t="shared" si="46"/>
        <v>1973.17073170732</v>
      </c>
      <c r="AT110" s="3">
        <f t="shared" si="47"/>
        <v>0.373276281683979</v>
      </c>
      <c r="AU110" s="7">
        <f t="shared" si="48"/>
        <v>2.27246015847843</v>
      </c>
      <c r="AV110" s="8">
        <f t="shared" si="49"/>
        <v>0.0481622477611092</v>
      </c>
      <c r="AW110" s="3">
        <f t="shared" si="50"/>
        <v>31.8667058453513</v>
      </c>
      <c r="AX110" s="7">
        <f t="shared" si="51"/>
        <v>0.27187879302841</v>
      </c>
      <c r="AY110" s="3">
        <f t="shared" si="52"/>
        <v>0.0226325823693201</v>
      </c>
      <c r="AZ110" s="9">
        <f t="shared" si="53"/>
        <v>64.1495147972591</v>
      </c>
      <c r="BA110" s="11">
        <f t="shared" si="54"/>
        <v>36.2928489378009</v>
      </c>
      <c r="BB110" s="12">
        <f t="shared" si="55"/>
        <v>972.454815200651</v>
      </c>
      <c r="BC110" s="13">
        <f t="shared" si="56"/>
        <v>1.09216309365987</v>
      </c>
      <c r="BD110" s="14">
        <f t="shared" si="57"/>
        <v>104.674189622746</v>
      </c>
      <c r="BE110" s="15">
        <f t="shared" si="58"/>
        <v>0.304961052711185</v>
      </c>
      <c r="BF110" s="16">
        <f t="shared" si="59"/>
        <v>39.3541666666667</v>
      </c>
      <c r="BG110" s="16">
        <f t="shared" si="60"/>
        <v>6.62525879917184</v>
      </c>
      <c r="BH110" s="17">
        <f t="shared" si="61"/>
        <v>0.393056416615003</v>
      </c>
    </row>
    <row r="111" spans="1:60">
      <c r="A111">
        <v>110</v>
      </c>
      <c r="B111" t="s">
        <v>148</v>
      </c>
      <c r="C111" t="s">
        <v>166</v>
      </c>
      <c r="D111" t="s">
        <v>62</v>
      </c>
      <c r="E111" t="s">
        <v>150</v>
      </c>
      <c r="F111" t="s">
        <v>178</v>
      </c>
      <c r="G111">
        <v>112.10888731504</v>
      </c>
      <c r="H111">
        <v>2772</v>
      </c>
      <c r="I111">
        <v>118.19</v>
      </c>
      <c r="J111">
        <v>3.43</v>
      </c>
      <c r="K111">
        <v>341.55</v>
      </c>
      <c r="L111">
        <v>0.49</v>
      </c>
      <c r="M111">
        <v>0.0212</v>
      </c>
      <c r="N111">
        <v>7.66</v>
      </c>
      <c r="O111">
        <v>0.0492</v>
      </c>
      <c r="P111">
        <v>0.818</v>
      </c>
      <c r="Q111">
        <v>2.3</v>
      </c>
      <c r="R111">
        <v>0.394</v>
      </c>
      <c r="S111">
        <v>10.28</v>
      </c>
      <c r="T111">
        <v>4.136</v>
      </c>
      <c r="U111">
        <v>55.5</v>
      </c>
      <c r="V111">
        <v>22.46</v>
      </c>
      <c r="W111">
        <v>114.52</v>
      </c>
      <c r="X111">
        <v>32</v>
      </c>
      <c r="Y111">
        <v>428.3</v>
      </c>
      <c r="Z111">
        <v>64.9</v>
      </c>
      <c r="AA111">
        <v>8546.93</v>
      </c>
      <c r="AB111">
        <v>47.7</v>
      </c>
      <c r="AC111">
        <v>115.73</v>
      </c>
      <c r="AD111" s="3">
        <f t="shared" si="31"/>
        <v>54.715713872569</v>
      </c>
      <c r="AE111" s="4">
        <f t="shared" si="32"/>
        <v>190.684243365184</v>
      </c>
      <c r="AF111" s="5">
        <f t="shared" si="33"/>
        <v>0.089451476793249</v>
      </c>
      <c r="AG111" s="3">
        <f t="shared" si="34"/>
        <v>12.4959216965742</v>
      </c>
      <c r="AH111" s="3">
        <f t="shared" si="35"/>
        <v>0.530172413793104</v>
      </c>
      <c r="AI111" s="3">
        <f t="shared" si="36"/>
        <v>1.78993435448578</v>
      </c>
      <c r="AJ111" s="3">
        <f t="shared" si="37"/>
        <v>15.5405405405405</v>
      </c>
      <c r="AK111" s="3">
        <f t="shared" si="38"/>
        <v>6.99822380106572</v>
      </c>
      <c r="AL111" s="3">
        <f t="shared" si="39"/>
        <v>51.6582914572864</v>
      </c>
      <c r="AM111" s="3">
        <f t="shared" si="40"/>
        <v>114.570637119114</v>
      </c>
      <c r="AN111" s="3">
        <f t="shared" si="41"/>
        <v>225.609756097561</v>
      </c>
      <c r="AO111" s="3">
        <f t="shared" si="42"/>
        <v>411.355311355311</v>
      </c>
      <c r="AP111" s="3">
        <f t="shared" si="43"/>
        <v>715.75</v>
      </c>
      <c r="AQ111" s="3">
        <f t="shared" si="44"/>
        <v>1295.54655870445</v>
      </c>
      <c r="AR111" s="3">
        <f t="shared" si="45"/>
        <v>2660.24844720497</v>
      </c>
      <c r="AS111" s="6">
        <f t="shared" si="46"/>
        <v>2638.21138211382</v>
      </c>
      <c r="AT111" s="3">
        <f t="shared" si="47"/>
        <v>0.246993058233574</v>
      </c>
      <c r="AU111" s="7">
        <f t="shared" si="48"/>
        <v>0.928458612552078</v>
      </c>
      <c r="AV111" s="8">
        <f t="shared" si="49"/>
        <v>0.0401711219805937</v>
      </c>
      <c r="AW111" s="3">
        <f t="shared" si="50"/>
        <v>55.5930738674005</v>
      </c>
      <c r="AX111" s="7">
        <f t="shared" si="51"/>
        <v>0.299518950748589</v>
      </c>
      <c r="AY111" s="3">
        <f t="shared" si="52"/>
        <v>0.190744374085225</v>
      </c>
      <c r="AZ111" s="9">
        <f t="shared" si="53"/>
        <v>75.0151268097039</v>
      </c>
      <c r="BA111" s="11">
        <f t="shared" si="54"/>
        <v>20.4398122300014</v>
      </c>
      <c r="BB111" s="12">
        <f t="shared" si="55"/>
        <v>956.022198139787</v>
      </c>
      <c r="BC111" s="13">
        <f t="shared" si="56"/>
        <v>1.57227978539553</v>
      </c>
      <c r="BD111" s="14">
        <f t="shared" si="57"/>
        <v>91.9788455405549</v>
      </c>
      <c r="BE111" s="15">
        <f t="shared" si="58"/>
        <v>0.270207798272239</v>
      </c>
      <c r="BF111" s="16">
        <f t="shared" si="59"/>
        <v>41.6634241245136</v>
      </c>
      <c r="BG111" s="16">
        <f t="shared" si="60"/>
        <v>3.3304347826087</v>
      </c>
      <c r="BH111" s="17">
        <f t="shared" si="61"/>
        <v>0.41216624902791</v>
      </c>
    </row>
    <row r="112" spans="1:60">
      <c r="A112">
        <v>111</v>
      </c>
      <c r="B112" t="s">
        <v>148</v>
      </c>
      <c r="C112" t="s">
        <v>166</v>
      </c>
      <c r="D112" t="s">
        <v>62</v>
      </c>
      <c r="E112" t="s">
        <v>150</v>
      </c>
      <c r="F112" t="s">
        <v>179</v>
      </c>
      <c r="G112">
        <v>114.47769029664</v>
      </c>
      <c r="H112">
        <v>2772</v>
      </c>
      <c r="I112">
        <v>67.95</v>
      </c>
      <c r="J112">
        <v>3.83</v>
      </c>
      <c r="K112">
        <v>202.59</v>
      </c>
      <c r="L112">
        <v>0.507</v>
      </c>
      <c r="M112">
        <v>0.0252</v>
      </c>
      <c r="N112">
        <v>5.014</v>
      </c>
      <c r="O112">
        <v>0.0102</v>
      </c>
      <c r="P112">
        <v>0.308</v>
      </c>
      <c r="Q112">
        <v>1.31</v>
      </c>
      <c r="R112">
        <v>0.234</v>
      </c>
      <c r="S112">
        <v>4.92</v>
      </c>
      <c r="T112">
        <v>2.39</v>
      </c>
      <c r="U112">
        <v>32.08</v>
      </c>
      <c r="V112">
        <v>13.46</v>
      </c>
      <c r="W112">
        <v>65.8</v>
      </c>
      <c r="X112">
        <v>19.1</v>
      </c>
      <c r="Y112">
        <v>251.66</v>
      </c>
      <c r="Z112">
        <v>38.12</v>
      </c>
      <c r="AA112">
        <v>9245.01</v>
      </c>
      <c r="AB112">
        <v>24.91</v>
      </c>
      <c r="AC112">
        <v>78.44</v>
      </c>
      <c r="AD112" s="3">
        <f t="shared" si="31"/>
        <v>28.5737616890083</v>
      </c>
      <c r="AE112" s="4">
        <f t="shared" si="32"/>
        <v>129.242824242331</v>
      </c>
      <c r="AF112" s="5">
        <f t="shared" si="33"/>
        <v>0.106329113924051</v>
      </c>
      <c r="AG112" s="3">
        <f t="shared" si="34"/>
        <v>8.1794453507341</v>
      </c>
      <c r="AH112" s="3">
        <f t="shared" si="35"/>
        <v>0.109913793103448</v>
      </c>
      <c r="AI112" s="3">
        <f t="shared" si="36"/>
        <v>0.673960612691466</v>
      </c>
      <c r="AJ112" s="3">
        <f t="shared" si="37"/>
        <v>8.85135135135135</v>
      </c>
      <c r="AK112" s="3">
        <f t="shared" si="38"/>
        <v>4.1563055062167</v>
      </c>
      <c r="AL112" s="3">
        <f t="shared" si="39"/>
        <v>24.7236180904523</v>
      </c>
      <c r="AM112" s="3">
        <f t="shared" si="40"/>
        <v>66.2049861495845</v>
      </c>
      <c r="AN112" s="3">
        <f t="shared" si="41"/>
        <v>130.406504065041</v>
      </c>
      <c r="AO112" s="3">
        <f t="shared" si="42"/>
        <v>246.520146520147</v>
      </c>
      <c r="AP112" s="3">
        <f t="shared" si="43"/>
        <v>411.25</v>
      </c>
      <c r="AQ112" s="3">
        <f t="shared" si="44"/>
        <v>773.279352226721</v>
      </c>
      <c r="AR112" s="3">
        <f t="shared" si="45"/>
        <v>1563.10559006211</v>
      </c>
      <c r="AS112" s="6">
        <f t="shared" si="46"/>
        <v>1549.59349593496</v>
      </c>
      <c r="AT112" s="3">
        <f t="shared" si="47"/>
        <v>0.280961400631508</v>
      </c>
      <c r="AU112" s="7">
        <f t="shared" si="48"/>
        <v>1.7974563101674</v>
      </c>
      <c r="AV112" s="8">
        <f t="shared" si="49"/>
        <v>0.0387951905987346</v>
      </c>
      <c r="AW112" s="3">
        <f t="shared" si="50"/>
        <v>33.7448627264573</v>
      </c>
      <c r="AX112" s="7">
        <f t="shared" si="51"/>
        <v>0.225362536857423</v>
      </c>
      <c r="AY112" s="3">
        <f t="shared" si="52"/>
        <v>-0.303178872387711</v>
      </c>
      <c r="AZ112" s="9">
        <f t="shared" si="53"/>
        <v>197.266364891786</v>
      </c>
      <c r="BA112" s="11">
        <f t="shared" si="54"/>
        <v>59.9061396039067</v>
      </c>
      <c r="BB112" s="12">
        <f t="shared" si="55"/>
        <v>965.231697487586</v>
      </c>
      <c r="BC112" s="13">
        <f t="shared" si="56"/>
        <v>1.0486794776391</v>
      </c>
      <c r="BD112" s="14">
        <f t="shared" si="57"/>
        <v>128.644393774165</v>
      </c>
      <c r="BE112" s="15">
        <f t="shared" si="58"/>
        <v>0.311690375903997</v>
      </c>
      <c r="BF112" s="16">
        <f t="shared" si="59"/>
        <v>51.150406504065</v>
      </c>
      <c r="BG112" s="16">
        <f t="shared" si="60"/>
        <v>3.82748091603053</v>
      </c>
      <c r="BH112" s="17">
        <f t="shared" si="61"/>
        <v>0.317567567567568</v>
      </c>
    </row>
    <row r="113" spans="1:60">
      <c r="A113">
        <v>112</v>
      </c>
      <c r="B113" t="s">
        <v>148</v>
      </c>
      <c r="C113" t="s">
        <v>166</v>
      </c>
      <c r="D113" t="s">
        <v>62</v>
      </c>
      <c r="E113" t="s">
        <v>150</v>
      </c>
      <c r="F113" t="s">
        <v>180</v>
      </c>
      <c r="G113">
        <v>128.22469644336</v>
      </c>
      <c r="H113">
        <v>2772</v>
      </c>
      <c r="I113">
        <v>219.28</v>
      </c>
      <c r="J113">
        <v>2.85</v>
      </c>
      <c r="K113">
        <v>501.15</v>
      </c>
      <c r="L113">
        <v>0.628</v>
      </c>
      <c r="M113">
        <v>0.0258</v>
      </c>
      <c r="N113">
        <v>10.06</v>
      </c>
      <c r="O113">
        <v>0.0632</v>
      </c>
      <c r="P113">
        <v>0.826</v>
      </c>
      <c r="Q113">
        <v>2.18</v>
      </c>
      <c r="R113">
        <v>0.622</v>
      </c>
      <c r="S113">
        <v>12.34</v>
      </c>
      <c r="T113">
        <v>5.72</v>
      </c>
      <c r="U113">
        <v>80.92</v>
      </c>
      <c r="V113">
        <v>32.2</v>
      </c>
      <c r="W113">
        <v>160.26</v>
      </c>
      <c r="X113">
        <v>43.88</v>
      </c>
      <c r="Y113">
        <v>550.14</v>
      </c>
      <c r="Z113">
        <v>81.02</v>
      </c>
      <c r="AA113">
        <v>8399.07</v>
      </c>
      <c r="AB113">
        <v>49.87</v>
      </c>
      <c r="AC113">
        <v>156.01</v>
      </c>
      <c r="AD113" s="3">
        <f t="shared" si="31"/>
        <v>57.2048773757865</v>
      </c>
      <c r="AE113" s="4">
        <f t="shared" si="32"/>
        <v>257.052180138273</v>
      </c>
      <c r="AF113" s="5">
        <f t="shared" si="33"/>
        <v>0.108860759493671</v>
      </c>
      <c r="AG113" s="3">
        <f t="shared" si="34"/>
        <v>16.4110929853181</v>
      </c>
      <c r="AH113" s="3">
        <f t="shared" si="35"/>
        <v>0.681034482758621</v>
      </c>
      <c r="AI113" s="3">
        <f t="shared" si="36"/>
        <v>1.8074398249453</v>
      </c>
      <c r="AJ113" s="3">
        <f t="shared" si="37"/>
        <v>14.7297297297297</v>
      </c>
      <c r="AK113" s="3">
        <f t="shared" si="38"/>
        <v>11.0479573712256</v>
      </c>
      <c r="AL113" s="3">
        <f t="shared" si="39"/>
        <v>62.0100502512563</v>
      </c>
      <c r="AM113" s="3">
        <f t="shared" si="40"/>
        <v>158.448753462604</v>
      </c>
      <c r="AN113" s="3">
        <f t="shared" si="41"/>
        <v>328.943089430894</v>
      </c>
      <c r="AO113" s="3">
        <f t="shared" si="42"/>
        <v>589.74358974359</v>
      </c>
      <c r="AP113" s="3">
        <f t="shared" si="43"/>
        <v>1001.625</v>
      </c>
      <c r="AQ113" s="3">
        <f t="shared" si="44"/>
        <v>1776.51821862348</v>
      </c>
      <c r="AR113" s="3">
        <f t="shared" si="45"/>
        <v>3417.01863354037</v>
      </c>
      <c r="AS113" s="6">
        <f t="shared" si="46"/>
        <v>3293.49593495935</v>
      </c>
      <c r="AT113" s="3">
        <f t="shared" si="47"/>
        <v>0.365555699136857</v>
      </c>
      <c r="AU113" s="7">
        <f t="shared" si="48"/>
        <v>1.0698089133863</v>
      </c>
      <c r="AV113" s="8">
        <f t="shared" si="49"/>
        <v>0.0391360228673749</v>
      </c>
      <c r="AW113" s="3">
        <f t="shared" si="50"/>
        <v>90.1937474169378</v>
      </c>
      <c r="AX113" s="7">
        <f t="shared" si="51"/>
        <v>0.371676330633132</v>
      </c>
      <c r="AY113" s="3">
        <f t="shared" si="52"/>
        <v>0.565519289846397</v>
      </c>
      <c r="AZ113" s="9">
        <f t="shared" si="53"/>
        <v>91.5784374492778</v>
      </c>
      <c r="BA113" s="11">
        <f t="shared" si="54"/>
        <v>18.1178193165172</v>
      </c>
      <c r="BB113" s="12">
        <f t="shared" si="55"/>
        <v>940.945260041885</v>
      </c>
      <c r="BC113" s="13">
        <f t="shared" si="56"/>
        <v>2.08647472118823</v>
      </c>
      <c r="BD113" s="14">
        <f t="shared" si="57"/>
        <v>135.085367749961</v>
      </c>
      <c r="BE113" s="15">
        <f t="shared" si="58"/>
        <v>0.283582360853601</v>
      </c>
      <c r="BF113" s="16">
        <f t="shared" si="59"/>
        <v>44.581847649919</v>
      </c>
      <c r="BG113" s="16">
        <f t="shared" si="60"/>
        <v>4.61467889908257</v>
      </c>
      <c r="BH113" s="17">
        <f t="shared" si="61"/>
        <v>0.319658996218191</v>
      </c>
    </row>
    <row r="114" spans="1:60">
      <c r="A114">
        <v>113</v>
      </c>
      <c r="B114" t="s">
        <v>148</v>
      </c>
      <c r="C114" t="s">
        <v>166</v>
      </c>
      <c r="D114" t="s">
        <v>62</v>
      </c>
      <c r="E114" t="s">
        <v>150</v>
      </c>
      <c r="F114" t="s">
        <v>181</v>
      </c>
      <c r="G114">
        <v>109.84984996128</v>
      </c>
      <c r="H114">
        <v>2772</v>
      </c>
      <c r="I114">
        <v>74.88</v>
      </c>
      <c r="J114">
        <v>2.88</v>
      </c>
      <c r="K114">
        <v>189.62</v>
      </c>
      <c r="L114">
        <v>0.588</v>
      </c>
      <c r="M114">
        <v>0.0144</v>
      </c>
      <c r="N114">
        <v>7</v>
      </c>
      <c r="O114">
        <v>0.0272</v>
      </c>
      <c r="P114">
        <v>0.364</v>
      </c>
      <c r="Q114">
        <v>1.392</v>
      </c>
      <c r="R114">
        <v>0.244</v>
      </c>
      <c r="S114">
        <v>5.2</v>
      </c>
      <c r="T114">
        <v>2.182</v>
      </c>
      <c r="U114">
        <v>29.48</v>
      </c>
      <c r="V114">
        <v>12.44</v>
      </c>
      <c r="W114">
        <v>62.34</v>
      </c>
      <c r="X114">
        <v>17.66</v>
      </c>
      <c r="Y114">
        <v>235.3</v>
      </c>
      <c r="Z114">
        <v>35.64</v>
      </c>
      <c r="AA114">
        <v>8434.16</v>
      </c>
      <c r="AB114">
        <v>32.47</v>
      </c>
      <c r="AC114">
        <v>85.85</v>
      </c>
      <c r="AD114" s="3">
        <f t="shared" si="31"/>
        <v>37.2456861518305</v>
      </c>
      <c r="AE114" s="4">
        <f t="shared" si="32"/>
        <v>141.452020158135</v>
      </c>
      <c r="AF114" s="5">
        <f t="shared" si="33"/>
        <v>0.0607594936708861</v>
      </c>
      <c r="AG114" s="3">
        <f t="shared" si="34"/>
        <v>11.4192495921697</v>
      </c>
      <c r="AH114" s="3">
        <f t="shared" si="35"/>
        <v>0.293103448275862</v>
      </c>
      <c r="AI114" s="3">
        <f t="shared" si="36"/>
        <v>0.796498905908096</v>
      </c>
      <c r="AJ114" s="3">
        <f t="shared" si="37"/>
        <v>9.40540540540541</v>
      </c>
      <c r="AK114" s="3">
        <f t="shared" si="38"/>
        <v>4.33392539964476</v>
      </c>
      <c r="AL114" s="3">
        <f t="shared" si="39"/>
        <v>26.1306532663317</v>
      </c>
      <c r="AM114" s="3">
        <f t="shared" si="40"/>
        <v>60.4432132963989</v>
      </c>
      <c r="AN114" s="3">
        <f t="shared" si="41"/>
        <v>119.837398373984</v>
      </c>
      <c r="AO114" s="3">
        <f t="shared" si="42"/>
        <v>227.838827838828</v>
      </c>
      <c r="AP114" s="3">
        <f t="shared" si="43"/>
        <v>389.625</v>
      </c>
      <c r="AQ114" s="3">
        <f t="shared" si="44"/>
        <v>714.97975708502</v>
      </c>
      <c r="AR114" s="3">
        <f t="shared" si="45"/>
        <v>1461.49068322981</v>
      </c>
      <c r="AS114" s="6">
        <f t="shared" si="46"/>
        <v>1448.78048780488</v>
      </c>
      <c r="AT114" s="3">
        <f t="shared" si="47"/>
        <v>0.276450600687278</v>
      </c>
      <c r="AU114" s="7">
        <f t="shared" si="48"/>
        <v>1.89156594605405</v>
      </c>
      <c r="AV114" s="8">
        <f t="shared" si="49"/>
        <v>0.0494867446373293</v>
      </c>
      <c r="AW114" s="3">
        <f t="shared" si="50"/>
        <v>49.1152847771304</v>
      </c>
      <c r="AX114" s="7">
        <f t="shared" si="51"/>
        <v>0.346814477933981</v>
      </c>
      <c r="AY114" s="3">
        <f t="shared" si="52"/>
        <v>0.445308681604439</v>
      </c>
      <c r="AZ114" s="9">
        <f t="shared" si="53"/>
        <v>209.523797795616</v>
      </c>
      <c r="BA114" s="11">
        <f t="shared" si="54"/>
        <v>75.6080852222307</v>
      </c>
      <c r="BB114" s="12">
        <f t="shared" si="55"/>
        <v>941.784835475977</v>
      </c>
      <c r="BC114" s="13">
        <f t="shared" si="56"/>
        <v>1.15966521247994</v>
      </c>
      <c r="BD114" s="14">
        <f t="shared" si="57"/>
        <v>102.167171908551</v>
      </c>
      <c r="BE114" s="15">
        <f t="shared" si="58"/>
        <v>0.364853378665533</v>
      </c>
      <c r="BF114" s="16">
        <f t="shared" si="59"/>
        <v>45.25</v>
      </c>
      <c r="BG114" s="16">
        <f t="shared" si="60"/>
        <v>5.02873563218391</v>
      </c>
      <c r="BH114" s="17">
        <f t="shared" si="61"/>
        <v>0.378217821782178</v>
      </c>
    </row>
    <row r="115" spans="1:60">
      <c r="A115">
        <v>114</v>
      </c>
      <c r="B115" t="s">
        <v>148</v>
      </c>
      <c r="C115" t="s">
        <v>166</v>
      </c>
      <c r="D115" t="s">
        <v>62</v>
      </c>
      <c r="E115" t="s">
        <v>150</v>
      </c>
      <c r="F115" t="s">
        <v>182</v>
      </c>
      <c r="G115">
        <v>187.98605217744</v>
      </c>
      <c r="H115">
        <v>2772</v>
      </c>
      <c r="I115">
        <v>69.86</v>
      </c>
      <c r="J115">
        <v>3.65</v>
      </c>
      <c r="K115">
        <v>222.95</v>
      </c>
      <c r="L115">
        <v>0.526</v>
      </c>
      <c r="M115">
        <v>0.024</v>
      </c>
      <c r="N115">
        <v>6.72</v>
      </c>
      <c r="O115">
        <v>0.0256</v>
      </c>
      <c r="P115">
        <v>0.558</v>
      </c>
      <c r="Q115">
        <v>1.204</v>
      </c>
      <c r="R115">
        <v>0.274</v>
      </c>
      <c r="S115">
        <v>5.82</v>
      </c>
      <c r="T115">
        <v>2.52</v>
      </c>
      <c r="U115">
        <v>34.22</v>
      </c>
      <c r="V115">
        <v>14.06</v>
      </c>
      <c r="W115">
        <v>73.08</v>
      </c>
      <c r="X115">
        <v>20.32</v>
      </c>
      <c r="Y115">
        <v>278.2</v>
      </c>
      <c r="Z115">
        <v>44.72</v>
      </c>
      <c r="AA115">
        <v>8635.25</v>
      </c>
      <c r="AB115">
        <v>28.88</v>
      </c>
      <c r="AC115">
        <v>73.67</v>
      </c>
      <c r="AD115" s="3">
        <f t="shared" si="31"/>
        <v>33.1276691119454</v>
      </c>
      <c r="AE115" s="4">
        <f t="shared" si="32"/>
        <v>121.383463308676</v>
      </c>
      <c r="AF115" s="5">
        <f t="shared" si="33"/>
        <v>0.10126582278481</v>
      </c>
      <c r="AG115" s="3">
        <f t="shared" si="34"/>
        <v>10.9624796084829</v>
      </c>
      <c r="AH115" s="3">
        <f t="shared" si="35"/>
        <v>0.275862068965517</v>
      </c>
      <c r="AI115" s="3">
        <f t="shared" si="36"/>
        <v>1.22100656455142</v>
      </c>
      <c r="AJ115" s="3">
        <f t="shared" si="37"/>
        <v>8.13513513513514</v>
      </c>
      <c r="AK115" s="3">
        <f t="shared" si="38"/>
        <v>4.86678507992895</v>
      </c>
      <c r="AL115" s="3">
        <f t="shared" si="39"/>
        <v>29.2462311557789</v>
      </c>
      <c r="AM115" s="3">
        <f t="shared" si="40"/>
        <v>69.8060941828255</v>
      </c>
      <c r="AN115" s="3">
        <f t="shared" si="41"/>
        <v>139.105691056911</v>
      </c>
      <c r="AO115" s="3">
        <f t="shared" si="42"/>
        <v>257.509157509157</v>
      </c>
      <c r="AP115" s="3">
        <f t="shared" si="43"/>
        <v>456.75</v>
      </c>
      <c r="AQ115" s="3">
        <f t="shared" si="44"/>
        <v>822.672064777328</v>
      </c>
      <c r="AR115" s="3">
        <f t="shared" si="45"/>
        <v>1727.95031055901</v>
      </c>
      <c r="AS115" s="6">
        <f t="shared" si="46"/>
        <v>1817.88617886179</v>
      </c>
      <c r="AT115" s="3">
        <f t="shared" si="47"/>
        <v>0.315518499629445</v>
      </c>
      <c r="AU115" s="7">
        <f t="shared" si="48"/>
        <v>1.82596974983252</v>
      </c>
      <c r="AV115" s="8">
        <f t="shared" si="49"/>
        <v>0.0553617421749712</v>
      </c>
      <c r="AW115" s="3">
        <f t="shared" si="50"/>
        <v>33.25574337224</v>
      </c>
      <c r="AX115" s="7">
        <f t="shared" si="51"/>
        <v>0.319258948197745</v>
      </c>
      <c r="AY115" s="3">
        <f t="shared" si="52"/>
        <v>0.301564027933303</v>
      </c>
      <c r="AZ115" s="9">
        <f t="shared" si="53"/>
        <v>74.0331471353064</v>
      </c>
      <c r="BA115" s="11">
        <f t="shared" si="54"/>
        <v>40.2701570186403</v>
      </c>
      <c r="BB115" s="12">
        <f t="shared" si="55"/>
        <v>961.190881753585</v>
      </c>
      <c r="BC115" s="13">
        <f t="shared" si="56"/>
        <v>0.997464810375637</v>
      </c>
      <c r="BD115" s="14">
        <f t="shared" si="57"/>
        <v>89.748091784851</v>
      </c>
      <c r="BE115" s="15">
        <f t="shared" si="58"/>
        <v>0.264809489575845</v>
      </c>
      <c r="BF115" s="16">
        <f t="shared" si="59"/>
        <v>47.8006872852234</v>
      </c>
      <c r="BG115" s="16">
        <f t="shared" si="60"/>
        <v>5.58139534883721</v>
      </c>
      <c r="BH115" s="17">
        <f t="shared" si="61"/>
        <v>0.392018460703136</v>
      </c>
    </row>
    <row r="116" spans="1:60">
      <c r="A116">
        <v>115</v>
      </c>
      <c r="B116" t="s">
        <v>148</v>
      </c>
      <c r="C116" t="s">
        <v>166</v>
      </c>
      <c r="D116" t="s">
        <v>62</v>
      </c>
      <c r="E116" t="s">
        <v>150</v>
      </c>
      <c r="F116" t="s">
        <v>183</v>
      </c>
      <c r="G116">
        <v>112.03489152768</v>
      </c>
      <c r="H116">
        <v>2772</v>
      </c>
      <c r="I116">
        <v>59.3</v>
      </c>
      <c r="J116">
        <v>3.34</v>
      </c>
      <c r="K116">
        <v>245.2</v>
      </c>
      <c r="L116">
        <v>0.477</v>
      </c>
      <c r="M116">
        <v>0.0172</v>
      </c>
      <c r="N116">
        <v>4.802</v>
      </c>
      <c r="O116">
        <v>0.0176</v>
      </c>
      <c r="P116">
        <v>0.41</v>
      </c>
      <c r="Q116">
        <v>1.046</v>
      </c>
      <c r="R116">
        <v>0.332</v>
      </c>
      <c r="S116">
        <v>5.72</v>
      </c>
      <c r="T116">
        <v>2.67</v>
      </c>
      <c r="U116">
        <v>35.44</v>
      </c>
      <c r="V116">
        <v>15.88</v>
      </c>
      <c r="W116">
        <v>83.7</v>
      </c>
      <c r="X116">
        <v>23.16</v>
      </c>
      <c r="Y116">
        <v>316.22</v>
      </c>
      <c r="Z116">
        <v>50.62</v>
      </c>
      <c r="AA116">
        <v>8146.24</v>
      </c>
      <c r="AB116">
        <v>24.64</v>
      </c>
      <c r="AC116">
        <v>85.86</v>
      </c>
      <c r="AD116" s="3">
        <f t="shared" si="31"/>
        <v>28.2640501010503</v>
      </c>
      <c r="AE116" s="4">
        <f t="shared" si="32"/>
        <v>141.468496805795</v>
      </c>
      <c r="AF116" s="5">
        <f t="shared" si="33"/>
        <v>0.0725738396624473</v>
      </c>
      <c r="AG116" s="3">
        <f t="shared" si="34"/>
        <v>7.83360522022838</v>
      </c>
      <c r="AH116" s="3">
        <f t="shared" si="35"/>
        <v>0.189655172413793</v>
      </c>
      <c r="AI116" s="3">
        <f t="shared" si="36"/>
        <v>0.897155361050328</v>
      </c>
      <c r="AJ116" s="3">
        <f t="shared" si="37"/>
        <v>7.06756756756757</v>
      </c>
      <c r="AK116" s="3">
        <f t="shared" si="38"/>
        <v>5.89698046181172</v>
      </c>
      <c r="AL116" s="3">
        <f t="shared" si="39"/>
        <v>28.7437185929648</v>
      </c>
      <c r="AM116" s="3">
        <f t="shared" si="40"/>
        <v>73.9612188365651</v>
      </c>
      <c r="AN116" s="3">
        <f t="shared" si="41"/>
        <v>144.065040650407</v>
      </c>
      <c r="AO116" s="3">
        <f t="shared" si="42"/>
        <v>290.842490842491</v>
      </c>
      <c r="AP116" s="3">
        <f t="shared" si="43"/>
        <v>523.125</v>
      </c>
      <c r="AQ116" s="3">
        <f t="shared" si="44"/>
        <v>937.651821862348</v>
      </c>
      <c r="AR116" s="3">
        <f t="shared" si="45"/>
        <v>1964.09937888199</v>
      </c>
      <c r="AS116" s="6">
        <f t="shared" si="46"/>
        <v>2057.72357723577</v>
      </c>
      <c r="AT116" s="3">
        <f t="shared" si="47"/>
        <v>0.41373592066081</v>
      </c>
      <c r="AU116" s="7">
        <f t="shared" si="48"/>
        <v>2.10649178503543</v>
      </c>
      <c r="AV116" s="8">
        <f t="shared" si="49"/>
        <v>0.0339439529536536</v>
      </c>
      <c r="AW116" s="3">
        <f t="shared" si="50"/>
        <v>42.3558373670045</v>
      </c>
      <c r="AX116" s="7">
        <f t="shared" si="51"/>
        <v>0.220911870473276</v>
      </c>
      <c r="AY116" s="3">
        <f t="shared" si="52"/>
        <v>-0.337812226633906</v>
      </c>
      <c r="AZ116" s="9">
        <f t="shared" si="53"/>
        <v>85.130459248859</v>
      </c>
      <c r="BA116" s="11">
        <f t="shared" si="54"/>
        <v>35.6101299650298</v>
      </c>
      <c r="BB116" s="12">
        <f t="shared" si="55"/>
        <v>953.828429945164</v>
      </c>
      <c r="BC116" s="13">
        <f t="shared" si="56"/>
        <v>1.14186636449075</v>
      </c>
      <c r="BD116" s="14">
        <f t="shared" si="57"/>
        <v>120.32047754512</v>
      </c>
      <c r="BE116" s="15">
        <f t="shared" si="58"/>
        <v>0.27151982796787</v>
      </c>
      <c r="BF116" s="16">
        <f t="shared" si="59"/>
        <v>55.2832167832168</v>
      </c>
      <c r="BG116" s="16">
        <f t="shared" si="60"/>
        <v>4.59082217973231</v>
      </c>
      <c r="BH116" s="17">
        <f t="shared" si="61"/>
        <v>0.286978802702073</v>
      </c>
    </row>
    <row r="117" spans="1:60">
      <c r="A117">
        <v>116</v>
      </c>
      <c r="B117" t="s">
        <v>148</v>
      </c>
      <c r="C117" t="s">
        <v>184</v>
      </c>
      <c r="D117" t="s">
        <v>62</v>
      </c>
      <c r="E117" t="s">
        <v>185</v>
      </c>
      <c r="F117" t="s">
        <v>186</v>
      </c>
      <c r="G117">
        <v>725.4829221728</v>
      </c>
      <c r="H117">
        <v>2535</v>
      </c>
      <c r="I117">
        <v>236.59</v>
      </c>
      <c r="J117">
        <v>4.71</v>
      </c>
      <c r="K117">
        <v>1420.22</v>
      </c>
      <c r="L117">
        <v>2.79</v>
      </c>
      <c r="M117">
        <v>0.04856</v>
      </c>
      <c r="N117">
        <v>6.632</v>
      </c>
      <c r="O117">
        <v>0.12</v>
      </c>
      <c r="P117">
        <v>2.488</v>
      </c>
      <c r="Q117">
        <v>4.984</v>
      </c>
      <c r="R117">
        <v>0.6248</v>
      </c>
      <c r="S117">
        <v>23.072</v>
      </c>
      <c r="T117">
        <v>9.72</v>
      </c>
      <c r="U117">
        <v>117.504</v>
      </c>
      <c r="V117">
        <v>42.208</v>
      </c>
      <c r="W117">
        <v>177.64</v>
      </c>
      <c r="X117">
        <v>41.296</v>
      </c>
      <c r="Y117">
        <v>455.736</v>
      </c>
      <c r="Z117">
        <v>56.736</v>
      </c>
      <c r="AA117">
        <v>6629.65</v>
      </c>
      <c r="AB117">
        <v>92.25</v>
      </c>
      <c r="AC117">
        <v>148.78</v>
      </c>
      <c r="AD117" s="3">
        <f t="shared" si="31"/>
        <v>104.58392435035</v>
      </c>
      <c r="AE117" s="4">
        <f t="shared" si="32"/>
        <v>233.464464209197</v>
      </c>
      <c r="AF117" s="5">
        <f t="shared" si="33"/>
        <v>0.204894514767932</v>
      </c>
      <c r="AG117" s="3">
        <f t="shared" si="34"/>
        <v>10.8189233278956</v>
      </c>
      <c r="AH117" s="3">
        <f t="shared" si="35"/>
        <v>1.29310344827586</v>
      </c>
      <c r="AI117" s="3">
        <f t="shared" si="36"/>
        <v>5.44420131291028</v>
      </c>
      <c r="AJ117" s="3">
        <f t="shared" si="37"/>
        <v>33.6756756756757</v>
      </c>
      <c r="AK117" s="3">
        <f t="shared" si="38"/>
        <v>11.0976909413854</v>
      </c>
      <c r="AL117" s="3">
        <f t="shared" si="39"/>
        <v>115.939698492462</v>
      </c>
      <c r="AM117" s="3">
        <f t="shared" si="40"/>
        <v>269.252077562327</v>
      </c>
      <c r="AN117" s="3">
        <f t="shared" si="41"/>
        <v>477.658536585366</v>
      </c>
      <c r="AO117" s="3">
        <f t="shared" si="42"/>
        <v>773.040293040293</v>
      </c>
      <c r="AP117" s="3">
        <f t="shared" si="43"/>
        <v>1110.25</v>
      </c>
      <c r="AQ117" s="3">
        <f t="shared" si="44"/>
        <v>1671.9028340081</v>
      </c>
      <c r="AR117" s="3">
        <f t="shared" si="45"/>
        <v>2830.65838509317</v>
      </c>
      <c r="AS117" s="6">
        <f t="shared" si="46"/>
        <v>2306.34146341463</v>
      </c>
      <c r="AT117" s="3">
        <f t="shared" si="47"/>
        <v>0.177606306825126</v>
      </c>
      <c r="AU117" s="7">
        <f t="shared" si="48"/>
        <v>0.627438152764874</v>
      </c>
      <c r="AV117" s="8">
        <f t="shared" si="49"/>
        <v>0.0284068927683031</v>
      </c>
      <c r="AW117" s="3">
        <f t="shared" si="50"/>
        <v>49.5678267960079</v>
      </c>
      <c r="AX117" s="7">
        <f t="shared" si="51"/>
        <v>0.199997087473159</v>
      </c>
      <c r="AY117" s="3">
        <f t="shared" si="52"/>
        <v>-0.510507362757278</v>
      </c>
      <c r="AZ117" s="9">
        <f t="shared" si="53"/>
        <v>15.2132025872778</v>
      </c>
      <c r="BA117" s="11">
        <f t="shared" si="54"/>
        <v>1.39924654376503</v>
      </c>
      <c r="BB117" s="12">
        <f t="shared" si="55"/>
        <v>982.986725250381</v>
      </c>
      <c r="BC117" s="13">
        <f t="shared" si="56"/>
        <v>1.84563364811429</v>
      </c>
      <c r="BD117" s="14">
        <f t="shared" si="57"/>
        <v>70.8045398006741</v>
      </c>
      <c r="BE117" s="15">
        <f t="shared" si="58"/>
        <v>0.326460933522917</v>
      </c>
      <c r="BF117" s="16">
        <f t="shared" si="59"/>
        <v>19.752773925104</v>
      </c>
      <c r="BG117" s="16">
        <f t="shared" si="60"/>
        <v>1.330658105939</v>
      </c>
      <c r="BH117" s="17">
        <f t="shared" si="61"/>
        <v>0.62004301653448</v>
      </c>
    </row>
    <row r="118" spans="1:60">
      <c r="A118">
        <v>117</v>
      </c>
      <c r="B118" t="s">
        <v>148</v>
      </c>
      <c r="C118" t="s">
        <v>184</v>
      </c>
      <c r="D118" t="s">
        <v>62</v>
      </c>
      <c r="E118" t="s">
        <v>185</v>
      </c>
      <c r="F118" t="s">
        <v>187</v>
      </c>
      <c r="G118">
        <v>1285.0982806816</v>
      </c>
      <c r="H118">
        <v>2535</v>
      </c>
      <c r="I118">
        <v>214.4</v>
      </c>
      <c r="J118">
        <v>5</v>
      </c>
      <c r="K118">
        <v>1469.05</v>
      </c>
      <c r="L118">
        <v>2.04</v>
      </c>
      <c r="M118">
        <v>0.1896</v>
      </c>
      <c r="N118">
        <v>6.56</v>
      </c>
      <c r="O118">
        <v>0.3264</v>
      </c>
      <c r="P118">
        <v>4.488</v>
      </c>
      <c r="Q118">
        <v>7.048</v>
      </c>
      <c r="R118">
        <v>1.6024</v>
      </c>
      <c r="S118">
        <v>24.704</v>
      </c>
      <c r="T118">
        <v>10.056</v>
      </c>
      <c r="U118">
        <v>115.84</v>
      </c>
      <c r="V118">
        <v>42.04</v>
      </c>
      <c r="W118">
        <v>184.544</v>
      </c>
      <c r="X118">
        <v>46.136</v>
      </c>
      <c r="Y118">
        <v>522.32</v>
      </c>
      <c r="Z118">
        <v>69.504</v>
      </c>
      <c r="AA118">
        <v>6805.76</v>
      </c>
      <c r="AB118">
        <v>117.17</v>
      </c>
      <c r="AC118">
        <v>193.32</v>
      </c>
      <c r="AD118" s="3">
        <f t="shared" si="31"/>
        <v>132.835755188406</v>
      </c>
      <c r="AE118" s="4">
        <f t="shared" si="32"/>
        <v>303.356299374391</v>
      </c>
      <c r="AF118" s="5">
        <f t="shared" si="33"/>
        <v>0.8</v>
      </c>
      <c r="AG118" s="3">
        <f t="shared" si="34"/>
        <v>10.7014681892333</v>
      </c>
      <c r="AH118" s="3">
        <f t="shared" si="35"/>
        <v>3.51724137931034</v>
      </c>
      <c r="AI118" s="3">
        <f t="shared" si="36"/>
        <v>9.82056892778994</v>
      </c>
      <c r="AJ118" s="3">
        <f t="shared" si="37"/>
        <v>47.6216216216216</v>
      </c>
      <c r="AK118" s="3">
        <f t="shared" si="38"/>
        <v>28.461811722913</v>
      </c>
      <c r="AL118" s="3">
        <f t="shared" si="39"/>
        <v>124.140703517588</v>
      </c>
      <c r="AM118" s="3">
        <f t="shared" si="40"/>
        <v>278.559556786704</v>
      </c>
      <c r="AN118" s="3">
        <f t="shared" si="41"/>
        <v>470.894308943089</v>
      </c>
      <c r="AO118" s="3">
        <f t="shared" si="42"/>
        <v>769.96336996337</v>
      </c>
      <c r="AP118" s="3">
        <f t="shared" si="43"/>
        <v>1153.4</v>
      </c>
      <c r="AQ118" s="3">
        <f t="shared" si="44"/>
        <v>1867.85425101215</v>
      </c>
      <c r="AR118" s="3">
        <f t="shared" si="45"/>
        <v>3244.22360248447</v>
      </c>
      <c r="AS118" s="6">
        <f t="shared" si="46"/>
        <v>2825.36585365854</v>
      </c>
      <c r="AT118" s="3">
        <f t="shared" si="47"/>
        <v>0.370171816663185</v>
      </c>
      <c r="AU118" s="7">
        <f t="shared" si="48"/>
        <v>1.14101819732679</v>
      </c>
      <c r="AV118" s="8">
        <f t="shared" si="49"/>
        <v>0.0216247363695055</v>
      </c>
      <c r="AW118" s="3">
        <f t="shared" si="50"/>
        <v>60.6712598748783</v>
      </c>
      <c r="AX118" s="7">
        <f t="shared" si="51"/>
        <v>0.168438873532184</v>
      </c>
      <c r="AY118" s="3">
        <f t="shared" si="52"/>
        <v>-0.808683571341075</v>
      </c>
      <c r="AZ118" s="9">
        <f t="shared" si="53"/>
        <v>6.53977621960698</v>
      </c>
      <c r="BA118" s="11">
        <f t="shared" si="54"/>
        <v>0.74177149335775</v>
      </c>
      <c r="BB118" s="12">
        <f t="shared" si="55"/>
        <v>988.238309705117</v>
      </c>
      <c r="BC118" s="13">
        <f t="shared" si="56"/>
        <v>2.39254560514382</v>
      </c>
      <c r="BD118" s="14">
        <f t="shared" si="57"/>
        <v>42.2469200248462</v>
      </c>
      <c r="BE118" s="15">
        <f t="shared" si="58"/>
        <v>0.370117935365293</v>
      </c>
      <c r="BF118" s="16">
        <f t="shared" si="59"/>
        <v>21.1431347150259</v>
      </c>
      <c r="BG118" s="16">
        <f t="shared" si="60"/>
        <v>0.930760499432463</v>
      </c>
      <c r="BH118" s="17">
        <f t="shared" si="61"/>
        <v>0.606093523691289</v>
      </c>
    </row>
    <row r="119" hidden="1" spans="1:60">
      <c r="A119">
        <v>118</v>
      </c>
      <c r="B119" t="s">
        <v>148</v>
      </c>
      <c r="C119" t="s">
        <v>184</v>
      </c>
      <c r="D119" t="s">
        <v>62</v>
      </c>
      <c r="E119" t="s">
        <v>185</v>
      </c>
      <c r="F119" t="s">
        <v>188</v>
      </c>
      <c r="G119">
        <v>1495.6790380752</v>
      </c>
      <c r="H119">
        <v>2535</v>
      </c>
      <c r="I119">
        <v>330.96</v>
      </c>
      <c r="J119">
        <v>6.2</v>
      </c>
      <c r="K119">
        <v>1438.89</v>
      </c>
      <c r="L119">
        <v>1.126</v>
      </c>
      <c r="M119">
        <v>0.6464</v>
      </c>
      <c r="N119">
        <v>14.336</v>
      </c>
      <c r="O119">
        <v>0.4952</v>
      </c>
      <c r="P119">
        <v>4.608</v>
      </c>
      <c r="Q119">
        <v>5.52</v>
      </c>
      <c r="R119">
        <v>1.2008</v>
      </c>
      <c r="S119">
        <v>22.744</v>
      </c>
      <c r="T119">
        <v>9.96</v>
      </c>
      <c r="U119">
        <v>121.288</v>
      </c>
      <c r="V119">
        <v>45.088</v>
      </c>
      <c r="W119">
        <v>188.84</v>
      </c>
      <c r="X119">
        <v>43.296</v>
      </c>
      <c r="Y119">
        <v>466.592</v>
      </c>
      <c r="Z119">
        <v>59.44</v>
      </c>
      <c r="AA119">
        <v>7494.23</v>
      </c>
      <c r="AB119">
        <v>150.81</v>
      </c>
      <c r="AC119">
        <v>257.01</v>
      </c>
      <c r="AD119" s="3">
        <f t="shared" si="31"/>
        <v>170.973459417628</v>
      </c>
      <c r="AE119" s="4">
        <f t="shared" si="32"/>
        <v>403.298171437059</v>
      </c>
      <c r="AF119" s="5">
        <f t="shared" si="33"/>
        <v>2.72742616033755</v>
      </c>
      <c r="AG119" s="3">
        <f t="shared" si="34"/>
        <v>23.3866231647635</v>
      </c>
      <c r="AH119" s="3">
        <f t="shared" si="35"/>
        <v>5.33620689655172</v>
      </c>
      <c r="AI119" s="3">
        <f t="shared" si="36"/>
        <v>10.0831509846827</v>
      </c>
      <c r="AJ119" s="3">
        <f t="shared" si="37"/>
        <v>37.2972972972973</v>
      </c>
      <c r="AK119" s="3">
        <f t="shared" si="38"/>
        <v>21.3285968028419</v>
      </c>
      <c r="AL119" s="3">
        <f t="shared" si="39"/>
        <v>114.291457286432</v>
      </c>
      <c r="AM119" s="3">
        <f t="shared" si="40"/>
        <v>275.90027700831</v>
      </c>
      <c r="AN119" s="3">
        <f t="shared" si="41"/>
        <v>493.040650406504</v>
      </c>
      <c r="AO119" s="3">
        <f t="shared" si="42"/>
        <v>825.787545787546</v>
      </c>
      <c r="AP119" s="3">
        <f t="shared" si="43"/>
        <v>1180.25</v>
      </c>
      <c r="AQ119" s="3">
        <f t="shared" si="44"/>
        <v>1752.87449392713</v>
      </c>
      <c r="AR119" s="3">
        <f t="shared" si="45"/>
        <v>2898.08695652174</v>
      </c>
      <c r="AS119" s="6">
        <f t="shared" si="46"/>
        <v>2416.26016260163</v>
      </c>
      <c r="AT119" s="3">
        <f t="shared" si="47"/>
        <v>0.326675615529406</v>
      </c>
      <c r="AU119" s="7">
        <f t="shared" si="48"/>
        <v>1.12721122737283</v>
      </c>
      <c r="AV119" s="8">
        <f t="shared" si="49"/>
        <v>0.0355469005696629</v>
      </c>
      <c r="AW119" s="3">
        <f t="shared" si="50"/>
        <v>65.0480921672677</v>
      </c>
      <c r="AX119" s="7">
        <f t="shared" si="51"/>
        <v>0.286694275336561</v>
      </c>
      <c r="AY119" s="3">
        <f t="shared" si="52"/>
        <v>0.114761246411113</v>
      </c>
      <c r="AZ119" s="9">
        <f t="shared" si="53"/>
        <v>10.6179574019653</v>
      </c>
      <c r="BA119" s="11">
        <f t="shared" si="54"/>
        <v>1.61192062820694</v>
      </c>
      <c r="BB119" s="12">
        <f t="shared" si="55"/>
        <v>1007.61878394962</v>
      </c>
      <c r="BC119" s="13">
        <f t="shared" si="56"/>
        <v>3.170452266797</v>
      </c>
      <c r="BD119" s="14">
        <f t="shared" si="57"/>
        <v>48.2936443236715</v>
      </c>
      <c r="BE119" s="15">
        <f t="shared" si="58"/>
        <v>0.55082384610109</v>
      </c>
      <c r="BF119" s="16">
        <f t="shared" si="59"/>
        <v>20.5149489975378</v>
      </c>
      <c r="BG119" s="16">
        <f t="shared" si="60"/>
        <v>2.59710144927536</v>
      </c>
      <c r="BH119" s="17">
        <f t="shared" si="61"/>
        <v>0.58678650636162</v>
      </c>
    </row>
    <row r="120" spans="1:60">
      <c r="A120">
        <v>119</v>
      </c>
      <c r="B120" t="s">
        <v>148</v>
      </c>
      <c r="C120" t="s">
        <v>184</v>
      </c>
      <c r="D120" t="s">
        <v>62</v>
      </c>
      <c r="E120" t="s">
        <v>185</v>
      </c>
      <c r="F120" t="s">
        <v>189</v>
      </c>
      <c r="G120">
        <v>872.5331382944</v>
      </c>
      <c r="H120">
        <v>2535</v>
      </c>
      <c r="I120">
        <v>187.08</v>
      </c>
      <c r="J120">
        <v>4.77</v>
      </c>
      <c r="K120">
        <v>1363.63</v>
      </c>
      <c r="L120">
        <v>1.205</v>
      </c>
      <c r="M120">
        <v>0.156</v>
      </c>
      <c r="N120">
        <v>9.064</v>
      </c>
      <c r="O120">
        <v>0.372</v>
      </c>
      <c r="P120">
        <v>4.656</v>
      </c>
      <c r="Q120">
        <v>7.024</v>
      </c>
      <c r="R120">
        <v>2.352</v>
      </c>
      <c r="S120">
        <v>24.744</v>
      </c>
      <c r="T120">
        <v>8.552</v>
      </c>
      <c r="U120">
        <v>97.272</v>
      </c>
      <c r="V120">
        <v>35.616</v>
      </c>
      <c r="W120">
        <v>162.688</v>
      </c>
      <c r="X120">
        <v>40.24</v>
      </c>
      <c r="Y120">
        <v>438.8</v>
      </c>
      <c r="Z120">
        <v>69.44</v>
      </c>
      <c r="AA120">
        <v>6873.41</v>
      </c>
      <c r="AB120">
        <v>150.47</v>
      </c>
      <c r="AC120">
        <v>172.34</v>
      </c>
      <c r="AD120" s="3">
        <f t="shared" si="31"/>
        <v>170.588001051459</v>
      </c>
      <c r="AE120" s="4">
        <f t="shared" si="32"/>
        <v>270.43464015199</v>
      </c>
      <c r="AF120" s="5">
        <f t="shared" si="33"/>
        <v>0.658227848101266</v>
      </c>
      <c r="AG120" s="3">
        <f t="shared" si="34"/>
        <v>14.7862969004894</v>
      </c>
      <c r="AH120" s="3">
        <f t="shared" si="35"/>
        <v>4.00862068965517</v>
      </c>
      <c r="AI120" s="3">
        <f t="shared" si="36"/>
        <v>10.1881838074398</v>
      </c>
      <c r="AJ120" s="3">
        <f t="shared" si="37"/>
        <v>47.4594594594595</v>
      </c>
      <c r="AK120" s="3">
        <f t="shared" si="38"/>
        <v>41.7761989342806</v>
      </c>
      <c r="AL120" s="3">
        <f t="shared" si="39"/>
        <v>124.341708542714</v>
      </c>
      <c r="AM120" s="3">
        <f t="shared" si="40"/>
        <v>236.897506925208</v>
      </c>
      <c r="AN120" s="3">
        <f t="shared" si="41"/>
        <v>395.414634146341</v>
      </c>
      <c r="AO120" s="3">
        <f t="shared" si="42"/>
        <v>652.307692307692</v>
      </c>
      <c r="AP120" s="3">
        <f t="shared" si="43"/>
        <v>1016.8</v>
      </c>
      <c r="AQ120" s="3">
        <f t="shared" si="44"/>
        <v>1629.14979757085</v>
      </c>
      <c r="AR120" s="3">
        <f t="shared" si="45"/>
        <v>2725.46583850932</v>
      </c>
      <c r="AS120" s="6">
        <f t="shared" si="46"/>
        <v>2822.76422764228</v>
      </c>
      <c r="AT120" s="3">
        <f t="shared" si="47"/>
        <v>0.543824931115659</v>
      </c>
      <c r="AU120" s="7">
        <f t="shared" si="48"/>
        <v>1.99534671626302</v>
      </c>
      <c r="AV120" s="8">
        <f t="shared" si="49"/>
        <v>0.0335164163692412</v>
      </c>
      <c r="AW120" s="3">
        <f t="shared" si="50"/>
        <v>56.6948931136246</v>
      </c>
      <c r="AX120" s="7">
        <f t="shared" si="51"/>
        <v>0.252365246426567</v>
      </c>
      <c r="AY120" s="3">
        <f t="shared" si="52"/>
        <v>-0.106685869554078</v>
      </c>
      <c r="AZ120" s="9">
        <f t="shared" si="53"/>
        <v>8.36714520582524</v>
      </c>
      <c r="BA120" s="11">
        <f t="shared" si="54"/>
        <v>1.0643050028214</v>
      </c>
      <c r="BB120" s="12">
        <f t="shared" si="55"/>
        <v>984.094639889767</v>
      </c>
      <c r="BC120" s="13">
        <f t="shared" si="56"/>
        <v>2.22865746372077</v>
      </c>
      <c r="BD120" s="14">
        <f t="shared" si="57"/>
        <v>34.7402719395064</v>
      </c>
      <c r="BE120" s="15">
        <f t="shared" si="58"/>
        <v>0.392752962625342</v>
      </c>
      <c r="BF120" s="16">
        <f t="shared" si="59"/>
        <v>17.7335919818946</v>
      </c>
      <c r="BG120" s="16">
        <f t="shared" si="60"/>
        <v>1.29043280182232</v>
      </c>
      <c r="BH120" s="17">
        <f t="shared" si="61"/>
        <v>0.873099686665893</v>
      </c>
    </row>
    <row r="121" hidden="1" spans="1:60">
      <c r="A121">
        <v>120</v>
      </c>
      <c r="B121" t="s">
        <v>148</v>
      </c>
      <c r="C121" t="s">
        <v>184</v>
      </c>
      <c r="D121" t="s">
        <v>62</v>
      </c>
      <c r="E121" t="s">
        <v>185</v>
      </c>
      <c r="F121" t="s">
        <v>190</v>
      </c>
      <c r="G121">
        <v>1663.3033876624</v>
      </c>
      <c r="H121">
        <v>2535</v>
      </c>
      <c r="I121">
        <v>589.4</v>
      </c>
      <c r="J121">
        <v>9.66</v>
      </c>
      <c r="K121">
        <v>3934.83</v>
      </c>
      <c r="L121">
        <v>17.03</v>
      </c>
      <c r="M121">
        <v>1.1184</v>
      </c>
      <c r="N121">
        <v>49.384</v>
      </c>
      <c r="O121">
        <v>0.952</v>
      </c>
      <c r="P121">
        <v>8.88</v>
      </c>
      <c r="Q121">
        <v>15.2</v>
      </c>
      <c r="R121">
        <v>2</v>
      </c>
      <c r="S121">
        <v>82.648</v>
      </c>
      <c r="T121">
        <v>29.272</v>
      </c>
      <c r="U121">
        <v>338.992</v>
      </c>
      <c r="V121">
        <v>120.432</v>
      </c>
      <c r="W121">
        <v>485.96</v>
      </c>
      <c r="X121">
        <v>104.184</v>
      </c>
      <c r="Y121">
        <v>972.696</v>
      </c>
      <c r="Z121">
        <v>137.528</v>
      </c>
      <c r="AA121">
        <v>7835.22</v>
      </c>
      <c r="AB121">
        <v>616.72</v>
      </c>
      <c r="AC121">
        <v>557.33</v>
      </c>
      <c r="AD121" s="3">
        <f t="shared" si="31"/>
        <v>699.176128188049</v>
      </c>
      <c r="AE121" s="4">
        <f t="shared" si="32"/>
        <v>874.558071230755</v>
      </c>
      <c r="AF121" s="5">
        <f t="shared" si="33"/>
        <v>4.71898734177215</v>
      </c>
      <c r="AG121" s="3">
        <f t="shared" si="34"/>
        <v>80.5611745513866</v>
      </c>
      <c r="AH121" s="3">
        <f t="shared" si="35"/>
        <v>10.2586206896552</v>
      </c>
      <c r="AI121" s="3">
        <f t="shared" si="36"/>
        <v>19.4310722100656</v>
      </c>
      <c r="AJ121" s="3">
        <f t="shared" si="37"/>
        <v>102.702702702703</v>
      </c>
      <c r="AK121" s="3">
        <f t="shared" si="38"/>
        <v>35.5239786856128</v>
      </c>
      <c r="AL121" s="3">
        <f t="shared" si="39"/>
        <v>415.316582914573</v>
      </c>
      <c r="AM121" s="3">
        <f t="shared" si="40"/>
        <v>810.858725761773</v>
      </c>
      <c r="AN121" s="3">
        <f t="shared" si="41"/>
        <v>1378.0162601626</v>
      </c>
      <c r="AO121" s="3">
        <f t="shared" si="42"/>
        <v>2205.71428571429</v>
      </c>
      <c r="AP121" s="3">
        <f t="shared" si="43"/>
        <v>3037.25</v>
      </c>
      <c r="AQ121" s="3">
        <f t="shared" si="44"/>
        <v>4217.97570850202</v>
      </c>
      <c r="AR121" s="3">
        <f t="shared" si="45"/>
        <v>6041.5900621118</v>
      </c>
      <c r="AS121" s="6">
        <f t="shared" si="46"/>
        <v>5590.56910569106</v>
      </c>
      <c r="AT121" s="3">
        <f t="shared" si="47"/>
        <v>0.172004982934125</v>
      </c>
      <c r="AU121" s="7">
        <f t="shared" si="48"/>
        <v>0.284701512624645</v>
      </c>
      <c r="AV121" s="8">
        <f t="shared" si="49"/>
        <v>0.0564673766380116</v>
      </c>
      <c r="AW121" s="3">
        <f t="shared" si="50"/>
        <v>90.5339618251299</v>
      </c>
      <c r="AX121" s="7">
        <f t="shared" si="51"/>
        <v>0.537283340501539</v>
      </c>
      <c r="AY121" s="3">
        <f t="shared" si="52"/>
        <v>1.20535309183354</v>
      </c>
      <c r="AZ121" s="9">
        <f t="shared" si="53"/>
        <v>27.1208170948585</v>
      </c>
      <c r="BA121" s="11">
        <f t="shared" si="54"/>
        <v>1.05366620260778</v>
      </c>
      <c r="BB121" s="12">
        <f t="shared" si="55"/>
        <v>1050.07066991388</v>
      </c>
      <c r="BC121" s="13">
        <f t="shared" si="56"/>
        <v>7.47803038413681</v>
      </c>
      <c r="BD121" s="14">
        <f t="shared" si="57"/>
        <v>60.4768800379327</v>
      </c>
      <c r="BE121" s="15">
        <f t="shared" si="58"/>
        <v>0.572974495628645</v>
      </c>
      <c r="BF121" s="16">
        <f t="shared" si="59"/>
        <v>11.7691414190301</v>
      </c>
      <c r="BG121" s="16">
        <f t="shared" si="60"/>
        <v>3.24894736842105</v>
      </c>
      <c r="BH121" s="17">
        <f t="shared" si="61"/>
        <v>1.10656164211508</v>
      </c>
    </row>
    <row r="122" spans="1:60">
      <c r="A122">
        <v>121</v>
      </c>
      <c r="B122" t="s">
        <v>148</v>
      </c>
      <c r="C122" t="s">
        <v>184</v>
      </c>
      <c r="D122" t="s">
        <v>62</v>
      </c>
      <c r="E122" t="s">
        <v>185</v>
      </c>
      <c r="F122" t="s">
        <v>191</v>
      </c>
      <c r="G122">
        <v>1817.1128085968</v>
      </c>
      <c r="H122">
        <v>2535</v>
      </c>
      <c r="I122">
        <v>208.38</v>
      </c>
      <c r="J122">
        <v>8.21</v>
      </c>
      <c r="K122">
        <v>1554.92</v>
      </c>
      <c r="L122">
        <v>2.2</v>
      </c>
      <c r="M122">
        <v>0.0592</v>
      </c>
      <c r="N122">
        <v>8.104</v>
      </c>
      <c r="O122">
        <v>0.1088</v>
      </c>
      <c r="P122">
        <v>1.544</v>
      </c>
      <c r="Q122">
        <v>3.272</v>
      </c>
      <c r="R122">
        <v>1.0968</v>
      </c>
      <c r="S122">
        <v>18.624</v>
      </c>
      <c r="T122">
        <v>7.72</v>
      </c>
      <c r="U122">
        <v>102.728</v>
      </c>
      <c r="V122">
        <v>41.928</v>
      </c>
      <c r="W122">
        <v>196.92</v>
      </c>
      <c r="X122">
        <v>48.16</v>
      </c>
      <c r="Y122">
        <v>515.344</v>
      </c>
      <c r="Z122">
        <v>81.704</v>
      </c>
      <c r="AA122">
        <v>7147.48</v>
      </c>
      <c r="AB122">
        <v>107.26</v>
      </c>
      <c r="AC122">
        <v>188.82</v>
      </c>
      <c r="AD122" s="3">
        <f t="shared" si="31"/>
        <v>121.600777515648</v>
      </c>
      <c r="AE122" s="4">
        <f t="shared" si="32"/>
        <v>296.294933001617</v>
      </c>
      <c r="AF122" s="5">
        <f t="shared" si="33"/>
        <v>0.249789029535865</v>
      </c>
      <c r="AG122" s="3">
        <f t="shared" si="34"/>
        <v>13.2202283849918</v>
      </c>
      <c r="AH122" s="3">
        <f t="shared" si="35"/>
        <v>1.17241379310345</v>
      </c>
      <c r="AI122" s="3">
        <f t="shared" si="36"/>
        <v>3.37855579868709</v>
      </c>
      <c r="AJ122" s="3">
        <f t="shared" si="37"/>
        <v>22.1081081081081</v>
      </c>
      <c r="AK122" s="3">
        <f t="shared" si="38"/>
        <v>19.4813499111901</v>
      </c>
      <c r="AL122" s="3">
        <f t="shared" si="39"/>
        <v>93.5879396984924</v>
      </c>
      <c r="AM122" s="3">
        <f t="shared" si="40"/>
        <v>213.850415512465</v>
      </c>
      <c r="AN122" s="3">
        <f t="shared" si="41"/>
        <v>417.593495934959</v>
      </c>
      <c r="AO122" s="3">
        <f t="shared" si="42"/>
        <v>767.912087912088</v>
      </c>
      <c r="AP122" s="3">
        <f t="shared" si="43"/>
        <v>1230.75</v>
      </c>
      <c r="AQ122" s="3">
        <f t="shared" si="44"/>
        <v>1949.7975708502</v>
      </c>
      <c r="AR122" s="3">
        <f t="shared" si="45"/>
        <v>3200.89440993789</v>
      </c>
      <c r="AS122" s="6">
        <f t="shared" si="46"/>
        <v>3321.30081300813</v>
      </c>
      <c r="AT122" s="3">
        <f t="shared" si="47"/>
        <v>0.428285443435674</v>
      </c>
      <c r="AU122" s="7">
        <f t="shared" si="48"/>
        <v>1.33801803054161</v>
      </c>
      <c r="AV122" s="8">
        <f t="shared" si="49"/>
        <v>0.0273511258457996</v>
      </c>
      <c r="AW122" s="3">
        <f t="shared" si="50"/>
        <v>36.0895168089667</v>
      </c>
      <c r="AX122" s="7">
        <f t="shared" si="51"/>
        <v>0.16431066052241</v>
      </c>
      <c r="AY122" s="3">
        <f t="shared" si="52"/>
        <v>-0.851768365488046</v>
      </c>
      <c r="AZ122" s="9">
        <f t="shared" si="53"/>
        <v>31.689616595404</v>
      </c>
      <c r="BA122" s="11">
        <f t="shared" si="54"/>
        <v>2.5165166736421</v>
      </c>
      <c r="BB122" s="12">
        <f t="shared" si="55"/>
        <v>1034.09165737905</v>
      </c>
      <c r="BC122" s="13">
        <f t="shared" si="56"/>
        <v>2.32190574877393</v>
      </c>
      <c r="BD122" s="14">
        <f t="shared" si="57"/>
        <v>97.9297667760366</v>
      </c>
      <c r="BE122" s="15">
        <f t="shared" si="58"/>
        <v>0.366396038374367</v>
      </c>
      <c r="BF122" s="16">
        <f t="shared" si="59"/>
        <v>27.6709621993127</v>
      </c>
      <c r="BG122" s="16">
        <f t="shared" si="60"/>
        <v>2.47677261613692</v>
      </c>
      <c r="BH122" s="17">
        <f t="shared" si="61"/>
        <v>0.568054231543269</v>
      </c>
    </row>
    <row r="123" spans="1:60">
      <c r="A123">
        <v>122</v>
      </c>
      <c r="B123" t="s">
        <v>148</v>
      </c>
      <c r="C123" t="s">
        <v>184</v>
      </c>
      <c r="D123" t="s">
        <v>62</v>
      </c>
      <c r="E123" t="s">
        <v>185</v>
      </c>
      <c r="F123" t="s">
        <v>192</v>
      </c>
      <c r="G123">
        <v>694.7021036384</v>
      </c>
      <c r="H123">
        <v>2535</v>
      </c>
      <c r="I123">
        <v>150.24</v>
      </c>
      <c r="J123">
        <v>11.87</v>
      </c>
      <c r="K123">
        <v>1507.04</v>
      </c>
      <c r="L123">
        <v>2.51</v>
      </c>
      <c r="M123">
        <v>0.276</v>
      </c>
      <c r="N123">
        <v>7.368</v>
      </c>
      <c r="O123">
        <v>0.344</v>
      </c>
      <c r="P123">
        <v>4</v>
      </c>
      <c r="Q123">
        <v>6.608</v>
      </c>
      <c r="R123">
        <v>1.332</v>
      </c>
      <c r="S123">
        <v>28.984</v>
      </c>
      <c r="T123">
        <v>10.264</v>
      </c>
      <c r="U123">
        <v>122.104</v>
      </c>
      <c r="V123">
        <v>45.56</v>
      </c>
      <c r="W123">
        <v>192.984</v>
      </c>
      <c r="X123">
        <v>43.232</v>
      </c>
      <c r="Y123">
        <v>435.184</v>
      </c>
      <c r="Z123">
        <v>65.44</v>
      </c>
      <c r="AA123">
        <v>7616.98</v>
      </c>
      <c r="AB123">
        <v>68.71</v>
      </c>
      <c r="AC123">
        <v>134.54</v>
      </c>
      <c r="AD123" s="3">
        <f t="shared" si="31"/>
        <v>77.8966009985096</v>
      </c>
      <c r="AE123" s="4">
        <f t="shared" si="32"/>
        <v>211.119162620684</v>
      </c>
      <c r="AF123" s="5">
        <f t="shared" si="33"/>
        <v>1.16455696202532</v>
      </c>
      <c r="AG123" s="3">
        <f t="shared" si="34"/>
        <v>12.0195758564437</v>
      </c>
      <c r="AH123" s="3">
        <f t="shared" si="35"/>
        <v>3.70689655172414</v>
      </c>
      <c r="AI123" s="3">
        <f t="shared" si="36"/>
        <v>8.7527352297593</v>
      </c>
      <c r="AJ123" s="3">
        <f t="shared" si="37"/>
        <v>44.6486486486486</v>
      </c>
      <c r="AK123" s="3">
        <f t="shared" si="38"/>
        <v>23.6589698046181</v>
      </c>
      <c r="AL123" s="3">
        <f t="shared" si="39"/>
        <v>145.64824120603</v>
      </c>
      <c r="AM123" s="3">
        <f t="shared" si="40"/>
        <v>284.321329639889</v>
      </c>
      <c r="AN123" s="3">
        <f t="shared" si="41"/>
        <v>496.357723577236</v>
      </c>
      <c r="AO123" s="3">
        <f t="shared" si="42"/>
        <v>834.432234432234</v>
      </c>
      <c r="AP123" s="3">
        <f t="shared" si="43"/>
        <v>1206.15</v>
      </c>
      <c r="AQ123" s="3">
        <f t="shared" si="44"/>
        <v>1750.28340080972</v>
      </c>
      <c r="AR123" s="3">
        <f t="shared" si="45"/>
        <v>2703.00621118012</v>
      </c>
      <c r="AS123" s="6">
        <f t="shared" si="46"/>
        <v>2660.16260162602</v>
      </c>
      <c r="AT123" s="3">
        <f t="shared" si="47"/>
        <v>0.293385771790063</v>
      </c>
      <c r="AU123" s="7">
        <f t="shared" si="48"/>
        <v>1.08540546661183</v>
      </c>
      <c r="AV123" s="8">
        <f t="shared" si="49"/>
        <v>0.0348997216005353</v>
      </c>
      <c r="AW123" s="3">
        <f t="shared" si="50"/>
        <v>17.7859446184232</v>
      </c>
      <c r="AX123" s="7">
        <f t="shared" si="51"/>
        <v>0.147183942006461</v>
      </c>
      <c r="AY123" s="3">
        <f t="shared" si="52"/>
        <v>-1.0428939992897</v>
      </c>
      <c r="AZ123" s="9">
        <f t="shared" si="53"/>
        <v>8.66958917908347</v>
      </c>
      <c r="BA123" s="11">
        <f t="shared" si="54"/>
        <v>0.911214394839351</v>
      </c>
      <c r="BB123" s="12">
        <f t="shared" si="55"/>
        <v>1071.03474596146</v>
      </c>
      <c r="BC123" s="13">
        <f t="shared" si="56"/>
        <v>1.63837097892795</v>
      </c>
      <c r="BD123" s="14">
        <f t="shared" si="57"/>
        <v>49.0042082324455</v>
      </c>
      <c r="BE123" s="15">
        <f t="shared" si="58"/>
        <v>0.309156586639215</v>
      </c>
      <c r="BF123" s="16">
        <f t="shared" si="59"/>
        <v>15.0146287606956</v>
      </c>
      <c r="BG123" s="16">
        <f t="shared" si="60"/>
        <v>1.11501210653753</v>
      </c>
      <c r="BH123" s="17">
        <f t="shared" si="61"/>
        <v>0.510703136613647</v>
      </c>
    </row>
    <row r="124" spans="1:60">
      <c r="A124">
        <v>123</v>
      </c>
      <c r="B124" t="s">
        <v>148</v>
      </c>
      <c r="C124" t="s">
        <v>184</v>
      </c>
      <c r="D124" t="s">
        <v>62</v>
      </c>
      <c r="E124" t="s">
        <v>185</v>
      </c>
      <c r="F124" t="s">
        <v>193</v>
      </c>
      <c r="G124">
        <v>479.9102401808</v>
      </c>
      <c r="H124">
        <v>2535</v>
      </c>
      <c r="I124">
        <v>263.88</v>
      </c>
      <c r="J124">
        <v>6.21</v>
      </c>
      <c r="K124">
        <v>945.74</v>
      </c>
      <c r="L124">
        <v>3.12</v>
      </c>
      <c r="M124">
        <v>0.16</v>
      </c>
      <c r="N124">
        <v>8.528</v>
      </c>
      <c r="O124">
        <v>0.0912</v>
      </c>
      <c r="P124">
        <v>1.184</v>
      </c>
      <c r="Q124">
        <v>2.376</v>
      </c>
      <c r="R124">
        <v>0.312</v>
      </c>
      <c r="S124">
        <v>13.816</v>
      </c>
      <c r="T124">
        <v>5.424</v>
      </c>
      <c r="U124">
        <v>70.224</v>
      </c>
      <c r="V124">
        <v>27.544</v>
      </c>
      <c r="W124">
        <v>124.088</v>
      </c>
      <c r="X124">
        <v>29.184</v>
      </c>
      <c r="Y124">
        <v>295.336</v>
      </c>
      <c r="Z124">
        <v>44.12</v>
      </c>
      <c r="AA124">
        <v>9765.04</v>
      </c>
      <c r="AB124">
        <v>84.69</v>
      </c>
      <c r="AC124">
        <v>154.52</v>
      </c>
      <c r="AD124" s="3">
        <f t="shared" si="31"/>
        <v>96.0131442084672</v>
      </c>
      <c r="AE124" s="4">
        <f t="shared" si="32"/>
        <v>242.471629315803</v>
      </c>
      <c r="AF124" s="5">
        <f t="shared" si="33"/>
        <v>0.675105485232068</v>
      </c>
      <c r="AG124" s="3">
        <f t="shared" si="34"/>
        <v>13.9119086460033</v>
      </c>
      <c r="AH124" s="3">
        <f t="shared" si="35"/>
        <v>0.982758620689655</v>
      </c>
      <c r="AI124" s="3">
        <f t="shared" si="36"/>
        <v>2.59080962800875</v>
      </c>
      <c r="AJ124" s="3">
        <f t="shared" si="37"/>
        <v>16.0540540540541</v>
      </c>
      <c r="AK124" s="3">
        <f t="shared" si="38"/>
        <v>5.54174067495559</v>
      </c>
      <c r="AL124" s="3">
        <f t="shared" si="39"/>
        <v>69.427135678392</v>
      </c>
      <c r="AM124" s="3">
        <f t="shared" si="40"/>
        <v>150.249307479224</v>
      </c>
      <c r="AN124" s="3">
        <f t="shared" si="41"/>
        <v>285.463414634146</v>
      </c>
      <c r="AO124" s="3">
        <f t="shared" si="42"/>
        <v>504.468864468864</v>
      </c>
      <c r="AP124" s="3">
        <f t="shared" si="43"/>
        <v>775.55</v>
      </c>
      <c r="AQ124" s="3">
        <f t="shared" si="44"/>
        <v>1181.53846153846</v>
      </c>
      <c r="AR124" s="3">
        <f t="shared" si="45"/>
        <v>1834.3850931677</v>
      </c>
      <c r="AS124" s="6">
        <f t="shared" si="46"/>
        <v>1793.49593495935</v>
      </c>
      <c r="AT124" s="3">
        <f t="shared" si="47"/>
        <v>0.165992786191697</v>
      </c>
      <c r="AU124" s="7">
        <f t="shared" si="48"/>
        <v>0.904896070132435</v>
      </c>
      <c r="AV124" s="8">
        <f t="shared" si="49"/>
        <v>0.0351711250675553</v>
      </c>
      <c r="AW124" s="3">
        <f t="shared" si="50"/>
        <v>39.0453509365222</v>
      </c>
      <c r="AX124" s="7">
        <f t="shared" si="51"/>
        <v>0.219771274226682</v>
      </c>
      <c r="AY124" s="3">
        <f t="shared" si="52"/>
        <v>-0.346800237002498</v>
      </c>
      <c r="AZ124" s="9">
        <f t="shared" si="53"/>
        <v>41.1802588974042</v>
      </c>
      <c r="BA124" s="11">
        <f t="shared" si="54"/>
        <v>5.67779171781782</v>
      </c>
      <c r="BB124" s="12">
        <f t="shared" si="55"/>
        <v>1007.76685075479</v>
      </c>
      <c r="BC124" s="13">
        <f t="shared" si="56"/>
        <v>1.89369951163098</v>
      </c>
      <c r="BD124" s="14">
        <f t="shared" si="57"/>
        <v>88.8663663663664</v>
      </c>
      <c r="BE124" s="15">
        <f t="shared" si="58"/>
        <v>0.523200693447463</v>
      </c>
      <c r="BF124" s="16">
        <f t="shared" si="59"/>
        <v>21.3763752171395</v>
      </c>
      <c r="BG124" s="16">
        <f t="shared" si="60"/>
        <v>3.58922558922559</v>
      </c>
      <c r="BH124" s="17">
        <f t="shared" si="61"/>
        <v>0.548084390370179</v>
      </c>
    </row>
    <row r="125" spans="1:60">
      <c r="A125">
        <v>124</v>
      </c>
      <c r="B125" t="s">
        <v>148</v>
      </c>
      <c r="C125" t="s">
        <v>184</v>
      </c>
      <c r="D125" t="s">
        <v>62</v>
      </c>
      <c r="E125" t="s">
        <v>185</v>
      </c>
      <c r="F125" t="s">
        <v>194</v>
      </c>
      <c r="G125">
        <v>418.47891072064</v>
      </c>
      <c r="H125">
        <v>2535</v>
      </c>
      <c r="I125">
        <v>167.19</v>
      </c>
      <c r="J125">
        <v>2.78</v>
      </c>
      <c r="K125">
        <v>492.11</v>
      </c>
      <c r="L125">
        <v>0.774</v>
      </c>
      <c r="M125">
        <v>0.01312</v>
      </c>
      <c r="N125">
        <v>2.816</v>
      </c>
      <c r="O125">
        <v>0.02416</v>
      </c>
      <c r="P125">
        <v>0.496</v>
      </c>
      <c r="Q125">
        <v>0.88</v>
      </c>
      <c r="R125">
        <v>0.3488</v>
      </c>
      <c r="S125">
        <v>5.36</v>
      </c>
      <c r="T125">
        <v>2.248</v>
      </c>
      <c r="U125">
        <v>29.176</v>
      </c>
      <c r="V125">
        <v>12.336</v>
      </c>
      <c r="W125">
        <v>61.744</v>
      </c>
      <c r="X125">
        <v>17.392</v>
      </c>
      <c r="Y125">
        <v>202.448</v>
      </c>
      <c r="Z125">
        <v>34.64</v>
      </c>
      <c r="AA125">
        <v>8464.44</v>
      </c>
      <c r="AB125">
        <v>27.69</v>
      </c>
      <c r="AC125">
        <v>81.19</v>
      </c>
      <c r="AD125" s="3">
        <f t="shared" si="31"/>
        <v>31.3921828212594</v>
      </c>
      <c r="AE125" s="4">
        <f t="shared" si="32"/>
        <v>127.402741290124</v>
      </c>
      <c r="AF125" s="5">
        <f t="shared" si="33"/>
        <v>0.0553586497890295</v>
      </c>
      <c r="AG125" s="3">
        <f t="shared" si="34"/>
        <v>4.59380097879282</v>
      </c>
      <c r="AH125" s="3">
        <f t="shared" si="35"/>
        <v>0.260344827586207</v>
      </c>
      <c r="AI125" s="3">
        <f t="shared" si="36"/>
        <v>1.08533916849015</v>
      </c>
      <c r="AJ125" s="3">
        <f t="shared" si="37"/>
        <v>5.94594594594595</v>
      </c>
      <c r="AK125" s="3">
        <f t="shared" si="38"/>
        <v>6.19538188277087</v>
      </c>
      <c r="AL125" s="3">
        <f t="shared" si="39"/>
        <v>26.9346733668342</v>
      </c>
      <c r="AM125" s="3">
        <f t="shared" si="40"/>
        <v>62.2714681440443</v>
      </c>
      <c r="AN125" s="3">
        <f t="shared" si="41"/>
        <v>118.60162601626</v>
      </c>
      <c r="AO125" s="3">
        <f t="shared" si="42"/>
        <v>225.934065934066</v>
      </c>
      <c r="AP125" s="3">
        <f t="shared" si="43"/>
        <v>385.9</v>
      </c>
      <c r="AQ125" s="3">
        <f t="shared" si="44"/>
        <v>704.12955465587</v>
      </c>
      <c r="AR125" s="3">
        <f t="shared" si="45"/>
        <v>1257.44099378882</v>
      </c>
      <c r="AS125" s="6">
        <f t="shared" si="46"/>
        <v>1408.13008130081</v>
      </c>
      <c r="AT125" s="3">
        <f t="shared" si="47"/>
        <v>0.489555288415443</v>
      </c>
      <c r="AU125" s="7">
        <f t="shared" si="48"/>
        <v>3.89326648990785</v>
      </c>
      <c r="AV125" s="8">
        <f t="shared" si="49"/>
        <v>0.0221031350776617</v>
      </c>
      <c r="AW125" s="3">
        <f t="shared" si="50"/>
        <v>45.8283242050807</v>
      </c>
      <c r="AX125" s="7">
        <f t="shared" si="51"/>
        <v>0.149630754613313</v>
      </c>
      <c r="AY125" s="3">
        <f t="shared" si="52"/>
        <v>-1.01426657708035</v>
      </c>
      <c r="AZ125" s="9">
        <f t="shared" si="53"/>
        <v>28.6979463325873</v>
      </c>
      <c r="BA125" s="11">
        <f t="shared" si="54"/>
        <v>8.6009120998236</v>
      </c>
      <c r="BB125" s="12">
        <f t="shared" si="55"/>
        <v>938.957356428835</v>
      </c>
      <c r="BC125" s="13">
        <f t="shared" si="56"/>
        <v>0.960032697193973</v>
      </c>
      <c r="BD125" s="14">
        <f t="shared" si="57"/>
        <v>91.9771260997067</v>
      </c>
      <c r="BE125" s="15">
        <f t="shared" si="58"/>
        <v>0.401041255038331</v>
      </c>
      <c r="BF125" s="16">
        <f t="shared" si="59"/>
        <v>37.7701492537313</v>
      </c>
      <c r="BG125" s="16">
        <f t="shared" si="60"/>
        <v>3.2</v>
      </c>
      <c r="BH125" s="17">
        <f t="shared" si="61"/>
        <v>0.341051853676561</v>
      </c>
    </row>
    <row r="126" hidden="1" spans="1:60">
      <c r="A126">
        <v>125</v>
      </c>
      <c r="B126" t="s">
        <v>148</v>
      </c>
      <c r="C126" t="s">
        <v>184</v>
      </c>
      <c r="D126" t="s">
        <v>62</v>
      </c>
      <c r="E126" t="s">
        <v>185</v>
      </c>
      <c r="F126" t="s">
        <v>195</v>
      </c>
      <c r="G126">
        <v>677.2449924768</v>
      </c>
      <c r="H126">
        <v>2535</v>
      </c>
      <c r="I126">
        <v>328.95</v>
      </c>
      <c r="J126">
        <v>101.6</v>
      </c>
      <c r="K126">
        <v>1303.07</v>
      </c>
      <c r="L126">
        <v>4.51</v>
      </c>
      <c r="M126">
        <v>1.292</v>
      </c>
      <c r="N126">
        <v>15.712</v>
      </c>
      <c r="O126">
        <v>0.6928</v>
      </c>
      <c r="P126">
        <v>5.04</v>
      </c>
      <c r="Q126">
        <v>3.576</v>
      </c>
      <c r="R126">
        <v>0.8416</v>
      </c>
      <c r="S126">
        <v>19.08</v>
      </c>
      <c r="T126">
        <v>7.136</v>
      </c>
      <c r="U126">
        <v>92.496</v>
      </c>
      <c r="V126">
        <v>36.584</v>
      </c>
      <c r="W126">
        <v>167.968</v>
      </c>
      <c r="X126">
        <v>39.144</v>
      </c>
      <c r="Y126">
        <v>405.904</v>
      </c>
      <c r="Z126">
        <v>62.344</v>
      </c>
      <c r="AA126">
        <v>9399.48</v>
      </c>
      <c r="AB126">
        <v>136.43</v>
      </c>
      <c r="AC126">
        <v>262.24</v>
      </c>
      <c r="AD126" s="3">
        <f t="shared" si="31"/>
        <v>154.67083793082</v>
      </c>
      <c r="AE126" s="4">
        <f t="shared" si="32"/>
        <v>411.505048354751</v>
      </c>
      <c r="AF126" s="5">
        <f t="shared" si="33"/>
        <v>5.45147679324895</v>
      </c>
      <c r="AG126" s="3">
        <f t="shared" si="34"/>
        <v>25.63132137031</v>
      </c>
      <c r="AH126" s="3">
        <f t="shared" si="35"/>
        <v>7.46551724137931</v>
      </c>
      <c r="AI126" s="3">
        <f t="shared" si="36"/>
        <v>11.0284463894967</v>
      </c>
      <c r="AJ126" s="3">
        <f t="shared" si="37"/>
        <v>24.1621621621622</v>
      </c>
      <c r="AK126" s="3">
        <f t="shared" si="38"/>
        <v>14.9484902309059</v>
      </c>
      <c r="AL126" s="3">
        <f t="shared" si="39"/>
        <v>95.8793969849246</v>
      </c>
      <c r="AM126" s="3">
        <f t="shared" si="40"/>
        <v>197.673130193906</v>
      </c>
      <c r="AN126" s="3">
        <f t="shared" si="41"/>
        <v>376</v>
      </c>
      <c r="AO126" s="3">
        <f t="shared" si="42"/>
        <v>670.03663003663</v>
      </c>
      <c r="AP126" s="3">
        <f t="shared" si="43"/>
        <v>1049.8</v>
      </c>
      <c r="AQ126" s="3">
        <f t="shared" si="44"/>
        <v>1584.77732793522</v>
      </c>
      <c r="AR126" s="3">
        <f t="shared" si="45"/>
        <v>2521.14285714286</v>
      </c>
      <c r="AS126" s="6">
        <f t="shared" si="46"/>
        <v>2534.30894308943</v>
      </c>
      <c r="AT126" s="3">
        <f t="shared" si="47"/>
        <v>0.310575210047118</v>
      </c>
      <c r="AU126" s="7">
        <f t="shared" si="48"/>
        <v>1.23188263277982</v>
      </c>
      <c r="AV126" s="8">
        <f t="shared" si="49"/>
        <v>0.0381817916033316</v>
      </c>
      <c r="AW126" s="3">
        <f t="shared" si="50"/>
        <v>4.05024653892471</v>
      </c>
      <c r="AX126" s="7">
        <f t="shared" si="51"/>
        <v>0.0768417120920638</v>
      </c>
      <c r="AY126" s="3">
        <f t="shared" si="52"/>
        <v>-2.17138306322391</v>
      </c>
      <c r="AZ126" s="9">
        <f t="shared" si="53"/>
        <v>6.30183107066856</v>
      </c>
      <c r="BA126" s="11">
        <f t="shared" si="54"/>
        <v>1.78356488453696</v>
      </c>
      <c r="BB126" s="12">
        <f t="shared" si="55"/>
        <v>1352.41579545955</v>
      </c>
      <c r="BC126" s="13">
        <f t="shared" si="56"/>
        <v>3.19865669840871</v>
      </c>
      <c r="BD126" s="14">
        <f t="shared" si="57"/>
        <v>44.2181527644615</v>
      </c>
      <c r="BE126" s="15">
        <f t="shared" si="58"/>
        <v>0.646064093972959</v>
      </c>
      <c r="BF126" s="16">
        <f t="shared" si="59"/>
        <v>21.2737945492662</v>
      </c>
      <c r="BG126" s="16">
        <f t="shared" si="60"/>
        <v>4.39373601789709</v>
      </c>
      <c r="BH126" s="17">
        <f t="shared" si="61"/>
        <v>0.520248627211714</v>
      </c>
    </row>
    <row r="127" spans="1:60">
      <c r="A127">
        <v>126</v>
      </c>
      <c r="B127" t="s">
        <v>148</v>
      </c>
      <c r="C127" t="s">
        <v>184</v>
      </c>
      <c r="D127" t="s">
        <v>62</v>
      </c>
      <c r="E127" t="s">
        <v>185</v>
      </c>
      <c r="F127" t="s">
        <v>196</v>
      </c>
      <c r="G127">
        <v>2509.6044164752</v>
      </c>
      <c r="H127">
        <v>2535</v>
      </c>
      <c r="I127">
        <v>251.8</v>
      </c>
      <c r="J127">
        <v>6.74</v>
      </c>
      <c r="K127">
        <v>3079.12</v>
      </c>
      <c r="L127">
        <v>2.65</v>
      </c>
      <c r="M127">
        <v>0.56</v>
      </c>
      <c r="N127">
        <v>15.136</v>
      </c>
      <c r="O127">
        <v>0.888</v>
      </c>
      <c r="P127">
        <v>12.288</v>
      </c>
      <c r="Q127">
        <v>18.064</v>
      </c>
      <c r="R127">
        <v>3.608</v>
      </c>
      <c r="S127">
        <v>73.656</v>
      </c>
      <c r="T127">
        <v>24.6</v>
      </c>
      <c r="U127">
        <v>269.632</v>
      </c>
      <c r="V127">
        <v>93.832</v>
      </c>
      <c r="W127">
        <v>380.312</v>
      </c>
      <c r="X127">
        <v>82.264</v>
      </c>
      <c r="Y127">
        <v>795.328</v>
      </c>
      <c r="Z127">
        <v>119.088</v>
      </c>
      <c r="AA127">
        <v>7272.87</v>
      </c>
      <c r="AB127">
        <v>172.86</v>
      </c>
      <c r="AC127">
        <v>206.99</v>
      </c>
      <c r="AD127" s="3">
        <f t="shared" si="31"/>
        <v>195.971568164785</v>
      </c>
      <c r="AE127" s="4">
        <f t="shared" si="32"/>
        <v>324.807161222353</v>
      </c>
      <c r="AF127" s="5">
        <f t="shared" si="33"/>
        <v>2.36286919831224</v>
      </c>
      <c r="AG127" s="3">
        <f t="shared" si="34"/>
        <v>24.6916802610114</v>
      </c>
      <c r="AH127" s="3">
        <f t="shared" si="35"/>
        <v>9.56896551724138</v>
      </c>
      <c r="AI127" s="3">
        <f t="shared" si="36"/>
        <v>26.8884026258206</v>
      </c>
      <c r="AJ127" s="3">
        <f t="shared" si="37"/>
        <v>122.054054054054</v>
      </c>
      <c r="AK127" s="3">
        <f t="shared" si="38"/>
        <v>64.0852575488455</v>
      </c>
      <c r="AL127" s="3">
        <f t="shared" si="39"/>
        <v>370.130653266332</v>
      </c>
      <c r="AM127" s="3">
        <f t="shared" si="40"/>
        <v>681.440443213296</v>
      </c>
      <c r="AN127" s="3">
        <f t="shared" si="41"/>
        <v>1096.06504065041</v>
      </c>
      <c r="AO127" s="3">
        <f t="shared" si="42"/>
        <v>1718.5347985348</v>
      </c>
      <c r="AP127" s="3">
        <f t="shared" si="43"/>
        <v>2376.95</v>
      </c>
      <c r="AQ127" s="3">
        <f t="shared" si="44"/>
        <v>3330.52631578947</v>
      </c>
      <c r="AR127" s="3">
        <f t="shared" si="45"/>
        <v>4939.92546583851</v>
      </c>
      <c r="AS127" s="6">
        <f t="shared" si="46"/>
        <v>4840.9756097561</v>
      </c>
      <c r="AT127" s="3">
        <f t="shared" si="47"/>
        <v>0.301511931319953</v>
      </c>
      <c r="AU127" s="7">
        <f t="shared" si="48"/>
        <v>0.610357248110369</v>
      </c>
      <c r="AV127" s="8">
        <f t="shared" si="49"/>
        <v>0.0465999577812213</v>
      </c>
      <c r="AW127" s="3">
        <f t="shared" si="50"/>
        <v>48.1909734751266</v>
      </c>
      <c r="AX127" s="7">
        <f t="shared" si="51"/>
        <v>0.323495596165331</v>
      </c>
      <c r="AY127" s="3">
        <f t="shared" si="52"/>
        <v>0.324453754752398</v>
      </c>
      <c r="AZ127" s="9">
        <f t="shared" si="53"/>
        <v>5.15895200704093</v>
      </c>
      <c r="BA127" s="11">
        <f t="shared" si="54"/>
        <v>0.298235286792886</v>
      </c>
      <c r="BB127" s="12">
        <f t="shared" si="55"/>
        <v>1015.3490864013</v>
      </c>
      <c r="BC127" s="13">
        <f t="shared" si="56"/>
        <v>2.66037927627024</v>
      </c>
      <c r="BD127" s="14">
        <f t="shared" si="57"/>
        <v>36.8691919471509</v>
      </c>
      <c r="BE127" s="15">
        <f t="shared" si="58"/>
        <v>0.260257403234892</v>
      </c>
      <c r="BF127" s="16">
        <f t="shared" si="59"/>
        <v>10.797871184968</v>
      </c>
      <c r="BG127" s="16">
        <f t="shared" si="60"/>
        <v>0.837909654561559</v>
      </c>
      <c r="BH127" s="17">
        <f t="shared" si="61"/>
        <v>0.835112807381999</v>
      </c>
    </row>
    <row r="128" spans="1:60">
      <c r="A128">
        <v>127</v>
      </c>
      <c r="B128" t="s">
        <v>148</v>
      </c>
      <c r="C128" t="s">
        <v>184</v>
      </c>
      <c r="D128" t="s">
        <v>62</v>
      </c>
      <c r="E128" t="s">
        <v>185</v>
      </c>
      <c r="F128" t="s">
        <v>197</v>
      </c>
      <c r="G128">
        <v>610.8439326704</v>
      </c>
      <c r="H128">
        <v>2535</v>
      </c>
      <c r="I128">
        <v>138.05</v>
      </c>
      <c r="J128">
        <v>5.05</v>
      </c>
      <c r="K128">
        <v>706.05</v>
      </c>
      <c r="L128">
        <v>0.748</v>
      </c>
      <c r="M128">
        <v>0.0872</v>
      </c>
      <c r="N128">
        <v>3.688</v>
      </c>
      <c r="O128">
        <v>0.1344</v>
      </c>
      <c r="P128">
        <v>1.496</v>
      </c>
      <c r="Q128">
        <v>2.584</v>
      </c>
      <c r="R128">
        <v>0.9104</v>
      </c>
      <c r="S128">
        <v>10.4</v>
      </c>
      <c r="T128">
        <v>3.6</v>
      </c>
      <c r="U128">
        <v>44.848</v>
      </c>
      <c r="V128">
        <v>17.944</v>
      </c>
      <c r="W128">
        <v>86.616</v>
      </c>
      <c r="X128">
        <v>22.584</v>
      </c>
      <c r="Y128">
        <v>260.256</v>
      </c>
      <c r="Z128">
        <v>43.88</v>
      </c>
      <c r="AA128">
        <v>7466.63</v>
      </c>
      <c r="AB128">
        <v>45.11</v>
      </c>
      <c r="AC128">
        <v>93.19</v>
      </c>
      <c r="AD128" s="3">
        <f t="shared" si="31"/>
        <v>51.1412555820517</v>
      </c>
      <c r="AE128" s="4">
        <f t="shared" si="32"/>
        <v>146.233051617523</v>
      </c>
      <c r="AF128" s="5">
        <f t="shared" si="33"/>
        <v>0.367932489451477</v>
      </c>
      <c r="AG128" s="3">
        <f t="shared" si="34"/>
        <v>6.0163132137031</v>
      </c>
      <c r="AH128" s="3">
        <f t="shared" si="35"/>
        <v>1.44827586206897</v>
      </c>
      <c r="AI128" s="3">
        <f t="shared" si="36"/>
        <v>3.27352297592998</v>
      </c>
      <c r="AJ128" s="3">
        <f t="shared" si="37"/>
        <v>17.4594594594595</v>
      </c>
      <c r="AK128" s="3">
        <f t="shared" si="38"/>
        <v>16.1705150976909</v>
      </c>
      <c r="AL128" s="3">
        <f t="shared" si="39"/>
        <v>52.2613065326633</v>
      </c>
      <c r="AM128" s="3">
        <f t="shared" si="40"/>
        <v>99.7229916897507</v>
      </c>
      <c r="AN128" s="3">
        <f t="shared" si="41"/>
        <v>182.308943089431</v>
      </c>
      <c r="AO128" s="3">
        <f t="shared" si="42"/>
        <v>328.644688644689</v>
      </c>
      <c r="AP128" s="3">
        <f t="shared" si="43"/>
        <v>541.35</v>
      </c>
      <c r="AQ128" s="3">
        <f t="shared" si="44"/>
        <v>914.331983805668</v>
      </c>
      <c r="AR128" s="3">
        <f t="shared" si="45"/>
        <v>1616.49689440994</v>
      </c>
      <c r="AS128" s="6">
        <f t="shared" si="46"/>
        <v>1783.73983739837</v>
      </c>
      <c r="AT128" s="3">
        <f t="shared" si="47"/>
        <v>0.535325986254034</v>
      </c>
      <c r="AU128" s="7">
        <f t="shared" si="48"/>
        <v>3.31164252839125</v>
      </c>
      <c r="AV128" s="8">
        <f t="shared" si="49"/>
        <v>0.0252200166734267</v>
      </c>
      <c r="AW128" s="3">
        <f t="shared" si="50"/>
        <v>28.957039924262</v>
      </c>
      <c r="AX128" s="7">
        <f t="shared" si="51"/>
        <v>0.135713312779782</v>
      </c>
      <c r="AY128" s="3">
        <f t="shared" si="52"/>
        <v>-1.18377543766297</v>
      </c>
      <c r="AZ128" s="9">
        <f t="shared" si="53"/>
        <v>12.1316279807498</v>
      </c>
      <c r="BA128" s="11">
        <f t="shared" si="54"/>
        <v>2.603032479277</v>
      </c>
      <c r="BB128" s="12">
        <f t="shared" si="55"/>
        <v>989.118325625821</v>
      </c>
      <c r="BC128" s="13">
        <f t="shared" si="56"/>
        <v>1.1296621386507</v>
      </c>
      <c r="BD128" s="14">
        <f t="shared" si="57"/>
        <v>47.3346467773712</v>
      </c>
      <c r="BE128" s="15">
        <f t="shared" si="58"/>
        <v>0.358070515185049</v>
      </c>
      <c r="BF128" s="16">
        <f t="shared" si="59"/>
        <v>25.0246153846154</v>
      </c>
      <c r="BG128" s="16">
        <f t="shared" si="60"/>
        <v>1.42724458204334</v>
      </c>
      <c r="BH128" s="17">
        <f t="shared" si="61"/>
        <v>0.484064813821225</v>
      </c>
    </row>
    <row r="129" spans="1:60">
      <c r="A129">
        <v>128</v>
      </c>
      <c r="B129" t="s">
        <v>148</v>
      </c>
      <c r="C129" t="s">
        <v>184</v>
      </c>
      <c r="D129" t="s">
        <v>62</v>
      </c>
      <c r="E129" t="s">
        <v>185</v>
      </c>
      <c r="F129" t="s">
        <v>198</v>
      </c>
      <c r="G129">
        <v>471.9002073632</v>
      </c>
      <c r="H129">
        <v>2535</v>
      </c>
      <c r="I129">
        <v>108.25</v>
      </c>
      <c r="J129">
        <v>12.24</v>
      </c>
      <c r="K129">
        <v>826.82</v>
      </c>
      <c r="L129">
        <v>1</v>
      </c>
      <c r="M129">
        <v>0.0284</v>
      </c>
      <c r="N129">
        <v>3.488</v>
      </c>
      <c r="O129">
        <v>0.1144</v>
      </c>
      <c r="P129">
        <v>2.336</v>
      </c>
      <c r="Q129">
        <v>2.792</v>
      </c>
      <c r="R129">
        <v>1.1144</v>
      </c>
      <c r="S129">
        <v>13.048</v>
      </c>
      <c r="T129">
        <v>4.576</v>
      </c>
      <c r="U129">
        <v>54.544</v>
      </c>
      <c r="V129">
        <v>21.176</v>
      </c>
      <c r="W129">
        <v>102.32</v>
      </c>
      <c r="X129">
        <v>25.336</v>
      </c>
      <c r="Y129">
        <v>287.832</v>
      </c>
      <c r="Z129">
        <v>47.344</v>
      </c>
      <c r="AA129">
        <v>7434.45</v>
      </c>
      <c r="AB129">
        <v>60.07</v>
      </c>
      <c r="AC129">
        <v>114.4</v>
      </c>
      <c r="AD129" s="3">
        <f t="shared" si="31"/>
        <v>68.1014236935013</v>
      </c>
      <c r="AE129" s="4">
        <f t="shared" si="32"/>
        <v>179.5156251212</v>
      </c>
      <c r="AF129" s="5">
        <f t="shared" si="33"/>
        <v>0.119831223628692</v>
      </c>
      <c r="AG129" s="3">
        <f t="shared" si="34"/>
        <v>5.69004893964111</v>
      </c>
      <c r="AH129" s="3">
        <f t="shared" si="35"/>
        <v>1.23275862068966</v>
      </c>
      <c r="AI129" s="3">
        <f t="shared" si="36"/>
        <v>5.11159737417943</v>
      </c>
      <c r="AJ129" s="3">
        <f t="shared" si="37"/>
        <v>18.8648648648649</v>
      </c>
      <c r="AK129" s="3">
        <f t="shared" si="38"/>
        <v>19.7939609236234</v>
      </c>
      <c r="AL129" s="3">
        <f t="shared" si="39"/>
        <v>65.5678391959799</v>
      </c>
      <c r="AM129" s="3">
        <f t="shared" si="40"/>
        <v>126.759002770083</v>
      </c>
      <c r="AN129" s="3">
        <f t="shared" si="41"/>
        <v>221.723577235772</v>
      </c>
      <c r="AO129" s="3">
        <f t="shared" si="42"/>
        <v>387.838827838828</v>
      </c>
      <c r="AP129" s="3">
        <f t="shared" si="43"/>
        <v>639.5</v>
      </c>
      <c r="AQ129" s="3">
        <f t="shared" si="44"/>
        <v>1025.74898785425</v>
      </c>
      <c r="AR129" s="3">
        <f t="shared" si="45"/>
        <v>1787.77639751553</v>
      </c>
      <c r="AS129" s="6">
        <f t="shared" si="46"/>
        <v>1924.55284552846</v>
      </c>
      <c r="AT129" s="3">
        <f t="shared" si="47"/>
        <v>0.562808209181448</v>
      </c>
      <c r="AU129" s="7">
        <f t="shared" si="48"/>
        <v>3.14809061112778</v>
      </c>
      <c r="AV129" s="8">
        <f t="shared" si="49"/>
        <v>0.0194300635259191</v>
      </c>
      <c r="AW129" s="3">
        <f t="shared" si="50"/>
        <v>14.6663092419281</v>
      </c>
      <c r="AX129" s="7">
        <f t="shared" si="51"/>
        <v>0.0744105713960771</v>
      </c>
      <c r="AY129" s="3">
        <f t="shared" si="52"/>
        <v>-2.22720471135128</v>
      </c>
      <c r="AZ129" s="9">
        <f t="shared" si="53"/>
        <v>5.08446266625502</v>
      </c>
      <c r="BA129" s="11">
        <f t="shared" si="54"/>
        <v>1.34632028735362</v>
      </c>
      <c r="BB129" s="12">
        <f t="shared" si="55"/>
        <v>1074.23005257663</v>
      </c>
      <c r="BC129" s="13">
        <f t="shared" si="56"/>
        <v>1.39653914158746</v>
      </c>
      <c r="BD129" s="14">
        <f t="shared" si="57"/>
        <v>42.8851316874043</v>
      </c>
      <c r="BE129" s="15">
        <f t="shared" si="58"/>
        <v>0.397454070429973</v>
      </c>
      <c r="BF129" s="16">
        <f t="shared" si="59"/>
        <v>22.0594727161251</v>
      </c>
      <c r="BG129" s="16">
        <f t="shared" si="60"/>
        <v>1.24928366762178</v>
      </c>
      <c r="BH129" s="17">
        <f t="shared" si="61"/>
        <v>0.525087412587413</v>
      </c>
    </row>
    <row r="130" spans="1:60">
      <c r="A130">
        <v>129</v>
      </c>
      <c r="B130" t="s">
        <v>148</v>
      </c>
      <c r="C130" t="s">
        <v>184</v>
      </c>
      <c r="D130" t="s">
        <v>62</v>
      </c>
      <c r="E130" t="s">
        <v>185</v>
      </c>
      <c r="F130" t="s">
        <v>199</v>
      </c>
      <c r="G130">
        <v>653.4439817664</v>
      </c>
      <c r="H130">
        <v>2535</v>
      </c>
      <c r="I130">
        <v>486.61</v>
      </c>
      <c r="J130">
        <v>9.02</v>
      </c>
      <c r="K130">
        <v>1811.37</v>
      </c>
      <c r="L130">
        <v>2.153</v>
      </c>
      <c r="M130">
        <v>1.2832</v>
      </c>
      <c r="N130">
        <v>10.024</v>
      </c>
      <c r="O130">
        <v>0.6328</v>
      </c>
      <c r="P130">
        <v>6.424</v>
      </c>
      <c r="Q130">
        <v>7.672</v>
      </c>
      <c r="R130">
        <v>1.3048</v>
      </c>
      <c r="S130">
        <v>34.832</v>
      </c>
      <c r="T130">
        <v>12.544</v>
      </c>
      <c r="U130">
        <v>148.104</v>
      </c>
      <c r="V130">
        <v>54.216</v>
      </c>
      <c r="W130">
        <v>230.384</v>
      </c>
      <c r="X130">
        <v>50.624</v>
      </c>
      <c r="Y130">
        <v>489.288</v>
      </c>
      <c r="Z130">
        <v>72.256</v>
      </c>
      <c r="AA130">
        <v>8261.12</v>
      </c>
      <c r="AB130">
        <v>108.57</v>
      </c>
      <c r="AC130">
        <v>156.82</v>
      </c>
      <c r="AD130" s="3">
        <f t="shared" si="31"/>
        <v>123.085925926476</v>
      </c>
      <c r="AE130" s="4">
        <f t="shared" si="32"/>
        <v>246.080772128554</v>
      </c>
      <c r="AF130" s="5">
        <f t="shared" si="33"/>
        <v>5.41434599156118</v>
      </c>
      <c r="AG130" s="3">
        <f t="shared" si="34"/>
        <v>16.3523654159869</v>
      </c>
      <c r="AH130" s="3">
        <f t="shared" si="35"/>
        <v>6.81896551724138</v>
      </c>
      <c r="AI130" s="3">
        <f t="shared" si="36"/>
        <v>14.0568927789934</v>
      </c>
      <c r="AJ130" s="3">
        <f t="shared" si="37"/>
        <v>51.8378378378378</v>
      </c>
      <c r="AK130" s="3">
        <f t="shared" si="38"/>
        <v>23.1758436944938</v>
      </c>
      <c r="AL130" s="3">
        <f t="shared" si="39"/>
        <v>175.035175879397</v>
      </c>
      <c r="AM130" s="3">
        <f t="shared" si="40"/>
        <v>347.479224376731</v>
      </c>
      <c r="AN130" s="3">
        <f t="shared" si="41"/>
        <v>602.048780487805</v>
      </c>
      <c r="AO130" s="3">
        <f t="shared" si="42"/>
        <v>992.967032967033</v>
      </c>
      <c r="AP130" s="3">
        <f t="shared" si="43"/>
        <v>1439.9</v>
      </c>
      <c r="AQ130" s="3">
        <f t="shared" si="44"/>
        <v>2049.55465587045</v>
      </c>
      <c r="AR130" s="3">
        <f t="shared" si="45"/>
        <v>3039.05590062112</v>
      </c>
      <c r="AS130" s="6">
        <f t="shared" si="46"/>
        <v>2937.23577235772</v>
      </c>
      <c r="AT130" s="3">
        <f t="shared" si="47"/>
        <v>0.243304110485871</v>
      </c>
      <c r="AU130" s="7">
        <f t="shared" si="48"/>
        <v>0.80059109947976</v>
      </c>
      <c r="AV130" s="8">
        <f t="shared" si="49"/>
        <v>0.0407345926026411</v>
      </c>
      <c r="AW130" s="3">
        <f t="shared" si="50"/>
        <v>27.2816820541634</v>
      </c>
      <c r="AX130" s="7">
        <f t="shared" si="51"/>
        <v>0.212764393039699</v>
      </c>
      <c r="AY130" s="3">
        <f t="shared" si="52"/>
        <v>-0.403060002658901</v>
      </c>
      <c r="AZ130" s="9">
        <f t="shared" si="53"/>
        <v>5.30930209512009</v>
      </c>
      <c r="BA130" s="11">
        <f t="shared" si="54"/>
        <v>0.642220376165506</v>
      </c>
      <c r="BB130" s="12">
        <f t="shared" si="55"/>
        <v>1043.27606887072</v>
      </c>
      <c r="BC130" s="13">
        <f t="shared" si="56"/>
        <v>1.96895943850544</v>
      </c>
      <c r="BD130" s="14">
        <f t="shared" si="57"/>
        <v>42.3592783578785</v>
      </c>
      <c r="BE130" s="15">
        <f t="shared" si="58"/>
        <v>0.320506531940289</v>
      </c>
      <c r="BF130" s="16">
        <f t="shared" si="59"/>
        <v>14.0470831419384</v>
      </c>
      <c r="BG130" s="16">
        <f t="shared" si="60"/>
        <v>1.30656934306569</v>
      </c>
      <c r="BH130" s="17">
        <f t="shared" si="61"/>
        <v>0.692322407856141</v>
      </c>
    </row>
    <row r="131" spans="1:60">
      <c r="A131">
        <v>130</v>
      </c>
      <c r="B131" t="s">
        <v>148</v>
      </c>
      <c r="C131" t="s">
        <v>184</v>
      </c>
      <c r="D131" t="s">
        <v>62</v>
      </c>
      <c r="E131" t="s">
        <v>185</v>
      </c>
      <c r="F131" t="s">
        <v>200</v>
      </c>
      <c r="G131">
        <v>1104.4793419792</v>
      </c>
      <c r="H131">
        <v>2535</v>
      </c>
      <c r="I131">
        <v>175.72</v>
      </c>
      <c r="J131">
        <v>5.7</v>
      </c>
      <c r="K131">
        <v>927</v>
      </c>
      <c r="L131">
        <v>2.54</v>
      </c>
      <c r="M131">
        <v>0.02504</v>
      </c>
      <c r="N131">
        <v>5.752</v>
      </c>
      <c r="O131">
        <v>0.0636</v>
      </c>
      <c r="P131">
        <v>0.824</v>
      </c>
      <c r="Q131">
        <v>2.12</v>
      </c>
      <c r="R131">
        <v>0.364</v>
      </c>
      <c r="S131">
        <v>12.536</v>
      </c>
      <c r="T131">
        <v>5.024</v>
      </c>
      <c r="U131">
        <v>65.84</v>
      </c>
      <c r="V131">
        <v>26.408</v>
      </c>
      <c r="W131">
        <v>121.968</v>
      </c>
      <c r="X131">
        <v>28.896</v>
      </c>
      <c r="Y131">
        <v>291.264</v>
      </c>
      <c r="Z131">
        <v>45.944</v>
      </c>
      <c r="AA131">
        <v>8385.06</v>
      </c>
      <c r="AB131">
        <v>38.57</v>
      </c>
      <c r="AC131">
        <v>88.13</v>
      </c>
      <c r="AD131" s="3">
        <f t="shared" ref="AD131:AD194" si="62">AB131*EXP(0.000049502*H131)</f>
        <v>43.7268505386773</v>
      </c>
      <c r="AE131" s="4">
        <f t="shared" ref="AE131:AE194" si="63">AC131*(EXP(H131*0.000000000155125*1000000)+0.0072*EXP(H131*0.00000000098485*1000000))</f>
        <v>138.29293742947</v>
      </c>
      <c r="AF131" s="5">
        <f t="shared" ref="AF131:AF194" si="64">M131/0.237</f>
        <v>0.105654008438819</v>
      </c>
      <c r="AG131" s="3">
        <f t="shared" ref="AG131:AG194" si="65">N131/0.613</f>
        <v>9.38336052202284</v>
      </c>
      <c r="AH131" s="3">
        <f t="shared" ref="AH131:AH194" si="66">O131/0.0928</f>
        <v>0.685344827586207</v>
      </c>
      <c r="AI131" s="3">
        <f t="shared" ref="AI131:AI194" si="67">P131/0.457</f>
        <v>1.80306345733042</v>
      </c>
      <c r="AJ131" s="3">
        <f t="shared" ref="AJ131:AJ194" si="68">Q131/0.148</f>
        <v>14.3243243243243</v>
      </c>
      <c r="AK131" s="3">
        <f t="shared" ref="AK131:AK194" si="69">R131/0.0563</f>
        <v>6.46536412078153</v>
      </c>
      <c r="AL131" s="3">
        <f t="shared" ref="AL131:AL194" si="70">S131/0.199</f>
        <v>62.9949748743719</v>
      </c>
      <c r="AM131" s="3">
        <f t="shared" ref="AM131:AM194" si="71">T131/0.0361</f>
        <v>139.168975069252</v>
      </c>
      <c r="AN131" s="3">
        <f t="shared" ref="AN131:AN194" si="72">U131/0.246</f>
        <v>267.642276422764</v>
      </c>
      <c r="AO131" s="3">
        <f t="shared" ref="AO131:AO194" si="73">V131/0.0546</f>
        <v>483.663003663004</v>
      </c>
      <c r="AP131" s="3">
        <f t="shared" ref="AP131:AP194" si="74">W131/0.16</f>
        <v>762.3</v>
      </c>
      <c r="AQ131" s="3">
        <f t="shared" ref="AQ131:AQ194" si="75">X131/0.0247</f>
        <v>1169.87854251012</v>
      </c>
      <c r="AR131" s="3">
        <f t="shared" ref="AR131:AR194" si="76">Y131/0.161</f>
        <v>1809.09316770186</v>
      </c>
      <c r="AS131" s="6">
        <f t="shared" ref="AS131:AS194" si="77">Z131/0.0246</f>
        <v>1867.64227642276</v>
      </c>
      <c r="AT131" s="3">
        <f t="shared" ref="AT131:AT194" si="78">AK131/10^(((0.5)*LOG(AL131))+((0.5)*LOG(AJ131)))</f>
        <v>0.215230077717521</v>
      </c>
      <c r="AU131" s="7">
        <f t="shared" ref="AU131:AU194" si="79">(AT131/AR131)*(10^4)</f>
        <v>1.18971251210314</v>
      </c>
      <c r="AV131" s="8">
        <f t="shared" ref="AV131:AV194" si="80">N131/AE131</f>
        <v>0.0415928687821354</v>
      </c>
      <c r="AW131" s="3">
        <f t="shared" ref="AW131:AW194" si="81">AE131/J131</f>
        <v>24.2619188472754</v>
      </c>
      <c r="AX131" s="7">
        <f t="shared" ref="AX131:AX194" si="82">AV131*(AW131^0.5)</f>
        <v>0.204871453593078</v>
      </c>
      <c r="AY131" s="3">
        <f t="shared" ref="AY131:AY194" si="83">((3.998*LOG(AX131))+2.284)</f>
        <v>-0.468697167568916</v>
      </c>
      <c r="AZ131" s="9">
        <f t="shared" ref="AZ131:AZ194" si="84">(AG131/0.808)/(AI131^2/AJ131)</f>
        <v>51.1680850999037</v>
      </c>
      <c r="BA131" s="11">
        <f t="shared" ref="BA131:BA194" si="85">AG131/AI131/K131*1000</f>
        <v>5.61393858276049</v>
      </c>
      <c r="BB131" s="12">
        <f t="shared" ref="BB131:BB194" si="86">1/((LOG(J131)-5.711+LOG(1)-LOG(0.7))/(-4800))</f>
        <v>999.953505423978</v>
      </c>
      <c r="BC131" s="13">
        <f t="shared" ref="BC131:BC194" si="87">(8*(AC131*6.022*(10^23)*0.9928)/(238*10^9)*(EXP(H131*(10^6)*1.55*(10^-10))-1)+7*(AC131*6.022*(10^23)*0.0072)/(235*10^9)*(EXP(H131*(10^6)*9.857*(10^-10))-1)+6*(AB131*6.022*(10^23))/(232*10^9)*(EXP(H131*(10^6)*4.9475*(10^-11))-1))/10^15</f>
        <v>1.05981122110288</v>
      </c>
      <c r="BD131" s="14">
        <f t="shared" ref="BD131:BD194" si="88">U131/P131+U131/Q131</f>
        <v>110.959516394944</v>
      </c>
      <c r="BE131" s="15">
        <f t="shared" ref="BE131:BE194" si="89">AC131/Y131</f>
        <v>0.302577730169194</v>
      </c>
      <c r="BF131" s="16">
        <f t="shared" ref="BF131:BF194" si="90">Y131/S131</f>
        <v>23.234205488194</v>
      </c>
      <c r="BG131" s="16">
        <f t="shared" ref="BG131:BG194" si="91">N131/Q131</f>
        <v>2.71320754716981</v>
      </c>
      <c r="BH131" s="17">
        <f t="shared" ref="BH131:BH194" si="92">AB131/AC131</f>
        <v>0.437648927720413</v>
      </c>
    </row>
    <row r="132" spans="1:60">
      <c r="A132">
        <v>131</v>
      </c>
      <c r="B132" t="s">
        <v>148</v>
      </c>
      <c r="C132" t="s">
        <v>201</v>
      </c>
      <c r="D132" t="s">
        <v>62</v>
      </c>
      <c r="E132" t="s">
        <v>185</v>
      </c>
      <c r="F132" t="s">
        <v>202</v>
      </c>
      <c r="G132">
        <v>1779.1802547904</v>
      </c>
      <c r="H132">
        <v>2527</v>
      </c>
      <c r="I132">
        <v>79.14</v>
      </c>
      <c r="J132">
        <v>5.57</v>
      </c>
      <c r="K132">
        <v>1025.31</v>
      </c>
      <c r="L132">
        <v>1.077</v>
      </c>
      <c r="M132">
        <v>0.1222</v>
      </c>
      <c r="N132">
        <v>23.65</v>
      </c>
      <c r="O132">
        <v>0.269</v>
      </c>
      <c r="P132">
        <v>3.77</v>
      </c>
      <c r="Q132">
        <v>6.44</v>
      </c>
      <c r="R132">
        <v>3.04</v>
      </c>
      <c r="S132">
        <v>25.83</v>
      </c>
      <c r="T132">
        <v>10.05</v>
      </c>
      <c r="U132">
        <v>107.35</v>
      </c>
      <c r="V132">
        <v>36.97</v>
      </c>
      <c r="W132">
        <v>147.93</v>
      </c>
      <c r="X132">
        <v>33.59</v>
      </c>
      <c r="Y132">
        <v>356.18</v>
      </c>
      <c r="Z132">
        <v>43.85</v>
      </c>
      <c r="AA132">
        <v>8784.38</v>
      </c>
      <c r="AB132">
        <v>97.23</v>
      </c>
      <c r="AC132">
        <v>210.92</v>
      </c>
      <c r="AD132" s="3">
        <f t="shared" si="62"/>
        <v>110.186111609166</v>
      </c>
      <c r="AE132" s="4">
        <f t="shared" si="63"/>
        <v>330.441774342147</v>
      </c>
      <c r="AF132" s="5">
        <f t="shared" si="64"/>
        <v>0.515611814345992</v>
      </c>
      <c r="AG132" s="3">
        <f t="shared" si="65"/>
        <v>38.5807504078303</v>
      </c>
      <c r="AH132" s="3">
        <f t="shared" si="66"/>
        <v>2.89870689655172</v>
      </c>
      <c r="AI132" s="3">
        <f t="shared" si="67"/>
        <v>8.24945295404814</v>
      </c>
      <c r="AJ132" s="3">
        <f t="shared" si="68"/>
        <v>43.5135135135135</v>
      </c>
      <c r="AK132" s="3">
        <f t="shared" si="69"/>
        <v>53.9964476021314</v>
      </c>
      <c r="AL132" s="3">
        <f t="shared" si="70"/>
        <v>129.798994974874</v>
      </c>
      <c r="AM132" s="3">
        <f t="shared" si="71"/>
        <v>278.393351800554</v>
      </c>
      <c r="AN132" s="3">
        <f t="shared" si="72"/>
        <v>436.382113821138</v>
      </c>
      <c r="AO132" s="3">
        <f t="shared" si="73"/>
        <v>677.106227106227</v>
      </c>
      <c r="AP132" s="3">
        <f t="shared" si="74"/>
        <v>924.5625</v>
      </c>
      <c r="AQ132" s="3">
        <f t="shared" si="75"/>
        <v>1359.91902834008</v>
      </c>
      <c r="AR132" s="3">
        <f t="shared" si="76"/>
        <v>2212.29813664596</v>
      </c>
      <c r="AS132" s="6">
        <f t="shared" si="77"/>
        <v>1782.52032520325</v>
      </c>
      <c r="AT132" s="3">
        <f t="shared" si="78"/>
        <v>0.718484573516402</v>
      </c>
      <c r="AU132" s="7">
        <f t="shared" si="79"/>
        <v>3.24768421405303</v>
      </c>
      <c r="AV132" s="8">
        <f t="shared" si="80"/>
        <v>0.0715708540395145</v>
      </c>
      <c r="AW132" s="3">
        <f t="shared" si="81"/>
        <v>59.3252736700443</v>
      </c>
      <c r="AX132" s="7">
        <f t="shared" si="82"/>
        <v>0.551259484631135</v>
      </c>
      <c r="AY132" s="3">
        <f t="shared" si="83"/>
        <v>1.2499415868246</v>
      </c>
      <c r="AZ132" s="9">
        <f t="shared" si="84"/>
        <v>30.5304468994784</v>
      </c>
      <c r="BA132" s="11">
        <f t="shared" si="85"/>
        <v>4.56131775229899</v>
      </c>
      <c r="BB132" s="12">
        <f t="shared" si="86"/>
        <v>997.870617935326</v>
      </c>
      <c r="BC132" s="13">
        <f t="shared" si="87"/>
        <v>2.5356053368339</v>
      </c>
      <c r="BD132" s="14">
        <f t="shared" si="88"/>
        <v>45.1440557193931</v>
      </c>
      <c r="BE132" s="15">
        <f t="shared" si="89"/>
        <v>0.592172497052052</v>
      </c>
      <c r="BF132" s="16">
        <f t="shared" si="90"/>
        <v>13.7893921796361</v>
      </c>
      <c r="BG132" s="16">
        <f t="shared" si="91"/>
        <v>3.6723602484472</v>
      </c>
      <c r="BH132" s="17">
        <f t="shared" si="92"/>
        <v>0.460980466527593</v>
      </c>
    </row>
    <row r="133" spans="1:60">
      <c r="A133">
        <v>132</v>
      </c>
      <c r="B133" t="s">
        <v>148</v>
      </c>
      <c r="C133" t="s">
        <v>201</v>
      </c>
      <c r="D133" t="s">
        <v>62</v>
      </c>
      <c r="E133" t="s">
        <v>185</v>
      </c>
      <c r="F133" t="s">
        <v>203</v>
      </c>
      <c r="G133">
        <v>1394.416450592</v>
      </c>
      <c r="H133">
        <v>2527</v>
      </c>
      <c r="I133">
        <v>91.03</v>
      </c>
      <c r="J133">
        <v>4.23</v>
      </c>
      <c r="K133">
        <v>861.86</v>
      </c>
      <c r="L133">
        <v>1.567</v>
      </c>
      <c r="M133">
        <v>0.0641</v>
      </c>
      <c r="N133">
        <v>19.26</v>
      </c>
      <c r="O133">
        <v>0.207</v>
      </c>
      <c r="P133">
        <v>2.59</v>
      </c>
      <c r="Q133">
        <v>5.08</v>
      </c>
      <c r="R133">
        <v>2.8</v>
      </c>
      <c r="S133">
        <v>19.05</v>
      </c>
      <c r="T133">
        <v>7.69</v>
      </c>
      <c r="U133">
        <v>85.65</v>
      </c>
      <c r="V133">
        <v>30.03</v>
      </c>
      <c r="W133">
        <v>129.77</v>
      </c>
      <c r="X133">
        <v>30.76</v>
      </c>
      <c r="Y133">
        <v>342.45</v>
      </c>
      <c r="Z133">
        <v>44.27</v>
      </c>
      <c r="AA133">
        <v>8022.86</v>
      </c>
      <c r="AB133">
        <v>45.75</v>
      </c>
      <c r="AC133">
        <v>141.53</v>
      </c>
      <c r="AD133" s="3">
        <f t="shared" si="62"/>
        <v>51.8462882455967</v>
      </c>
      <c r="AE133" s="4">
        <f t="shared" si="63"/>
        <v>221.730629255851</v>
      </c>
      <c r="AF133" s="5">
        <f t="shared" si="64"/>
        <v>0.270464135021097</v>
      </c>
      <c r="AG133" s="3">
        <f t="shared" si="65"/>
        <v>31.4192495921697</v>
      </c>
      <c r="AH133" s="3">
        <f t="shared" si="66"/>
        <v>2.23060344827586</v>
      </c>
      <c r="AI133" s="3">
        <f t="shared" si="67"/>
        <v>5.66739606126915</v>
      </c>
      <c r="AJ133" s="3">
        <f t="shared" si="68"/>
        <v>34.3243243243243</v>
      </c>
      <c r="AK133" s="3">
        <f t="shared" si="69"/>
        <v>49.7335701598579</v>
      </c>
      <c r="AL133" s="3">
        <f t="shared" si="70"/>
        <v>95.7286432160804</v>
      </c>
      <c r="AM133" s="3">
        <f t="shared" si="71"/>
        <v>213.019390581717</v>
      </c>
      <c r="AN133" s="3">
        <f t="shared" si="72"/>
        <v>348.170731707317</v>
      </c>
      <c r="AO133" s="3">
        <f t="shared" si="73"/>
        <v>550</v>
      </c>
      <c r="AP133" s="3">
        <f t="shared" si="74"/>
        <v>811.0625</v>
      </c>
      <c r="AQ133" s="3">
        <f t="shared" si="75"/>
        <v>1245.34412955466</v>
      </c>
      <c r="AR133" s="3">
        <f t="shared" si="76"/>
        <v>2127.01863354037</v>
      </c>
      <c r="AS133" s="6">
        <f t="shared" si="77"/>
        <v>1799.59349593496</v>
      </c>
      <c r="AT133" s="3">
        <f t="shared" si="78"/>
        <v>0.867616267416243</v>
      </c>
      <c r="AU133" s="7">
        <f t="shared" si="79"/>
        <v>4.07902523153789</v>
      </c>
      <c r="AV133" s="8">
        <f t="shared" si="80"/>
        <v>0.0868621537071283</v>
      </c>
      <c r="AW133" s="3">
        <f t="shared" si="81"/>
        <v>52.4185884765605</v>
      </c>
      <c r="AX133" s="7">
        <f t="shared" si="82"/>
        <v>0.628887922452741</v>
      </c>
      <c r="AY133" s="3">
        <f t="shared" si="83"/>
        <v>1.4786958709013</v>
      </c>
      <c r="AZ133" s="9">
        <f t="shared" si="84"/>
        <v>41.5546201093179</v>
      </c>
      <c r="BA133" s="11">
        <f t="shared" si="85"/>
        <v>6.4324366719933</v>
      </c>
      <c r="BB133" s="12">
        <f t="shared" si="86"/>
        <v>973.678691478206</v>
      </c>
      <c r="BC133" s="13">
        <f t="shared" si="87"/>
        <v>1.66099418069128</v>
      </c>
      <c r="BD133" s="14">
        <f t="shared" si="88"/>
        <v>49.9297342899705</v>
      </c>
      <c r="BE133" s="15">
        <f t="shared" si="89"/>
        <v>0.413286611184114</v>
      </c>
      <c r="BF133" s="16">
        <f t="shared" si="90"/>
        <v>17.9763779527559</v>
      </c>
      <c r="BG133" s="16">
        <f t="shared" si="91"/>
        <v>3.79133858267717</v>
      </c>
      <c r="BH133" s="17">
        <f t="shared" si="92"/>
        <v>0.323253020561012</v>
      </c>
    </row>
    <row r="134" spans="1:60">
      <c r="A134">
        <v>133</v>
      </c>
      <c r="B134" t="s">
        <v>148</v>
      </c>
      <c r="C134" t="s">
        <v>201</v>
      </c>
      <c r="D134" t="s">
        <v>62</v>
      </c>
      <c r="E134" t="s">
        <v>185</v>
      </c>
      <c r="F134" t="s">
        <v>204</v>
      </c>
      <c r="G134">
        <v>1056.1342367312</v>
      </c>
      <c r="H134">
        <v>2527</v>
      </c>
      <c r="I134">
        <v>95.58</v>
      </c>
      <c r="J134">
        <v>11.47</v>
      </c>
      <c r="K134">
        <v>971.69</v>
      </c>
      <c r="L134">
        <v>1.993</v>
      </c>
      <c r="M134">
        <v>0.131</v>
      </c>
      <c r="N134">
        <v>12.64</v>
      </c>
      <c r="O134">
        <v>0.184</v>
      </c>
      <c r="P134">
        <v>1.76</v>
      </c>
      <c r="Q134">
        <v>4.56</v>
      </c>
      <c r="R134">
        <v>2.75</v>
      </c>
      <c r="S134">
        <v>19.03</v>
      </c>
      <c r="T134">
        <v>8.03</v>
      </c>
      <c r="U134">
        <v>92.37</v>
      </c>
      <c r="V134">
        <v>33.74</v>
      </c>
      <c r="W134">
        <v>144.88</v>
      </c>
      <c r="X134">
        <v>32.85</v>
      </c>
      <c r="Y134">
        <v>354.74</v>
      </c>
      <c r="Z134">
        <v>46.79</v>
      </c>
      <c r="AA134">
        <v>8230.7</v>
      </c>
      <c r="AB134">
        <v>45.83</v>
      </c>
      <c r="AC134">
        <v>194.18</v>
      </c>
      <c r="AD134" s="3">
        <f t="shared" si="62"/>
        <v>51.9369484217638</v>
      </c>
      <c r="AE134" s="4">
        <f t="shared" si="63"/>
        <v>304.215739340784</v>
      </c>
      <c r="AF134" s="5">
        <f t="shared" si="64"/>
        <v>0.552742616033755</v>
      </c>
      <c r="AG134" s="3">
        <f t="shared" si="65"/>
        <v>20.6199021207178</v>
      </c>
      <c r="AH134" s="3">
        <f t="shared" si="66"/>
        <v>1.98275862068966</v>
      </c>
      <c r="AI134" s="3">
        <f t="shared" si="67"/>
        <v>3.85120350109409</v>
      </c>
      <c r="AJ134" s="3">
        <f t="shared" si="68"/>
        <v>30.8108108108108</v>
      </c>
      <c r="AK134" s="3">
        <f t="shared" si="69"/>
        <v>48.8454706927176</v>
      </c>
      <c r="AL134" s="3">
        <f t="shared" si="70"/>
        <v>95.6281407035176</v>
      </c>
      <c r="AM134" s="3">
        <f t="shared" si="71"/>
        <v>222.437673130194</v>
      </c>
      <c r="AN134" s="3">
        <f t="shared" si="72"/>
        <v>375.487804878049</v>
      </c>
      <c r="AO134" s="3">
        <f t="shared" si="73"/>
        <v>617.948717948718</v>
      </c>
      <c r="AP134" s="3">
        <f t="shared" si="74"/>
        <v>905.5</v>
      </c>
      <c r="AQ134" s="3">
        <f t="shared" si="75"/>
        <v>1329.95951417004</v>
      </c>
      <c r="AR134" s="3">
        <f t="shared" si="76"/>
        <v>2203.35403726708</v>
      </c>
      <c r="AS134" s="6">
        <f t="shared" si="77"/>
        <v>1902.0325203252</v>
      </c>
      <c r="AT134" s="3">
        <f t="shared" si="78"/>
        <v>0.899870219474123</v>
      </c>
      <c r="AU134" s="7">
        <f t="shared" si="79"/>
        <v>4.08409272524479</v>
      </c>
      <c r="AV134" s="8">
        <f t="shared" si="80"/>
        <v>0.0415494610087896</v>
      </c>
      <c r="AW134" s="3">
        <f t="shared" si="81"/>
        <v>26.5227322877754</v>
      </c>
      <c r="AX134" s="7">
        <f t="shared" si="82"/>
        <v>0.213980661225435</v>
      </c>
      <c r="AY134" s="3">
        <f t="shared" si="83"/>
        <v>-0.393162648225455</v>
      </c>
      <c r="AZ134" s="9">
        <f t="shared" si="84"/>
        <v>53.013372163168</v>
      </c>
      <c r="BA134" s="11">
        <f t="shared" si="85"/>
        <v>5.51013701828774</v>
      </c>
      <c r="BB134" s="12">
        <f t="shared" si="86"/>
        <v>1067.48872262534</v>
      </c>
      <c r="BC134" s="13">
        <f t="shared" si="87"/>
        <v>2.24376040185386</v>
      </c>
      <c r="BD134" s="14">
        <f t="shared" si="88"/>
        <v>72.739533492823</v>
      </c>
      <c r="BE134" s="15">
        <f t="shared" si="89"/>
        <v>0.547386818514969</v>
      </c>
      <c r="BF134" s="16">
        <f t="shared" si="90"/>
        <v>18.6410930110352</v>
      </c>
      <c r="BG134" s="16">
        <f t="shared" si="91"/>
        <v>2.7719298245614</v>
      </c>
      <c r="BH134" s="17">
        <f t="shared" si="92"/>
        <v>0.236018127510557</v>
      </c>
    </row>
    <row r="135" spans="1:60">
      <c r="A135">
        <v>134</v>
      </c>
      <c r="B135" t="s">
        <v>148</v>
      </c>
      <c r="C135" t="s">
        <v>201</v>
      </c>
      <c r="D135" t="s">
        <v>62</v>
      </c>
      <c r="E135" t="s">
        <v>185</v>
      </c>
      <c r="F135" t="s">
        <v>205</v>
      </c>
      <c r="G135">
        <v>1469.0405546256</v>
      </c>
      <c r="H135">
        <v>2527</v>
      </c>
      <c r="I135">
        <v>91.94</v>
      </c>
      <c r="J135">
        <v>5.19</v>
      </c>
      <c r="K135">
        <v>1085.96</v>
      </c>
      <c r="L135">
        <v>2.36</v>
      </c>
      <c r="M135">
        <v>0.0474</v>
      </c>
      <c r="N135">
        <v>17.23</v>
      </c>
      <c r="O135">
        <v>0.139</v>
      </c>
      <c r="P135">
        <v>2.02</v>
      </c>
      <c r="Q135">
        <v>4.73</v>
      </c>
      <c r="R135">
        <v>2.6</v>
      </c>
      <c r="S135">
        <v>21.12</v>
      </c>
      <c r="T135">
        <v>9.24</v>
      </c>
      <c r="U135">
        <v>107.31</v>
      </c>
      <c r="V135">
        <v>37.66</v>
      </c>
      <c r="W135">
        <v>159.92</v>
      </c>
      <c r="X135">
        <v>39.07</v>
      </c>
      <c r="Y135">
        <v>427.85</v>
      </c>
      <c r="Z135">
        <v>53.89</v>
      </c>
      <c r="AA135">
        <v>8097.74</v>
      </c>
      <c r="AB135">
        <v>44.51</v>
      </c>
      <c r="AC135">
        <v>172.23</v>
      </c>
      <c r="AD135" s="3">
        <f t="shared" si="62"/>
        <v>50.4410555150056</v>
      </c>
      <c r="AE135" s="4">
        <f t="shared" si="63"/>
        <v>269.827360112592</v>
      </c>
      <c r="AF135" s="5">
        <f t="shared" si="64"/>
        <v>0.2</v>
      </c>
      <c r="AG135" s="3">
        <f t="shared" si="65"/>
        <v>28.1076672104405</v>
      </c>
      <c r="AH135" s="3">
        <f t="shared" si="66"/>
        <v>1.49784482758621</v>
      </c>
      <c r="AI135" s="3">
        <f t="shared" si="67"/>
        <v>4.42013129102845</v>
      </c>
      <c r="AJ135" s="3">
        <f t="shared" si="68"/>
        <v>31.9594594594595</v>
      </c>
      <c r="AK135" s="3">
        <f t="shared" si="69"/>
        <v>46.1811722912966</v>
      </c>
      <c r="AL135" s="3">
        <f t="shared" si="70"/>
        <v>106.130653266332</v>
      </c>
      <c r="AM135" s="3">
        <f t="shared" si="71"/>
        <v>255.95567867036</v>
      </c>
      <c r="AN135" s="3">
        <f t="shared" si="72"/>
        <v>436.219512195122</v>
      </c>
      <c r="AO135" s="3">
        <f t="shared" si="73"/>
        <v>689.74358974359</v>
      </c>
      <c r="AP135" s="3">
        <f t="shared" si="74"/>
        <v>999.5</v>
      </c>
      <c r="AQ135" s="3">
        <f t="shared" si="75"/>
        <v>1581.78137651822</v>
      </c>
      <c r="AR135" s="3">
        <f t="shared" si="76"/>
        <v>2657.45341614907</v>
      </c>
      <c r="AS135" s="6">
        <f t="shared" si="77"/>
        <v>2190.65040650406</v>
      </c>
      <c r="AT135" s="3">
        <f t="shared" si="78"/>
        <v>0.79294820753274</v>
      </c>
      <c r="AU135" s="7">
        <f t="shared" si="79"/>
        <v>2.98386493894522</v>
      </c>
      <c r="AV135" s="8">
        <f t="shared" si="80"/>
        <v>0.0638556445603231</v>
      </c>
      <c r="AW135" s="3">
        <f t="shared" si="81"/>
        <v>51.9898574398058</v>
      </c>
      <c r="AX135" s="7">
        <f t="shared" si="82"/>
        <v>0.460424692068477</v>
      </c>
      <c r="AY135" s="3">
        <f t="shared" si="83"/>
        <v>0.937308108053076</v>
      </c>
      <c r="AZ135" s="9">
        <f t="shared" si="84"/>
        <v>56.9039650231343</v>
      </c>
      <c r="BA135" s="11">
        <f t="shared" si="85"/>
        <v>5.85565936055997</v>
      </c>
      <c r="BB135" s="12">
        <f t="shared" si="86"/>
        <v>991.544873320209</v>
      </c>
      <c r="BC135" s="13">
        <f t="shared" si="87"/>
        <v>1.99813416911406</v>
      </c>
      <c r="BD135" s="14">
        <f t="shared" si="88"/>
        <v>75.810865970318</v>
      </c>
      <c r="BE135" s="15">
        <f t="shared" si="89"/>
        <v>0.402547621830081</v>
      </c>
      <c r="BF135" s="16">
        <f t="shared" si="90"/>
        <v>20.2580492424242</v>
      </c>
      <c r="BG135" s="16">
        <f t="shared" si="91"/>
        <v>3.64270613107822</v>
      </c>
      <c r="BH135" s="17">
        <f t="shared" si="92"/>
        <v>0.258433490100447</v>
      </c>
    </row>
    <row r="136" spans="1:60">
      <c r="A136">
        <v>135</v>
      </c>
      <c r="B136" t="s">
        <v>148</v>
      </c>
      <c r="C136" t="s">
        <v>201</v>
      </c>
      <c r="D136" t="s">
        <v>62</v>
      </c>
      <c r="E136" t="s">
        <v>185</v>
      </c>
      <c r="F136" t="s">
        <v>206</v>
      </c>
      <c r="G136">
        <v>2347.2580162592</v>
      </c>
      <c r="H136">
        <v>2527</v>
      </c>
      <c r="I136">
        <v>139.57</v>
      </c>
      <c r="J136">
        <v>4.11</v>
      </c>
      <c r="K136">
        <v>1194.74</v>
      </c>
      <c r="L136">
        <v>1.694</v>
      </c>
      <c r="M136">
        <v>0.0145</v>
      </c>
      <c r="N136">
        <v>23.23</v>
      </c>
      <c r="O136">
        <v>0.089</v>
      </c>
      <c r="P136">
        <v>2.45</v>
      </c>
      <c r="Q136">
        <v>6.94</v>
      </c>
      <c r="R136">
        <v>3.72</v>
      </c>
      <c r="S136">
        <v>37.21</v>
      </c>
      <c r="T136">
        <v>11.67</v>
      </c>
      <c r="U136">
        <v>123.27</v>
      </c>
      <c r="V136">
        <v>43.53</v>
      </c>
      <c r="W136">
        <v>175.62</v>
      </c>
      <c r="X136">
        <v>38.87</v>
      </c>
      <c r="Y136">
        <v>381.13</v>
      </c>
      <c r="Z136">
        <v>58.57</v>
      </c>
      <c r="AA136">
        <v>8635.24</v>
      </c>
      <c r="AB136">
        <v>75.38</v>
      </c>
      <c r="AC136">
        <v>146.21</v>
      </c>
      <c r="AD136" s="3">
        <f t="shared" si="62"/>
        <v>85.4245509935099</v>
      </c>
      <c r="AE136" s="4">
        <f t="shared" si="63"/>
        <v>229.062639041178</v>
      </c>
      <c r="AF136" s="5">
        <f t="shared" si="64"/>
        <v>0.0611814345991561</v>
      </c>
      <c r="AG136" s="3">
        <f t="shared" si="65"/>
        <v>37.8955954323002</v>
      </c>
      <c r="AH136" s="3">
        <f t="shared" si="66"/>
        <v>0.959051724137931</v>
      </c>
      <c r="AI136" s="3">
        <f t="shared" si="67"/>
        <v>5.36105032822757</v>
      </c>
      <c r="AJ136" s="3">
        <f t="shared" si="68"/>
        <v>46.8918918918919</v>
      </c>
      <c r="AK136" s="3">
        <f t="shared" si="69"/>
        <v>66.0746003552398</v>
      </c>
      <c r="AL136" s="3">
        <f t="shared" si="70"/>
        <v>186.984924623116</v>
      </c>
      <c r="AM136" s="3">
        <f t="shared" si="71"/>
        <v>323.268698060942</v>
      </c>
      <c r="AN136" s="3">
        <f t="shared" si="72"/>
        <v>501.09756097561</v>
      </c>
      <c r="AO136" s="3">
        <f t="shared" si="73"/>
        <v>797.252747252747</v>
      </c>
      <c r="AP136" s="3">
        <f t="shared" si="74"/>
        <v>1097.625</v>
      </c>
      <c r="AQ136" s="3">
        <f t="shared" si="75"/>
        <v>1573.68421052632</v>
      </c>
      <c r="AR136" s="3">
        <f t="shared" si="76"/>
        <v>2367.26708074534</v>
      </c>
      <c r="AS136" s="6">
        <f t="shared" si="77"/>
        <v>2380.89430894309</v>
      </c>
      <c r="AT136" s="3">
        <f t="shared" si="78"/>
        <v>0.705638666693791</v>
      </c>
      <c r="AU136" s="7">
        <f t="shared" si="79"/>
        <v>2.98081560983655</v>
      </c>
      <c r="AV136" s="8">
        <f t="shared" si="80"/>
        <v>0.101413308155522</v>
      </c>
      <c r="AW136" s="3">
        <f t="shared" si="81"/>
        <v>55.7330021998001</v>
      </c>
      <c r="AX136" s="7">
        <f t="shared" si="82"/>
        <v>0.757096378693521</v>
      </c>
      <c r="AY136" s="3">
        <f t="shared" si="83"/>
        <v>1.80084637323432</v>
      </c>
      <c r="AZ136" s="9">
        <f t="shared" si="84"/>
        <v>76.5200704110454</v>
      </c>
      <c r="BA136" s="11">
        <f t="shared" si="85"/>
        <v>5.91650787399092</v>
      </c>
      <c r="BB136" s="12">
        <f t="shared" si="86"/>
        <v>971.21634090598</v>
      </c>
      <c r="BC136" s="13">
        <f t="shared" si="87"/>
        <v>1.77423598284587</v>
      </c>
      <c r="BD136" s="14">
        <f t="shared" si="88"/>
        <v>68.0765335529024</v>
      </c>
      <c r="BE136" s="15">
        <f t="shared" si="89"/>
        <v>0.383622386062498</v>
      </c>
      <c r="BF136" s="16">
        <f t="shared" si="90"/>
        <v>10.2426766998119</v>
      </c>
      <c r="BG136" s="16">
        <f t="shared" si="91"/>
        <v>3.34726224783862</v>
      </c>
      <c r="BH136" s="17">
        <f t="shared" si="92"/>
        <v>0.515559811230422</v>
      </c>
    </row>
    <row r="137" spans="1:60">
      <c r="A137">
        <v>136</v>
      </c>
      <c r="B137" t="s">
        <v>148</v>
      </c>
      <c r="C137" t="s">
        <v>201</v>
      </c>
      <c r="D137" t="s">
        <v>62</v>
      </c>
      <c r="E137" t="s">
        <v>185</v>
      </c>
      <c r="F137" t="s">
        <v>207</v>
      </c>
      <c r="G137">
        <v>2712.615453944</v>
      </c>
      <c r="H137">
        <v>2527</v>
      </c>
      <c r="I137">
        <v>84.8</v>
      </c>
      <c r="J137">
        <v>5.93</v>
      </c>
      <c r="K137">
        <v>657.47</v>
      </c>
      <c r="L137">
        <v>0.96</v>
      </c>
      <c r="M137">
        <v>0.0165</v>
      </c>
      <c r="N137">
        <v>11.49</v>
      </c>
      <c r="O137">
        <v>0.0372</v>
      </c>
      <c r="P137">
        <v>0.7</v>
      </c>
      <c r="Q137">
        <v>2.59</v>
      </c>
      <c r="R137">
        <v>1.569</v>
      </c>
      <c r="S137">
        <v>15.5</v>
      </c>
      <c r="T137">
        <v>5.64</v>
      </c>
      <c r="U137">
        <v>62.59</v>
      </c>
      <c r="V137">
        <v>22.95</v>
      </c>
      <c r="W137">
        <v>100.51</v>
      </c>
      <c r="X137">
        <v>23.91</v>
      </c>
      <c r="Y137">
        <v>245.21</v>
      </c>
      <c r="Z137">
        <v>37.65</v>
      </c>
      <c r="AA137">
        <v>9311.88</v>
      </c>
      <c r="AB137">
        <v>29.05</v>
      </c>
      <c r="AC137">
        <v>94.4</v>
      </c>
      <c r="AD137" s="3">
        <f t="shared" si="62"/>
        <v>32.9209764707013</v>
      </c>
      <c r="AE137" s="4">
        <f t="shared" si="63"/>
        <v>147.893530712586</v>
      </c>
      <c r="AF137" s="5">
        <f t="shared" si="64"/>
        <v>0.069620253164557</v>
      </c>
      <c r="AG137" s="3">
        <f t="shared" si="65"/>
        <v>18.7438825448613</v>
      </c>
      <c r="AH137" s="3">
        <f t="shared" si="66"/>
        <v>0.400862068965517</v>
      </c>
      <c r="AI137" s="3">
        <f t="shared" si="67"/>
        <v>1.53172866520788</v>
      </c>
      <c r="AJ137" s="3">
        <f t="shared" si="68"/>
        <v>17.5</v>
      </c>
      <c r="AK137" s="3">
        <f t="shared" si="69"/>
        <v>27.8685612788632</v>
      </c>
      <c r="AL137" s="3">
        <f t="shared" si="70"/>
        <v>77.8894472361809</v>
      </c>
      <c r="AM137" s="3">
        <f t="shared" si="71"/>
        <v>156.232686980609</v>
      </c>
      <c r="AN137" s="3">
        <f t="shared" si="72"/>
        <v>254.430894308943</v>
      </c>
      <c r="AO137" s="3">
        <f t="shared" si="73"/>
        <v>420.32967032967</v>
      </c>
      <c r="AP137" s="3">
        <f t="shared" si="74"/>
        <v>628.1875</v>
      </c>
      <c r="AQ137" s="3">
        <f t="shared" si="75"/>
        <v>968.016194331984</v>
      </c>
      <c r="AR137" s="3">
        <f t="shared" si="76"/>
        <v>1523.04347826087</v>
      </c>
      <c r="AS137" s="6">
        <f t="shared" si="77"/>
        <v>1530.48780487805</v>
      </c>
      <c r="AT137" s="3">
        <f t="shared" si="78"/>
        <v>0.754842272639818</v>
      </c>
      <c r="AU137" s="7">
        <f t="shared" si="79"/>
        <v>4.95614395395827</v>
      </c>
      <c r="AV137" s="8">
        <f t="shared" si="80"/>
        <v>0.0776910250545676</v>
      </c>
      <c r="AW137" s="3">
        <f t="shared" si="81"/>
        <v>24.9398871353434</v>
      </c>
      <c r="AX137" s="7">
        <f t="shared" si="82"/>
        <v>0.387987821186485</v>
      </c>
      <c r="AY137" s="3">
        <f t="shared" si="83"/>
        <v>0.640094737586665</v>
      </c>
      <c r="AZ137" s="9">
        <f t="shared" si="84"/>
        <v>173.03045993687</v>
      </c>
      <c r="BA137" s="11">
        <f t="shared" si="85"/>
        <v>18.6123741072415</v>
      </c>
      <c r="BB137" s="12">
        <f t="shared" si="86"/>
        <v>1003.54515987439</v>
      </c>
      <c r="BC137" s="13">
        <f t="shared" si="87"/>
        <v>1.10483842349888</v>
      </c>
      <c r="BD137" s="14">
        <f t="shared" si="88"/>
        <v>113.580308880309</v>
      </c>
      <c r="BE137" s="15">
        <f t="shared" si="89"/>
        <v>0.384976142897924</v>
      </c>
      <c r="BF137" s="16">
        <f t="shared" si="90"/>
        <v>15.82</v>
      </c>
      <c r="BG137" s="16">
        <f t="shared" si="91"/>
        <v>4.43629343629344</v>
      </c>
      <c r="BH137" s="17">
        <f t="shared" si="92"/>
        <v>0.307733050847458</v>
      </c>
    </row>
    <row r="138" hidden="1" spans="1:60">
      <c r="A138">
        <v>137</v>
      </c>
      <c r="B138" t="s">
        <v>148</v>
      </c>
      <c r="C138" t="s">
        <v>201</v>
      </c>
      <c r="D138" t="s">
        <v>62</v>
      </c>
      <c r="E138" t="s">
        <v>185</v>
      </c>
      <c r="F138" t="s">
        <v>208</v>
      </c>
      <c r="G138">
        <v>2069.22498552</v>
      </c>
      <c r="H138">
        <v>2527</v>
      </c>
      <c r="I138">
        <v>79.84</v>
      </c>
      <c r="J138">
        <v>7.5</v>
      </c>
      <c r="K138">
        <v>1113.75</v>
      </c>
      <c r="L138">
        <v>2.36</v>
      </c>
      <c r="M138">
        <v>0.215</v>
      </c>
      <c r="N138">
        <v>18.76</v>
      </c>
      <c r="O138">
        <v>0.376</v>
      </c>
      <c r="P138">
        <v>4.24</v>
      </c>
      <c r="Q138">
        <v>6.45</v>
      </c>
      <c r="R138">
        <v>3.06</v>
      </c>
      <c r="S138">
        <v>30.63</v>
      </c>
      <c r="T138">
        <v>10.44</v>
      </c>
      <c r="U138">
        <v>111.49</v>
      </c>
      <c r="V138">
        <v>38.97</v>
      </c>
      <c r="W138">
        <v>161.01</v>
      </c>
      <c r="X138">
        <v>35.01</v>
      </c>
      <c r="Y138">
        <v>328.25</v>
      </c>
      <c r="Z138">
        <v>46.91</v>
      </c>
      <c r="AA138">
        <v>10308.27</v>
      </c>
      <c r="AB138">
        <v>117.69</v>
      </c>
      <c r="AC138">
        <v>338.68</v>
      </c>
      <c r="AD138" s="3">
        <f t="shared" si="62"/>
        <v>133.372451663919</v>
      </c>
      <c r="AE138" s="4">
        <f t="shared" si="63"/>
        <v>530.599374806554</v>
      </c>
      <c r="AF138" s="5">
        <f t="shared" si="64"/>
        <v>0.907172995780591</v>
      </c>
      <c r="AG138" s="3">
        <f t="shared" si="65"/>
        <v>30.6035889070147</v>
      </c>
      <c r="AH138" s="3">
        <f t="shared" si="66"/>
        <v>4.05172413793103</v>
      </c>
      <c r="AI138" s="3">
        <f t="shared" si="67"/>
        <v>9.27789934354486</v>
      </c>
      <c r="AJ138" s="3">
        <f t="shared" si="68"/>
        <v>43.5810810810811</v>
      </c>
      <c r="AK138" s="3">
        <f t="shared" si="69"/>
        <v>54.3516873889876</v>
      </c>
      <c r="AL138" s="3">
        <f t="shared" si="70"/>
        <v>153.91959798995</v>
      </c>
      <c r="AM138" s="3">
        <f t="shared" si="71"/>
        <v>289.196675900277</v>
      </c>
      <c r="AN138" s="3">
        <f t="shared" si="72"/>
        <v>453.211382113821</v>
      </c>
      <c r="AO138" s="3">
        <f t="shared" si="73"/>
        <v>713.736263736264</v>
      </c>
      <c r="AP138" s="3">
        <f t="shared" si="74"/>
        <v>1006.3125</v>
      </c>
      <c r="AQ138" s="3">
        <f t="shared" si="75"/>
        <v>1417.40890688259</v>
      </c>
      <c r="AR138" s="3">
        <f t="shared" si="76"/>
        <v>2038.8198757764</v>
      </c>
      <c r="AS138" s="6">
        <f t="shared" si="77"/>
        <v>1906.91056910569</v>
      </c>
      <c r="AT138" s="3">
        <f t="shared" si="78"/>
        <v>0.663616341286575</v>
      </c>
      <c r="AU138" s="7">
        <f t="shared" si="79"/>
        <v>3.25490421773461</v>
      </c>
      <c r="AV138" s="8">
        <f t="shared" si="80"/>
        <v>0.0353562421871295</v>
      </c>
      <c r="AW138" s="3">
        <f t="shared" si="81"/>
        <v>70.7465833075405</v>
      </c>
      <c r="AX138" s="7">
        <f t="shared" si="82"/>
        <v>0.297384846829951</v>
      </c>
      <c r="AY138" s="3">
        <f t="shared" si="83"/>
        <v>0.178328703863856</v>
      </c>
      <c r="AZ138" s="9">
        <f t="shared" si="84"/>
        <v>19.1760734694385</v>
      </c>
      <c r="BA138" s="11">
        <f t="shared" si="85"/>
        <v>2.96165854149582</v>
      </c>
      <c r="BB138" s="12">
        <f t="shared" si="86"/>
        <v>1025.41386215369</v>
      </c>
      <c r="BC138" s="13">
        <f t="shared" si="87"/>
        <v>3.99177354812766</v>
      </c>
      <c r="BD138" s="14">
        <f t="shared" si="88"/>
        <v>43.5800826385842</v>
      </c>
      <c r="BE138" s="15">
        <f t="shared" si="89"/>
        <v>1.03177456207159</v>
      </c>
      <c r="BF138" s="16">
        <f t="shared" si="90"/>
        <v>10.7166176950702</v>
      </c>
      <c r="BG138" s="16">
        <f t="shared" si="91"/>
        <v>2.90852713178295</v>
      </c>
      <c r="BH138" s="17">
        <f t="shared" si="92"/>
        <v>0.347496161568442</v>
      </c>
    </row>
    <row r="139" spans="1:60">
      <c r="A139">
        <v>138</v>
      </c>
      <c r="B139" t="s">
        <v>148</v>
      </c>
      <c r="C139" t="s">
        <v>201</v>
      </c>
      <c r="D139" t="s">
        <v>62</v>
      </c>
      <c r="E139" t="s">
        <v>185</v>
      </c>
      <c r="F139" t="s">
        <v>209</v>
      </c>
      <c r="G139">
        <v>2436.2592740288</v>
      </c>
      <c r="H139">
        <v>2527</v>
      </c>
      <c r="I139">
        <v>95.85</v>
      </c>
      <c r="J139">
        <v>3.57</v>
      </c>
      <c r="K139">
        <v>489.65</v>
      </c>
      <c r="L139">
        <v>0.524</v>
      </c>
      <c r="M139">
        <v>0.0122</v>
      </c>
      <c r="N139">
        <v>8.11</v>
      </c>
      <c r="O139">
        <v>0.032</v>
      </c>
      <c r="P139">
        <v>0.7</v>
      </c>
      <c r="Q139">
        <v>1.61</v>
      </c>
      <c r="R139">
        <v>1.199</v>
      </c>
      <c r="S139">
        <v>12.27</v>
      </c>
      <c r="T139">
        <v>3.62</v>
      </c>
      <c r="U139">
        <v>41.7</v>
      </c>
      <c r="V139">
        <v>16.19</v>
      </c>
      <c r="W139">
        <v>74.83</v>
      </c>
      <c r="X139">
        <v>18.88</v>
      </c>
      <c r="Y139">
        <v>202.67</v>
      </c>
      <c r="Z139">
        <v>32.37</v>
      </c>
      <c r="AA139">
        <v>9103.65</v>
      </c>
      <c r="AB139">
        <v>19.19</v>
      </c>
      <c r="AC139">
        <v>67.65</v>
      </c>
      <c r="AD139" s="3">
        <f t="shared" si="62"/>
        <v>21.7471097580984</v>
      </c>
      <c r="AE139" s="4">
        <f t="shared" si="63"/>
        <v>105.985141448162</v>
      </c>
      <c r="AF139" s="5">
        <f t="shared" si="64"/>
        <v>0.0514767932489452</v>
      </c>
      <c r="AG139" s="3">
        <f t="shared" si="65"/>
        <v>13.2300163132137</v>
      </c>
      <c r="AH139" s="3">
        <f t="shared" si="66"/>
        <v>0.344827586206897</v>
      </c>
      <c r="AI139" s="3">
        <f t="shared" si="67"/>
        <v>1.53172866520788</v>
      </c>
      <c r="AJ139" s="3">
        <f t="shared" si="68"/>
        <v>10.8783783783784</v>
      </c>
      <c r="AK139" s="3">
        <f t="shared" si="69"/>
        <v>21.2966252220249</v>
      </c>
      <c r="AL139" s="3">
        <f t="shared" si="70"/>
        <v>61.6582914572864</v>
      </c>
      <c r="AM139" s="3">
        <f t="shared" si="71"/>
        <v>100.277008310249</v>
      </c>
      <c r="AN139" s="3">
        <f t="shared" si="72"/>
        <v>169.512195121951</v>
      </c>
      <c r="AO139" s="3">
        <f t="shared" si="73"/>
        <v>296.520146520147</v>
      </c>
      <c r="AP139" s="3">
        <f t="shared" si="74"/>
        <v>467.6875</v>
      </c>
      <c r="AQ139" s="3">
        <f t="shared" si="75"/>
        <v>764.372469635627</v>
      </c>
      <c r="AR139" s="3">
        <f t="shared" si="76"/>
        <v>1258.8198757764</v>
      </c>
      <c r="AS139" s="6">
        <f t="shared" si="77"/>
        <v>1315.85365853659</v>
      </c>
      <c r="AT139" s="3">
        <f t="shared" si="78"/>
        <v>0.822305063977236</v>
      </c>
      <c r="AU139" s="7">
        <f t="shared" si="79"/>
        <v>6.53234890710687</v>
      </c>
      <c r="AV139" s="8">
        <f t="shared" si="80"/>
        <v>0.0765201601770441</v>
      </c>
      <c r="AW139" s="3">
        <f t="shared" si="81"/>
        <v>29.6877146913618</v>
      </c>
      <c r="AX139" s="7">
        <f t="shared" si="82"/>
        <v>0.416931064247995</v>
      </c>
      <c r="AY139" s="3">
        <f t="shared" si="83"/>
        <v>0.765016888589479</v>
      </c>
      <c r="AZ139" s="9">
        <f t="shared" si="84"/>
        <v>75.9188288100683</v>
      </c>
      <c r="BA139" s="11">
        <f t="shared" si="85"/>
        <v>17.6397644239724</v>
      </c>
      <c r="BB139" s="12">
        <f t="shared" si="86"/>
        <v>959.341925226921</v>
      </c>
      <c r="BC139" s="13">
        <f t="shared" si="87"/>
        <v>0.788384956526933</v>
      </c>
      <c r="BD139" s="14">
        <f t="shared" si="88"/>
        <v>85.472049689441</v>
      </c>
      <c r="BE139" s="15">
        <f t="shared" si="89"/>
        <v>0.333793852074801</v>
      </c>
      <c r="BF139" s="16">
        <f t="shared" si="90"/>
        <v>16.5175224123879</v>
      </c>
      <c r="BG139" s="16">
        <f t="shared" si="91"/>
        <v>5.03726708074534</v>
      </c>
      <c r="BH139" s="17">
        <f t="shared" si="92"/>
        <v>0.283665927568367</v>
      </c>
    </row>
    <row r="140" spans="1:60">
      <c r="A140">
        <v>139</v>
      </c>
      <c r="B140" t="s">
        <v>148</v>
      </c>
      <c r="C140" t="s">
        <v>201</v>
      </c>
      <c r="D140" t="s">
        <v>62</v>
      </c>
      <c r="E140" t="s">
        <v>185</v>
      </c>
      <c r="F140" t="s">
        <v>210</v>
      </c>
      <c r="G140">
        <v>1864.6031888176</v>
      </c>
      <c r="H140">
        <v>2527</v>
      </c>
      <c r="I140">
        <v>102.92</v>
      </c>
      <c r="J140">
        <v>2.41</v>
      </c>
      <c r="K140">
        <v>635.01</v>
      </c>
      <c r="L140">
        <v>0.576</v>
      </c>
      <c r="M140">
        <v>0.037</v>
      </c>
      <c r="N140">
        <v>8.78</v>
      </c>
      <c r="O140">
        <v>0.096</v>
      </c>
      <c r="P140">
        <v>1.27</v>
      </c>
      <c r="Q140">
        <v>2.44</v>
      </c>
      <c r="R140">
        <v>1.653</v>
      </c>
      <c r="S140">
        <v>13.65</v>
      </c>
      <c r="T140">
        <v>5.08</v>
      </c>
      <c r="U140">
        <v>56.68</v>
      </c>
      <c r="V140">
        <v>21.38</v>
      </c>
      <c r="W140">
        <v>93.18</v>
      </c>
      <c r="X140">
        <v>22.72</v>
      </c>
      <c r="Y140">
        <v>235.67</v>
      </c>
      <c r="Z140">
        <v>37.42</v>
      </c>
      <c r="AA140">
        <v>9685.32</v>
      </c>
      <c r="AB140">
        <v>23.3</v>
      </c>
      <c r="AC140">
        <v>87.39</v>
      </c>
      <c r="AD140" s="3">
        <f t="shared" si="62"/>
        <v>26.4047763086864</v>
      </c>
      <c r="AE140" s="4">
        <f t="shared" si="63"/>
        <v>136.911182722171</v>
      </c>
      <c r="AF140" s="5">
        <f t="shared" si="64"/>
        <v>0.156118143459916</v>
      </c>
      <c r="AG140" s="3">
        <f t="shared" si="65"/>
        <v>14.3230016313214</v>
      </c>
      <c r="AH140" s="3">
        <f t="shared" si="66"/>
        <v>1.03448275862069</v>
      </c>
      <c r="AI140" s="3">
        <f t="shared" si="67"/>
        <v>2.77899343544858</v>
      </c>
      <c r="AJ140" s="3">
        <f t="shared" si="68"/>
        <v>16.4864864864865</v>
      </c>
      <c r="AK140" s="3">
        <f t="shared" si="69"/>
        <v>29.360568383659</v>
      </c>
      <c r="AL140" s="3">
        <f t="shared" si="70"/>
        <v>68.5929648241206</v>
      </c>
      <c r="AM140" s="3">
        <f t="shared" si="71"/>
        <v>140.720221606648</v>
      </c>
      <c r="AN140" s="3">
        <f t="shared" si="72"/>
        <v>230.406504065041</v>
      </c>
      <c r="AO140" s="3">
        <f t="shared" si="73"/>
        <v>391.575091575092</v>
      </c>
      <c r="AP140" s="3">
        <f t="shared" si="74"/>
        <v>582.375</v>
      </c>
      <c r="AQ140" s="3">
        <f t="shared" si="75"/>
        <v>919.838056680162</v>
      </c>
      <c r="AR140" s="3">
        <f t="shared" si="76"/>
        <v>1463.78881987578</v>
      </c>
      <c r="AS140" s="6">
        <f t="shared" si="77"/>
        <v>1521.13821138211</v>
      </c>
      <c r="AT140" s="3">
        <f t="shared" si="78"/>
        <v>0.87309322008604</v>
      </c>
      <c r="AU140" s="7">
        <f t="shared" si="79"/>
        <v>5.96461189094294</v>
      </c>
      <c r="AV140" s="8">
        <f t="shared" si="80"/>
        <v>0.0641291662626052</v>
      </c>
      <c r="AW140" s="3">
        <f t="shared" si="81"/>
        <v>56.8096193867928</v>
      </c>
      <c r="AX140" s="7">
        <f t="shared" si="82"/>
        <v>0.483355354011225</v>
      </c>
      <c r="AY140" s="3">
        <f t="shared" si="83"/>
        <v>1.02169760105803</v>
      </c>
      <c r="AZ140" s="9">
        <f t="shared" si="84"/>
        <v>37.8421453760247</v>
      </c>
      <c r="BA140" s="11">
        <f t="shared" si="85"/>
        <v>8.11644697952412</v>
      </c>
      <c r="BB140" s="12">
        <f t="shared" si="86"/>
        <v>927.700977695456</v>
      </c>
      <c r="BC140" s="13">
        <f t="shared" si="87"/>
        <v>1.01534305648987</v>
      </c>
      <c r="BD140" s="14">
        <f t="shared" si="88"/>
        <v>67.8594294565638</v>
      </c>
      <c r="BE140" s="15">
        <f t="shared" si="89"/>
        <v>0.370815122841261</v>
      </c>
      <c r="BF140" s="16">
        <f t="shared" si="90"/>
        <v>17.2652014652015</v>
      </c>
      <c r="BG140" s="16">
        <f t="shared" si="91"/>
        <v>3.5983606557377</v>
      </c>
      <c r="BH140" s="17">
        <f t="shared" si="92"/>
        <v>0.266620894839226</v>
      </c>
    </row>
    <row r="141" spans="1:60">
      <c r="A141">
        <v>140</v>
      </c>
      <c r="B141" t="s">
        <v>148</v>
      </c>
      <c r="C141" t="s">
        <v>201</v>
      </c>
      <c r="D141" t="s">
        <v>62</v>
      </c>
      <c r="E141" t="s">
        <v>185</v>
      </c>
      <c r="F141" t="s">
        <v>211</v>
      </c>
      <c r="G141">
        <v>1818.7128502752</v>
      </c>
      <c r="H141">
        <v>2527</v>
      </c>
      <c r="I141">
        <v>93.27</v>
      </c>
      <c r="J141">
        <v>5.3</v>
      </c>
      <c r="K141">
        <v>939.39</v>
      </c>
      <c r="L141">
        <v>1.385</v>
      </c>
      <c r="M141">
        <v>0.0088</v>
      </c>
      <c r="N141">
        <v>18.29</v>
      </c>
      <c r="O141">
        <v>0.0614</v>
      </c>
      <c r="P141">
        <v>1.28</v>
      </c>
      <c r="Q141">
        <v>3.39</v>
      </c>
      <c r="R141">
        <v>2.2</v>
      </c>
      <c r="S141">
        <v>22.4</v>
      </c>
      <c r="T141">
        <v>7.62</v>
      </c>
      <c r="U141">
        <v>85.67</v>
      </c>
      <c r="V141">
        <v>31.62</v>
      </c>
      <c r="W141">
        <v>137.63</v>
      </c>
      <c r="X141">
        <v>33.28</v>
      </c>
      <c r="Y141">
        <v>340.12</v>
      </c>
      <c r="Z141">
        <v>51.55</v>
      </c>
      <c r="AA141">
        <v>9258.81</v>
      </c>
      <c r="AB141">
        <v>41.25</v>
      </c>
      <c r="AC141">
        <v>130.38</v>
      </c>
      <c r="AD141" s="3">
        <f t="shared" si="62"/>
        <v>46.7466533361937</v>
      </c>
      <c r="AE141" s="4">
        <f t="shared" si="63"/>
        <v>204.262272609184</v>
      </c>
      <c r="AF141" s="5">
        <f t="shared" si="64"/>
        <v>0.0371308016877637</v>
      </c>
      <c r="AG141" s="3">
        <f t="shared" si="65"/>
        <v>29.836867862969</v>
      </c>
      <c r="AH141" s="3">
        <f t="shared" si="66"/>
        <v>0.661637931034483</v>
      </c>
      <c r="AI141" s="3">
        <f t="shared" si="67"/>
        <v>2.80087527352298</v>
      </c>
      <c r="AJ141" s="3">
        <f t="shared" si="68"/>
        <v>22.9054054054054</v>
      </c>
      <c r="AK141" s="3">
        <f t="shared" si="69"/>
        <v>39.0763765541741</v>
      </c>
      <c r="AL141" s="3">
        <f t="shared" si="70"/>
        <v>112.562814070352</v>
      </c>
      <c r="AM141" s="3">
        <f t="shared" si="71"/>
        <v>211.080332409972</v>
      </c>
      <c r="AN141" s="3">
        <f t="shared" si="72"/>
        <v>348.252032520325</v>
      </c>
      <c r="AO141" s="3">
        <f t="shared" si="73"/>
        <v>579.120879120879</v>
      </c>
      <c r="AP141" s="3">
        <f t="shared" si="74"/>
        <v>860.1875</v>
      </c>
      <c r="AQ141" s="3">
        <f t="shared" si="75"/>
        <v>1347.36842105263</v>
      </c>
      <c r="AR141" s="3">
        <f t="shared" si="76"/>
        <v>2112.54658385093</v>
      </c>
      <c r="AS141" s="6">
        <f t="shared" si="77"/>
        <v>2095.52845528455</v>
      </c>
      <c r="AT141" s="3">
        <f t="shared" si="78"/>
        <v>0.769569458234966</v>
      </c>
      <c r="AU141" s="7">
        <f t="shared" si="79"/>
        <v>3.64285201622455</v>
      </c>
      <c r="AV141" s="8">
        <f t="shared" si="80"/>
        <v>0.0895417433986663</v>
      </c>
      <c r="AW141" s="3">
        <f t="shared" si="81"/>
        <v>38.5400514356951</v>
      </c>
      <c r="AX141" s="7">
        <f t="shared" si="82"/>
        <v>0.555880821820854</v>
      </c>
      <c r="AY141" s="3">
        <f t="shared" si="83"/>
        <v>1.26443680025901</v>
      </c>
      <c r="AZ141" s="9">
        <f t="shared" si="84"/>
        <v>107.818258770408</v>
      </c>
      <c r="BA141" s="11">
        <f t="shared" si="85"/>
        <v>11.3400123795236</v>
      </c>
      <c r="BB141" s="12">
        <f t="shared" si="86"/>
        <v>993.41404354483</v>
      </c>
      <c r="BC141" s="13">
        <f t="shared" si="87"/>
        <v>1.528280113495</v>
      </c>
      <c r="BD141" s="14">
        <f t="shared" si="88"/>
        <v>92.2010739306785</v>
      </c>
      <c r="BE141" s="15">
        <f t="shared" si="89"/>
        <v>0.38333529342585</v>
      </c>
      <c r="BF141" s="16">
        <f t="shared" si="90"/>
        <v>15.1839285714286</v>
      </c>
      <c r="BG141" s="16">
        <f t="shared" si="91"/>
        <v>5.3952802359882</v>
      </c>
      <c r="BH141" s="17">
        <f t="shared" si="92"/>
        <v>0.31638288080994</v>
      </c>
    </row>
    <row r="142" spans="1:60">
      <c r="A142">
        <v>141</v>
      </c>
      <c r="B142" t="s">
        <v>148</v>
      </c>
      <c r="C142" t="s">
        <v>201</v>
      </c>
      <c r="D142" t="s">
        <v>62</v>
      </c>
      <c r="E142" t="s">
        <v>185</v>
      </c>
      <c r="F142" t="s">
        <v>212</v>
      </c>
      <c r="G142">
        <v>2287.5831154704</v>
      </c>
      <c r="H142">
        <v>2527</v>
      </c>
      <c r="I142">
        <v>100.12</v>
      </c>
      <c r="J142">
        <v>7.22</v>
      </c>
      <c r="K142">
        <v>986.75</v>
      </c>
      <c r="L142">
        <v>0.96</v>
      </c>
      <c r="M142">
        <v>0.042</v>
      </c>
      <c r="N142">
        <v>23.36</v>
      </c>
      <c r="O142">
        <v>0.221</v>
      </c>
      <c r="P142">
        <v>3.26</v>
      </c>
      <c r="Q142">
        <v>6.73</v>
      </c>
      <c r="R142">
        <v>2.97</v>
      </c>
      <c r="S142">
        <v>29.74</v>
      </c>
      <c r="T142">
        <v>9.66</v>
      </c>
      <c r="U142">
        <v>102.21</v>
      </c>
      <c r="V142">
        <v>33.62</v>
      </c>
      <c r="W142">
        <v>143.3</v>
      </c>
      <c r="X142">
        <v>32.38</v>
      </c>
      <c r="Y142">
        <v>327.37</v>
      </c>
      <c r="Z142">
        <v>46.24</v>
      </c>
      <c r="AA142">
        <v>9300.09</v>
      </c>
      <c r="AB142">
        <v>72.17</v>
      </c>
      <c r="AC142">
        <v>150.06</v>
      </c>
      <c r="AD142" s="3">
        <f t="shared" si="62"/>
        <v>81.7868114248025</v>
      </c>
      <c r="AE142" s="4">
        <f t="shared" si="63"/>
        <v>235.09431375774</v>
      </c>
      <c r="AF142" s="5">
        <f t="shared" si="64"/>
        <v>0.177215189873418</v>
      </c>
      <c r="AG142" s="3">
        <f t="shared" si="65"/>
        <v>38.1076672104405</v>
      </c>
      <c r="AH142" s="3">
        <f t="shared" si="66"/>
        <v>2.38146551724138</v>
      </c>
      <c r="AI142" s="3">
        <f t="shared" si="67"/>
        <v>7.13347921225383</v>
      </c>
      <c r="AJ142" s="3">
        <f t="shared" si="68"/>
        <v>45.472972972973</v>
      </c>
      <c r="AK142" s="3">
        <f t="shared" si="69"/>
        <v>52.753108348135</v>
      </c>
      <c r="AL142" s="3">
        <f t="shared" si="70"/>
        <v>149.447236180904</v>
      </c>
      <c r="AM142" s="3">
        <f t="shared" si="71"/>
        <v>267.590027700831</v>
      </c>
      <c r="AN142" s="3">
        <f t="shared" si="72"/>
        <v>415.487804878049</v>
      </c>
      <c r="AO142" s="3">
        <f t="shared" si="73"/>
        <v>615.750915750916</v>
      </c>
      <c r="AP142" s="3">
        <f t="shared" si="74"/>
        <v>895.625</v>
      </c>
      <c r="AQ142" s="3">
        <f t="shared" si="75"/>
        <v>1310.93117408907</v>
      </c>
      <c r="AR142" s="3">
        <f t="shared" si="76"/>
        <v>2033.35403726708</v>
      </c>
      <c r="AS142" s="6">
        <f t="shared" si="77"/>
        <v>1879.67479674797</v>
      </c>
      <c r="AT142" s="3">
        <f t="shared" si="78"/>
        <v>0.639922582089138</v>
      </c>
      <c r="AU142" s="7">
        <f t="shared" si="79"/>
        <v>3.14712819489725</v>
      </c>
      <c r="AV142" s="8">
        <f t="shared" si="80"/>
        <v>0.099364376903101</v>
      </c>
      <c r="AW142" s="3">
        <f t="shared" si="81"/>
        <v>32.5615393016261</v>
      </c>
      <c r="AX142" s="7">
        <f t="shared" si="82"/>
        <v>0.567000154437784</v>
      </c>
      <c r="AY142" s="3">
        <f t="shared" si="83"/>
        <v>1.29882554238458</v>
      </c>
      <c r="AZ142" s="9">
        <f t="shared" si="84"/>
        <v>42.1455331358987</v>
      </c>
      <c r="BA142" s="11">
        <f t="shared" si="85"/>
        <v>5.41382020830336</v>
      </c>
      <c r="BB142" s="12">
        <f t="shared" si="86"/>
        <v>1021.80688254845</v>
      </c>
      <c r="BC142" s="13">
        <f t="shared" si="87"/>
        <v>1.81018047389618</v>
      </c>
      <c r="BD142" s="14">
        <f t="shared" si="88"/>
        <v>46.5399821329274</v>
      </c>
      <c r="BE142" s="15">
        <f t="shared" si="89"/>
        <v>0.458380425817882</v>
      </c>
      <c r="BF142" s="16">
        <f t="shared" si="90"/>
        <v>11.0077336919973</v>
      </c>
      <c r="BG142" s="16">
        <f t="shared" si="91"/>
        <v>3.47102526002972</v>
      </c>
      <c r="BH142" s="17">
        <f t="shared" si="92"/>
        <v>0.480940956950553</v>
      </c>
    </row>
    <row r="143" spans="1:60">
      <c r="A143">
        <v>142</v>
      </c>
      <c r="B143" t="s">
        <v>148</v>
      </c>
      <c r="C143" t="s">
        <v>201</v>
      </c>
      <c r="D143" t="s">
        <v>62</v>
      </c>
      <c r="E143" t="s">
        <v>185</v>
      </c>
      <c r="F143" t="s">
        <v>213</v>
      </c>
      <c r="G143">
        <v>1132.7393022176</v>
      </c>
      <c r="H143">
        <v>2527</v>
      </c>
      <c r="I143">
        <v>103.32</v>
      </c>
      <c r="J143">
        <v>4.29</v>
      </c>
      <c r="K143">
        <v>860.06</v>
      </c>
      <c r="L143">
        <v>0.982</v>
      </c>
      <c r="M143">
        <v>0.0433</v>
      </c>
      <c r="N143">
        <v>11.03</v>
      </c>
      <c r="O143">
        <v>0.095</v>
      </c>
      <c r="P143">
        <v>1.36</v>
      </c>
      <c r="Q143">
        <v>3.74</v>
      </c>
      <c r="R143">
        <v>2.156</v>
      </c>
      <c r="S143">
        <v>20.66</v>
      </c>
      <c r="T143">
        <v>7.23</v>
      </c>
      <c r="U143">
        <v>81.63</v>
      </c>
      <c r="V143">
        <v>29.48</v>
      </c>
      <c r="W143">
        <v>129.11</v>
      </c>
      <c r="X143">
        <v>29.32</v>
      </c>
      <c r="Y143">
        <v>302.03</v>
      </c>
      <c r="Z143">
        <v>43.8</v>
      </c>
      <c r="AA143">
        <v>10077</v>
      </c>
      <c r="AB143">
        <v>38.92</v>
      </c>
      <c r="AC143">
        <v>150.44</v>
      </c>
      <c r="AD143" s="3">
        <f t="shared" si="62"/>
        <v>44.1061757053251</v>
      </c>
      <c r="AE143" s="4">
        <f t="shared" si="63"/>
        <v>235.689647885609</v>
      </c>
      <c r="AF143" s="5">
        <f t="shared" si="64"/>
        <v>0.182700421940928</v>
      </c>
      <c r="AG143" s="3">
        <f t="shared" si="65"/>
        <v>17.9934747145188</v>
      </c>
      <c r="AH143" s="3">
        <f t="shared" si="66"/>
        <v>1.02370689655172</v>
      </c>
      <c r="AI143" s="3">
        <f t="shared" si="67"/>
        <v>2.97592997811816</v>
      </c>
      <c r="AJ143" s="3">
        <f t="shared" si="68"/>
        <v>25.2702702702703</v>
      </c>
      <c r="AK143" s="3">
        <f t="shared" si="69"/>
        <v>38.2948490230906</v>
      </c>
      <c r="AL143" s="3">
        <f t="shared" si="70"/>
        <v>103.819095477387</v>
      </c>
      <c r="AM143" s="3">
        <f t="shared" si="71"/>
        <v>200.277008310249</v>
      </c>
      <c r="AN143" s="3">
        <f t="shared" si="72"/>
        <v>331.829268292683</v>
      </c>
      <c r="AO143" s="3">
        <f t="shared" si="73"/>
        <v>539.92673992674</v>
      </c>
      <c r="AP143" s="3">
        <f t="shared" si="74"/>
        <v>806.9375</v>
      </c>
      <c r="AQ143" s="3">
        <f t="shared" si="75"/>
        <v>1187.04453441296</v>
      </c>
      <c r="AR143" s="3">
        <f t="shared" si="76"/>
        <v>1875.96273291925</v>
      </c>
      <c r="AS143" s="6">
        <f t="shared" si="77"/>
        <v>1780.48780487805</v>
      </c>
      <c r="AT143" s="3">
        <f t="shared" si="78"/>
        <v>0.747647349240579</v>
      </c>
      <c r="AU143" s="7">
        <f t="shared" si="79"/>
        <v>3.98540619235616</v>
      </c>
      <c r="AV143" s="8">
        <f t="shared" si="80"/>
        <v>0.0467988310006444</v>
      </c>
      <c r="AW143" s="3">
        <f t="shared" si="81"/>
        <v>54.9393118614473</v>
      </c>
      <c r="AX143" s="7">
        <f t="shared" si="82"/>
        <v>0.346877885023256</v>
      </c>
      <c r="AY143" s="3">
        <f t="shared" si="83"/>
        <v>0.445626097010547</v>
      </c>
      <c r="AZ143" s="9">
        <f t="shared" si="84"/>
        <v>63.5430632675779</v>
      </c>
      <c r="BA143" s="11">
        <f t="shared" si="85"/>
        <v>7.03013362314588</v>
      </c>
      <c r="BB143" s="12">
        <f t="shared" si="86"/>
        <v>974.888349056735</v>
      </c>
      <c r="BC143" s="13">
        <f t="shared" si="87"/>
        <v>1.74542208286256</v>
      </c>
      <c r="BD143" s="14">
        <f t="shared" si="88"/>
        <v>81.8482620320856</v>
      </c>
      <c r="BE143" s="15">
        <f t="shared" si="89"/>
        <v>0.498096215607721</v>
      </c>
      <c r="BF143" s="16">
        <f t="shared" si="90"/>
        <v>14.6190706679574</v>
      </c>
      <c r="BG143" s="16">
        <f t="shared" si="91"/>
        <v>2.94919786096257</v>
      </c>
      <c r="BH143" s="17">
        <f t="shared" si="92"/>
        <v>0.258707790481255</v>
      </c>
    </row>
    <row r="144" spans="1:60">
      <c r="A144">
        <v>143</v>
      </c>
      <c r="B144" t="s">
        <v>148</v>
      </c>
      <c r="C144" t="s">
        <v>201</v>
      </c>
      <c r="D144" t="s">
        <v>62</v>
      </c>
      <c r="E144" t="s">
        <v>185</v>
      </c>
      <c r="F144" t="s">
        <v>214</v>
      </c>
      <c r="G144">
        <v>2749.6865842512</v>
      </c>
      <c r="H144">
        <v>2527</v>
      </c>
      <c r="I144">
        <v>88.5</v>
      </c>
      <c r="J144">
        <v>6.09</v>
      </c>
      <c r="K144">
        <v>675.84</v>
      </c>
      <c r="L144">
        <v>0.812</v>
      </c>
      <c r="M144">
        <v>0.036</v>
      </c>
      <c r="N144">
        <v>12.57</v>
      </c>
      <c r="O144">
        <v>0.104</v>
      </c>
      <c r="P144">
        <v>2.09</v>
      </c>
      <c r="Q144">
        <v>3.1</v>
      </c>
      <c r="R144">
        <v>1.96</v>
      </c>
      <c r="S144">
        <v>17.41</v>
      </c>
      <c r="T144">
        <v>5.53</v>
      </c>
      <c r="U144">
        <v>63.42</v>
      </c>
      <c r="V144">
        <v>23.07</v>
      </c>
      <c r="W144">
        <v>98.99</v>
      </c>
      <c r="X144">
        <v>24.71</v>
      </c>
      <c r="Y144">
        <v>251</v>
      </c>
      <c r="Z144">
        <v>38.65</v>
      </c>
      <c r="AA144">
        <v>8851.52</v>
      </c>
      <c r="AB144">
        <v>30.08</v>
      </c>
      <c r="AC144">
        <v>102.72</v>
      </c>
      <c r="AD144" s="3">
        <f t="shared" si="62"/>
        <v>34.0882262388535</v>
      </c>
      <c r="AE144" s="4">
        <f t="shared" si="63"/>
        <v>160.92821477539</v>
      </c>
      <c r="AF144" s="5">
        <f t="shared" si="64"/>
        <v>0.151898734177215</v>
      </c>
      <c r="AG144" s="3">
        <f t="shared" si="65"/>
        <v>20.5057096247961</v>
      </c>
      <c r="AH144" s="3">
        <f t="shared" si="66"/>
        <v>1.12068965517241</v>
      </c>
      <c r="AI144" s="3">
        <f t="shared" si="67"/>
        <v>4.57330415754923</v>
      </c>
      <c r="AJ144" s="3">
        <f t="shared" si="68"/>
        <v>20.9459459459459</v>
      </c>
      <c r="AK144" s="3">
        <f t="shared" si="69"/>
        <v>34.8134991119005</v>
      </c>
      <c r="AL144" s="3">
        <f t="shared" si="70"/>
        <v>87.4874371859297</v>
      </c>
      <c r="AM144" s="3">
        <f t="shared" si="71"/>
        <v>153.185595567867</v>
      </c>
      <c r="AN144" s="3">
        <f t="shared" si="72"/>
        <v>257.80487804878</v>
      </c>
      <c r="AO144" s="3">
        <f t="shared" si="73"/>
        <v>422.527472527473</v>
      </c>
      <c r="AP144" s="3">
        <f t="shared" si="74"/>
        <v>618.6875</v>
      </c>
      <c r="AQ144" s="3">
        <f t="shared" si="75"/>
        <v>1000.4048582996</v>
      </c>
      <c r="AR144" s="3">
        <f t="shared" si="76"/>
        <v>1559.00621118012</v>
      </c>
      <c r="AS144" s="6">
        <f t="shared" si="77"/>
        <v>1571.13821138211</v>
      </c>
      <c r="AT144" s="3">
        <f t="shared" si="78"/>
        <v>0.813251438099029</v>
      </c>
      <c r="AU144" s="7">
        <f t="shared" si="79"/>
        <v>5.2164733678862</v>
      </c>
      <c r="AV144" s="8">
        <f t="shared" si="80"/>
        <v>0.0781093608572252</v>
      </c>
      <c r="AW144" s="3">
        <f t="shared" si="81"/>
        <v>26.4249942159919</v>
      </c>
      <c r="AX144" s="7">
        <f t="shared" si="82"/>
        <v>0.401523098975297</v>
      </c>
      <c r="AY144" s="3">
        <f t="shared" si="83"/>
        <v>0.699634717304412</v>
      </c>
      <c r="AZ144" s="9">
        <f t="shared" si="84"/>
        <v>25.4157686575483</v>
      </c>
      <c r="BA144" s="11">
        <f t="shared" si="85"/>
        <v>6.63438735997352</v>
      </c>
      <c r="BB144" s="12">
        <f t="shared" si="86"/>
        <v>1005.97702351294</v>
      </c>
      <c r="BC144" s="13">
        <f t="shared" si="87"/>
        <v>1.19903996174684</v>
      </c>
      <c r="BD144" s="14">
        <f t="shared" si="88"/>
        <v>50.8025621237845</v>
      </c>
      <c r="BE144" s="15">
        <f t="shared" si="89"/>
        <v>0.409243027888446</v>
      </c>
      <c r="BF144" s="16">
        <f t="shared" si="90"/>
        <v>14.4170017231476</v>
      </c>
      <c r="BG144" s="16">
        <f t="shared" si="91"/>
        <v>4.05483870967742</v>
      </c>
      <c r="BH144" s="17">
        <f t="shared" si="92"/>
        <v>0.292834890965732</v>
      </c>
    </row>
    <row r="145" spans="1:60">
      <c r="A145">
        <v>144</v>
      </c>
      <c r="B145" t="s">
        <v>148</v>
      </c>
      <c r="C145" t="s">
        <v>201</v>
      </c>
      <c r="D145" t="s">
        <v>62</v>
      </c>
      <c r="E145" t="s">
        <v>185</v>
      </c>
      <c r="F145" t="s">
        <v>215</v>
      </c>
      <c r="G145">
        <v>1655.799759328</v>
      </c>
      <c r="H145">
        <v>2527</v>
      </c>
      <c r="I145">
        <v>100.12</v>
      </c>
      <c r="J145">
        <v>7.22</v>
      </c>
      <c r="K145">
        <v>986.75</v>
      </c>
      <c r="L145">
        <v>1.113</v>
      </c>
      <c r="M145">
        <v>0.042</v>
      </c>
      <c r="N145">
        <v>23.36</v>
      </c>
      <c r="O145">
        <v>0.221</v>
      </c>
      <c r="P145">
        <v>3.26</v>
      </c>
      <c r="Q145">
        <v>6.73</v>
      </c>
      <c r="R145">
        <v>2.97</v>
      </c>
      <c r="S145">
        <v>29.74</v>
      </c>
      <c r="T145">
        <v>9.66</v>
      </c>
      <c r="U145">
        <v>102.21</v>
      </c>
      <c r="V145">
        <v>33.62</v>
      </c>
      <c r="W145">
        <v>143.3</v>
      </c>
      <c r="X145">
        <v>32.38</v>
      </c>
      <c r="Y145">
        <v>327.37</v>
      </c>
      <c r="Z145">
        <v>46.24</v>
      </c>
      <c r="AA145">
        <v>9300.09</v>
      </c>
      <c r="AB145">
        <v>72.17</v>
      </c>
      <c r="AC145">
        <v>150.06</v>
      </c>
      <c r="AD145" s="3">
        <f t="shared" si="62"/>
        <v>81.7868114248025</v>
      </c>
      <c r="AE145" s="4">
        <f t="shared" si="63"/>
        <v>235.09431375774</v>
      </c>
      <c r="AF145" s="5">
        <f t="shared" si="64"/>
        <v>0.177215189873418</v>
      </c>
      <c r="AG145" s="3">
        <f t="shared" si="65"/>
        <v>38.1076672104405</v>
      </c>
      <c r="AH145" s="3">
        <f t="shared" si="66"/>
        <v>2.38146551724138</v>
      </c>
      <c r="AI145" s="3">
        <f t="shared" si="67"/>
        <v>7.13347921225383</v>
      </c>
      <c r="AJ145" s="3">
        <f t="shared" si="68"/>
        <v>45.472972972973</v>
      </c>
      <c r="AK145" s="3">
        <f t="shared" si="69"/>
        <v>52.753108348135</v>
      </c>
      <c r="AL145" s="3">
        <f t="shared" si="70"/>
        <v>149.447236180904</v>
      </c>
      <c r="AM145" s="3">
        <f t="shared" si="71"/>
        <v>267.590027700831</v>
      </c>
      <c r="AN145" s="3">
        <f t="shared" si="72"/>
        <v>415.487804878049</v>
      </c>
      <c r="AO145" s="3">
        <f t="shared" si="73"/>
        <v>615.750915750916</v>
      </c>
      <c r="AP145" s="3">
        <f t="shared" si="74"/>
        <v>895.625</v>
      </c>
      <c r="AQ145" s="3">
        <f t="shared" si="75"/>
        <v>1310.93117408907</v>
      </c>
      <c r="AR145" s="3">
        <f t="shared" si="76"/>
        <v>2033.35403726708</v>
      </c>
      <c r="AS145" s="6">
        <f t="shared" si="77"/>
        <v>1879.67479674797</v>
      </c>
      <c r="AT145" s="3">
        <f t="shared" si="78"/>
        <v>0.639922582089138</v>
      </c>
      <c r="AU145" s="7">
        <f t="shared" si="79"/>
        <v>3.14712819489725</v>
      </c>
      <c r="AV145" s="8">
        <f t="shared" si="80"/>
        <v>0.099364376903101</v>
      </c>
      <c r="AW145" s="3">
        <f t="shared" si="81"/>
        <v>32.5615393016261</v>
      </c>
      <c r="AX145" s="7">
        <f t="shared" si="82"/>
        <v>0.567000154437784</v>
      </c>
      <c r="AY145" s="3">
        <f t="shared" si="83"/>
        <v>1.29882554238458</v>
      </c>
      <c r="AZ145" s="9">
        <f t="shared" si="84"/>
        <v>42.1455331358987</v>
      </c>
      <c r="BA145" s="11">
        <f t="shared" si="85"/>
        <v>5.41382020830336</v>
      </c>
      <c r="BB145" s="12">
        <f t="shared" si="86"/>
        <v>1021.80688254845</v>
      </c>
      <c r="BC145" s="13">
        <f t="shared" si="87"/>
        <v>1.81018047389618</v>
      </c>
      <c r="BD145" s="14">
        <f t="shared" si="88"/>
        <v>46.5399821329274</v>
      </c>
      <c r="BE145" s="15">
        <f t="shared" si="89"/>
        <v>0.458380425817882</v>
      </c>
      <c r="BF145" s="16">
        <f t="shared" si="90"/>
        <v>11.0077336919973</v>
      </c>
      <c r="BG145" s="16">
        <f t="shared" si="91"/>
        <v>3.47102526002972</v>
      </c>
      <c r="BH145" s="17">
        <f t="shared" si="92"/>
        <v>0.480940956950553</v>
      </c>
    </row>
    <row r="146" spans="1:60">
      <c r="A146">
        <v>145</v>
      </c>
      <c r="B146" t="s">
        <v>148</v>
      </c>
      <c r="C146" t="s">
        <v>201</v>
      </c>
      <c r="D146" t="s">
        <v>62</v>
      </c>
      <c r="E146" t="s">
        <v>185</v>
      </c>
      <c r="F146" t="s">
        <v>216</v>
      </c>
      <c r="G146">
        <v>3005.9187680192</v>
      </c>
      <c r="H146">
        <v>2527</v>
      </c>
      <c r="I146">
        <v>105.74</v>
      </c>
      <c r="J146">
        <v>3.42</v>
      </c>
      <c r="K146">
        <v>591.64</v>
      </c>
      <c r="L146">
        <v>0.609</v>
      </c>
      <c r="M146">
        <v>0.0114</v>
      </c>
      <c r="N146">
        <v>9.24</v>
      </c>
      <c r="O146">
        <v>0.0129</v>
      </c>
      <c r="P146">
        <v>0.8</v>
      </c>
      <c r="Q146">
        <v>2.83</v>
      </c>
      <c r="R146">
        <v>1.337</v>
      </c>
      <c r="S146">
        <v>14.23</v>
      </c>
      <c r="T146">
        <v>5.07</v>
      </c>
      <c r="U146">
        <v>55.15</v>
      </c>
      <c r="V146">
        <v>20.24</v>
      </c>
      <c r="W146">
        <v>87.25</v>
      </c>
      <c r="X146">
        <v>21.49</v>
      </c>
      <c r="Y146">
        <v>230.49</v>
      </c>
      <c r="Z146">
        <v>36.28</v>
      </c>
      <c r="AA146">
        <v>9295.94</v>
      </c>
      <c r="AB146">
        <v>26.55</v>
      </c>
      <c r="AC146">
        <v>84.84</v>
      </c>
      <c r="AD146" s="3">
        <f t="shared" si="62"/>
        <v>30.0878459654774</v>
      </c>
      <c r="AE146" s="4">
        <f t="shared" si="63"/>
        <v>132.916177390422</v>
      </c>
      <c r="AF146" s="5">
        <f t="shared" si="64"/>
        <v>0.0481012658227848</v>
      </c>
      <c r="AG146" s="3">
        <f t="shared" si="65"/>
        <v>15.0734094616639</v>
      </c>
      <c r="AH146" s="3">
        <f t="shared" si="66"/>
        <v>0.139008620689655</v>
      </c>
      <c r="AI146" s="3">
        <f t="shared" si="67"/>
        <v>1.75054704595186</v>
      </c>
      <c r="AJ146" s="3">
        <f t="shared" si="68"/>
        <v>19.1216216216216</v>
      </c>
      <c r="AK146" s="3">
        <f t="shared" si="69"/>
        <v>23.7477797513321</v>
      </c>
      <c r="AL146" s="3">
        <f t="shared" si="70"/>
        <v>71.5075376884422</v>
      </c>
      <c r="AM146" s="3">
        <f t="shared" si="71"/>
        <v>140.443213296399</v>
      </c>
      <c r="AN146" s="3">
        <f t="shared" si="72"/>
        <v>224.186991869919</v>
      </c>
      <c r="AO146" s="3">
        <f t="shared" si="73"/>
        <v>370.695970695971</v>
      </c>
      <c r="AP146" s="3">
        <f t="shared" si="74"/>
        <v>545.3125</v>
      </c>
      <c r="AQ146" s="3">
        <f t="shared" si="75"/>
        <v>870.040485829959</v>
      </c>
      <c r="AR146" s="3">
        <f t="shared" si="76"/>
        <v>1431.6149068323</v>
      </c>
      <c r="AS146" s="6">
        <f t="shared" si="77"/>
        <v>1474.79674796748</v>
      </c>
      <c r="AT146" s="3">
        <f t="shared" si="78"/>
        <v>0.642221352006527</v>
      </c>
      <c r="AU146" s="7">
        <f t="shared" si="79"/>
        <v>4.48599234990893</v>
      </c>
      <c r="AV146" s="8">
        <f t="shared" si="80"/>
        <v>0.0695174972784453</v>
      </c>
      <c r="AW146" s="3">
        <f t="shared" si="81"/>
        <v>38.8643793539245</v>
      </c>
      <c r="AX146" s="7">
        <f t="shared" si="82"/>
        <v>0.433381129230777</v>
      </c>
      <c r="AY146" s="3">
        <f t="shared" si="83"/>
        <v>0.83220624743047</v>
      </c>
      <c r="AZ146" s="9">
        <f t="shared" si="84"/>
        <v>116.406513599033</v>
      </c>
      <c r="BA146" s="11">
        <f t="shared" si="85"/>
        <v>14.5539266360887</v>
      </c>
      <c r="BB146" s="12">
        <f t="shared" si="86"/>
        <v>955.780813799874</v>
      </c>
      <c r="BC146" s="13">
        <f t="shared" si="87"/>
        <v>0.99386672125544</v>
      </c>
      <c r="BD146" s="14">
        <f t="shared" si="88"/>
        <v>88.4251325088339</v>
      </c>
      <c r="BE146" s="15">
        <f t="shared" si="89"/>
        <v>0.36808538331381</v>
      </c>
      <c r="BF146" s="16">
        <f t="shared" si="90"/>
        <v>16.1974701335207</v>
      </c>
      <c r="BG146" s="16">
        <f t="shared" si="91"/>
        <v>3.26501766784452</v>
      </c>
      <c r="BH146" s="17">
        <f t="shared" si="92"/>
        <v>0.312942008486563</v>
      </c>
    </row>
    <row r="147" spans="1:60">
      <c r="A147">
        <v>146</v>
      </c>
      <c r="B147" t="s">
        <v>148</v>
      </c>
      <c r="C147" t="s">
        <v>201</v>
      </c>
      <c r="D147" t="s">
        <v>62</v>
      </c>
      <c r="E147" t="s">
        <v>185</v>
      </c>
      <c r="F147" t="s">
        <v>217</v>
      </c>
      <c r="G147">
        <v>2700.5072959568</v>
      </c>
      <c r="H147">
        <v>2527</v>
      </c>
      <c r="I147">
        <v>98.68</v>
      </c>
      <c r="J147">
        <v>5.77</v>
      </c>
      <c r="K147">
        <v>710.85</v>
      </c>
      <c r="L147">
        <v>0.995</v>
      </c>
      <c r="M147">
        <v>0.0257</v>
      </c>
      <c r="N147">
        <v>14.07</v>
      </c>
      <c r="O147">
        <v>0.125</v>
      </c>
      <c r="P147">
        <v>1.96</v>
      </c>
      <c r="Q147">
        <v>5.19</v>
      </c>
      <c r="R147">
        <v>2.79</v>
      </c>
      <c r="S147">
        <v>18.88</v>
      </c>
      <c r="T147">
        <v>6.01</v>
      </c>
      <c r="U147">
        <v>65.45</v>
      </c>
      <c r="V147">
        <v>23.68</v>
      </c>
      <c r="W147">
        <v>105.13</v>
      </c>
      <c r="X147">
        <v>25.85</v>
      </c>
      <c r="Y147">
        <v>274.06</v>
      </c>
      <c r="Z147">
        <v>41.94</v>
      </c>
      <c r="AA147">
        <v>8849.18</v>
      </c>
      <c r="AB147">
        <v>28.47</v>
      </c>
      <c r="AC147">
        <v>95.14</v>
      </c>
      <c r="AD147" s="3">
        <f t="shared" si="62"/>
        <v>32.2636901934893</v>
      </c>
      <c r="AE147" s="4">
        <f t="shared" si="63"/>
        <v>149.052865593172</v>
      </c>
      <c r="AF147" s="5">
        <f t="shared" si="64"/>
        <v>0.108438818565401</v>
      </c>
      <c r="AG147" s="3">
        <f t="shared" si="65"/>
        <v>22.952691680261</v>
      </c>
      <c r="AH147" s="3">
        <f t="shared" si="66"/>
        <v>1.34698275862069</v>
      </c>
      <c r="AI147" s="3">
        <f t="shared" si="67"/>
        <v>4.28884026258206</v>
      </c>
      <c r="AJ147" s="3">
        <f t="shared" si="68"/>
        <v>35.0675675675676</v>
      </c>
      <c r="AK147" s="3">
        <f t="shared" si="69"/>
        <v>49.5559502664298</v>
      </c>
      <c r="AL147" s="3">
        <f t="shared" si="70"/>
        <v>94.8743718592965</v>
      </c>
      <c r="AM147" s="3">
        <f t="shared" si="71"/>
        <v>166.481994459834</v>
      </c>
      <c r="AN147" s="3">
        <f t="shared" si="72"/>
        <v>266.056910569106</v>
      </c>
      <c r="AO147" s="3">
        <f t="shared" si="73"/>
        <v>433.699633699634</v>
      </c>
      <c r="AP147" s="3">
        <f t="shared" si="74"/>
        <v>657.0625</v>
      </c>
      <c r="AQ147" s="3">
        <f t="shared" si="75"/>
        <v>1046.55870445344</v>
      </c>
      <c r="AR147" s="3">
        <f t="shared" si="76"/>
        <v>1702.23602484472</v>
      </c>
      <c r="AS147" s="6">
        <f t="shared" si="77"/>
        <v>1704.87804878049</v>
      </c>
      <c r="AT147" s="3">
        <f t="shared" si="78"/>
        <v>0.85914908206207</v>
      </c>
      <c r="AU147" s="7">
        <f t="shared" si="79"/>
        <v>5.04717953046753</v>
      </c>
      <c r="AV147" s="8">
        <f t="shared" si="80"/>
        <v>0.094396038237889</v>
      </c>
      <c r="AW147" s="3">
        <f t="shared" si="81"/>
        <v>25.8323857180541</v>
      </c>
      <c r="AX147" s="7">
        <f t="shared" si="82"/>
        <v>0.479773245473617</v>
      </c>
      <c r="AY147" s="3">
        <f t="shared" si="83"/>
        <v>1.00878203155303</v>
      </c>
      <c r="AZ147" s="9">
        <f t="shared" si="84"/>
        <v>54.1561973304994</v>
      </c>
      <c r="BA147" s="11">
        <f t="shared" si="85"/>
        <v>7.52862705174696</v>
      </c>
      <c r="BB147" s="12">
        <f t="shared" si="86"/>
        <v>1001.05898967725</v>
      </c>
      <c r="BC147" s="13">
        <f t="shared" si="87"/>
        <v>1.11182394893803</v>
      </c>
      <c r="BD147" s="14">
        <f t="shared" si="88"/>
        <v>46.0036471235893</v>
      </c>
      <c r="BE147" s="15">
        <f t="shared" si="89"/>
        <v>0.347150259067358</v>
      </c>
      <c r="BF147" s="16">
        <f t="shared" si="90"/>
        <v>14.5158898305085</v>
      </c>
      <c r="BG147" s="16">
        <f t="shared" si="91"/>
        <v>2.71098265895954</v>
      </c>
      <c r="BH147" s="17">
        <f t="shared" si="92"/>
        <v>0.299243220517133</v>
      </c>
    </row>
    <row r="148" hidden="1" spans="1:60">
      <c r="A148">
        <v>147</v>
      </c>
      <c r="B148" t="s">
        <v>148</v>
      </c>
      <c r="C148" t="s">
        <v>166</v>
      </c>
      <c r="D148" t="s">
        <v>62</v>
      </c>
      <c r="E148" t="s">
        <v>218</v>
      </c>
      <c r="F148" t="s">
        <v>219</v>
      </c>
      <c r="G148">
        <v>1586.1972764704</v>
      </c>
      <c r="H148">
        <v>2489</v>
      </c>
      <c r="I148">
        <v>582.36</v>
      </c>
      <c r="J148">
        <v>5.61</v>
      </c>
      <c r="K148">
        <v>1265.92</v>
      </c>
      <c r="L148">
        <v>1.581</v>
      </c>
      <c r="M148">
        <v>0.307</v>
      </c>
      <c r="N148">
        <v>10.15</v>
      </c>
      <c r="O148">
        <v>0.153</v>
      </c>
      <c r="P148">
        <v>2.13</v>
      </c>
      <c r="Q148">
        <v>5.07</v>
      </c>
      <c r="R148">
        <v>0.26</v>
      </c>
      <c r="S148">
        <v>20.88</v>
      </c>
      <c r="T148">
        <v>9.88</v>
      </c>
      <c r="U148">
        <v>120.85</v>
      </c>
      <c r="V148">
        <v>44.17</v>
      </c>
      <c r="W148">
        <v>200.1</v>
      </c>
      <c r="X148">
        <v>48.59</v>
      </c>
      <c r="Y148">
        <v>551.23</v>
      </c>
      <c r="Z148">
        <v>68.3</v>
      </c>
      <c r="AA148">
        <v>9919.13</v>
      </c>
      <c r="AB148">
        <v>221.32</v>
      </c>
      <c r="AC148">
        <v>1383.7</v>
      </c>
      <c r="AD148" s="3">
        <f t="shared" si="62"/>
        <v>250.340025567233</v>
      </c>
      <c r="AE148" s="4">
        <f t="shared" si="63"/>
        <v>2151.35563671637</v>
      </c>
      <c r="AF148" s="5">
        <f t="shared" si="64"/>
        <v>1.29535864978903</v>
      </c>
      <c r="AG148" s="3">
        <f t="shared" si="65"/>
        <v>16.557911908646</v>
      </c>
      <c r="AH148" s="3">
        <f t="shared" si="66"/>
        <v>1.64870689655172</v>
      </c>
      <c r="AI148" s="3">
        <f t="shared" si="67"/>
        <v>4.66083150984683</v>
      </c>
      <c r="AJ148" s="3">
        <f t="shared" si="68"/>
        <v>34.2567567567568</v>
      </c>
      <c r="AK148" s="3">
        <f t="shared" si="69"/>
        <v>4.61811722912966</v>
      </c>
      <c r="AL148" s="3">
        <f t="shared" si="70"/>
        <v>104.924623115578</v>
      </c>
      <c r="AM148" s="3">
        <f t="shared" si="71"/>
        <v>273.684210526316</v>
      </c>
      <c r="AN148" s="3">
        <f t="shared" si="72"/>
        <v>491.260162601626</v>
      </c>
      <c r="AO148" s="3">
        <f t="shared" si="73"/>
        <v>808.974358974359</v>
      </c>
      <c r="AP148" s="3">
        <f t="shared" si="74"/>
        <v>1250.625</v>
      </c>
      <c r="AQ148" s="3">
        <f t="shared" si="75"/>
        <v>1967.20647773279</v>
      </c>
      <c r="AR148" s="3">
        <f t="shared" si="76"/>
        <v>3423.78881987578</v>
      </c>
      <c r="AS148" s="6">
        <f t="shared" si="77"/>
        <v>2776.42276422764</v>
      </c>
      <c r="AT148" s="3">
        <f t="shared" si="78"/>
        <v>0.0770287982212502</v>
      </c>
      <c r="AU148" s="7">
        <f t="shared" si="79"/>
        <v>0.224981160561314</v>
      </c>
      <c r="AV148" s="8">
        <f t="shared" si="80"/>
        <v>0.00471795542623163</v>
      </c>
      <c r="AW148" s="3">
        <f t="shared" si="81"/>
        <v>383.485853247124</v>
      </c>
      <c r="AX148" s="7">
        <f t="shared" si="82"/>
        <v>0.09239075311612</v>
      </c>
      <c r="AY148" s="3">
        <f t="shared" si="83"/>
        <v>-1.8514172280475</v>
      </c>
      <c r="AZ148" s="9">
        <f t="shared" si="84"/>
        <v>32.3157056859517</v>
      </c>
      <c r="BA148" s="11">
        <f t="shared" si="85"/>
        <v>2.80631167544101</v>
      </c>
      <c r="BB148" s="12">
        <f t="shared" si="86"/>
        <v>998.515710814702</v>
      </c>
      <c r="BC148" s="13">
        <f t="shared" si="87"/>
        <v>15.4421640264892</v>
      </c>
      <c r="BD148" s="14">
        <f t="shared" si="88"/>
        <v>80.5733811150929</v>
      </c>
      <c r="BE148" s="15">
        <f t="shared" si="89"/>
        <v>2.5102044518622</v>
      </c>
      <c r="BF148" s="16">
        <f t="shared" si="90"/>
        <v>26.3999042145594</v>
      </c>
      <c r="BG148" s="16">
        <f t="shared" si="91"/>
        <v>2.00197238658777</v>
      </c>
      <c r="BH148" s="17">
        <f t="shared" si="92"/>
        <v>0.15994796559948</v>
      </c>
    </row>
    <row r="149" spans="1:60">
      <c r="A149">
        <v>148</v>
      </c>
      <c r="B149" t="s">
        <v>148</v>
      </c>
      <c r="C149" t="s">
        <v>166</v>
      </c>
      <c r="D149" t="s">
        <v>62</v>
      </c>
      <c r="E149" t="s">
        <v>218</v>
      </c>
      <c r="F149" t="s">
        <v>220</v>
      </c>
      <c r="G149">
        <v>1287.8285778688</v>
      </c>
      <c r="H149">
        <v>2489</v>
      </c>
      <c r="I149">
        <v>276.51</v>
      </c>
      <c r="J149">
        <v>8.8</v>
      </c>
      <c r="K149">
        <v>537.73</v>
      </c>
      <c r="L149">
        <v>3.96</v>
      </c>
      <c r="M149">
        <v>0.0078</v>
      </c>
      <c r="N149">
        <v>7.33</v>
      </c>
      <c r="O149">
        <v>0.0526</v>
      </c>
      <c r="P149">
        <v>1.66</v>
      </c>
      <c r="Q149">
        <v>4.39</v>
      </c>
      <c r="R149">
        <v>0.074</v>
      </c>
      <c r="S149">
        <v>15.15</v>
      </c>
      <c r="T149">
        <v>5.8</v>
      </c>
      <c r="U149">
        <v>61.87</v>
      </c>
      <c r="V149">
        <v>19.27</v>
      </c>
      <c r="W149">
        <v>74.13</v>
      </c>
      <c r="X149">
        <v>15.63</v>
      </c>
      <c r="Y149">
        <v>157.43</v>
      </c>
      <c r="Z149">
        <v>18.46</v>
      </c>
      <c r="AA149">
        <v>9775.79</v>
      </c>
      <c r="AB149">
        <v>178.19</v>
      </c>
      <c r="AC149">
        <v>202.97</v>
      </c>
      <c r="AD149" s="3">
        <f t="shared" si="62"/>
        <v>201.554713337364</v>
      </c>
      <c r="AE149" s="4">
        <f t="shared" si="63"/>
        <v>315.574657501136</v>
      </c>
      <c r="AF149" s="5">
        <f t="shared" si="64"/>
        <v>0.0329113924050633</v>
      </c>
      <c r="AG149" s="3">
        <f t="shared" si="65"/>
        <v>11.9575856443719</v>
      </c>
      <c r="AH149" s="3">
        <f t="shared" si="66"/>
        <v>0.566810344827586</v>
      </c>
      <c r="AI149" s="3">
        <f t="shared" si="67"/>
        <v>3.63238512035011</v>
      </c>
      <c r="AJ149" s="3">
        <f t="shared" si="68"/>
        <v>29.6621621621622</v>
      </c>
      <c r="AK149" s="3">
        <f t="shared" si="69"/>
        <v>1.31438721136767</v>
      </c>
      <c r="AL149" s="3">
        <f t="shared" si="70"/>
        <v>76.1306532663317</v>
      </c>
      <c r="AM149" s="3">
        <f t="shared" si="71"/>
        <v>160.664819944598</v>
      </c>
      <c r="AN149" s="3">
        <f t="shared" si="72"/>
        <v>251.50406504065</v>
      </c>
      <c r="AO149" s="3">
        <f t="shared" si="73"/>
        <v>352.930402930403</v>
      </c>
      <c r="AP149" s="3">
        <f t="shared" si="74"/>
        <v>463.3125</v>
      </c>
      <c r="AQ149" s="3">
        <f t="shared" si="75"/>
        <v>632.793522267207</v>
      </c>
      <c r="AR149" s="3">
        <f t="shared" si="76"/>
        <v>977.826086956522</v>
      </c>
      <c r="AS149" s="6">
        <f t="shared" si="77"/>
        <v>750.406504065041</v>
      </c>
      <c r="AT149" s="3">
        <f t="shared" si="78"/>
        <v>0.0276593611041131</v>
      </c>
      <c r="AU149" s="7">
        <f t="shared" si="79"/>
        <v>0.282865853888218</v>
      </c>
      <c r="AV149" s="8">
        <f t="shared" si="80"/>
        <v>0.0232274671801668</v>
      </c>
      <c r="AW149" s="3">
        <f t="shared" si="81"/>
        <v>35.8607565342199</v>
      </c>
      <c r="AX149" s="7">
        <f t="shared" si="82"/>
        <v>0.13909501920312</v>
      </c>
      <c r="AY149" s="3">
        <f t="shared" si="83"/>
        <v>-1.14104030797243</v>
      </c>
      <c r="AZ149" s="9">
        <f t="shared" si="84"/>
        <v>33.269874930569</v>
      </c>
      <c r="BA149" s="11">
        <f t="shared" si="85"/>
        <v>6.12191570978983</v>
      </c>
      <c r="BB149" s="12">
        <f t="shared" si="86"/>
        <v>1040.85003130328</v>
      </c>
      <c r="BC149" s="13">
        <f t="shared" si="87"/>
        <v>2.56257184963094</v>
      </c>
      <c r="BD149" s="14">
        <f t="shared" si="88"/>
        <v>51.3644784147981</v>
      </c>
      <c r="BE149" s="15">
        <f t="shared" si="89"/>
        <v>1.2892714222194</v>
      </c>
      <c r="BF149" s="16">
        <f t="shared" si="90"/>
        <v>10.3914191419142</v>
      </c>
      <c r="BG149" s="16">
        <f t="shared" si="91"/>
        <v>1.66970387243736</v>
      </c>
      <c r="BH149" s="17">
        <f t="shared" si="92"/>
        <v>0.877912992067793</v>
      </c>
    </row>
    <row r="150" hidden="1" spans="1:60">
      <c r="A150">
        <v>149</v>
      </c>
      <c r="B150" t="s">
        <v>148</v>
      </c>
      <c r="C150" t="s">
        <v>166</v>
      </c>
      <c r="D150" t="s">
        <v>62</v>
      </c>
      <c r="E150" t="s">
        <v>218</v>
      </c>
      <c r="F150" t="s">
        <v>221</v>
      </c>
      <c r="G150">
        <v>1578.1336558768</v>
      </c>
      <c r="H150">
        <v>2489</v>
      </c>
      <c r="I150">
        <v>512.44</v>
      </c>
      <c r="J150">
        <v>4.92</v>
      </c>
      <c r="K150">
        <v>1134.41</v>
      </c>
      <c r="L150">
        <v>1.88</v>
      </c>
      <c r="M150">
        <v>0.0862</v>
      </c>
      <c r="N150">
        <v>9.78</v>
      </c>
      <c r="O150">
        <v>0.097</v>
      </c>
      <c r="P150">
        <v>1.55</v>
      </c>
      <c r="Q150">
        <v>4.28</v>
      </c>
      <c r="R150">
        <v>0.249</v>
      </c>
      <c r="S150">
        <v>17.99</v>
      </c>
      <c r="T150">
        <v>8.87</v>
      </c>
      <c r="U150">
        <v>107.5</v>
      </c>
      <c r="V150">
        <v>39.63</v>
      </c>
      <c r="W150">
        <v>184.49</v>
      </c>
      <c r="X150">
        <v>45.24</v>
      </c>
      <c r="Y150">
        <v>510.15</v>
      </c>
      <c r="Z150">
        <v>62.01</v>
      </c>
      <c r="AA150">
        <v>9956.66</v>
      </c>
      <c r="AB150">
        <v>224.08</v>
      </c>
      <c r="AC150">
        <v>1449.07</v>
      </c>
      <c r="AD150" s="3">
        <f t="shared" si="62"/>
        <v>253.461923590754</v>
      </c>
      <c r="AE150" s="4">
        <f t="shared" si="63"/>
        <v>2252.9919147912</v>
      </c>
      <c r="AF150" s="5">
        <f t="shared" si="64"/>
        <v>0.363713080168776</v>
      </c>
      <c r="AG150" s="3">
        <f t="shared" si="65"/>
        <v>15.9543230016313</v>
      </c>
      <c r="AH150" s="3">
        <f t="shared" si="66"/>
        <v>1.04525862068966</v>
      </c>
      <c r="AI150" s="3">
        <f t="shared" si="67"/>
        <v>3.39168490153173</v>
      </c>
      <c r="AJ150" s="3">
        <f t="shared" si="68"/>
        <v>28.9189189189189</v>
      </c>
      <c r="AK150" s="3">
        <f t="shared" si="69"/>
        <v>4.42273534635879</v>
      </c>
      <c r="AL150" s="3">
        <f t="shared" si="70"/>
        <v>90.4020100502512</v>
      </c>
      <c r="AM150" s="3">
        <f t="shared" si="71"/>
        <v>245.706371191136</v>
      </c>
      <c r="AN150" s="3">
        <f t="shared" si="72"/>
        <v>436.991869918699</v>
      </c>
      <c r="AO150" s="3">
        <f t="shared" si="73"/>
        <v>725.824175824176</v>
      </c>
      <c r="AP150" s="3">
        <f t="shared" si="74"/>
        <v>1153.0625</v>
      </c>
      <c r="AQ150" s="3">
        <f t="shared" si="75"/>
        <v>1831.57894736842</v>
      </c>
      <c r="AR150" s="3">
        <f t="shared" si="76"/>
        <v>3168.63354037267</v>
      </c>
      <c r="AS150" s="6">
        <f t="shared" si="77"/>
        <v>2520.73170731707</v>
      </c>
      <c r="AT150" s="3">
        <f t="shared" si="78"/>
        <v>0.0864989592250666</v>
      </c>
      <c r="AU150" s="7">
        <f t="shared" si="79"/>
        <v>0.272985052146148</v>
      </c>
      <c r="AV150" s="8">
        <f t="shared" si="80"/>
        <v>0.00434089440614187</v>
      </c>
      <c r="AW150" s="3">
        <f t="shared" si="81"/>
        <v>457.925185933171</v>
      </c>
      <c r="AX150" s="7">
        <f t="shared" si="82"/>
        <v>0.0928916092853573</v>
      </c>
      <c r="AY150" s="3">
        <f t="shared" si="83"/>
        <v>-1.84203000574579</v>
      </c>
      <c r="AZ150" s="9">
        <f t="shared" si="84"/>
        <v>49.638434577189</v>
      </c>
      <c r="BA150" s="11">
        <f t="shared" si="85"/>
        <v>4.14660661275707</v>
      </c>
      <c r="BB150" s="12">
        <f t="shared" si="86"/>
        <v>986.815134768254</v>
      </c>
      <c r="BC150" s="13">
        <f t="shared" si="87"/>
        <v>16.1559899997408</v>
      </c>
      <c r="BD150" s="14">
        <f t="shared" si="88"/>
        <v>94.471661139584</v>
      </c>
      <c r="BE150" s="15">
        <f t="shared" si="89"/>
        <v>2.84047829069881</v>
      </c>
      <c r="BF150" s="16">
        <f t="shared" si="90"/>
        <v>28.3574207893274</v>
      </c>
      <c r="BG150" s="16">
        <f t="shared" si="91"/>
        <v>2.28504672897196</v>
      </c>
      <c r="BH150" s="17">
        <f t="shared" si="92"/>
        <v>0.154637112078782</v>
      </c>
    </row>
    <row r="151" hidden="1" spans="1:60">
      <c r="A151">
        <v>150</v>
      </c>
      <c r="B151" t="s">
        <v>148</v>
      </c>
      <c r="C151" t="s">
        <v>166</v>
      </c>
      <c r="D151" t="s">
        <v>62</v>
      </c>
      <c r="E151" t="s">
        <v>218</v>
      </c>
      <c r="F151" t="s">
        <v>222</v>
      </c>
      <c r="G151">
        <v>1651.3448288832</v>
      </c>
      <c r="H151">
        <v>2489</v>
      </c>
      <c r="I151">
        <v>62.81</v>
      </c>
      <c r="J151">
        <v>1.84</v>
      </c>
      <c r="K151">
        <v>295.65</v>
      </c>
      <c r="L151">
        <v>1.338</v>
      </c>
      <c r="M151">
        <v>0.0051</v>
      </c>
      <c r="N151">
        <v>1.206</v>
      </c>
      <c r="O151">
        <v>0.0024</v>
      </c>
      <c r="P151">
        <v>0.032</v>
      </c>
      <c r="Q151">
        <v>0.178</v>
      </c>
      <c r="R151">
        <v>0.147</v>
      </c>
      <c r="S151">
        <v>1.56</v>
      </c>
      <c r="T151">
        <v>1.091</v>
      </c>
      <c r="U151">
        <v>17.72</v>
      </c>
      <c r="V151">
        <v>8.83</v>
      </c>
      <c r="W151">
        <v>51.87</v>
      </c>
      <c r="X151">
        <v>16.21</v>
      </c>
      <c r="Y151">
        <v>230.41</v>
      </c>
      <c r="Z151">
        <v>35.58</v>
      </c>
      <c r="AA151">
        <v>10842.1</v>
      </c>
      <c r="AB151">
        <v>24.66</v>
      </c>
      <c r="AC151">
        <v>1021.13</v>
      </c>
      <c r="AD151" s="3">
        <f t="shared" si="62"/>
        <v>27.8934801666726</v>
      </c>
      <c r="AE151" s="4">
        <f t="shared" si="63"/>
        <v>1587.63733563647</v>
      </c>
      <c r="AF151" s="5">
        <f t="shared" si="64"/>
        <v>0.0215189873417722</v>
      </c>
      <c r="AG151" s="3">
        <f t="shared" si="65"/>
        <v>1.9673735725938</v>
      </c>
      <c r="AH151" s="3">
        <f t="shared" si="66"/>
        <v>0.0258620689655172</v>
      </c>
      <c r="AI151" s="3">
        <f t="shared" si="67"/>
        <v>0.0700218818380744</v>
      </c>
      <c r="AJ151" s="3">
        <f t="shared" si="68"/>
        <v>1.2027027027027</v>
      </c>
      <c r="AK151" s="3">
        <f t="shared" si="69"/>
        <v>2.61101243339254</v>
      </c>
      <c r="AL151" s="3">
        <f t="shared" si="70"/>
        <v>7.8391959798995</v>
      </c>
      <c r="AM151" s="3">
        <f t="shared" si="71"/>
        <v>30.2216066481994</v>
      </c>
      <c r="AN151" s="3">
        <f t="shared" si="72"/>
        <v>72.0325203252033</v>
      </c>
      <c r="AO151" s="3">
        <f t="shared" si="73"/>
        <v>161.721611721612</v>
      </c>
      <c r="AP151" s="3">
        <f t="shared" si="74"/>
        <v>324.1875</v>
      </c>
      <c r="AQ151" s="3">
        <f t="shared" si="75"/>
        <v>656.275303643725</v>
      </c>
      <c r="AR151" s="3">
        <f t="shared" si="76"/>
        <v>1431.11801242236</v>
      </c>
      <c r="AS151" s="6">
        <f t="shared" si="77"/>
        <v>1446.34146341463</v>
      </c>
      <c r="AT151" s="3">
        <f t="shared" si="78"/>
        <v>0.850342793444625</v>
      </c>
      <c r="AU151" s="7">
        <f t="shared" si="79"/>
        <v>5.94180763615228</v>
      </c>
      <c r="AV151" s="8">
        <f t="shared" si="80"/>
        <v>0.000759619324218351</v>
      </c>
      <c r="AW151" s="3">
        <f t="shared" si="81"/>
        <v>862.846378063299</v>
      </c>
      <c r="AX151" s="7">
        <f t="shared" si="82"/>
        <v>0.0223132455423773</v>
      </c>
      <c r="AY151" s="3">
        <f t="shared" si="83"/>
        <v>-4.3184461471543</v>
      </c>
      <c r="AZ151" s="9">
        <f t="shared" si="84"/>
        <v>597.263813550634</v>
      </c>
      <c r="BA151" s="11">
        <f t="shared" si="85"/>
        <v>95.0331602692549</v>
      </c>
      <c r="BB151" s="12">
        <f t="shared" si="86"/>
        <v>907.152863417462</v>
      </c>
      <c r="BC151" s="13">
        <f t="shared" si="87"/>
        <v>11.1128521710328</v>
      </c>
      <c r="BD151" s="14">
        <f t="shared" si="88"/>
        <v>653.300561797753</v>
      </c>
      <c r="BE151" s="15">
        <f t="shared" si="89"/>
        <v>4.4317954949872</v>
      </c>
      <c r="BF151" s="16">
        <f t="shared" si="90"/>
        <v>147.698717948718</v>
      </c>
      <c r="BG151" s="16">
        <f t="shared" si="91"/>
        <v>6.7752808988764</v>
      </c>
      <c r="BH151" s="17">
        <f t="shared" si="92"/>
        <v>0.0241497164905546</v>
      </c>
    </row>
    <row r="152" hidden="1" spans="1:60">
      <c r="A152">
        <v>151</v>
      </c>
      <c r="B152" t="s">
        <v>148</v>
      </c>
      <c r="C152" t="s">
        <v>166</v>
      </c>
      <c r="D152" t="s">
        <v>62</v>
      </c>
      <c r="E152" t="s">
        <v>218</v>
      </c>
      <c r="F152" t="s">
        <v>223</v>
      </c>
      <c r="G152">
        <v>1571.778592208</v>
      </c>
      <c r="H152">
        <v>2489</v>
      </c>
      <c r="I152">
        <v>246.83</v>
      </c>
      <c r="J152">
        <v>9.99</v>
      </c>
      <c r="K152">
        <v>694.01</v>
      </c>
      <c r="L152">
        <v>2.45</v>
      </c>
      <c r="M152">
        <v>0.0555</v>
      </c>
      <c r="N152">
        <v>6.52</v>
      </c>
      <c r="O152">
        <v>0.081</v>
      </c>
      <c r="P152">
        <v>1.67</v>
      </c>
      <c r="Q152">
        <v>4.91</v>
      </c>
      <c r="R152">
        <v>0.128</v>
      </c>
      <c r="S152">
        <v>17.35</v>
      </c>
      <c r="T152">
        <v>6.24</v>
      </c>
      <c r="U152">
        <v>68.21</v>
      </c>
      <c r="V152">
        <v>24.96</v>
      </c>
      <c r="W152">
        <v>105.95</v>
      </c>
      <c r="X152">
        <v>26.1</v>
      </c>
      <c r="Y152">
        <v>301.45</v>
      </c>
      <c r="Z152">
        <v>38.02</v>
      </c>
      <c r="AA152">
        <v>11389.71</v>
      </c>
      <c r="AB152">
        <v>275.6</v>
      </c>
      <c r="AC152">
        <v>411.64</v>
      </c>
      <c r="AD152" s="3">
        <f t="shared" si="62"/>
        <v>311.737353363137</v>
      </c>
      <c r="AE152" s="4">
        <f t="shared" si="63"/>
        <v>640.011587987227</v>
      </c>
      <c r="AF152" s="5">
        <f t="shared" si="64"/>
        <v>0.234177215189873</v>
      </c>
      <c r="AG152" s="3">
        <f t="shared" si="65"/>
        <v>10.6362153344209</v>
      </c>
      <c r="AH152" s="3">
        <f t="shared" si="66"/>
        <v>0.872844827586207</v>
      </c>
      <c r="AI152" s="3">
        <f t="shared" si="67"/>
        <v>3.65426695842451</v>
      </c>
      <c r="AJ152" s="3">
        <f t="shared" si="68"/>
        <v>33.1756756756757</v>
      </c>
      <c r="AK152" s="3">
        <f t="shared" si="69"/>
        <v>2.27353463587922</v>
      </c>
      <c r="AL152" s="3">
        <f t="shared" si="70"/>
        <v>87.1859296482412</v>
      </c>
      <c r="AM152" s="3">
        <f t="shared" si="71"/>
        <v>172.853185595568</v>
      </c>
      <c r="AN152" s="3">
        <f t="shared" si="72"/>
        <v>277.276422764228</v>
      </c>
      <c r="AO152" s="3">
        <f t="shared" si="73"/>
        <v>457.142857142857</v>
      </c>
      <c r="AP152" s="3">
        <f t="shared" si="74"/>
        <v>662.1875</v>
      </c>
      <c r="AQ152" s="3">
        <f t="shared" si="75"/>
        <v>1056.68016194332</v>
      </c>
      <c r="AR152" s="3">
        <f t="shared" si="76"/>
        <v>1872.3602484472</v>
      </c>
      <c r="AS152" s="6">
        <f t="shared" si="77"/>
        <v>1545.52845528455</v>
      </c>
      <c r="AT152" s="3">
        <f t="shared" si="78"/>
        <v>0.0422735271280474</v>
      </c>
      <c r="AU152" s="7">
        <f t="shared" si="79"/>
        <v>0.225776674991396</v>
      </c>
      <c r="AV152" s="8">
        <f t="shared" si="80"/>
        <v>0.0101873155461212</v>
      </c>
      <c r="AW152" s="3">
        <f t="shared" si="81"/>
        <v>64.0652240227454</v>
      </c>
      <c r="AX152" s="7">
        <f t="shared" si="82"/>
        <v>0.0815400423999498</v>
      </c>
      <c r="AY152" s="3">
        <f t="shared" si="83"/>
        <v>-2.06833901008716</v>
      </c>
      <c r="AZ152" s="9">
        <f t="shared" si="84"/>
        <v>32.7035572842244</v>
      </c>
      <c r="BA152" s="11">
        <f t="shared" si="85"/>
        <v>4.1939294631558</v>
      </c>
      <c r="BB152" s="12">
        <f t="shared" si="86"/>
        <v>1053.43261470088</v>
      </c>
      <c r="BC152" s="13">
        <f t="shared" si="87"/>
        <v>5.0220284866925</v>
      </c>
      <c r="BD152" s="14">
        <f t="shared" si="88"/>
        <v>54.7363684037221</v>
      </c>
      <c r="BE152" s="15">
        <f t="shared" si="89"/>
        <v>1.36553325592967</v>
      </c>
      <c r="BF152" s="16">
        <f t="shared" si="90"/>
        <v>17.3746397694524</v>
      </c>
      <c r="BG152" s="16">
        <f t="shared" si="91"/>
        <v>1.32790224032587</v>
      </c>
      <c r="BH152" s="17">
        <f t="shared" si="92"/>
        <v>0.669517053736274</v>
      </c>
    </row>
    <row r="153" hidden="1" spans="1:60">
      <c r="A153">
        <v>152</v>
      </c>
      <c r="B153" t="s">
        <v>148</v>
      </c>
      <c r="C153" t="s">
        <v>166</v>
      </c>
      <c r="D153" t="s">
        <v>62</v>
      </c>
      <c r="E153" t="s">
        <v>218</v>
      </c>
      <c r="F153" t="s">
        <v>224</v>
      </c>
      <c r="G153">
        <v>1682.6074908368</v>
      </c>
      <c r="H153">
        <v>2489</v>
      </c>
      <c r="I153">
        <v>316.14</v>
      </c>
      <c r="J153">
        <v>6.21</v>
      </c>
      <c r="K153">
        <v>787.15</v>
      </c>
      <c r="L153">
        <v>1.464</v>
      </c>
      <c r="M153">
        <v>0.0278</v>
      </c>
      <c r="N153">
        <v>5.65</v>
      </c>
      <c r="O153">
        <v>0.0327</v>
      </c>
      <c r="P153">
        <v>0.645</v>
      </c>
      <c r="Q153">
        <v>1.67</v>
      </c>
      <c r="R153">
        <v>0.066</v>
      </c>
      <c r="S153">
        <v>8.23</v>
      </c>
      <c r="T153">
        <v>4.59</v>
      </c>
      <c r="U153">
        <v>65.07</v>
      </c>
      <c r="V153">
        <v>26.75</v>
      </c>
      <c r="W153">
        <v>136.25</v>
      </c>
      <c r="X153">
        <v>37.01</v>
      </c>
      <c r="Y153">
        <v>443.19</v>
      </c>
      <c r="Z153">
        <v>59.47</v>
      </c>
      <c r="AA153">
        <v>10533.85</v>
      </c>
      <c r="AB153">
        <v>107.3</v>
      </c>
      <c r="AC153">
        <v>1530.15</v>
      </c>
      <c r="AD153" s="3">
        <f t="shared" si="62"/>
        <v>121.369441276722</v>
      </c>
      <c r="AE153" s="4">
        <f t="shared" si="63"/>
        <v>2379.05386104036</v>
      </c>
      <c r="AF153" s="5">
        <f t="shared" si="64"/>
        <v>0.117299578059072</v>
      </c>
      <c r="AG153" s="3">
        <f t="shared" si="65"/>
        <v>9.21696574225122</v>
      </c>
      <c r="AH153" s="3">
        <f t="shared" si="66"/>
        <v>0.352370689655172</v>
      </c>
      <c r="AI153" s="3">
        <f t="shared" si="67"/>
        <v>1.41137855579869</v>
      </c>
      <c r="AJ153" s="3">
        <f t="shared" si="68"/>
        <v>11.2837837837838</v>
      </c>
      <c r="AK153" s="3">
        <f t="shared" si="69"/>
        <v>1.17229129662522</v>
      </c>
      <c r="AL153" s="3">
        <f t="shared" si="70"/>
        <v>41.356783919598</v>
      </c>
      <c r="AM153" s="3">
        <f t="shared" si="71"/>
        <v>127.146814404432</v>
      </c>
      <c r="AN153" s="3">
        <f t="shared" si="72"/>
        <v>264.512195121951</v>
      </c>
      <c r="AO153" s="3">
        <f t="shared" si="73"/>
        <v>489.92673992674</v>
      </c>
      <c r="AP153" s="3">
        <f t="shared" si="74"/>
        <v>851.5625</v>
      </c>
      <c r="AQ153" s="3">
        <f t="shared" si="75"/>
        <v>1498.38056680162</v>
      </c>
      <c r="AR153" s="3">
        <f t="shared" si="76"/>
        <v>2752.73291925466</v>
      </c>
      <c r="AS153" s="6">
        <f t="shared" si="77"/>
        <v>2417.47967479675</v>
      </c>
      <c r="AT153" s="3">
        <f t="shared" si="78"/>
        <v>0.0542668712885237</v>
      </c>
      <c r="AU153" s="7">
        <f t="shared" si="79"/>
        <v>0.197138163709748</v>
      </c>
      <c r="AV153" s="8">
        <f t="shared" si="80"/>
        <v>0.00237489368884202</v>
      </c>
      <c r="AW153" s="3">
        <f t="shared" si="81"/>
        <v>383.100460715034</v>
      </c>
      <c r="AX153" s="7">
        <f t="shared" si="82"/>
        <v>0.0464836808272103</v>
      </c>
      <c r="AY153" s="3">
        <f t="shared" si="83"/>
        <v>-3.04413255897788</v>
      </c>
      <c r="AZ153" s="9">
        <f t="shared" si="84"/>
        <v>64.6166352022372</v>
      </c>
      <c r="BA153" s="11">
        <f t="shared" si="85"/>
        <v>8.29634796557064</v>
      </c>
      <c r="BB153" s="12">
        <f t="shared" si="86"/>
        <v>1007.76685075479</v>
      </c>
      <c r="BC153" s="13">
        <f t="shared" si="87"/>
        <v>16.7960385164514</v>
      </c>
      <c r="BD153" s="14">
        <f t="shared" si="88"/>
        <v>139.84779278652</v>
      </c>
      <c r="BE153" s="15">
        <f t="shared" si="89"/>
        <v>3.45258241386313</v>
      </c>
      <c r="BF153" s="16">
        <f t="shared" si="90"/>
        <v>53.8505467800729</v>
      </c>
      <c r="BG153" s="16">
        <f t="shared" si="91"/>
        <v>3.38323353293413</v>
      </c>
      <c r="BH153" s="17">
        <f t="shared" si="92"/>
        <v>0.0701238440675751</v>
      </c>
    </row>
    <row r="154" hidden="1" spans="1:60">
      <c r="A154">
        <v>153</v>
      </c>
      <c r="B154" t="s">
        <v>148</v>
      </c>
      <c r="C154" t="s">
        <v>166</v>
      </c>
      <c r="D154" t="s">
        <v>62</v>
      </c>
      <c r="E154" t="s">
        <v>218</v>
      </c>
      <c r="F154" t="s">
        <v>225</v>
      </c>
      <c r="G154">
        <v>1584.6119714304</v>
      </c>
      <c r="H154">
        <v>2489</v>
      </c>
      <c r="I154">
        <v>100</v>
      </c>
      <c r="J154">
        <v>2.89</v>
      </c>
      <c r="K154">
        <v>611.13</v>
      </c>
      <c r="L154">
        <v>2.338</v>
      </c>
      <c r="M154">
        <v>0.0085</v>
      </c>
      <c r="N154">
        <v>3.97</v>
      </c>
      <c r="O154">
        <v>0.0053</v>
      </c>
      <c r="P154">
        <v>0.279</v>
      </c>
      <c r="Q154">
        <v>0.907</v>
      </c>
      <c r="R154">
        <v>0.183</v>
      </c>
      <c r="S154">
        <v>6.14</v>
      </c>
      <c r="T154">
        <v>3.52</v>
      </c>
      <c r="U154">
        <v>49.86</v>
      </c>
      <c r="V154">
        <v>20.16</v>
      </c>
      <c r="W154">
        <v>95.81</v>
      </c>
      <c r="X154">
        <v>25.21</v>
      </c>
      <c r="Y154">
        <v>303.94</v>
      </c>
      <c r="Z154">
        <v>41.76</v>
      </c>
      <c r="AA154">
        <v>9673.11</v>
      </c>
      <c r="AB154">
        <v>104.98</v>
      </c>
      <c r="AC154">
        <v>1585.54</v>
      </c>
      <c r="AD154" s="3">
        <f t="shared" si="62"/>
        <v>118.745237141009</v>
      </c>
      <c r="AE154" s="4">
        <f t="shared" si="63"/>
        <v>2465.17338746785</v>
      </c>
      <c r="AF154" s="5">
        <f t="shared" si="64"/>
        <v>0.0358649789029536</v>
      </c>
      <c r="AG154" s="3">
        <f t="shared" si="65"/>
        <v>6.47634584013051</v>
      </c>
      <c r="AH154" s="3">
        <f t="shared" si="66"/>
        <v>0.0571120689655172</v>
      </c>
      <c r="AI154" s="3">
        <f t="shared" si="67"/>
        <v>0.610503282275711</v>
      </c>
      <c r="AJ154" s="3">
        <f t="shared" si="68"/>
        <v>6.12837837837838</v>
      </c>
      <c r="AK154" s="3">
        <f t="shared" si="69"/>
        <v>3.25044404973357</v>
      </c>
      <c r="AL154" s="3">
        <f t="shared" si="70"/>
        <v>30.8542713567839</v>
      </c>
      <c r="AM154" s="3">
        <f t="shared" si="71"/>
        <v>97.5069252077562</v>
      </c>
      <c r="AN154" s="3">
        <f t="shared" si="72"/>
        <v>202.682926829268</v>
      </c>
      <c r="AO154" s="3">
        <f t="shared" si="73"/>
        <v>369.230769230769</v>
      </c>
      <c r="AP154" s="3">
        <f t="shared" si="74"/>
        <v>598.8125</v>
      </c>
      <c r="AQ154" s="3">
        <f t="shared" si="75"/>
        <v>1020.64777327935</v>
      </c>
      <c r="AR154" s="3">
        <f t="shared" si="76"/>
        <v>1887.82608695652</v>
      </c>
      <c r="AS154" s="6">
        <f t="shared" si="77"/>
        <v>1697.56097560976</v>
      </c>
      <c r="AT154" s="3">
        <f t="shared" si="78"/>
        <v>0.236380834590694</v>
      </c>
      <c r="AU154" s="7">
        <f t="shared" si="79"/>
        <v>1.25213247249792</v>
      </c>
      <c r="AV154" s="8">
        <f t="shared" si="80"/>
        <v>0.00161043438980081</v>
      </c>
      <c r="AW154" s="3">
        <f t="shared" si="81"/>
        <v>853.001172134206</v>
      </c>
      <c r="AX154" s="7">
        <f t="shared" si="82"/>
        <v>0.0470346427856693</v>
      </c>
      <c r="AY154" s="3">
        <f t="shared" si="83"/>
        <v>-3.02367343556352</v>
      </c>
      <c r="AZ154" s="9">
        <f t="shared" si="84"/>
        <v>131.791753615597</v>
      </c>
      <c r="BA154" s="11">
        <f t="shared" si="85"/>
        <v>17.3583493867353</v>
      </c>
      <c r="BB154" s="12">
        <f t="shared" si="86"/>
        <v>942.063081757496</v>
      </c>
      <c r="BC154" s="13">
        <f t="shared" si="87"/>
        <v>17.3913771233097</v>
      </c>
      <c r="BD154" s="14">
        <f t="shared" si="88"/>
        <v>233.682114023544</v>
      </c>
      <c r="BE154" s="15">
        <f t="shared" si="89"/>
        <v>5.21662170165164</v>
      </c>
      <c r="BF154" s="16">
        <f t="shared" si="90"/>
        <v>49.5016286644951</v>
      </c>
      <c r="BG154" s="16">
        <f t="shared" si="91"/>
        <v>4.37706725468578</v>
      </c>
      <c r="BH154" s="17">
        <f t="shared" si="92"/>
        <v>0.0662108808355513</v>
      </c>
    </row>
    <row r="155" hidden="1" spans="1:60">
      <c r="A155">
        <v>154</v>
      </c>
      <c r="B155" t="s">
        <v>148</v>
      </c>
      <c r="C155" t="s">
        <v>166</v>
      </c>
      <c r="D155" t="s">
        <v>62</v>
      </c>
      <c r="E155" t="s">
        <v>218</v>
      </c>
      <c r="F155" t="s">
        <v>226</v>
      </c>
      <c r="G155">
        <v>1392.7427257216</v>
      </c>
      <c r="H155">
        <v>2489</v>
      </c>
      <c r="I155">
        <v>643.3</v>
      </c>
      <c r="J155">
        <v>5.21</v>
      </c>
      <c r="K155">
        <v>1326.91</v>
      </c>
      <c r="L155">
        <v>1.452</v>
      </c>
      <c r="M155">
        <v>0.175</v>
      </c>
      <c r="N155">
        <v>11.69</v>
      </c>
      <c r="O155">
        <v>0.114</v>
      </c>
      <c r="P155">
        <v>2.05</v>
      </c>
      <c r="Q155">
        <v>6.34</v>
      </c>
      <c r="R155">
        <v>0.422</v>
      </c>
      <c r="S155">
        <v>25.65</v>
      </c>
      <c r="T155">
        <v>11.31</v>
      </c>
      <c r="U155">
        <v>131.69</v>
      </c>
      <c r="V155">
        <v>48.21</v>
      </c>
      <c r="W155">
        <v>200.46</v>
      </c>
      <c r="X155">
        <v>50.06</v>
      </c>
      <c r="Y155">
        <v>551.98</v>
      </c>
      <c r="Z155">
        <v>68.53</v>
      </c>
      <c r="AA155">
        <v>8905.55</v>
      </c>
      <c r="AB155">
        <v>269.61</v>
      </c>
      <c r="AC155">
        <v>1382.85</v>
      </c>
      <c r="AD155" s="3">
        <f t="shared" si="62"/>
        <v>304.96192975412</v>
      </c>
      <c r="AE155" s="4">
        <f t="shared" si="63"/>
        <v>2150.0340696923</v>
      </c>
      <c r="AF155" s="5">
        <f t="shared" si="64"/>
        <v>0.738396624472574</v>
      </c>
      <c r="AG155" s="3">
        <f t="shared" si="65"/>
        <v>19.0701468189233</v>
      </c>
      <c r="AH155" s="3">
        <f t="shared" si="66"/>
        <v>1.22844827586207</v>
      </c>
      <c r="AI155" s="3">
        <f t="shared" si="67"/>
        <v>4.48577680525164</v>
      </c>
      <c r="AJ155" s="3">
        <f t="shared" si="68"/>
        <v>42.8378378378378</v>
      </c>
      <c r="AK155" s="3">
        <f t="shared" si="69"/>
        <v>7.4955595026643</v>
      </c>
      <c r="AL155" s="3">
        <f t="shared" si="70"/>
        <v>128.894472361809</v>
      </c>
      <c r="AM155" s="3">
        <f t="shared" si="71"/>
        <v>313.296398891967</v>
      </c>
      <c r="AN155" s="3">
        <f t="shared" si="72"/>
        <v>535.325203252033</v>
      </c>
      <c r="AO155" s="3">
        <f t="shared" si="73"/>
        <v>882.967032967033</v>
      </c>
      <c r="AP155" s="3">
        <f t="shared" si="74"/>
        <v>1252.875</v>
      </c>
      <c r="AQ155" s="3">
        <f t="shared" si="75"/>
        <v>2026.72064777328</v>
      </c>
      <c r="AR155" s="3">
        <f t="shared" si="76"/>
        <v>3428.44720496894</v>
      </c>
      <c r="AS155" s="6">
        <f t="shared" si="77"/>
        <v>2785.77235772358</v>
      </c>
      <c r="AT155" s="3">
        <f t="shared" si="78"/>
        <v>0.100872582207708</v>
      </c>
      <c r="AU155" s="7">
        <f t="shared" si="79"/>
        <v>0.29422235833619</v>
      </c>
      <c r="AV155" s="8">
        <f t="shared" si="80"/>
        <v>0.00543712314366862</v>
      </c>
      <c r="AW155" s="3">
        <f t="shared" si="81"/>
        <v>412.674485545546</v>
      </c>
      <c r="AX155" s="7">
        <f t="shared" si="82"/>
        <v>0.110451845970144</v>
      </c>
      <c r="AY155" s="3">
        <f t="shared" si="83"/>
        <v>-1.54139443161182</v>
      </c>
      <c r="AZ155" s="9">
        <f t="shared" si="84"/>
        <v>50.2452366887083</v>
      </c>
      <c r="BA155" s="11">
        <f t="shared" si="85"/>
        <v>3.20387016754972</v>
      </c>
      <c r="BB155" s="12">
        <f t="shared" si="86"/>
        <v>991.887124447691</v>
      </c>
      <c r="BC155" s="13">
        <f t="shared" si="87"/>
        <v>15.5315122414583</v>
      </c>
      <c r="BD155" s="14">
        <f t="shared" si="88"/>
        <v>85.0103177656382</v>
      </c>
      <c r="BE155" s="15">
        <f t="shared" si="89"/>
        <v>2.50525381354397</v>
      </c>
      <c r="BF155" s="16">
        <f t="shared" si="90"/>
        <v>21.5196881091618</v>
      </c>
      <c r="BG155" s="16">
        <f t="shared" si="91"/>
        <v>1.84384858044164</v>
      </c>
      <c r="BH155" s="17">
        <f t="shared" si="92"/>
        <v>0.194966916151426</v>
      </c>
    </row>
    <row r="156" hidden="1" spans="1:60">
      <c r="A156">
        <v>155</v>
      </c>
      <c r="B156" t="s">
        <v>148</v>
      </c>
      <c r="C156" t="s">
        <v>166</v>
      </c>
      <c r="D156" t="s">
        <v>62</v>
      </c>
      <c r="E156" t="s">
        <v>218</v>
      </c>
      <c r="F156" t="s">
        <v>227</v>
      </c>
      <c r="G156">
        <v>1437.8162972448</v>
      </c>
      <c r="H156">
        <v>2489</v>
      </c>
      <c r="I156">
        <v>35.71</v>
      </c>
      <c r="J156">
        <v>5.21</v>
      </c>
      <c r="K156">
        <v>200.81</v>
      </c>
      <c r="L156">
        <v>1.442</v>
      </c>
      <c r="M156">
        <v>0.0223</v>
      </c>
      <c r="N156">
        <v>3.63</v>
      </c>
      <c r="O156">
        <v>0.0119</v>
      </c>
      <c r="P156">
        <v>0.12</v>
      </c>
      <c r="Q156">
        <v>0.37</v>
      </c>
      <c r="R156">
        <v>0.147</v>
      </c>
      <c r="S156">
        <v>2.28</v>
      </c>
      <c r="T156">
        <v>1.117</v>
      </c>
      <c r="U156">
        <v>15.62</v>
      </c>
      <c r="V156">
        <v>6.39</v>
      </c>
      <c r="W156">
        <v>31.76</v>
      </c>
      <c r="X156">
        <v>9.1</v>
      </c>
      <c r="Y156">
        <v>122.27</v>
      </c>
      <c r="Z156">
        <v>19.91</v>
      </c>
      <c r="AA156">
        <v>9850.08</v>
      </c>
      <c r="AB156">
        <v>41.12</v>
      </c>
      <c r="AC156">
        <v>328.49</v>
      </c>
      <c r="AD156" s="3">
        <f t="shared" si="62"/>
        <v>46.5117560605668</v>
      </c>
      <c r="AE156" s="4">
        <f t="shared" si="63"/>
        <v>510.731237338267</v>
      </c>
      <c r="AF156" s="5">
        <f t="shared" si="64"/>
        <v>0.0940928270042194</v>
      </c>
      <c r="AG156" s="3">
        <f t="shared" si="65"/>
        <v>5.92169657422512</v>
      </c>
      <c r="AH156" s="3">
        <f t="shared" si="66"/>
        <v>0.12823275862069</v>
      </c>
      <c r="AI156" s="3">
        <f t="shared" si="67"/>
        <v>0.262582056892779</v>
      </c>
      <c r="AJ156" s="3">
        <f t="shared" si="68"/>
        <v>2.5</v>
      </c>
      <c r="AK156" s="3">
        <f t="shared" si="69"/>
        <v>2.61101243339254</v>
      </c>
      <c r="AL156" s="3">
        <f t="shared" si="70"/>
        <v>11.4572864321608</v>
      </c>
      <c r="AM156" s="3">
        <f t="shared" si="71"/>
        <v>30.9418282548476</v>
      </c>
      <c r="AN156" s="3">
        <f t="shared" si="72"/>
        <v>63.4959349593496</v>
      </c>
      <c r="AO156" s="3">
        <f t="shared" si="73"/>
        <v>117.032967032967</v>
      </c>
      <c r="AP156" s="3">
        <f t="shared" si="74"/>
        <v>198.5</v>
      </c>
      <c r="AQ156" s="3">
        <f t="shared" si="75"/>
        <v>368.421052631579</v>
      </c>
      <c r="AR156" s="3">
        <f t="shared" si="76"/>
        <v>759.44099378882</v>
      </c>
      <c r="AS156" s="6">
        <f t="shared" si="77"/>
        <v>809.349593495935</v>
      </c>
      <c r="AT156" s="3">
        <f t="shared" si="78"/>
        <v>0.487863188965052</v>
      </c>
      <c r="AU156" s="7">
        <f t="shared" si="79"/>
        <v>6.42397754341812</v>
      </c>
      <c r="AV156" s="8">
        <f t="shared" si="80"/>
        <v>0.00710745639706346</v>
      </c>
      <c r="AW156" s="3">
        <f t="shared" si="81"/>
        <v>98.0290282798977</v>
      </c>
      <c r="AX156" s="7">
        <f t="shared" si="82"/>
        <v>0.0703706484372972</v>
      </c>
      <c r="AY156" s="3">
        <f t="shared" si="83"/>
        <v>-2.3241285715247</v>
      </c>
      <c r="AZ156" s="9">
        <f t="shared" si="84"/>
        <v>265.732520246825</v>
      </c>
      <c r="BA156" s="11">
        <f t="shared" si="85"/>
        <v>112.304140498518</v>
      </c>
      <c r="BB156" s="12">
        <f t="shared" si="86"/>
        <v>991.887124447691</v>
      </c>
      <c r="BC156" s="13">
        <f t="shared" si="87"/>
        <v>3.64265534606587</v>
      </c>
      <c r="BD156" s="14">
        <f t="shared" si="88"/>
        <v>172.382882882883</v>
      </c>
      <c r="BE156" s="15">
        <f t="shared" si="89"/>
        <v>2.68659524004253</v>
      </c>
      <c r="BF156" s="16">
        <f t="shared" si="90"/>
        <v>53.6271929824561</v>
      </c>
      <c r="BG156" s="16">
        <f t="shared" si="91"/>
        <v>9.81081081081081</v>
      </c>
      <c r="BH156" s="17">
        <f t="shared" si="92"/>
        <v>0.125178848671192</v>
      </c>
    </row>
    <row r="157" hidden="1" spans="1:60">
      <c r="A157">
        <v>156</v>
      </c>
      <c r="B157" t="s">
        <v>148</v>
      </c>
      <c r="C157" t="s">
        <v>166</v>
      </c>
      <c r="D157" t="s">
        <v>62</v>
      </c>
      <c r="E157" t="s">
        <v>218</v>
      </c>
      <c r="F157" t="s">
        <v>228</v>
      </c>
      <c r="G157">
        <v>1593.4695842384</v>
      </c>
      <c r="H157">
        <v>2489</v>
      </c>
      <c r="I157">
        <v>415.96</v>
      </c>
      <c r="J157">
        <v>9.55</v>
      </c>
      <c r="K157">
        <v>1036.27</v>
      </c>
      <c r="L157">
        <v>1.342</v>
      </c>
      <c r="M157">
        <v>0.0734</v>
      </c>
      <c r="N157">
        <v>13.19</v>
      </c>
      <c r="O157">
        <v>0.135</v>
      </c>
      <c r="P157">
        <v>2.38</v>
      </c>
      <c r="Q157">
        <v>5.29</v>
      </c>
      <c r="R157">
        <v>0.372</v>
      </c>
      <c r="S157">
        <v>19.51</v>
      </c>
      <c r="T157">
        <v>8.29</v>
      </c>
      <c r="U157">
        <v>100.72</v>
      </c>
      <c r="V157">
        <v>35.96</v>
      </c>
      <c r="W157">
        <v>162.25</v>
      </c>
      <c r="X157">
        <v>43.12</v>
      </c>
      <c r="Y157">
        <v>501.12</v>
      </c>
      <c r="Z157">
        <v>63.38</v>
      </c>
      <c r="AA157">
        <v>10064.36</v>
      </c>
      <c r="AB157">
        <v>300.51</v>
      </c>
      <c r="AC157">
        <v>1435.19</v>
      </c>
      <c r="AD157" s="3">
        <f t="shared" si="62"/>
        <v>339.913614147882</v>
      </c>
      <c r="AE157" s="4">
        <f t="shared" si="63"/>
        <v>2231.41150268047</v>
      </c>
      <c r="AF157" s="5">
        <f t="shared" si="64"/>
        <v>0.309704641350211</v>
      </c>
      <c r="AG157" s="3">
        <f t="shared" si="65"/>
        <v>21.5171288743883</v>
      </c>
      <c r="AH157" s="3">
        <f t="shared" si="66"/>
        <v>1.45474137931034</v>
      </c>
      <c r="AI157" s="3">
        <f t="shared" si="67"/>
        <v>5.20787746170678</v>
      </c>
      <c r="AJ157" s="3">
        <f t="shared" si="68"/>
        <v>35.7432432432432</v>
      </c>
      <c r="AK157" s="3">
        <f t="shared" si="69"/>
        <v>6.60746003552398</v>
      </c>
      <c r="AL157" s="3">
        <f t="shared" si="70"/>
        <v>98.0402010050251</v>
      </c>
      <c r="AM157" s="3">
        <f t="shared" si="71"/>
        <v>229.639889196676</v>
      </c>
      <c r="AN157" s="3">
        <f t="shared" si="72"/>
        <v>409.430894308943</v>
      </c>
      <c r="AO157" s="3">
        <f t="shared" si="73"/>
        <v>658.608058608059</v>
      </c>
      <c r="AP157" s="3">
        <f t="shared" si="74"/>
        <v>1014.0625</v>
      </c>
      <c r="AQ157" s="3">
        <f t="shared" si="75"/>
        <v>1745.74898785425</v>
      </c>
      <c r="AR157" s="3">
        <f t="shared" si="76"/>
        <v>3112.54658385093</v>
      </c>
      <c r="AS157" s="6">
        <f t="shared" si="77"/>
        <v>2576.42276422764</v>
      </c>
      <c r="AT157" s="3">
        <f t="shared" si="78"/>
        <v>0.111618317091036</v>
      </c>
      <c r="AU157" s="7">
        <f t="shared" si="79"/>
        <v>0.358607699785615</v>
      </c>
      <c r="AV157" s="8">
        <f t="shared" si="80"/>
        <v>0.00591105673882007</v>
      </c>
      <c r="AW157" s="3">
        <f t="shared" si="81"/>
        <v>233.655654730939</v>
      </c>
      <c r="AX157" s="7">
        <f t="shared" si="82"/>
        <v>0.0903552258953554</v>
      </c>
      <c r="AY157" s="3">
        <f t="shared" si="83"/>
        <v>-1.89009880251124</v>
      </c>
      <c r="AZ157" s="9">
        <f t="shared" si="84"/>
        <v>35.0950126201434</v>
      </c>
      <c r="BA157" s="11">
        <f t="shared" si="85"/>
        <v>3.98704042025785</v>
      </c>
      <c r="BB157" s="12">
        <f t="shared" si="86"/>
        <v>1048.92934866802</v>
      </c>
      <c r="BC157" s="13">
        <f t="shared" si="87"/>
        <v>16.1616082243258</v>
      </c>
      <c r="BD157" s="14">
        <f t="shared" si="88"/>
        <v>61.3590252736255</v>
      </c>
      <c r="BE157" s="15">
        <f t="shared" si="89"/>
        <v>2.86396471902937</v>
      </c>
      <c r="BF157" s="16">
        <f t="shared" si="90"/>
        <v>25.6852895950794</v>
      </c>
      <c r="BG157" s="16">
        <f t="shared" si="91"/>
        <v>2.49338374291115</v>
      </c>
      <c r="BH157" s="17">
        <f t="shared" si="92"/>
        <v>0.209386910443913</v>
      </c>
    </row>
    <row r="158" hidden="1" spans="1:60">
      <c r="A158">
        <v>157</v>
      </c>
      <c r="B158" t="s">
        <v>148</v>
      </c>
      <c r="C158" t="s">
        <v>166</v>
      </c>
      <c r="D158" t="s">
        <v>62</v>
      </c>
      <c r="E158" t="s">
        <v>218</v>
      </c>
      <c r="F158" t="s">
        <v>229</v>
      </c>
      <c r="G158">
        <v>1229.3401997536</v>
      </c>
      <c r="H158">
        <v>2489</v>
      </c>
      <c r="I158">
        <v>73.47</v>
      </c>
      <c r="J158">
        <v>5.87</v>
      </c>
      <c r="K158">
        <v>363.19</v>
      </c>
      <c r="L158">
        <v>2.175</v>
      </c>
      <c r="M158">
        <v>0.116</v>
      </c>
      <c r="N158">
        <v>11.1</v>
      </c>
      <c r="O158">
        <v>0.0532</v>
      </c>
      <c r="P158">
        <v>0.65</v>
      </c>
      <c r="Q158">
        <v>1.31</v>
      </c>
      <c r="R158">
        <v>0.558</v>
      </c>
      <c r="S158">
        <v>6.84</v>
      </c>
      <c r="T158">
        <v>2.9</v>
      </c>
      <c r="U158">
        <v>34.68</v>
      </c>
      <c r="V158">
        <v>12.49</v>
      </c>
      <c r="W158">
        <v>53.54</v>
      </c>
      <c r="X158">
        <v>13.24</v>
      </c>
      <c r="Y158">
        <v>164.05</v>
      </c>
      <c r="Z158">
        <v>21.54</v>
      </c>
      <c r="AA158">
        <v>9459.77</v>
      </c>
      <c r="AB158">
        <v>156.75</v>
      </c>
      <c r="AC158">
        <v>431.86</v>
      </c>
      <c r="AD158" s="3">
        <f t="shared" si="62"/>
        <v>177.303447531465</v>
      </c>
      <c r="AE158" s="4">
        <f t="shared" si="63"/>
        <v>671.449335312807</v>
      </c>
      <c r="AF158" s="5">
        <f t="shared" si="64"/>
        <v>0.489451476793249</v>
      </c>
      <c r="AG158" s="3">
        <f t="shared" si="65"/>
        <v>18.1076672104405</v>
      </c>
      <c r="AH158" s="3">
        <f t="shared" si="66"/>
        <v>0.573275862068966</v>
      </c>
      <c r="AI158" s="3">
        <f t="shared" si="67"/>
        <v>1.42231947483589</v>
      </c>
      <c r="AJ158" s="3">
        <f t="shared" si="68"/>
        <v>8.85135135135135</v>
      </c>
      <c r="AK158" s="3">
        <f t="shared" si="69"/>
        <v>9.91119005328597</v>
      </c>
      <c r="AL158" s="3">
        <f t="shared" si="70"/>
        <v>34.3718592964824</v>
      </c>
      <c r="AM158" s="3">
        <f t="shared" si="71"/>
        <v>80.3324099722992</v>
      </c>
      <c r="AN158" s="3">
        <f t="shared" si="72"/>
        <v>140.975609756098</v>
      </c>
      <c r="AO158" s="3">
        <f t="shared" si="73"/>
        <v>228.754578754579</v>
      </c>
      <c r="AP158" s="3">
        <f t="shared" si="74"/>
        <v>334.625</v>
      </c>
      <c r="AQ158" s="3">
        <f t="shared" si="75"/>
        <v>536.032388663968</v>
      </c>
      <c r="AR158" s="3">
        <f t="shared" si="76"/>
        <v>1018.94409937888</v>
      </c>
      <c r="AS158" s="6">
        <f t="shared" si="77"/>
        <v>875.609756097561</v>
      </c>
      <c r="AT158" s="3">
        <f t="shared" si="78"/>
        <v>0.56822390617474</v>
      </c>
      <c r="AU158" s="7">
        <f t="shared" si="79"/>
        <v>5.57659548272679</v>
      </c>
      <c r="AV158" s="8">
        <f t="shared" si="80"/>
        <v>0.0165314036610504</v>
      </c>
      <c r="AW158" s="3">
        <f t="shared" si="81"/>
        <v>114.386598860785</v>
      </c>
      <c r="AX158" s="7">
        <f t="shared" si="82"/>
        <v>0.176806124215419</v>
      </c>
      <c r="AY158" s="3">
        <f t="shared" si="83"/>
        <v>-0.724505778440625</v>
      </c>
      <c r="AZ158" s="9">
        <f t="shared" si="84"/>
        <v>98.0542473849304</v>
      </c>
      <c r="BA158" s="11">
        <f t="shared" si="85"/>
        <v>35.0535062816084</v>
      </c>
      <c r="BB158" s="12">
        <f t="shared" si="86"/>
        <v>1002.61935585754</v>
      </c>
      <c r="BC158" s="13">
        <f t="shared" si="87"/>
        <v>4.99851885030352</v>
      </c>
      <c r="BD158" s="14">
        <f t="shared" si="88"/>
        <v>79.8271285965942</v>
      </c>
      <c r="BE158" s="15">
        <f t="shared" si="89"/>
        <v>2.63249009448339</v>
      </c>
      <c r="BF158" s="16">
        <f t="shared" si="90"/>
        <v>23.983918128655</v>
      </c>
      <c r="BG158" s="16">
        <f t="shared" si="91"/>
        <v>8.47328244274809</v>
      </c>
      <c r="BH158" s="17">
        <f t="shared" si="92"/>
        <v>0.362964849719817</v>
      </c>
    </row>
    <row r="159" hidden="1" spans="1:60">
      <c r="A159">
        <v>158</v>
      </c>
      <c r="B159" t="s">
        <v>148</v>
      </c>
      <c r="C159" t="s">
        <v>166</v>
      </c>
      <c r="D159" t="s">
        <v>62</v>
      </c>
      <c r="E159" t="s">
        <v>218</v>
      </c>
      <c r="F159" t="s">
        <v>230</v>
      </c>
      <c r="G159">
        <v>1634.208351248</v>
      </c>
      <c r="H159">
        <v>2489</v>
      </c>
      <c r="I159">
        <v>116.86</v>
      </c>
      <c r="J159">
        <v>8.65</v>
      </c>
      <c r="K159">
        <v>561.35</v>
      </c>
      <c r="L159">
        <v>1.411</v>
      </c>
      <c r="M159">
        <v>0.192</v>
      </c>
      <c r="N159">
        <v>16.29</v>
      </c>
      <c r="O159">
        <v>0.109</v>
      </c>
      <c r="P159">
        <v>1.12</v>
      </c>
      <c r="Q159">
        <v>2.48</v>
      </c>
      <c r="R159">
        <v>0.671</v>
      </c>
      <c r="S159">
        <v>14.91</v>
      </c>
      <c r="T159">
        <v>4.98</v>
      </c>
      <c r="U159">
        <v>56.29</v>
      </c>
      <c r="V159">
        <v>19.61</v>
      </c>
      <c r="W159">
        <v>80.05</v>
      </c>
      <c r="X159">
        <v>17.99</v>
      </c>
      <c r="Y159">
        <v>173.81</v>
      </c>
      <c r="Z159">
        <v>27.39</v>
      </c>
      <c r="AA159">
        <v>9636.7</v>
      </c>
      <c r="AB159">
        <v>320.49</v>
      </c>
      <c r="AC159">
        <v>457.8</v>
      </c>
      <c r="AD159" s="3">
        <f t="shared" si="62"/>
        <v>362.513441144237</v>
      </c>
      <c r="AE159" s="4">
        <f t="shared" si="63"/>
        <v>711.780451318027</v>
      </c>
      <c r="AF159" s="5">
        <f t="shared" si="64"/>
        <v>0.810126582278481</v>
      </c>
      <c r="AG159" s="3">
        <f t="shared" si="65"/>
        <v>26.5742251223491</v>
      </c>
      <c r="AH159" s="3">
        <f t="shared" si="66"/>
        <v>1.17456896551724</v>
      </c>
      <c r="AI159" s="3">
        <f t="shared" si="67"/>
        <v>2.4507658643326</v>
      </c>
      <c r="AJ159" s="3">
        <f t="shared" si="68"/>
        <v>16.7567567567568</v>
      </c>
      <c r="AK159" s="3">
        <f t="shared" si="69"/>
        <v>11.9182948490231</v>
      </c>
      <c r="AL159" s="3">
        <f t="shared" si="70"/>
        <v>74.9246231155779</v>
      </c>
      <c r="AM159" s="3">
        <f t="shared" si="71"/>
        <v>137.950138504155</v>
      </c>
      <c r="AN159" s="3">
        <f t="shared" si="72"/>
        <v>228.821138211382</v>
      </c>
      <c r="AO159" s="3">
        <f t="shared" si="73"/>
        <v>359.157509157509</v>
      </c>
      <c r="AP159" s="3">
        <f t="shared" si="74"/>
        <v>500.3125</v>
      </c>
      <c r="AQ159" s="3">
        <f t="shared" si="75"/>
        <v>728.34008097166</v>
      </c>
      <c r="AR159" s="3">
        <f t="shared" si="76"/>
        <v>1079.5652173913</v>
      </c>
      <c r="AS159" s="6">
        <f t="shared" si="77"/>
        <v>1113.41463414634</v>
      </c>
      <c r="AT159" s="3">
        <f t="shared" si="78"/>
        <v>0.336361948077929</v>
      </c>
      <c r="AU159" s="7">
        <f t="shared" si="79"/>
        <v>3.11571679653338</v>
      </c>
      <c r="AV159" s="8">
        <f t="shared" si="80"/>
        <v>0.0228862705766017</v>
      </c>
      <c r="AW159" s="3">
        <f t="shared" si="81"/>
        <v>82.2867573778065</v>
      </c>
      <c r="AX159" s="7">
        <f t="shared" si="82"/>
        <v>0.207606048586203</v>
      </c>
      <c r="AY159" s="3">
        <f t="shared" si="83"/>
        <v>-0.445674470017151</v>
      </c>
      <c r="AZ159" s="9">
        <f t="shared" si="84"/>
        <v>91.7562316689684</v>
      </c>
      <c r="BA159" s="11">
        <f t="shared" si="85"/>
        <v>19.3163497450558</v>
      </c>
      <c r="BB159" s="12">
        <f t="shared" si="86"/>
        <v>1039.16753807194</v>
      </c>
      <c r="BC159" s="13">
        <f t="shared" si="87"/>
        <v>5.61372545838055</v>
      </c>
      <c r="BD159" s="14">
        <f t="shared" si="88"/>
        <v>72.9565092165899</v>
      </c>
      <c r="BE159" s="15">
        <f t="shared" si="89"/>
        <v>2.63391059202578</v>
      </c>
      <c r="BF159" s="16">
        <f t="shared" si="90"/>
        <v>11.6572769953052</v>
      </c>
      <c r="BG159" s="16">
        <f t="shared" si="91"/>
        <v>6.56854838709677</v>
      </c>
      <c r="BH159" s="17">
        <f t="shared" si="92"/>
        <v>0.700065530799476</v>
      </c>
    </row>
    <row r="160" hidden="1" spans="1:60">
      <c r="A160">
        <v>159</v>
      </c>
      <c r="B160" t="s">
        <v>148</v>
      </c>
      <c r="C160" t="s">
        <v>166</v>
      </c>
      <c r="D160" t="s">
        <v>62</v>
      </c>
      <c r="E160" t="s">
        <v>218</v>
      </c>
      <c r="F160" t="s">
        <v>231</v>
      </c>
      <c r="G160">
        <v>1620.485414944</v>
      </c>
      <c r="H160">
        <v>2489</v>
      </c>
      <c r="I160">
        <v>108.7</v>
      </c>
      <c r="J160">
        <v>2.84</v>
      </c>
      <c r="K160">
        <v>654.14</v>
      </c>
      <c r="L160">
        <v>3.75</v>
      </c>
      <c r="M160">
        <v>0.145</v>
      </c>
      <c r="N160">
        <v>6.89</v>
      </c>
      <c r="O160">
        <v>0.173</v>
      </c>
      <c r="P160">
        <v>1.59</v>
      </c>
      <c r="Q160">
        <v>1.47</v>
      </c>
      <c r="R160">
        <v>0.237</v>
      </c>
      <c r="S160">
        <v>8.3</v>
      </c>
      <c r="T160">
        <v>3.91</v>
      </c>
      <c r="U160">
        <v>55.34</v>
      </c>
      <c r="V160">
        <v>21.82</v>
      </c>
      <c r="W160">
        <v>102.49</v>
      </c>
      <c r="X160">
        <v>26.94</v>
      </c>
      <c r="Y160">
        <v>295.16</v>
      </c>
      <c r="Z160">
        <v>48.46</v>
      </c>
      <c r="AA160">
        <v>13053.7</v>
      </c>
      <c r="AB160">
        <v>121.39</v>
      </c>
      <c r="AC160">
        <v>1197.57</v>
      </c>
      <c r="AD160" s="3">
        <f t="shared" si="62"/>
        <v>137.306956911289</v>
      </c>
      <c r="AE160" s="4">
        <f t="shared" si="63"/>
        <v>1861.96355413921</v>
      </c>
      <c r="AF160" s="5">
        <f t="shared" si="64"/>
        <v>0.611814345991561</v>
      </c>
      <c r="AG160" s="3">
        <f t="shared" si="65"/>
        <v>11.2398042414356</v>
      </c>
      <c r="AH160" s="3">
        <f t="shared" si="66"/>
        <v>1.86422413793103</v>
      </c>
      <c r="AI160" s="3">
        <f t="shared" si="67"/>
        <v>3.47921225382932</v>
      </c>
      <c r="AJ160" s="3">
        <f t="shared" si="68"/>
        <v>9.93243243243243</v>
      </c>
      <c r="AK160" s="3">
        <f t="shared" si="69"/>
        <v>4.20959147424511</v>
      </c>
      <c r="AL160" s="3">
        <f t="shared" si="70"/>
        <v>41.7085427135678</v>
      </c>
      <c r="AM160" s="3">
        <f t="shared" si="71"/>
        <v>108.310249307479</v>
      </c>
      <c r="AN160" s="3">
        <f t="shared" si="72"/>
        <v>224.959349593496</v>
      </c>
      <c r="AO160" s="3">
        <f t="shared" si="73"/>
        <v>399.6336996337</v>
      </c>
      <c r="AP160" s="3">
        <f t="shared" si="74"/>
        <v>640.5625</v>
      </c>
      <c r="AQ160" s="3">
        <f t="shared" si="75"/>
        <v>1090.68825910931</v>
      </c>
      <c r="AR160" s="3">
        <f t="shared" si="76"/>
        <v>1833.29192546584</v>
      </c>
      <c r="AS160" s="6">
        <f t="shared" si="77"/>
        <v>1969.91869918699</v>
      </c>
      <c r="AT160" s="3">
        <f t="shared" si="78"/>
        <v>0.206823381054889</v>
      </c>
      <c r="AU160" s="7">
        <f t="shared" si="79"/>
        <v>1.12815301361421</v>
      </c>
      <c r="AV160" s="8">
        <f t="shared" si="80"/>
        <v>0.00370039466383931</v>
      </c>
      <c r="AW160" s="3">
        <f t="shared" si="81"/>
        <v>655.620969767326</v>
      </c>
      <c r="AX160" s="7">
        <f t="shared" si="82"/>
        <v>0.0947489626719627</v>
      </c>
      <c r="AY160" s="3">
        <f t="shared" si="83"/>
        <v>-1.80765529318785</v>
      </c>
      <c r="AZ160" s="9">
        <f t="shared" si="84"/>
        <v>11.4140864475269</v>
      </c>
      <c r="BA160" s="11">
        <f t="shared" si="85"/>
        <v>4.93863712202863</v>
      </c>
      <c r="BB160" s="12">
        <f t="shared" si="86"/>
        <v>940.663771949793</v>
      </c>
      <c r="BC160" s="13">
        <f t="shared" si="87"/>
        <v>13.2217537683092</v>
      </c>
      <c r="BD160" s="14">
        <f t="shared" si="88"/>
        <v>72.4512899499422</v>
      </c>
      <c r="BE160" s="15">
        <f t="shared" si="89"/>
        <v>4.05735872069386</v>
      </c>
      <c r="BF160" s="16">
        <f t="shared" si="90"/>
        <v>35.5614457831325</v>
      </c>
      <c r="BG160" s="16">
        <f t="shared" si="91"/>
        <v>4.68707482993197</v>
      </c>
      <c r="BH160" s="17">
        <f t="shared" si="92"/>
        <v>0.101363594612424</v>
      </c>
    </row>
    <row r="161" hidden="1" spans="1:60">
      <c r="A161">
        <v>160</v>
      </c>
      <c r="B161" t="s">
        <v>148</v>
      </c>
      <c r="C161" t="s">
        <v>166</v>
      </c>
      <c r="D161" t="s">
        <v>62</v>
      </c>
      <c r="E161" t="s">
        <v>218</v>
      </c>
      <c r="F161" t="s">
        <v>232</v>
      </c>
      <c r="G161">
        <v>1632.806137776</v>
      </c>
      <c r="H161">
        <v>2489</v>
      </c>
      <c r="I161">
        <v>437.33</v>
      </c>
      <c r="J161">
        <v>7.8</v>
      </c>
      <c r="K161">
        <v>976.08</v>
      </c>
      <c r="L161">
        <v>2.096</v>
      </c>
      <c r="M161">
        <v>0.076</v>
      </c>
      <c r="N161">
        <v>5.19</v>
      </c>
      <c r="O161">
        <v>0.118</v>
      </c>
      <c r="P161">
        <v>1.57</v>
      </c>
      <c r="Q161">
        <v>2.38</v>
      </c>
      <c r="R161">
        <v>0.099</v>
      </c>
      <c r="S161">
        <v>14.32</v>
      </c>
      <c r="T161">
        <v>6.1</v>
      </c>
      <c r="U161">
        <v>84.68</v>
      </c>
      <c r="V161">
        <v>32.64</v>
      </c>
      <c r="W161">
        <v>155.03</v>
      </c>
      <c r="X161">
        <v>38.45</v>
      </c>
      <c r="Y161">
        <v>397.61</v>
      </c>
      <c r="Z161">
        <v>60.04</v>
      </c>
      <c r="AA161">
        <v>10930.54</v>
      </c>
      <c r="AB161">
        <v>207.81</v>
      </c>
      <c r="AC161">
        <v>829.6</v>
      </c>
      <c r="AD161" s="3">
        <f t="shared" si="62"/>
        <v>235.058560966595</v>
      </c>
      <c r="AE161" s="4">
        <f t="shared" si="63"/>
        <v>1289.84941549462</v>
      </c>
      <c r="AF161" s="5">
        <f t="shared" si="64"/>
        <v>0.320675105485232</v>
      </c>
      <c r="AG161" s="3">
        <f t="shared" si="65"/>
        <v>8.46655791190865</v>
      </c>
      <c r="AH161" s="3">
        <f t="shared" si="66"/>
        <v>1.27155172413793</v>
      </c>
      <c r="AI161" s="3">
        <f t="shared" si="67"/>
        <v>3.43544857768053</v>
      </c>
      <c r="AJ161" s="3">
        <f t="shared" si="68"/>
        <v>16.0810810810811</v>
      </c>
      <c r="AK161" s="3">
        <f t="shared" si="69"/>
        <v>1.75843694493783</v>
      </c>
      <c r="AL161" s="3">
        <f t="shared" si="70"/>
        <v>71.9597989949749</v>
      </c>
      <c r="AM161" s="3">
        <f t="shared" si="71"/>
        <v>168.975069252078</v>
      </c>
      <c r="AN161" s="3">
        <f t="shared" si="72"/>
        <v>344.227642276423</v>
      </c>
      <c r="AO161" s="3">
        <f t="shared" si="73"/>
        <v>597.802197802198</v>
      </c>
      <c r="AP161" s="3">
        <f t="shared" si="74"/>
        <v>968.9375</v>
      </c>
      <c r="AQ161" s="3">
        <f t="shared" si="75"/>
        <v>1556.68016194332</v>
      </c>
      <c r="AR161" s="3">
        <f t="shared" si="76"/>
        <v>2469.62732919255</v>
      </c>
      <c r="AS161" s="6">
        <f t="shared" si="77"/>
        <v>2440.65040650406</v>
      </c>
      <c r="AT161" s="3">
        <f t="shared" si="78"/>
        <v>0.0516921038473868</v>
      </c>
      <c r="AU161" s="7">
        <f t="shared" si="79"/>
        <v>0.20931135332183</v>
      </c>
      <c r="AV161" s="8">
        <f t="shared" si="80"/>
        <v>0.00402372551218299</v>
      </c>
      <c r="AW161" s="3">
        <f t="shared" si="81"/>
        <v>165.365309678797</v>
      </c>
      <c r="AX161" s="7">
        <f t="shared" si="82"/>
        <v>0.0517428744112379</v>
      </c>
      <c r="AY161" s="3">
        <f t="shared" si="83"/>
        <v>-2.85802549749042</v>
      </c>
      <c r="AZ161" s="9">
        <f t="shared" si="84"/>
        <v>14.2772268331045</v>
      </c>
      <c r="BA161" s="11">
        <f t="shared" si="85"/>
        <v>2.52486415553169</v>
      </c>
      <c r="BB161" s="12">
        <f t="shared" si="86"/>
        <v>1029.15876124531</v>
      </c>
      <c r="BC161" s="13">
        <f t="shared" si="87"/>
        <v>9.41168848871471</v>
      </c>
      <c r="BD161" s="14">
        <f t="shared" si="88"/>
        <v>89.5161376652572</v>
      </c>
      <c r="BE161" s="15">
        <f t="shared" si="89"/>
        <v>2.08646663816302</v>
      </c>
      <c r="BF161" s="16">
        <f t="shared" si="90"/>
        <v>27.766061452514</v>
      </c>
      <c r="BG161" s="16">
        <f t="shared" si="91"/>
        <v>2.18067226890756</v>
      </c>
      <c r="BH161" s="17">
        <f t="shared" si="92"/>
        <v>0.250494214079074</v>
      </c>
    </row>
    <row r="162" spans="1:60">
      <c r="A162">
        <v>161</v>
      </c>
      <c r="B162" t="s">
        <v>148</v>
      </c>
      <c r="C162" t="s">
        <v>166</v>
      </c>
      <c r="D162" t="s">
        <v>62</v>
      </c>
      <c r="E162" t="s">
        <v>218</v>
      </c>
      <c r="F162" t="s">
        <v>233</v>
      </c>
      <c r="G162">
        <v>1584.61286456</v>
      </c>
      <c r="H162">
        <v>2489</v>
      </c>
      <c r="I162">
        <v>264.44</v>
      </c>
      <c r="J162">
        <v>6.33</v>
      </c>
      <c r="K162">
        <v>636.74</v>
      </c>
      <c r="L162">
        <v>0.97</v>
      </c>
      <c r="M162">
        <v>0.0247</v>
      </c>
      <c r="N162">
        <v>6.99</v>
      </c>
      <c r="O162">
        <v>0.052</v>
      </c>
      <c r="P162">
        <v>1.38</v>
      </c>
      <c r="Q162">
        <v>3.12</v>
      </c>
      <c r="R162">
        <v>0.258</v>
      </c>
      <c r="S162">
        <v>15.78</v>
      </c>
      <c r="T162">
        <v>5.65</v>
      </c>
      <c r="U162">
        <v>65.4</v>
      </c>
      <c r="V162">
        <v>22.39</v>
      </c>
      <c r="W162">
        <v>91.97</v>
      </c>
      <c r="X162">
        <v>19.99</v>
      </c>
      <c r="Y162">
        <v>184.51</v>
      </c>
      <c r="Z162">
        <v>27.47</v>
      </c>
      <c r="AA162">
        <v>11226.53</v>
      </c>
      <c r="AB162">
        <v>97.48</v>
      </c>
      <c r="AC162">
        <v>212.86</v>
      </c>
      <c r="AD162" s="3">
        <f t="shared" si="62"/>
        <v>110.261818598834</v>
      </c>
      <c r="AE162" s="4">
        <f t="shared" si="63"/>
        <v>330.951478522401</v>
      </c>
      <c r="AF162" s="5">
        <f t="shared" si="64"/>
        <v>0.1042194092827</v>
      </c>
      <c r="AG162" s="3">
        <f t="shared" si="65"/>
        <v>11.4029363784666</v>
      </c>
      <c r="AH162" s="3">
        <f t="shared" si="66"/>
        <v>0.560344827586207</v>
      </c>
      <c r="AI162" s="3">
        <f t="shared" si="67"/>
        <v>3.01969365426696</v>
      </c>
      <c r="AJ162" s="3">
        <f t="shared" si="68"/>
        <v>21.0810810810811</v>
      </c>
      <c r="AK162" s="3">
        <f t="shared" si="69"/>
        <v>4.58259325044405</v>
      </c>
      <c r="AL162" s="3">
        <f t="shared" si="70"/>
        <v>79.2964824120603</v>
      </c>
      <c r="AM162" s="3">
        <f t="shared" si="71"/>
        <v>156.509695290859</v>
      </c>
      <c r="AN162" s="3">
        <f t="shared" si="72"/>
        <v>265.853658536585</v>
      </c>
      <c r="AO162" s="3">
        <f t="shared" si="73"/>
        <v>410.07326007326</v>
      </c>
      <c r="AP162" s="3">
        <f t="shared" si="74"/>
        <v>574.8125</v>
      </c>
      <c r="AQ162" s="3">
        <f t="shared" si="75"/>
        <v>809.311740890688</v>
      </c>
      <c r="AR162" s="3">
        <f t="shared" si="76"/>
        <v>1146.0248447205</v>
      </c>
      <c r="AS162" s="6">
        <f t="shared" si="77"/>
        <v>1116.66666666667</v>
      </c>
      <c r="AT162" s="3">
        <f t="shared" si="78"/>
        <v>0.112082526129197</v>
      </c>
      <c r="AU162" s="7">
        <f t="shared" si="79"/>
        <v>0.978011311408636</v>
      </c>
      <c r="AV162" s="8">
        <f t="shared" si="80"/>
        <v>0.0211209209011794</v>
      </c>
      <c r="AW162" s="3">
        <f t="shared" si="81"/>
        <v>52.2830139845815</v>
      </c>
      <c r="AX162" s="7">
        <f t="shared" si="82"/>
        <v>0.152719030337966</v>
      </c>
      <c r="AY162" s="3">
        <f t="shared" si="83"/>
        <v>-0.978795154637395</v>
      </c>
      <c r="AZ162" s="9">
        <f t="shared" si="84"/>
        <v>32.6266471680514</v>
      </c>
      <c r="BA162" s="11">
        <f t="shared" si="85"/>
        <v>5.93050507380577</v>
      </c>
      <c r="BB162" s="12">
        <f t="shared" si="86"/>
        <v>1009.5286188467</v>
      </c>
      <c r="BC162" s="13">
        <f t="shared" si="87"/>
        <v>2.50499232237865</v>
      </c>
      <c r="BD162" s="14">
        <f t="shared" si="88"/>
        <v>68.3528428093646</v>
      </c>
      <c r="BE162" s="15">
        <f t="shared" si="89"/>
        <v>1.15365020866078</v>
      </c>
      <c r="BF162" s="16">
        <f t="shared" si="90"/>
        <v>11.6926489226869</v>
      </c>
      <c r="BG162" s="16">
        <f t="shared" si="91"/>
        <v>2.24038461538462</v>
      </c>
      <c r="BH162" s="17">
        <f t="shared" si="92"/>
        <v>0.457953584515644</v>
      </c>
    </row>
    <row r="163" hidden="1" spans="1:60">
      <c r="A163">
        <v>162</v>
      </c>
      <c r="B163" t="s">
        <v>148</v>
      </c>
      <c r="C163" t="s">
        <v>166</v>
      </c>
      <c r="D163" t="s">
        <v>62</v>
      </c>
      <c r="E163" t="s">
        <v>218</v>
      </c>
      <c r="F163" t="s">
        <v>234</v>
      </c>
      <c r="G163">
        <v>1800.875265904</v>
      </c>
      <c r="H163">
        <v>2489</v>
      </c>
      <c r="I163">
        <v>192.56</v>
      </c>
      <c r="J163">
        <v>9.23</v>
      </c>
      <c r="K163">
        <v>764.01</v>
      </c>
      <c r="L163">
        <v>1.527</v>
      </c>
      <c r="M163">
        <v>0.429</v>
      </c>
      <c r="N163">
        <v>14.42</v>
      </c>
      <c r="O163">
        <v>0.174</v>
      </c>
      <c r="P163">
        <v>1.86</v>
      </c>
      <c r="Q163">
        <v>3.26</v>
      </c>
      <c r="R163">
        <v>1.02</v>
      </c>
      <c r="S163">
        <v>19.47</v>
      </c>
      <c r="T163">
        <v>6.73</v>
      </c>
      <c r="U163">
        <v>75.85</v>
      </c>
      <c r="V163">
        <v>26.32</v>
      </c>
      <c r="W163">
        <v>109.88</v>
      </c>
      <c r="X163">
        <v>24.73</v>
      </c>
      <c r="Y163">
        <v>247.85</v>
      </c>
      <c r="Z163">
        <v>39.28</v>
      </c>
      <c r="AA163">
        <v>9703.32</v>
      </c>
      <c r="AB163">
        <v>292.5</v>
      </c>
      <c r="AC163">
        <v>582.52</v>
      </c>
      <c r="AD163" s="3">
        <f t="shared" si="62"/>
        <v>330.853323144839</v>
      </c>
      <c r="AE163" s="4">
        <f t="shared" si="63"/>
        <v>905.693203367795</v>
      </c>
      <c r="AF163" s="5">
        <f t="shared" si="64"/>
        <v>1.81012658227848</v>
      </c>
      <c r="AG163" s="3">
        <f t="shared" si="65"/>
        <v>23.5236541598695</v>
      </c>
      <c r="AH163" s="3">
        <f t="shared" si="66"/>
        <v>1.875</v>
      </c>
      <c r="AI163" s="3">
        <f t="shared" si="67"/>
        <v>4.07002188183807</v>
      </c>
      <c r="AJ163" s="3">
        <f t="shared" si="68"/>
        <v>22.027027027027</v>
      </c>
      <c r="AK163" s="3">
        <f t="shared" si="69"/>
        <v>18.1172291296625</v>
      </c>
      <c r="AL163" s="3">
        <f t="shared" si="70"/>
        <v>97.8391959798995</v>
      </c>
      <c r="AM163" s="3">
        <f t="shared" si="71"/>
        <v>186.426592797784</v>
      </c>
      <c r="AN163" s="3">
        <f t="shared" si="72"/>
        <v>308.333333333333</v>
      </c>
      <c r="AO163" s="3">
        <f t="shared" si="73"/>
        <v>482.051282051282</v>
      </c>
      <c r="AP163" s="3">
        <f t="shared" si="74"/>
        <v>686.75</v>
      </c>
      <c r="AQ163" s="3">
        <f t="shared" si="75"/>
        <v>1001.21457489879</v>
      </c>
      <c r="AR163" s="3">
        <f t="shared" si="76"/>
        <v>1539.44099378882</v>
      </c>
      <c r="AS163" s="6">
        <f t="shared" si="77"/>
        <v>1596.74796747967</v>
      </c>
      <c r="AT163" s="3">
        <f t="shared" si="78"/>
        <v>0.3902630164595</v>
      </c>
      <c r="AU163" s="7">
        <f t="shared" si="79"/>
        <v>2.53509564857694</v>
      </c>
      <c r="AV163" s="8">
        <f t="shared" si="80"/>
        <v>0.0159215062522051</v>
      </c>
      <c r="AW163" s="3">
        <f t="shared" si="81"/>
        <v>98.1249407765759</v>
      </c>
      <c r="AX163" s="7">
        <f t="shared" si="82"/>
        <v>0.157715310587101</v>
      </c>
      <c r="AY163" s="3">
        <f t="shared" si="83"/>
        <v>-0.922900325549967</v>
      </c>
      <c r="AZ163" s="9">
        <f t="shared" si="84"/>
        <v>38.712910317317</v>
      </c>
      <c r="BA163" s="11">
        <f t="shared" si="85"/>
        <v>7.5650011555191</v>
      </c>
      <c r="BB163" s="12">
        <f t="shared" si="86"/>
        <v>1045.54745861627</v>
      </c>
      <c r="BC163" s="13">
        <f t="shared" si="87"/>
        <v>6.90776732799469</v>
      </c>
      <c r="BD163" s="14">
        <f t="shared" si="88"/>
        <v>64.0464410581173</v>
      </c>
      <c r="BE163" s="15">
        <f t="shared" si="89"/>
        <v>2.35029251563446</v>
      </c>
      <c r="BF163" s="16">
        <f t="shared" si="90"/>
        <v>12.7298407806882</v>
      </c>
      <c r="BG163" s="16">
        <f t="shared" si="91"/>
        <v>4.42331288343558</v>
      </c>
      <c r="BH163" s="17">
        <f t="shared" si="92"/>
        <v>0.502128682277003</v>
      </c>
    </row>
    <row r="164" hidden="1" spans="1:60">
      <c r="A164">
        <v>163</v>
      </c>
      <c r="B164" t="s">
        <v>148</v>
      </c>
      <c r="C164" t="s">
        <v>166</v>
      </c>
      <c r="D164" t="s">
        <v>62</v>
      </c>
      <c r="E164" t="s">
        <v>218</v>
      </c>
      <c r="F164" t="s">
        <v>235</v>
      </c>
      <c r="G164">
        <v>1754.923747984</v>
      </c>
      <c r="H164">
        <v>2489</v>
      </c>
      <c r="I164">
        <v>107.11</v>
      </c>
      <c r="J164">
        <v>9.41</v>
      </c>
      <c r="K164">
        <v>764.19</v>
      </c>
      <c r="L164">
        <v>2.61</v>
      </c>
      <c r="M164">
        <v>0.0125</v>
      </c>
      <c r="N164">
        <v>15.09</v>
      </c>
      <c r="O164">
        <v>0.0341</v>
      </c>
      <c r="P164">
        <v>0.65</v>
      </c>
      <c r="Q164">
        <v>2.2</v>
      </c>
      <c r="R164">
        <v>0.568</v>
      </c>
      <c r="S164">
        <v>12.77</v>
      </c>
      <c r="T164">
        <v>4.9</v>
      </c>
      <c r="U164">
        <v>61.59</v>
      </c>
      <c r="V164">
        <v>23.94</v>
      </c>
      <c r="W164">
        <v>114.21</v>
      </c>
      <c r="X164">
        <v>28.51</v>
      </c>
      <c r="Y164">
        <v>304.98</v>
      </c>
      <c r="Z164">
        <v>49.53</v>
      </c>
      <c r="AA164">
        <v>11102.86</v>
      </c>
      <c r="AB164">
        <v>220.73</v>
      </c>
      <c r="AC164">
        <v>679.21</v>
      </c>
      <c r="AD164" s="3">
        <f t="shared" si="62"/>
        <v>249.672663308582</v>
      </c>
      <c r="AE164" s="4">
        <f t="shared" si="63"/>
        <v>1056.02533931786</v>
      </c>
      <c r="AF164" s="5">
        <f t="shared" si="64"/>
        <v>0.0527426160337553</v>
      </c>
      <c r="AG164" s="3">
        <f t="shared" si="65"/>
        <v>24.6166394779772</v>
      </c>
      <c r="AH164" s="3">
        <f t="shared" si="66"/>
        <v>0.367456896551724</v>
      </c>
      <c r="AI164" s="3">
        <f t="shared" si="67"/>
        <v>1.42231947483589</v>
      </c>
      <c r="AJ164" s="3">
        <f t="shared" si="68"/>
        <v>14.8648648648649</v>
      </c>
      <c r="AK164" s="3">
        <f t="shared" si="69"/>
        <v>10.088809946714</v>
      </c>
      <c r="AL164" s="3">
        <f t="shared" si="70"/>
        <v>64.1708542713568</v>
      </c>
      <c r="AM164" s="3">
        <f t="shared" si="71"/>
        <v>135.734072022161</v>
      </c>
      <c r="AN164" s="3">
        <f t="shared" si="72"/>
        <v>250.365853658537</v>
      </c>
      <c r="AO164" s="3">
        <f t="shared" si="73"/>
        <v>438.461538461538</v>
      </c>
      <c r="AP164" s="3">
        <f t="shared" si="74"/>
        <v>713.8125</v>
      </c>
      <c r="AQ164" s="3">
        <f t="shared" si="75"/>
        <v>1154.25101214575</v>
      </c>
      <c r="AR164" s="3">
        <f t="shared" si="76"/>
        <v>1894.28571428571</v>
      </c>
      <c r="AS164" s="6">
        <f t="shared" si="77"/>
        <v>2013.41463414634</v>
      </c>
      <c r="AT164" s="3">
        <f t="shared" si="78"/>
        <v>0.326655930818608</v>
      </c>
      <c r="AU164" s="7">
        <f t="shared" si="79"/>
        <v>1.7244279907468</v>
      </c>
      <c r="AV164" s="8">
        <f t="shared" si="80"/>
        <v>0.0142894298443136</v>
      </c>
      <c r="AW164" s="3">
        <f t="shared" si="81"/>
        <v>112.223734252695</v>
      </c>
      <c r="AX164" s="7">
        <f t="shared" si="82"/>
        <v>0.151376081323588</v>
      </c>
      <c r="AY164" s="3">
        <f t="shared" si="83"/>
        <v>-0.994131080698537</v>
      </c>
      <c r="AZ164" s="9">
        <f t="shared" si="84"/>
        <v>223.86389551509</v>
      </c>
      <c r="BA164" s="11">
        <f t="shared" si="85"/>
        <v>22.6480209642499</v>
      </c>
      <c r="BB164" s="12">
        <f t="shared" si="86"/>
        <v>1047.46125127141</v>
      </c>
      <c r="BC164" s="13">
        <f t="shared" si="87"/>
        <v>7.80879098748613</v>
      </c>
      <c r="BD164" s="14">
        <f t="shared" si="88"/>
        <v>122.749300699301</v>
      </c>
      <c r="BE164" s="15">
        <f t="shared" si="89"/>
        <v>2.22706406977507</v>
      </c>
      <c r="BF164" s="16">
        <f t="shared" si="90"/>
        <v>23.8825371965544</v>
      </c>
      <c r="BG164" s="16">
        <f t="shared" si="91"/>
        <v>6.85909090909091</v>
      </c>
      <c r="BH164" s="17">
        <f t="shared" si="92"/>
        <v>0.324980492042226</v>
      </c>
    </row>
    <row r="165" hidden="1" spans="1:60">
      <c r="A165">
        <v>164</v>
      </c>
      <c r="B165" t="s">
        <v>148</v>
      </c>
      <c r="C165" t="s">
        <v>166</v>
      </c>
      <c r="D165" t="s">
        <v>62</v>
      </c>
      <c r="E165" t="s">
        <v>218</v>
      </c>
      <c r="F165" t="s">
        <v>236</v>
      </c>
      <c r="G165">
        <v>1437.818083504</v>
      </c>
      <c r="H165">
        <v>2489</v>
      </c>
      <c r="I165">
        <v>220.8</v>
      </c>
      <c r="J165">
        <v>5.79</v>
      </c>
      <c r="K165">
        <v>542.04</v>
      </c>
      <c r="L165">
        <v>2.64</v>
      </c>
      <c r="M165">
        <v>0.135</v>
      </c>
      <c r="N165">
        <v>24.08</v>
      </c>
      <c r="O165">
        <v>0.114</v>
      </c>
      <c r="P165">
        <v>1.66</v>
      </c>
      <c r="Q165">
        <v>4.41</v>
      </c>
      <c r="R165">
        <v>0.422</v>
      </c>
      <c r="S165">
        <v>18.2</v>
      </c>
      <c r="T165">
        <v>5.81</v>
      </c>
      <c r="U165">
        <v>58.58</v>
      </c>
      <c r="V165">
        <v>19.37</v>
      </c>
      <c r="W165">
        <v>75.92</v>
      </c>
      <c r="X165">
        <v>16.17</v>
      </c>
      <c r="Y165">
        <v>153.93</v>
      </c>
      <c r="Z165">
        <v>21.78</v>
      </c>
      <c r="AA165">
        <v>10000.83</v>
      </c>
      <c r="AB165">
        <v>278.87</v>
      </c>
      <c r="AC165">
        <v>390.83</v>
      </c>
      <c r="AD165" s="3">
        <f t="shared" si="62"/>
        <v>315.436123847526</v>
      </c>
      <c r="AE165" s="4">
        <f t="shared" si="63"/>
        <v>607.656517668467</v>
      </c>
      <c r="AF165" s="5">
        <f t="shared" si="64"/>
        <v>0.569620253164557</v>
      </c>
      <c r="AG165" s="3">
        <f t="shared" si="65"/>
        <v>39.2822185970636</v>
      </c>
      <c r="AH165" s="3">
        <f t="shared" si="66"/>
        <v>1.22844827586207</v>
      </c>
      <c r="AI165" s="3">
        <f t="shared" si="67"/>
        <v>3.63238512035011</v>
      </c>
      <c r="AJ165" s="3">
        <f t="shared" si="68"/>
        <v>29.7972972972973</v>
      </c>
      <c r="AK165" s="3">
        <f t="shared" si="69"/>
        <v>7.4955595026643</v>
      </c>
      <c r="AL165" s="3">
        <f t="shared" si="70"/>
        <v>91.4572864321608</v>
      </c>
      <c r="AM165" s="3">
        <f t="shared" si="71"/>
        <v>160.941828254848</v>
      </c>
      <c r="AN165" s="3">
        <f t="shared" si="72"/>
        <v>238.130081300813</v>
      </c>
      <c r="AO165" s="3">
        <f t="shared" si="73"/>
        <v>354.761904761905</v>
      </c>
      <c r="AP165" s="3">
        <f t="shared" si="74"/>
        <v>474.5</v>
      </c>
      <c r="AQ165" s="3">
        <f t="shared" si="75"/>
        <v>654.655870445344</v>
      </c>
      <c r="AR165" s="3">
        <f t="shared" si="76"/>
        <v>956.086956521739</v>
      </c>
      <c r="AS165" s="6">
        <f t="shared" si="77"/>
        <v>885.365853658537</v>
      </c>
      <c r="AT165" s="3">
        <f t="shared" si="78"/>
        <v>0.143584137348262</v>
      </c>
      <c r="AU165" s="7">
        <f t="shared" si="79"/>
        <v>1.50178952206004</v>
      </c>
      <c r="AV165" s="8">
        <f t="shared" si="80"/>
        <v>0.0396276503252087</v>
      </c>
      <c r="AW165" s="3">
        <f t="shared" si="81"/>
        <v>104.949312205262</v>
      </c>
      <c r="AX165" s="7">
        <f t="shared" si="82"/>
        <v>0.405964558513109</v>
      </c>
      <c r="AY165" s="3">
        <f t="shared" si="83"/>
        <v>0.718735505712675</v>
      </c>
      <c r="AZ165" s="9">
        <f t="shared" si="84"/>
        <v>109.793782052318</v>
      </c>
      <c r="BA165" s="11">
        <f t="shared" si="85"/>
        <v>19.951372791207</v>
      </c>
      <c r="BB165" s="12">
        <f t="shared" si="86"/>
        <v>1001.37282450362</v>
      </c>
      <c r="BC165" s="13">
        <f t="shared" si="87"/>
        <v>4.80325495233431</v>
      </c>
      <c r="BD165" s="14">
        <f t="shared" si="88"/>
        <v>48.5726033385242</v>
      </c>
      <c r="BE165" s="15">
        <f t="shared" si="89"/>
        <v>2.53901123887481</v>
      </c>
      <c r="BF165" s="16">
        <f t="shared" si="90"/>
        <v>8.45769230769231</v>
      </c>
      <c r="BG165" s="16">
        <f t="shared" si="91"/>
        <v>5.46031746031746</v>
      </c>
      <c r="BH165" s="17">
        <f t="shared" si="92"/>
        <v>0.713532738019088</v>
      </c>
    </row>
    <row r="166" spans="1:60">
      <c r="A166">
        <v>165</v>
      </c>
      <c r="B166" t="s">
        <v>148</v>
      </c>
      <c r="C166" t="s">
        <v>166</v>
      </c>
      <c r="D166" t="s">
        <v>62</v>
      </c>
      <c r="E166" t="s">
        <v>237</v>
      </c>
      <c r="F166" t="s">
        <v>238</v>
      </c>
      <c r="G166">
        <v>931.8923177696</v>
      </c>
      <c r="H166">
        <v>2194</v>
      </c>
      <c r="I166">
        <v>143.25</v>
      </c>
      <c r="J166">
        <v>9.27</v>
      </c>
      <c r="K166">
        <v>366.61</v>
      </c>
      <c r="L166">
        <v>7.5</v>
      </c>
      <c r="M166">
        <v>0.089</v>
      </c>
      <c r="N166">
        <v>9.52</v>
      </c>
      <c r="O166">
        <v>0.13</v>
      </c>
      <c r="P166">
        <v>1.22</v>
      </c>
      <c r="Q166">
        <v>2</v>
      </c>
      <c r="R166">
        <v>0.265</v>
      </c>
      <c r="S166">
        <v>4.53</v>
      </c>
      <c r="T166">
        <v>2.88</v>
      </c>
      <c r="U166">
        <v>34.65</v>
      </c>
      <c r="V166">
        <v>12.39</v>
      </c>
      <c r="W166">
        <v>56.81</v>
      </c>
      <c r="X166">
        <v>13.94</v>
      </c>
      <c r="Y166">
        <v>160.35</v>
      </c>
      <c r="Z166">
        <v>21.64</v>
      </c>
      <c r="AA166">
        <v>7865.21</v>
      </c>
      <c r="AB166">
        <v>95.77</v>
      </c>
      <c r="AC166">
        <v>149.65</v>
      </c>
      <c r="AD166" s="3">
        <f t="shared" si="62"/>
        <v>106.757175914774</v>
      </c>
      <c r="AE166" s="4">
        <f t="shared" si="63"/>
        <v>219.672887271121</v>
      </c>
      <c r="AF166" s="5">
        <f t="shared" si="64"/>
        <v>0.375527426160338</v>
      </c>
      <c r="AG166" s="3">
        <f t="shared" si="65"/>
        <v>15.5301794453507</v>
      </c>
      <c r="AH166" s="3">
        <f t="shared" si="66"/>
        <v>1.40086206896552</v>
      </c>
      <c r="AI166" s="3">
        <f t="shared" si="67"/>
        <v>2.66958424507659</v>
      </c>
      <c r="AJ166" s="3">
        <f t="shared" si="68"/>
        <v>13.5135135135135</v>
      </c>
      <c r="AK166" s="3">
        <f t="shared" si="69"/>
        <v>4.70692717584369</v>
      </c>
      <c r="AL166" s="3">
        <f t="shared" si="70"/>
        <v>22.7638190954774</v>
      </c>
      <c r="AM166" s="3">
        <f t="shared" si="71"/>
        <v>79.7783933518005</v>
      </c>
      <c r="AN166" s="3">
        <f t="shared" si="72"/>
        <v>140.853658536585</v>
      </c>
      <c r="AO166" s="3">
        <f t="shared" si="73"/>
        <v>226.923076923077</v>
      </c>
      <c r="AP166" s="3">
        <f t="shared" si="74"/>
        <v>355.0625</v>
      </c>
      <c r="AQ166" s="3">
        <f t="shared" si="75"/>
        <v>564.372469635628</v>
      </c>
      <c r="AR166" s="3">
        <f t="shared" si="76"/>
        <v>995.962732919255</v>
      </c>
      <c r="AS166" s="6">
        <f t="shared" si="77"/>
        <v>879.674796747967</v>
      </c>
      <c r="AT166" s="3">
        <f t="shared" si="78"/>
        <v>0.268368028743566</v>
      </c>
      <c r="AU166" s="7">
        <f t="shared" si="79"/>
        <v>2.6945589415475</v>
      </c>
      <c r="AV166" s="8">
        <f t="shared" si="80"/>
        <v>0.0433371642639284</v>
      </c>
      <c r="AW166" s="3">
        <f t="shared" si="81"/>
        <v>23.6971830928933</v>
      </c>
      <c r="AX166" s="7">
        <f t="shared" si="82"/>
        <v>0.21096424330141</v>
      </c>
      <c r="AY166" s="3">
        <f t="shared" si="83"/>
        <v>-0.417813008889516</v>
      </c>
      <c r="AZ166" s="9">
        <f t="shared" si="84"/>
        <v>36.4456862507896</v>
      </c>
      <c r="BA166" s="11">
        <f t="shared" si="85"/>
        <v>15.8682318113663</v>
      </c>
      <c r="BB166" s="12">
        <f t="shared" si="86"/>
        <v>1045.97534375933</v>
      </c>
      <c r="BC166" s="13">
        <f t="shared" si="87"/>
        <v>1.5378615628492</v>
      </c>
      <c r="BD166" s="14">
        <f t="shared" si="88"/>
        <v>45.7266393442623</v>
      </c>
      <c r="BE166" s="15">
        <f t="shared" si="89"/>
        <v>0.933270969753664</v>
      </c>
      <c r="BF166" s="16">
        <f t="shared" si="90"/>
        <v>35.3973509933775</v>
      </c>
      <c r="BG166" s="16">
        <f t="shared" si="91"/>
        <v>4.76</v>
      </c>
      <c r="BH166" s="17">
        <f t="shared" si="92"/>
        <v>0.63995990644838</v>
      </c>
    </row>
    <row r="167" spans="1:60">
      <c r="A167">
        <v>166</v>
      </c>
      <c r="B167" t="s">
        <v>148</v>
      </c>
      <c r="C167" t="s">
        <v>166</v>
      </c>
      <c r="D167" t="s">
        <v>62</v>
      </c>
      <c r="E167" t="s">
        <v>237</v>
      </c>
      <c r="F167" t="s">
        <v>239</v>
      </c>
      <c r="G167">
        <v>1457.9702132336</v>
      </c>
      <c r="H167">
        <v>2194</v>
      </c>
      <c r="I167">
        <v>158.46</v>
      </c>
      <c r="J167">
        <v>5.53</v>
      </c>
      <c r="K167">
        <v>1013.7</v>
      </c>
      <c r="L167">
        <v>3.52</v>
      </c>
      <c r="M167">
        <v>0.102</v>
      </c>
      <c r="N167">
        <v>21.86</v>
      </c>
      <c r="O167">
        <v>0.303</v>
      </c>
      <c r="P167">
        <v>5.34</v>
      </c>
      <c r="Q167">
        <v>9.08</v>
      </c>
      <c r="R167">
        <v>1.59</v>
      </c>
      <c r="S167">
        <v>18.22</v>
      </c>
      <c r="T167">
        <v>10.03</v>
      </c>
      <c r="U167">
        <v>113.34</v>
      </c>
      <c r="V167">
        <v>36.82</v>
      </c>
      <c r="W167">
        <v>144.97</v>
      </c>
      <c r="X167">
        <v>32.84</v>
      </c>
      <c r="Y167">
        <v>341.37</v>
      </c>
      <c r="Z167">
        <v>43.18</v>
      </c>
      <c r="AA167">
        <v>8192.97</v>
      </c>
      <c r="AB167">
        <v>273.77</v>
      </c>
      <c r="AC167">
        <v>248.19</v>
      </c>
      <c r="AD167" s="3">
        <f t="shared" si="62"/>
        <v>305.178156522792</v>
      </c>
      <c r="AE167" s="4">
        <f t="shared" si="63"/>
        <v>364.320841241694</v>
      </c>
      <c r="AF167" s="5">
        <f t="shared" si="64"/>
        <v>0.430379746835443</v>
      </c>
      <c r="AG167" s="3">
        <f t="shared" si="65"/>
        <v>35.6606851549755</v>
      </c>
      <c r="AH167" s="3">
        <f t="shared" si="66"/>
        <v>3.26508620689655</v>
      </c>
      <c r="AI167" s="3">
        <f t="shared" si="67"/>
        <v>11.6849015317287</v>
      </c>
      <c r="AJ167" s="3">
        <f t="shared" si="68"/>
        <v>61.3513513513514</v>
      </c>
      <c r="AK167" s="3">
        <f t="shared" si="69"/>
        <v>28.2415630550622</v>
      </c>
      <c r="AL167" s="3">
        <f t="shared" si="70"/>
        <v>91.5577889447236</v>
      </c>
      <c r="AM167" s="3">
        <f t="shared" si="71"/>
        <v>277.839335180055</v>
      </c>
      <c r="AN167" s="3">
        <f t="shared" si="72"/>
        <v>460.731707317073</v>
      </c>
      <c r="AO167" s="3">
        <f t="shared" si="73"/>
        <v>674.358974358974</v>
      </c>
      <c r="AP167" s="3">
        <f t="shared" si="74"/>
        <v>906.0625</v>
      </c>
      <c r="AQ167" s="3">
        <f t="shared" si="75"/>
        <v>1329.55465587045</v>
      </c>
      <c r="AR167" s="3">
        <f t="shared" si="76"/>
        <v>2120.31055900621</v>
      </c>
      <c r="AS167" s="6">
        <f t="shared" si="77"/>
        <v>1755.28455284553</v>
      </c>
      <c r="AT167" s="3">
        <f t="shared" si="78"/>
        <v>0.376815722077477</v>
      </c>
      <c r="AU167" s="7">
        <f t="shared" si="79"/>
        <v>1.77717231316383</v>
      </c>
      <c r="AV167" s="8">
        <f t="shared" si="80"/>
        <v>0.0600020573225945</v>
      </c>
      <c r="AW167" s="3">
        <f t="shared" si="81"/>
        <v>65.8808031178471</v>
      </c>
      <c r="AX167" s="7">
        <f t="shared" si="82"/>
        <v>0.487018640373108</v>
      </c>
      <c r="AY167" s="3">
        <f t="shared" si="83"/>
        <v>1.03480724450184</v>
      </c>
      <c r="AZ167" s="9">
        <f t="shared" si="84"/>
        <v>19.8313528375366</v>
      </c>
      <c r="BA167" s="11">
        <f t="shared" si="85"/>
        <v>3.01061471248831</v>
      </c>
      <c r="BB167" s="12">
        <f t="shared" si="86"/>
        <v>997.221717709559</v>
      </c>
      <c r="BC167" s="13">
        <f t="shared" si="87"/>
        <v>2.75574329246656</v>
      </c>
      <c r="BD167" s="14">
        <f t="shared" si="88"/>
        <v>33.7070979557491</v>
      </c>
      <c r="BE167" s="15">
        <f t="shared" si="89"/>
        <v>0.727041040513226</v>
      </c>
      <c r="BF167" s="16">
        <f t="shared" si="90"/>
        <v>18.7360043907794</v>
      </c>
      <c r="BG167" s="16">
        <f t="shared" si="91"/>
        <v>2.40748898678414</v>
      </c>
      <c r="BH167" s="17">
        <f t="shared" si="92"/>
        <v>1.10306619928281</v>
      </c>
    </row>
    <row r="168" spans="1:60">
      <c r="A168">
        <v>167</v>
      </c>
      <c r="B168" t="s">
        <v>148</v>
      </c>
      <c r="C168" t="s">
        <v>166</v>
      </c>
      <c r="D168" t="s">
        <v>62</v>
      </c>
      <c r="E168" t="s">
        <v>237</v>
      </c>
      <c r="F168" t="s">
        <v>240</v>
      </c>
      <c r="G168">
        <v>1210.7635506384</v>
      </c>
      <c r="H168">
        <v>2194</v>
      </c>
      <c r="I168">
        <v>16.27</v>
      </c>
      <c r="J168">
        <v>3.43</v>
      </c>
      <c r="K168">
        <v>81.81</v>
      </c>
      <c r="L168">
        <v>0.839</v>
      </c>
      <c r="M168">
        <v>0.0667</v>
      </c>
      <c r="N168">
        <v>2.69</v>
      </c>
      <c r="O168">
        <v>0.0118</v>
      </c>
      <c r="P168">
        <v>0.061</v>
      </c>
      <c r="Q168">
        <v>0.102</v>
      </c>
      <c r="R168">
        <v>0.107</v>
      </c>
      <c r="S168">
        <v>0.311</v>
      </c>
      <c r="T168">
        <v>0.326</v>
      </c>
      <c r="U168">
        <v>4.58</v>
      </c>
      <c r="V168">
        <v>2.42</v>
      </c>
      <c r="W168">
        <v>14.71</v>
      </c>
      <c r="X168">
        <v>4.9</v>
      </c>
      <c r="Y168">
        <v>77.72</v>
      </c>
      <c r="Z168">
        <v>15.25</v>
      </c>
      <c r="AA168">
        <v>7393.32</v>
      </c>
      <c r="AB168">
        <v>19.55</v>
      </c>
      <c r="AC168">
        <v>289.7</v>
      </c>
      <c r="AD168" s="3">
        <f t="shared" si="62"/>
        <v>21.7928661285772</v>
      </c>
      <c r="AE168" s="4">
        <f t="shared" si="63"/>
        <v>425.253828549574</v>
      </c>
      <c r="AF168" s="5">
        <f t="shared" si="64"/>
        <v>0.281434599156118</v>
      </c>
      <c r="AG168" s="3">
        <f t="shared" si="65"/>
        <v>4.38825448613377</v>
      </c>
      <c r="AH168" s="3">
        <f t="shared" si="66"/>
        <v>0.127155172413793</v>
      </c>
      <c r="AI168" s="3">
        <f t="shared" si="67"/>
        <v>0.133479212253829</v>
      </c>
      <c r="AJ168" s="3">
        <f t="shared" si="68"/>
        <v>0.689189189189189</v>
      </c>
      <c r="AK168" s="3">
        <f t="shared" si="69"/>
        <v>1.90053285968028</v>
      </c>
      <c r="AL168" s="3">
        <f t="shared" si="70"/>
        <v>1.56281407035176</v>
      </c>
      <c r="AM168" s="3">
        <f t="shared" si="71"/>
        <v>9.03047091412742</v>
      </c>
      <c r="AN168" s="3">
        <f t="shared" si="72"/>
        <v>18.6178861788618</v>
      </c>
      <c r="AO168" s="3">
        <f t="shared" si="73"/>
        <v>44.3223443223443</v>
      </c>
      <c r="AP168" s="3">
        <f t="shared" si="74"/>
        <v>91.9375</v>
      </c>
      <c r="AQ168" s="3">
        <f t="shared" si="75"/>
        <v>198.380566801619</v>
      </c>
      <c r="AR168" s="3">
        <f t="shared" si="76"/>
        <v>482.732919254658</v>
      </c>
      <c r="AS168" s="6">
        <f t="shared" si="77"/>
        <v>619.918699186992</v>
      </c>
      <c r="AT168" s="3">
        <f t="shared" si="78"/>
        <v>1.83127049554815</v>
      </c>
      <c r="AU168" s="7">
        <f t="shared" si="79"/>
        <v>37.9354799000581</v>
      </c>
      <c r="AV168" s="8">
        <f t="shared" si="80"/>
        <v>0.00632563382009955</v>
      </c>
      <c r="AW168" s="3">
        <f t="shared" si="81"/>
        <v>123.980708031946</v>
      </c>
      <c r="AX168" s="7">
        <f t="shared" si="82"/>
        <v>0.0704337974135682</v>
      </c>
      <c r="AY168" s="3">
        <f t="shared" si="83"/>
        <v>-2.32257114677274</v>
      </c>
      <c r="AZ168" s="9">
        <f t="shared" si="84"/>
        <v>210.083348602766</v>
      </c>
      <c r="BA168" s="11">
        <f t="shared" si="85"/>
        <v>401.857222184777</v>
      </c>
      <c r="BB168" s="12">
        <f t="shared" si="86"/>
        <v>956.022198139787</v>
      </c>
      <c r="BC168" s="13">
        <f t="shared" si="87"/>
        <v>2.68091649376578</v>
      </c>
      <c r="BD168" s="14">
        <f t="shared" si="88"/>
        <v>119.983927997428</v>
      </c>
      <c r="BE168" s="15">
        <f t="shared" si="89"/>
        <v>3.72748327328873</v>
      </c>
      <c r="BF168" s="16">
        <f t="shared" si="90"/>
        <v>249.903536977492</v>
      </c>
      <c r="BG168" s="16">
        <f t="shared" si="91"/>
        <v>26.3725490196078</v>
      </c>
      <c r="BH168" s="17">
        <f t="shared" si="92"/>
        <v>0.0674836037279945</v>
      </c>
    </row>
    <row r="169" spans="1:60">
      <c r="A169">
        <v>168</v>
      </c>
      <c r="B169" t="s">
        <v>148</v>
      </c>
      <c r="C169" t="s">
        <v>166</v>
      </c>
      <c r="D169" t="s">
        <v>62</v>
      </c>
      <c r="E169" t="s">
        <v>237</v>
      </c>
      <c r="F169" t="s">
        <v>241</v>
      </c>
      <c r="G169">
        <v>1138.94119416</v>
      </c>
      <c r="H169">
        <v>2194</v>
      </c>
      <c r="I169">
        <v>118.83</v>
      </c>
      <c r="J169">
        <v>8.54</v>
      </c>
      <c r="K169">
        <v>331.02</v>
      </c>
      <c r="L169">
        <v>3.12</v>
      </c>
      <c r="M169">
        <v>0.0056</v>
      </c>
      <c r="N169">
        <v>10.5</v>
      </c>
      <c r="O169">
        <v>0.0379</v>
      </c>
      <c r="P169">
        <v>0.57</v>
      </c>
      <c r="Q169">
        <v>1.6</v>
      </c>
      <c r="R169">
        <v>0.185</v>
      </c>
      <c r="S169">
        <v>4.49</v>
      </c>
      <c r="T169">
        <v>2.59</v>
      </c>
      <c r="U169">
        <v>30.85</v>
      </c>
      <c r="V169">
        <v>10.99</v>
      </c>
      <c r="W169">
        <v>49.58</v>
      </c>
      <c r="X169">
        <v>12.58</v>
      </c>
      <c r="Y169">
        <v>147.76</v>
      </c>
      <c r="Z169">
        <v>19.51</v>
      </c>
      <c r="AA169">
        <v>8416</v>
      </c>
      <c r="AB169">
        <v>116.9</v>
      </c>
      <c r="AC169">
        <v>193.76</v>
      </c>
      <c r="AD169" s="3">
        <f t="shared" si="62"/>
        <v>130.3113069274</v>
      </c>
      <c r="AE169" s="4">
        <f t="shared" si="63"/>
        <v>284.422443285349</v>
      </c>
      <c r="AF169" s="5">
        <f t="shared" si="64"/>
        <v>0.0236286919831224</v>
      </c>
      <c r="AG169" s="3">
        <f t="shared" si="65"/>
        <v>17.1288743882545</v>
      </c>
      <c r="AH169" s="3">
        <f t="shared" si="66"/>
        <v>0.408405172413793</v>
      </c>
      <c r="AI169" s="3">
        <f t="shared" si="67"/>
        <v>1.2472647702407</v>
      </c>
      <c r="AJ169" s="3">
        <f t="shared" si="68"/>
        <v>10.8108108108108</v>
      </c>
      <c r="AK169" s="3">
        <f t="shared" si="69"/>
        <v>3.28596802841918</v>
      </c>
      <c r="AL169" s="3">
        <f t="shared" si="70"/>
        <v>22.5628140703518</v>
      </c>
      <c r="AM169" s="3">
        <f t="shared" si="71"/>
        <v>71.7451523545706</v>
      </c>
      <c r="AN169" s="3">
        <f t="shared" si="72"/>
        <v>125.406504065041</v>
      </c>
      <c r="AO169" s="3">
        <f t="shared" si="73"/>
        <v>201.282051282051</v>
      </c>
      <c r="AP169" s="3">
        <f t="shared" si="74"/>
        <v>309.875</v>
      </c>
      <c r="AQ169" s="3">
        <f t="shared" si="75"/>
        <v>509.311740890688</v>
      </c>
      <c r="AR169" s="3">
        <f t="shared" si="76"/>
        <v>917.763975155279</v>
      </c>
      <c r="AS169" s="6">
        <f t="shared" si="77"/>
        <v>793.089430894309</v>
      </c>
      <c r="AT169" s="3">
        <f t="shared" si="78"/>
        <v>0.210396043005166</v>
      </c>
      <c r="AU169" s="7">
        <f t="shared" si="79"/>
        <v>2.29248530886788</v>
      </c>
      <c r="AV169" s="8">
        <f t="shared" si="80"/>
        <v>0.0369169179433066</v>
      </c>
      <c r="AW169" s="3">
        <f t="shared" si="81"/>
        <v>33.3047357476989</v>
      </c>
      <c r="AX169" s="7">
        <f t="shared" si="82"/>
        <v>0.213048476194934</v>
      </c>
      <c r="AY169" s="3">
        <f t="shared" si="83"/>
        <v>-0.400743227642414</v>
      </c>
      <c r="AZ169" s="9">
        <f t="shared" si="84"/>
        <v>147.318883862026</v>
      </c>
      <c r="BA169" s="11">
        <f t="shared" si="85"/>
        <v>41.487372869993</v>
      </c>
      <c r="BB169" s="12">
        <f t="shared" si="86"/>
        <v>1037.91858917757</v>
      </c>
      <c r="BC169" s="13">
        <f t="shared" si="87"/>
        <v>1.97847697997762</v>
      </c>
      <c r="BD169" s="14">
        <f t="shared" si="88"/>
        <v>73.4040570175439</v>
      </c>
      <c r="BE169" s="15">
        <f t="shared" si="89"/>
        <v>1.31131564699513</v>
      </c>
      <c r="BF169" s="16">
        <f t="shared" si="90"/>
        <v>32.9086859688196</v>
      </c>
      <c r="BG169" s="16">
        <f t="shared" si="91"/>
        <v>6.5625</v>
      </c>
      <c r="BH169" s="17">
        <f t="shared" si="92"/>
        <v>0.603323699421965</v>
      </c>
    </row>
    <row r="170" hidden="1" spans="1:60">
      <c r="A170">
        <v>169</v>
      </c>
      <c r="B170" t="s">
        <v>148</v>
      </c>
      <c r="C170" t="s">
        <v>166</v>
      </c>
      <c r="D170" t="s">
        <v>62</v>
      </c>
      <c r="E170" t="s">
        <v>237</v>
      </c>
      <c r="F170" t="s">
        <v>242</v>
      </c>
      <c r="G170">
        <v>1821.984384</v>
      </c>
      <c r="H170">
        <v>2194</v>
      </c>
      <c r="I170">
        <v>24.24</v>
      </c>
      <c r="J170">
        <v>5.44</v>
      </c>
      <c r="K170">
        <v>140.24</v>
      </c>
      <c r="L170">
        <v>1.243</v>
      </c>
      <c r="M170">
        <v>0.0243</v>
      </c>
      <c r="N170">
        <v>6.05</v>
      </c>
      <c r="O170">
        <v>0.0077</v>
      </c>
      <c r="P170">
        <v>0.06</v>
      </c>
      <c r="Q170">
        <v>0.299</v>
      </c>
      <c r="R170">
        <v>0.118</v>
      </c>
      <c r="S170">
        <v>1.03</v>
      </c>
      <c r="T170">
        <v>0.684</v>
      </c>
      <c r="U170">
        <v>10.02</v>
      </c>
      <c r="V170">
        <v>4.19</v>
      </c>
      <c r="W170">
        <v>23.41</v>
      </c>
      <c r="X170">
        <v>7.47</v>
      </c>
      <c r="Y170">
        <v>112.33</v>
      </c>
      <c r="Z170">
        <v>18.38</v>
      </c>
      <c r="AA170">
        <v>9330.97</v>
      </c>
      <c r="AB170">
        <v>44.97</v>
      </c>
      <c r="AC170">
        <v>904.5</v>
      </c>
      <c r="AD170" s="3">
        <f t="shared" si="62"/>
        <v>50.1291657187784</v>
      </c>
      <c r="AE170" s="4">
        <f t="shared" si="63"/>
        <v>1327.72553649669</v>
      </c>
      <c r="AF170" s="5">
        <f t="shared" si="64"/>
        <v>0.10253164556962</v>
      </c>
      <c r="AG170" s="3">
        <f t="shared" si="65"/>
        <v>9.8694942903752</v>
      </c>
      <c r="AH170" s="3">
        <f t="shared" si="66"/>
        <v>0.0829741379310345</v>
      </c>
      <c r="AI170" s="3">
        <f t="shared" si="67"/>
        <v>0.131291028446389</v>
      </c>
      <c r="AJ170" s="3">
        <f t="shared" si="68"/>
        <v>2.02027027027027</v>
      </c>
      <c r="AK170" s="3">
        <f t="shared" si="69"/>
        <v>2.09591474245115</v>
      </c>
      <c r="AL170" s="3">
        <f t="shared" si="70"/>
        <v>5.17587939698492</v>
      </c>
      <c r="AM170" s="3">
        <f t="shared" si="71"/>
        <v>18.9473684210526</v>
      </c>
      <c r="AN170" s="3">
        <f t="shared" si="72"/>
        <v>40.7317073170732</v>
      </c>
      <c r="AO170" s="3">
        <f t="shared" si="73"/>
        <v>76.7399267399267</v>
      </c>
      <c r="AP170" s="3">
        <f t="shared" si="74"/>
        <v>146.3125</v>
      </c>
      <c r="AQ170" s="3">
        <f t="shared" si="75"/>
        <v>302.429149797571</v>
      </c>
      <c r="AR170" s="3">
        <f t="shared" si="76"/>
        <v>697.701863354037</v>
      </c>
      <c r="AS170" s="6">
        <f t="shared" si="77"/>
        <v>747.154471544715</v>
      </c>
      <c r="AT170" s="3">
        <f t="shared" si="78"/>
        <v>0.648151905040888</v>
      </c>
      <c r="AU170" s="7">
        <f t="shared" si="79"/>
        <v>9.28981186785214</v>
      </c>
      <c r="AV170" s="8">
        <f t="shared" si="80"/>
        <v>0.00455666463715342</v>
      </c>
      <c r="AW170" s="3">
        <f t="shared" si="81"/>
        <v>244.06719420895</v>
      </c>
      <c r="AX170" s="7">
        <f t="shared" si="82"/>
        <v>0.071187176966651</v>
      </c>
      <c r="AY170" s="3">
        <f t="shared" si="83"/>
        <v>-2.30409772080111</v>
      </c>
      <c r="AZ170" s="9">
        <f t="shared" si="84"/>
        <v>1431.60402799641</v>
      </c>
      <c r="BA170" s="11">
        <f t="shared" si="85"/>
        <v>536.028580849671</v>
      </c>
      <c r="BB170" s="12">
        <f t="shared" si="86"/>
        <v>995.747506696011</v>
      </c>
      <c r="BC170" s="13">
        <f t="shared" si="87"/>
        <v>8.34165066990402</v>
      </c>
      <c r="BD170" s="14">
        <f t="shared" si="88"/>
        <v>200.511705685619</v>
      </c>
      <c r="BE170" s="15">
        <f t="shared" si="89"/>
        <v>8.05216772011039</v>
      </c>
      <c r="BF170" s="16">
        <f t="shared" si="90"/>
        <v>109.058252427184</v>
      </c>
      <c r="BG170" s="16">
        <f t="shared" si="91"/>
        <v>20.2341137123746</v>
      </c>
      <c r="BH170" s="17">
        <f t="shared" si="92"/>
        <v>0.0497180762852405</v>
      </c>
    </row>
    <row r="171" hidden="1" spans="1:60">
      <c r="A171">
        <v>170</v>
      </c>
      <c r="B171" t="s">
        <v>148</v>
      </c>
      <c r="C171" t="s">
        <v>166</v>
      </c>
      <c r="D171" t="s">
        <v>62</v>
      </c>
      <c r="E171" t="s">
        <v>237</v>
      </c>
      <c r="F171" t="s">
        <v>243</v>
      </c>
      <c r="G171">
        <v>1699.4295868528</v>
      </c>
      <c r="H171">
        <v>2194</v>
      </c>
      <c r="I171">
        <v>289.43</v>
      </c>
      <c r="J171">
        <v>9.86</v>
      </c>
      <c r="K171">
        <v>2471.83</v>
      </c>
      <c r="L171">
        <v>6.73</v>
      </c>
      <c r="M171">
        <v>0.202</v>
      </c>
      <c r="N171">
        <v>38.93</v>
      </c>
      <c r="O171">
        <v>1.14</v>
      </c>
      <c r="P171">
        <v>15.79</v>
      </c>
      <c r="Q171">
        <v>27.02</v>
      </c>
      <c r="R171">
        <v>5.26</v>
      </c>
      <c r="S171">
        <v>70.3</v>
      </c>
      <c r="T171">
        <v>30.58</v>
      </c>
      <c r="U171">
        <v>312.99</v>
      </c>
      <c r="V171">
        <v>95.79</v>
      </c>
      <c r="W171">
        <v>369.5</v>
      </c>
      <c r="X171">
        <v>78.68</v>
      </c>
      <c r="Y171">
        <v>802.86</v>
      </c>
      <c r="Z171">
        <v>95.03</v>
      </c>
      <c r="AA171">
        <v>7553.53</v>
      </c>
      <c r="AB171">
        <v>980.42</v>
      </c>
      <c r="AC171">
        <v>730.13</v>
      </c>
      <c r="AD171" s="3">
        <f t="shared" si="62"/>
        <v>1092.89830229052</v>
      </c>
      <c r="AE171" s="4">
        <f t="shared" si="63"/>
        <v>1071.76588829444</v>
      </c>
      <c r="AF171" s="5">
        <f t="shared" si="64"/>
        <v>0.852320675105485</v>
      </c>
      <c r="AG171" s="3">
        <f t="shared" si="65"/>
        <v>63.5073409461664</v>
      </c>
      <c r="AH171" s="3">
        <f t="shared" si="66"/>
        <v>12.2844827586207</v>
      </c>
      <c r="AI171" s="3">
        <f t="shared" si="67"/>
        <v>34.5514223194748</v>
      </c>
      <c r="AJ171" s="3">
        <f t="shared" si="68"/>
        <v>182.567567567568</v>
      </c>
      <c r="AK171" s="3">
        <f t="shared" si="69"/>
        <v>93.4280639431616</v>
      </c>
      <c r="AL171" s="3">
        <f t="shared" si="70"/>
        <v>353.266331658291</v>
      </c>
      <c r="AM171" s="3">
        <f t="shared" si="71"/>
        <v>847.091412742382</v>
      </c>
      <c r="AN171" s="3">
        <f t="shared" si="72"/>
        <v>1272.31707317073</v>
      </c>
      <c r="AO171" s="3">
        <f t="shared" si="73"/>
        <v>1754.3956043956</v>
      </c>
      <c r="AP171" s="3">
        <f t="shared" si="74"/>
        <v>2309.375</v>
      </c>
      <c r="AQ171" s="3">
        <f t="shared" si="75"/>
        <v>3185.42510121458</v>
      </c>
      <c r="AR171" s="3">
        <f t="shared" si="76"/>
        <v>4986.70807453416</v>
      </c>
      <c r="AS171" s="6">
        <f t="shared" si="77"/>
        <v>3863.0081300813</v>
      </c>
      <c r="AT171" s="3">
        <f t="shared" si="78"/>
        <v>0.367886973644104</v>
      </c>
      <c r="AU171" s="7">
        <f t="shared" si="79"/>
        <v>0.737735131364132</v>
      </c>
      <c r="AV171" s="8">
        <f t="shared" si="80"/>
        <v>0.0363232310574386</v>
      </c>
      <c r="AW171" s="3">
        <f t="shared" si="81"/>
        <v>108.698365952783</v>
      </c>
      <c r="AX171" s="7">
        <f t="shared" si="82"/>
        <v>0.378700589405982</v>
      </c>
      <c r="AY171" s="3">
        <f t="shared" si="83"/>
        <v>0.598027332250447</v>
      </c>
      <c r="AZ171" s="9">
        <f t="shared" si="84"/>
        <v>12.0199964067583</v>
      </c>
      <c r="BA171" s="11">
        <f t="shared" si="85"/>
        <v>0.743600033048209</v>
      </c>
      <c r="BB171" s="12">
        <f t="shared" si="86"/>
        <v>1052.11910348233</v>
      </c>
      <c r="BC171" s="13">
        <f t="shared" si="87"/>
        <v>8.41946467605356</v>
      </c>
      <c r="BD171" s="14">
        <f t="shared" si="88"/>
        <v>31.405681012212</v>
      </c>
      <c r="BE171" s="15">
        <f t="shared" si="89"/>
        <v>0.909411354407991</v>
      </c>
      <c r="BF171" s="16">
        <f t="shared" si="90"/>
        <v>11.4204836415363</v>
      </c>
      <c r="BG171" s="16">
        <f t="shared" si="91"/>
        <v>1.44078460399704</v>
      </c>
      <c r="BH171" s="17">
        <f t="shared" si="92"/>
        <v>1.34280196677304</v>
      </c>
    </row>
    <row r="172" hidden="1" spans="1:60">
      <c r="A172">
        <v>171</v>
      </c>
      <c r="B172" t="s">
        <v>148</v>
      </c>
      <c r="C172" t="s">
        <v>166</v>
      </c>
      <c r="D172" t="s">
        <v>62</v>
      </c>
      <c r="E172" t="s">
        <v>237</v>
      </c>
      <c r="F172" t="s">
        <v>244</v>
      </c>
      <c r="G172">
        <v>1855.6254500784</v>
      </c>
      <c r="H172">
        <v>2194</v>
      </c>
      <c r="I172">
        <v>137.09</v>
      </c>
      <c r="J172">
        <v>6.78</v>
      </c>
      <c r="K172">
        <v>1198.06</v>
      </c>
      <c r="L172">
        <v>1.733</v>
      </c>
      <c r="M172">
        <v>0.03</v>
      </c>
      <c r="N172">
        <v>28.13</v>
      </c>
      <c r="O172">
        <v>0.413</v>
      </c>
      <c r="P172">
        <v>6.84</v>
      </c>
      <c r="Q172">
        <v>10.39</v>
      </c>
      <c r="R172">
        <v>1.866</v>
      </c>
      <c r="S172">
        <v>27.58</v>
      </c>
      <c r="T172">
        <v>12.59</v>
      </c>
      <c r="U172">
        <v>133.2</v>
      </c>
      <c r="V172">
        <v>43.76</v>
      </c>
      <c r="W172">
        <v>178.01</v>
      </c>
      <c r="X172">
        <v>40.93</v>
      </c>
      <c r="Y172">
        <v>437.09</v>
      </c>
      <c r="Z172">
        <v>53.46</v>
      </c>
      <c r="AA172">
        <v>8729.8</v>
      </c>
      <c r="AB172">
        <v>379.73</v>
      </c>
      <c r="AC172">
        <v>345.65</v>
      </c>
      <c r="AD172" s="3">
        <f t="shared" si="62"/>
        <v>423.294376215071</v>
      </c>
      <c r="AE172" s="4">
        <f t="shared" si="63"/>
        <v>507.383451288092</v>
      </c>
      <c r="AF172" s="5">
        <f t="shared" si="64"/>
        <v>0.126582278481013</v>
      </c>
      <c r="AG172" s="3">
        <f t="shared" si="65"/>
        <v>45.8890701468189</v>
      </c>
      <c r="AH172" s="3">
        <f t="shared" si="66"/>
        <v>4.45043103448276</v>
      </c>
      <c r="AI172" s="3">
        <f t="shared" si="67"/>
        <v>14.9671772428884</v>
      </c>
      <c r="AJ172" s="3">
        <f t="shared" si="68"/>
        <v>70.2027027027027</v>
      </c>
      <c r="AK172" s="3">
        <f t="shared" si="69"/>
        <v>33.1438721136767</v>
      </c>
      <c r="AL172" s="3">
        <f t="shared" si="70"/>
        <v>138.592964824121</v>
      </c>
      <c r="AM172" s="3">
        <f t="shared" si="71"/>
        <v>348.753462603878</v>
      </c>
      <c r="AN172" s="3">
        <f t="shared" si="72"/>
        <v>541.463414634146</v>
      </c>
      <c r="AO172" s="3">
        <f t="shared" si="73"/>
        <v>801.465201465201</v>
      </c>
      <c r="AP172" s="3">
        <f t="shared" si="74"/>
        <v>1112.5625</v>
      </c>
      <c r="AQ172" s="3">
        <f t="shared" si="75"/>
        <v>1657.08502024291</v>
      </c>
      <c r="AR172" s="3">
        <f t="shared" si="76"/>
        <v>2714.84472049689</v>
      </c>
      <c r="AS172" s="6">
        <f t="shared" si="77"/>
        <v>2173.17073170732</v>
      </c>
      <c r="AT172" s="3">
        <f t="shared" si="78"/>
        <v>0.336012733567624</v>
      </c>
      <c r="AU172" s="7">
        <f t="shared" si="79"/>
        <v>1.2376867488249</v>
      </c>
      <c r="AV172" s="8">
        <f t="shared" si="80"/>
        <v>0.0554413036700083</v>
      </c>
      <c r="AW172" s="3">
        <f t="shared" si="81"/>
        <v>74.8353172991286</v>
      </c>
      <c r="AX172" s="7">
        <f t="shared" si="82"/>
        <v>0.47960835058046</v>
      </c>
      <c r="AY172" s="3">
        <f t="shared" si="83"/>
        <v>1.00818517093598</v>
      </c>
      <c r="AZ172" s="9">
        <f t="shared" si="84"/>
        <v>17.798029641854</v>
      </c>
      <c r="BA172" s="11">
        <f t="shared" si="85"/>
        <v>2.55912080488899</v>
      </c>
      <c r="BB172" s="12">
        <f t="shared" si="86"/>
        <v>1015.90132218479</v>
      </c>
      <c r="BC172" s="13">
        <f t="shared" si="87"/>
        <v>3.8351182856969</v>
      </c>
      <c r="BD172" s="14">
        <f t="shared" si="88"/>
        <v>32.2937034598045</v>
      </c>
      <c r="BE172" s="15">
        <f t="shared" si="89"/>
        <v>0.790798233773365</v>
      </c>
      <c r="BF172" s="16">
        <f t="shared" si="90"/>
        <v>15.8480783176215</v>
      </c>
      <c r="BG172" s="16">
        <f t="shared" si="91"/>
        <v>2.70741097208855</v>
      </c>
      <c r="BH172" s="17">
        <f t="shared" si="92"/>
        <v>1.09859684652105</v>
      </c>
    </row>
    <row r="173" spans="1:60">
      <c r="A173">
        <v>172</v>
      </c>
      <c r="B173" t="s">
        <v>148</v>
      </c>
      <c r="C173" t="s">
        <v>166</v>
      </c>
      <c r="D173" t="s">
        <v>62</v>
      </c>
      <c r="E173" t="s">
        <v>237</v>
      </c>
      <c r="F173" t="s">
        <v>245</v>
      </c>
      <c r="G173">
        <v>666.9498875776</v>
      </c>
      <c r="H173">
        <v>2194</v>
      </c>
      <c r="I173">
        <v>76.5</v>
      </c>
      <c r="J173">
        <v>5.39</v>
      </c>
      <c r="K173">
        <v>412.3</v>
      </c>
      <c r="L173">
        <v>1.452</v>
      </c>
      <c r="M173">
        <v>0.0166</v>
      </c>
      <c r="N173">
        <v>10.54</v>
      </c>
      <c r="O173">
        <v>0.094</v>
      </c>
      <c r="P173">
        <v>2.3</v>
      </c>
      <c r="Q173">
        <v>3.72</v>
      </c>
      <c r="R173">
        <v>0.742</v>
      </c>
      <c r="S173">
        <v>9.38</v>
      </c>
      <c r="T173">
        <v>4.05</v>
      </c>
      <c r="U173">
        <v>44.71</v>
      </c>
      <c r="V173">
        <v>14.94</v>
      </c>
      <c r="W173">
        <v>61.74</v>
      </c>
      <c r="X173">
        <v>14.55</v>
      </c>
      <c r="Y173">
        <v>164.05</v>
      </c>
      <c r="Z173">
        <v>21.04</v>
      </c>
      <c r="AA173">
        <v>7854.73</v>
      </c>
      <c r="AB173">
        <v>72.42</v>
      </c>
      <c r="AC173">
        <v>206.3</v>
      </c>
      <c r="AD173" s="3">
        <f t="shared" si="62"/>
        <v>80.7283562675991</v>
      </c>
      <c r="AE173" s="4">
        <f t="shared" si="63"/>
        <v>302.830047738271</v>
      </c>
      <c r="AF173" s="5">
        <f t="shared" si="64"/>
        <v>0.070042194092827</v>
      </c>
      <c r="AG173" s="3">
        <f t="shared" si="65"/>
        <v>17.1941272430669</v>
      </c>
      <c r="AH173" s="3">
        <f t="shared" si="66"/>
        <v>1.01293103448276</v>
      </c>
      <c r="AI173" s="3">
        <f t="shared" si="67"/>
        <v>5.0328227571116</v>
      </c>
      <c r="AJ173" s="3">
        <f t="shared" si="68"/>
        <v>25.1351351351351</v>
      </c>
      <c r="AK173" s="3">
        <f t="shared" si="69"/>
        <v>13.1793960923623</v>
      </c>
      <c r="AL173" s="3">
        <f t="shared" si="70"/>
        <v>47.1356783919598</v>
      </c>
      <c r="AM173" s="3">
        <f t="shared" si="71"/>
        <v>112.18836565097</v>
      </c>
      <c r="AN173" s="3">
        <f t="shared" si="72"/>
        <v>181.747967479675</v>
      </c>
      <c r="AO173" s="3">
        <f t="shared" si="73"/>
        <v>273.626373626374</v>
      </c>
      <c r="AP173" s="3">
        <f t="shared" si="74"/>
        <v>385.875</v>
      </c>
      <c r="AQ173" s="3">
        <f t="shared" si="75"/>
        <v>589.068825910931</v>
      </c>
      <c r="AR173" s="3">
        <f t="shared" si="76"/>
        <v>1018.94409937888</v>
      </c>
      <c r="AS173" s="6">
        <f t="shared" si="77"/>
        <v>855.284552845528</v>
      </c>
      <c r="AT173" s="3">
        <f t="shared" si="78"/>
        <v>0.382895283899979</v>
      </c>
      <c r="AU173" s="7">
        <f t="shared" si="79"/>
        <v>3.75776535860388</v>
      </c>
      <c r="AV173" s="8">
        <f t="shared" si="80"/>
        <v>0.0348050006223605</v>
      </c>
      <c r="AW173" s="3">
        <f t="shared" si="81"/>
        <v>56.1836823262099</v>
      </c>
      <c r="AX173" s="7">
        <f t="shared" si="82"/>
        <v>0.26088358017398</v>
      </c>
      <c r="AY173" s="3">
        <f t="shared" si="83"/>
        <v>-0.0490459103868131</v>
      </c>
      <c r="AZ173" s="9">
        <f t="shared" si="84"/>
        <v>21.1167329726427</v>
      </c>
      <c r="BA173" s="11">
        <f t="shared" si="85"/>
        <v>8.28619530953777</v>
      </c>
      <c r="BB173" s="12">
        <f t="shared" si="86"/>
        <v>994.919840872646</v>
      </c>
      <c r="BC173" s="13">
        <f t="shared" si="87"/>
        <v>2.0135840948469</v>
      </c>
      <c r="BD173" s="14">
        <f t="shared" si="88"/>
        <v>31.4579476390837</v>
      </c>
      <c r="BE173" s="15">
        <f t="shared" si="89"/>
        <v>1.25754343188052</v>
      </c>
      <c r="BF173" s="16">
        <f t="shared" si="90"/>
        <v>17.4893390191898</v>
      </c>
      <c r="BG173" s="16">
        <f t="shared" si="91"/>
        <v>2.83333333333333</v>
      </c>
      <c r="BH173" s="17">
        <f t="shared" si="92"/>
        <v>0.351042171594765</v>
      </c>
    </row>
    <row r="174" spans="1:60">
      <c r="A174">
        <v>173</v>
      </c>
      <c r="B174" t="s">
        <v>148</v>
      </c>
      <c r="C174" t="s">
        <v>166</v>
      </c>
      <c r="D174" t="s">
        <v>62</v>
      </c>
      <c r="E174" t="s">
        <v>237</v>
      </c>
      <c r="F174" t="s">
        <v>246</v>
      </c>
      <c r="G174">
        <v>1437.6314194176</v>
      </c>
      <c r="H174">
        <v>2194</v>
      </c>
      <c r="I174">
        <v>113</v>
      </c>
      <c r="J174">
        <v>13.18</v>
      </c>
      <c r="K174">
        <v>601.12</v>
      </c>
      <c r="L174">
        <v>1.443</v>
      </c>
      <c r="M174">
        <v>0.0215</v>
      </c>
      <c r="N174">
        <v>9.14</v>
      </c>
      <c r="O174">
        <v>0.162</v>
      </c>
      <c r="P174">
        <v>3.08</v>
      </c>
      <c r="Q174">
        <v>5.16</v>
      </c>
      <c r="R174">
        <v>0.696</v>
      </c>
      <c r="S174">
        <v>14.55</v>
      </c>
      <c r="T174">
        <v>5.81</v>
      </c>
      <c r="U174">
        <v>62.81</v>
      </c>
      <c r="V174">
        <v>20.76</v>
      </c>
      <c r="W174">
        <v>84.25</v>
      </c>
      <c r="X174">
        <v>20.67</v>
      </c>
      <c r="Y174">
        <v>226.21</v>
      </c>
      <c r="Z174">
        <v>28.28</v>
      </c>
      <c r="AA174">
        <v>7466.56</v>
      </c>
      <c r="AB174">
        <v>137.48</v>
      </c>
      <c r="AC174">
        <v>159.16</v>
      </c>
      <c r="AD174" s="3">
        <f t="shared" si="62"/>
        <v>153.25233940444</v>
      </c>
      <c r="AE174" s="4">
        <f t="shared" si="63"/>
        <v>233.632721270108</v>
      </c>
      <c r="AF174" s="5">
        <f t="shared" si="64"/>
        <v>0.0907172995780591</v>
      </c>
      <c r="AG174" s="3">
        <f t="shared" si="65"/>
        <v>14.910277324633</v>
      </c>
      <c r="AH174" s="3">
        <f t="shared" si="66"/>
        <v>1.74568965517241</v>
      </c>
      <c r="AI174" s="3">
        <f t="shared" si="67"/>
        <v>6.73960612691466</v>
      </c>
      <c r="AJ174" s="3">
        <f t="shared" si="68"/>
        <v>34.8648648648649</v>
      </c>
      <c r="AK174" s="3">
        <f t="shared" si="69"/>
        <v>12.3623445825932</v>
      </c>
      <c r="AL174" s="3">
        <f t="shared" si="70"/>
        <v>73.1155778894472</v>
      </c>
      <c r="AM174" s="3">
        <f t="shared" si="71"/>
        <v>160.941828254848</v>
      </c>
      <c r="AN174" s="3">
        <f t="shared" si="72"/>
        <v>255.325203252033</v>
      </c>
      <c r="AO174" s="3">
        <f t="shared" si="73"/>
        <v>380.21978021978</v>
      </c>
      <c r="AP174" s="3">
        <f t="shared" si="74"/>
        <v>526.5625</v>
      </c>
      <c r="AQ174" s="3">
        <f t="shared" si="75"/>
        <v>836.842105263158</v>
      </c>
      <c r="AR174" s="3">
        <f t="shared" si="76"/>
        <v>1405.03105590062</v>
      </c>
      <c r="AS174" s="6">
        <f t="shared" si="77"/>
        <v>1149.59349593496</v>
      </c>
      <c r="AT174" s="3">
        <f t="shared" si="78"/>
        <v>0.244851006269278</v>
      </c>
      <c r="AU174" s="7">
        <f t="shared" si="79"/>
        <v>1.74267326861561</v>
      </c>
      <c r="AV174" s="8">
        <f t="shared" si="80"/>
        <v>0.0391212324639794</v>
      </c>
      <c r="AW174" s="3">
        <f t="shared" si="81"/>
        <v>17.7263066214042</v>
      </c>
      <c r="AX174" s="7">
        <f t="shared" si="82"/>
        <v>0.164710640818511</v>
      </c>
      <c r="AY174" s="3">
        <f t="shared" si="83"/>
        <v>-0.847546815924643</v>
      </c>
      <c r="AZ174" s="9">
        <f t="shared" si="84"/>
        <v>14.1642412048894</v>
      </c>
      <c r="BA174" s="11">
        <f t="shared" si="85"/>
        <v>3.68035767074473</v>
      </c>
      <c r="BB174" s="12">
        <f t="shared" si="86"/>
        <v>1082.01135990285</v>
      </c>
      <c r="BC174" s="13">
        <f t="shared" si="87"/>
        <v>1.69920406553415</v>
      </c>
      <c r="BD174" s="14">
        <f t="shared" si="88"/>
        <v>32.5653377630122</v>
      </c>
      <c r="BE174" s="15">
        <f t="shared" si="89"/>
        <v>0.703594005570045</v>
      </c>
      <c r="BF174" s="16">
        <f t="shared" si="90"/>
        <v>15.5470790378007</v>
      </c>
      <c r="BG174" s="16">
        <f t="shared" si="91"/>
        <v>1.77131782945736</v>
      </c>
      <c r="BH174" s="17">
        <f t="shared" si="92"/>
        <v>0.863784870570495</v>
      </c>
    </row>
    <row r="175" hidden="1" spans="1:60">
      <c r="A175">
        <v>174</v>
      </c>
      <c r="B175" t="s">
        <v>148</v>
      </c>
      <c r="C175" t="s">
        <v>166</v>
      </c>
      <c r="D175" t="s">
        <v>62</v>
      </c>
      <c r="E175" t="s">
        <v>237</v>
      </c>
      <c r="F175" t="s">
        <v>247</v>
      </c>
      <c r="G175">
        <v>1533.976881888</v>
      </c>
      <c r="H175">
        <v>2194</v>
      </c>
      <c r="I175">
        <v>42.89</v>
      </c>
      <c r="J175">
        <v>4.18</v>
      </c>
      <c r="K175">
        <v>102.86</v>
      </c>
      <c r="L175">
        <v>3.25</v>
      </c>
      <c r="M175">
        <v>0.0065</v>
      </c>
      <c r="N175">
        <v>9.62</v>
      </c>
      <c r="O175">
        <v>0.0049</v>
      </c>
      <c r="P175">
        <v>0.174</v>
      </c>
      <c r="Q175">
        <v>0.275</v>
      </c>
      <c r="R175">
        <v>0.122</v>
      </c>
      <c r="S175">
        <v>1.3</v>
      </c>
      <c r="T175">
        <v>0.587</v>
      </c>
      <c r="U175">
        <v>8.22</v>
      </c>
      <c r="V175">
        <v>3.26</v>
      </c>
      <c r="W175">
        <v>17.16</v>
      </c>
      <c r="X175">
        <v>4.81</v>
      </c>
      <c r="Y175">
        <v>64.72</v>
      </c>
      <c r="Z175">
        <v>9.98</v>
      </c>
      <c r="AA175">
        <v>7897.73</v>
      </c>
      <c r="AB175">
        <v>56.53</v>
      </c>
      <c r="AC175">
        <v>466.55</v>
      </c>
      <c r="AD175" s="3">
        <f t="shared" si="62"/>
        <v>63.015382212198</v>
      </c>
      <c r="AE175" s="4">
        <f t="shared" si="63"/>
        <v>684.853896133254</v>
      </c>
      <c r="AF175" s="5">
        <f t="shared" si="64"/>
        <v>0.0274261603375527</v>
      </c>
      <c r="AG175" s="3">
        <f t="shared" si="65"/>
        <v>15.6933115823817</v>
      </c>
      <c r="AH175" s="3">
        <f t="shared" si="66"/>
        <v>0.052801724137931</v>
      </c>
      <c r="AI175" s="3">
        <f t="shared" si="67"/>
        <v>0.38074398249453</v>
      </c>
      <c r="AJ175" s="3">
        <f t="shared" si="68"/>
        <v>1.85810810810811</v>
      </c>
      <c r="AK175" s="3">
        <f t="shared" si="69"/>
        <v>2.16696269982238</v>
      </c>
      <c r="AL175" s="3">
        <f t="shared" si="70"/>
        <v>6.53266331658291</v>
      </c>
      <c r="AM175" s="3">
        <f t="shared" si="71"/>
        <v>16.2603878116343</v>
      </c>
      <c r="AN175" s="3">
        <f t="shared" si="72"/>
        <v>33.4146341463415</v>
      </c>
      <c r="AO175" s="3">
        <f t="shared" si="73"/>
        <v>59.7069597069597</v>
      </c>
      <c r="AP175" s="3">
        <f t="shared" si="74"/>
        <v>107.25</v>
      </c>
      <c r="AQ175" s="3">
        <f t="shared" si="75"/>
        <v>194.736842105263</v>
      </c>
      <c r="AR175" s="3">
        <f t="shared" si="76"/>
        <v>401.987577639752</v>
      </c>
      <c r="AS175" s="6">
        <f t="shared" si="77"/>
        <v>405.691056910569</v>
      </c>
      <c r="AT175" s="3">
        <f t="shared" si="78"/>
        <v>0.621971963681313</v>
      </c>
      <c r="AU175" s="7">
        <f t="shared" si="79"/>
        <v>15.4724175143219</v>
      </c>
      <c r="AV175" s="8">
        <f t="shared" si="80"/>
        <v>0.0140467916650768</v>
      </c>
      <c r="AW175" s="3">
        <f t="shared" si="81"/>
        <v>163.840645007956</v>
      </c>
      <c r="AX175" s="7">
        <f t="shared" si="82"/>
        <v>0.179799287230306</v>
      </c>
      <c r="AY175" s="3">
        <f t="shared" si="83"/>
        <v>-0.695357712940175</v>
      </c>
      <c r="AZ175" s="9">
        <f t="shared" si="84"/>
        <v>248.947700299695</v>
      </c>
      <c r="BA175" s="11">
        <f t="shared" si="85"/>
        <v>400.714473704268</v>
      </c>
      <c r="BB175" s="12">
        <f t="shared" si="86"/>
        <v>972.659797895689</v>
      </c>
      <c r="BC175" s="13">
        <f t="shared" si="87"/>
        <v>4.36223035852301</v>
      </c>
      <c r="BD175" s="14">
        <f t="shared" si="88"/>
        <v>77.1322884012539</v>
      </c>
      <c r="BE175" s="15">
        <f t="shared" si="89"/>
        <v>7.20874536464771</v>
      </c>
      <c r="BF175" s="16">
        <f t="shared" si="90"/>
        <v>49.7846153846154</v>
      </c>
      <c r="BG175" s="16">
        <f t="shared" si="91"/>
        <v>34.9818181818182</v>
      </c>
      <c r="BH175" s="17">
        <f t="shared" si="92"/>
        <v>0.121166005787161</v>
      </c>
    </row>
    <row r="176" hidden="1" spans="1:60">
      <c r="A176">
        <v>175</v>
      </c>
      <c r="B176" t="s">
        <v>148</v>
      </c>
      <c r="C176" t="s">
        <v>166</v>
      </c>
      <c r="D176" t="s">
        <v>62</v>
      </c>
      <c r="E176" t="s">
        <v>237</v>
      </c>
      <c r="F176" t="s">
        <v>248</v>
      </c>
      <c r="G176">
        <v>1699.2183617024</v>
      </c>
      <c r="H176">
        <v>2194</v>
      </c>
      <c r="I176">
        <v>79.56</v>
      </c>
      <c r="J176">
        <v>4.97</v>
      </c>
      <c r="K176">
        <v>461.7</v>
      </c>
      <c r="L176">
        <v>1.304</v>
      </c>
      <c r="M176">
        <v>0.1169</v>
      </c>
      <c r="N176">
        <v>16.52</v>
      </c>
      <c r="O176">
        <v>0.149</v>
      </c>
      <c r="P176">
        <v>1.25</v>
      </c>
      <c r="Q176">
        <v>1.64</v>
      </c>
      <c r="R176">
        <v>0.408</v>
      </c>
      <c r="S176">
        <v>5.34</v>
      </c>
      <c r="T176">
        <v>2.92</v>
      </c>
      <c r="U176">
        <v>37.52</v>
      </c>
      <c r="V176">
        <v>14.68</v>
      </c>
      <c r="W176">
        <v>71.6</v>
      </c>
      <c r="X176">
        <v>20.94</v>
      </c>
      <c r="Y176">
        <v>280.66</v>
      </c>
      <c r="Z176">
        <v>40.12</v>
      </c>
      <c r="AA176">
        <v>10791.29</v>
      </c>
      <c r="AB176">
        <v>210.55</v>
      </c>
      <c r="AC176">
        <v>1026.47</v>
      </c>
      <c r="AD176" s="3">
        <f t="shared" si="62"/>
        <v>234.705266668641</v>
      </c>
      <c r="AE176" s="4">
        <f t="shared" si="63"/>
        <v>1506.76664615561</v>
      </c>
      <c r="AF176" s="5">
        <f t="shared" si="64"/>
        <v>0.493248945147679</v>
      </c>
      <c r="AG176" s="3">
        <f t="shared" si="65"/>
        <v>26.9494290375204</v>
      </c>
      <c r="AH176" s="3">
        <f t="shared" si="66"/>
        <v>1.60560344827586</v>
      </c>
      <c r="AI176" s="3">
        <f t="shared" si="67"/>
        <v>2.73522975929978</v>
      </c>
      <c r="AJ176" s="3">
        <f t="shared" si="68"/>
        <v>11.0810810810811</v>
      </c>
      <c r="AK176" s="3">
        <f t="shared" si="69"/>
        <v>7.24689165186501</v>
      </c>
      <c r="AL176" s="3">
        <f t="shared" si="70"/>
        <v>26.8341708542714</v>
      </c>
      <c r="AM176" s="3">
        <f t="shared" si="71"/>
        <v>80.8864265927978</v>
      </c>
      <c r="AN176" s="3">
        <f t="shared" si="72"/>
        <v>152.520325203252</v>
      </c>
      <c r="AO176" s="3">
        <f t="shared" si="73"/>
        <v>268.864468864469</v>
      </c>
      <c r="AP176" s="3">
        <f t="shared" si="74"/>
        <v>447.5</v>
      </c>
      <c r="AQ176" s="3">
        <f t="shared" si="75"/>
        <v>847.773279352227</v>
      </c>
      <c r="AR176" s="3">
        <f t="shared" si="76"/>
        <v>1743.2298136646</v>
      </c>
      <c r="AS176" s="6">
        <f t="shared" si="77"/>
        <v>1630.89430894309</v>
      </c>
      <c r="AT176" s="3">
        <f t="shared" si="78"/>
        <v>0.420258602105436</v>
      </c>
      <c r="AU176" s="7">
        <f t="shared" si="79"/>
        <v>2.41080435184833</v>
      </c>
      <c r="AV176" s="8">
        <f t="shared" si="80"/>
        <v>0.0109638742284012</v>
      </c>
      <c r="AW176" s="3">
        <f t="shared" si="81"/>
        <v>303.172363411592</v>
      </c>
      <c r="AX176" s="7">
        <f t="shared" si="82"/>
        <v>0.190901284050554</v>
      </c>
      <c r="AY176" s="3">
        <f t="shared" si="83"/>
        <v>-0.591326219384947</v>
      </c>
      <c r="AZ176" s="9">
        <f t="shared" si="84"/>
        <v>49.4006558217481</v>
      </c>
      <c r="BA176" s="11">
        <f t="shared" si="85"/>
        <v>21.3400720297108</v>
      </c>
      <c r="BB176" s="12">
        <f t="shared" si="86"/>
        <v>987.70682567762</v>
      </c>
      <c r="BC176" s="13">
        <f t="shared" si="87"/>
        <v>9.75135430735329</v>
      </c>
      <c r="BD176" s="14">
        <f t="shared" si="88"/>
        <v>52.8940487804878</v>
      </c>
      <c r="BE176" s="15">
        <f t="shared" si="89"/>
        <v>3.65734340483147</v>
      </c>
      <c r="BF176" s="16">
        <f t="shared" si="90"/>
        <v>52.5580524344569</v>
      </c>
      <c r="BG176" s="16">
        <f t="shared" si="91"/>
        <v>10.0731707317073</v>
      </c>
      <c r="BH176" s="17">
        <f t="shared" si="92"/>
        <v>0.205120461387084</v>
      </c>
    </row>
    <row r="177" hidden="1" spans="1:60">
      <c r="A177">
        <v>176</v>
      </c>
      <c r="B177" t="s">
        <v>148</v>
      </c>
      <c r="C177" t="s">
        <v>166</v>
      </c>
      <c r="D177" t="s">
        <v>62</v>
      </c>
      <c r="E177" t="s">
        <v>237</v>
      </c>
      <c r="F177" t="s">
        <v>249</v>
      </c>
      <c r="G177">
        <v>1477.4319537824</v>
      </c>
      <c r="H177">
        <v>2194</v>
      </c>
      <c r="I177">
        <v>104.19</v>
      </c>
      <c r="J177">
        <v>5.3</v>
      </c>
      <c r="K177">
        <v>305.44</v>
      </c>
      <c r="L177">
        <v>1.733</v>
      </c>
      <c r="M177">
        <v>0.0141</v>
      </c>
      <c r="N177">
        <v>13.27</v>
      </c>
      <c r="O177">
        <v>0.0409</v>
      </c>
      <c r="P177">
        <v>0.76</v>
      </c>
      <c r="Q177">
        <v>1.46</v>
      </c>
      <c r="R177">
        <v>0.275</v>
      </c>
      <c r="S177">
        <v>4.4</v>
      </c>
      <c r="T177">
        <v>2.087</v>
      </c>
      <c r="U177">
        <v>25.44</v>
      </c>
      <c r="V177">
        <v>10.35</v>
      </c>
      <c r="W177">
        <v>51.89</v>
      </c>
      <c r="X177">
        <v>13.49</v>
      </c>
      <c r="Y177">
        <v>169.51</v>
      </c>
      <c r="Z177">
        <v>23.88</v>
      </c>
      <c r="AA177">
        <v>7606.37</v>
      </c>
      <c r="AB177">
        <v>72.89</v>
      </c>
      <c r="AC177">
        <v>494.85</v>
      </c>
      <c r="AD177" s="3">
        <f t="shared" si="62"/>
        <v>81.2522768343731</v>
      </c>
      <c r="AE177" s="4">
        <f t="shared" si="63"/>
        <v>726.395778590807</v>
      </c>
      <c r="AF177" s="5">
        <f t="shared" si="64"/>
        <v>0.059493670886076</v>
      </c>
      <c r="AG177" s="3">
        <f t="shared" si="65"/>
        <v>21.6476345840131</v>
      </c>
      <c r="AH177" s="3">
        <f t="shared" si="66"/>
        <v>0.44073275862069</v>
      </c>
      <c r="AI177" s="3">
        <f t="shared" si="67"/>
        <v>1.66301969365427</v>
      </c>
      <c r="AJ177" s="3">
        <f t="shared" si="68"/>
        <v>9.86486486486486</v>
      </c>
      <c r="AK177" s="3">
        <f t="shared" si="69"/>
        <v>4.88454706927176</v>
      </c>
      <c r="AL177" s="3">
        <f t="shared" si="70"/>
        <v>22.1105527638191</v>
      </c>
      <c r="AM177" s="3">
        <f t="shared" si="71"/>
        <v>57.8116343490305</v>
      </c>
      <c r="AN177" s="3">
        <f t="shared" si="72"/>
        <v>103.414634146341</v>
      </c>
      <c r="AO177" s="3">
        <f t="shared" si="73"/>
        <v>189.56043956044</v>
      </c>
      <c r="AP177" s="3">
        <f t="shared" si="74"/>
        <v>324.3125</v>
      </c>
      <c r="AQ177" s="3">
        <f t="shared" si="75"/>
        <v>546.153846153846</v>
      </c>
      <c r="AR177" s="3">
        <f t="shared" si="76"/>
        <v>1052.85714285714</v>
      </c>
      <c r="AS177" s="6">
        <f t="shared" si="77"/>
        <v>970.731707317073</v>
      </c>
      <c r="AT177" s="3">
        <f t="shared" si="78"/>
        <v>0.330734064997028</v>
      </c>
      <c r="AU177" s="7">
        <f t="shared" si="79"/>
        <v>3.14130048165427</v>
      </c>
      <c r="AV177" s="8">
        <f t="shared" si="80"/>
        <v>0.018268277970645</v>
      </c>
      <c r="AW177" s="3">
        <f t="shared" si="81"/>
        <v>137.055807281284</v>
      </c>
      <c r="AX177" s="7">
        <f t="shared" si="82"/>
        <v>0.213868258104411</v>
      </c>
      <c r="AY177" s="3">
        <f t="shared" si="83"/>
        <v>-0.394074963691964</v>
      </c>
      <c r="AZ177" s="9">
        <f t="shared" si="84"/>
        <v>95.5642473120424</v>
      </c>
      <c r="BA177" s="11">
        <f t="shared" si="85"/>
        <v>42.6174190679794</v>
      </c>
      <c r="BB177" s="12">
        <f t="shared" si="86"/>
        <v>993.41404354483</v>
      </c>
      <c r="BC177" s="13">
        <f t="shared" si="87"/>
        <v>4.64992562241919</v>
      </c>
      <c r="BD177" s="14">
        <f t="shared" si="88"/>
        <v>50.8983417447729</v>
      </c>
      <c r="BE177" s="15">
        <f t="shared" si="89"/>
        <v>2.91929679664917</v>
      </c>
      <c r="BF177" s="16">
        <f t="shared" si="90"/>
        <v>38.525</v>
      </c>
      <c r="BG177" s="16">
        <f t="shared" si="91"/>
        <v>9.08904109589041</v>
      </c>
      <c r="BH177" s="17">
        <f t="shared" si="92"/>
        <v>0.147297160755785</v>
      </c>
    </row>
    <row r="178" spans="1:60">
      <c r="A178">
        <v>177</v>
      </c>
      <c r="B178" t="s">
        <v>148</v>
      </c>
      <c r="C178" t="s">
        <v>166</v>
      </c>
      <c r="D178" t="s">
        <v>62</v>
      </c>
      <c r="E178" t="s">
        <v>237</v>
      </c>
      <c r="F178" t="s">
        <v>250</v>
      </c>
      <c r="G178">
        <v>1494.33979024</v>
      </c>
      <c r="H178">
        <v>2194</v>
      </c>
      <c r="I178">
        <v>131.72</v>
      </c>
      <c r="J178">
        <v>5.02</v>
      </c>
      <c r="K178">
        <v>429.92</v>
      </c>
      <c r="L178">
        <v>5.02</v>
      </c>
      <c r="M178">
        <v>0.0288</v>
      </c>
      <c r="N178">
        <v>9.25</v>
      </c>
      <c r="O178">
        <v>0.119</v>
      </c>
      <c r="P178">
        <v>1.97</v>
      </c>
      <c r="Q178">
        <v>2.89</v>
      </c>
      <c r="R178">
        <v>0.691</v>
      </c>
      <c r="S178">
        <v>11.31</v>
      </c>
      <c r="T178">
        <v>3.91</v>
      </c>
      <c r="U178">
        <v>43.66</v>
      </c>
      <c r="V178">
        <v>15.48</v>
      </c>
      <c r="W178">
        <v>66.05</v>
      </c>
      <c r="X178">
        <v>14.73</v>
      </c>
      <c r="Y178">
        <v>152.24</v>
      </c>
      <c r="Z178">
        <v>24.17</v>
      </c>
      <c r="AA178">
        <v>10476.98</v>
      </c>
      <c r="AB178">
        <v>82.99</v>
      </c>
      <c r="AC178">
        <v>306.2</v>
      </c>
      <c r="AD178" s="3">
        <f t="shared" si="62"/>
        <v>92.5109953969629</v>
      </c>
      <c r="AE178" s="4">
        <f t="shared" si="63"/>
        <v>449.474360724472</v>
      </c>
      <c r="AF178" s="5">
        <f t="shared" si="64"/>
        <v>0.121518987341772</v>
      </c>
      <c r="AG178" s="3">
        <f t="shared" si="65"/>
        <v>15.089722675367</v>
      </c>
      <c r="AH178" s="3">
        <f t="shared" si="66"/>
        <v>1.2823275862069</v>
      </c>
      <c r="AI178" s="3">
        <f t="shared" si="67"/>
        <v>4.31072210065645</v>
      </c>
      <c r="AJ178" s="3">
        <f t="shared" si="68"/>
        <v>19.527027027027</v>
      </c>
      <c r="AK178" s="3">
        <f t="shared" si="69"/>
        <v>12.2735346358792</v>
      </c>
      <c r="AL178" s="3">
        <f t="shared" si="70"/>
        <v>56.8341708542714</v>
      </c>
      <c r="AM178" s="3">
        <f t="shared" si="71"/>
        <v>108.310249307479</v>
      </c>
      <c r="AN178" s="3">
        <f t="shared" si="72"/>
        <v>177.479674796748</v>
      </c>
      <c r="AO178" s="3">
        <f t="shared" si="73"/>
        <v>283.516483516484</v>
      </c>
      <c r="AP178" s="3">
        <f t="shared" si="74"/>
        <v>412.8125</v>
      </c>
      <c r="AQ178" s="3">
        <f t="shared" si="75"/>
        <v>596.356275303644</v>
      </c>
      <c r="AR178" s="3">
        <f t="shared" si="76"/>
        <v>945.590062111801</v>
      </c>
      <c r="AS178" s="6">
        <f t="shared" si="77"/>
        <v>982.520325203252</v>
      </c>
      <c r="AT178" s="3">
        <f t="shared" si="78"/>
        <v>0.368423076325765</v>
      </c>
      <c r="AU178" s="7">
        <f t="shared" si="79"/>
        <v>3.896224073072</v>
      </c>
      <c r="AV178" s="8">
        <f t="shared" si="80"/>
        <v>0.0205795943178842</v>
      </c>
      <c r="AW178" s="3">
        <f t="shared" si="81"/>
        <v>89.5367252439188</v>
      </c>
      <c r="AX178" s="7">
        <f t="shared" si="82"/>
        <v>0.194732039529218</v>
      </c>
      <c r="AY178" s="3">
        <f t="shared" si="83"/>
        <v>-0.556829224964914</v>
      </c>
      <c r="AZ178" s="9">
        <f t="shared" si="84"/>
        <v>19.624833129914</v>
      </c>
      <c r="BA178" s="11">
        <f t="shared" si="85"/>
        <v>8.14223406768009</v>
      </c>
      <c r="BB178" s="12">
        <f t="shared" si="86"/>
        <v>988.591179379947</v>
      </c>
      <c r="BC178" s="13">
        <f t="shared" si="87"/>
        <v>2.94490635395597</v>
      </c>
      <c r="BD178" s="14">
        <f t="shared" si="88"/>
        <v>37.2697029842095</v>
      </c>
      <c r="BE178" s="15">
        <f t="shared" si="89"/>
        <v>2.01129795060431</v>
      </c>
      <c r="BF178" s="16">
        <f t="shared" si="90"/>
        <v>13.4606542882405</v>
      </c>
      <c r="BG178" s="16">
        <f t="shared" si="91"/>
        <v>3.20069204152249</v>
      </c>
      <c r="BH178" s="17">
        <f t="shared" si="92"/>
        <v>0.271032005225343</v>
      </c>
    </row>
    <row r="179" hidden="1" spans="1:60">
      <c r="A179">
        <v>178</v>
      </c>
      <c r="B179" t="s">
        <v>148</v>
      </c>
      <c r="C179" t="s">
        <v>166</v>
      </c>
      <c r="D179" t="s">
        <v>62</v>
      </c>
      <c r="E179" t="s">
        <v>237</v>
      </c>
      <c r="F179" t="s">
        <v>251</v>
      </c>
      <c r="G179">
        <v>1213.102210496</v>
      </c>
      <c r="H179">
        <v>2194</v>
      </c>
      <c r="I179">
        <v>335.54</v>
      </c>
      <c r="J179">
        <v>7.5</v>
      </c>
      <c r="K179">
        <v>3045.31</v>
      </c>
      <c r="L179">
        <v>7.5</v>
      </c>
      <c r="M179">
        <v>0.223</v>
      </c>
      <c r="N179">
        <v>35.34</v>
      </c>
      <c r="O179">
        <v>1.079</v>
      </c>
      <c r="P179">
        <v>17.56</v>
      </c>
      <c r="Q179">
        <v>32.13</v>
      </c>
      <c r="R179">
        <v>6.46</v>
      </c>
      <c r="S179">
        <v>121.03</v>
      </c>
      <c r="T179">
        <v>38.05</v>
      </c>
      <c r="U179">
        <v>383.74</v>
      </c>
      <c r="V179">
        <v>116.86</v>
      </c>
      <c r="W179">
        <v>431.57</v>
      </c>
      <c r="X179">
        <v>87.61</v>
      </c>
      <c r="Y179">
        <v>779.53</v>
      </c>
      <c r="Z179">
        <v>107.81</v>
      </c>
      <c r="AA179">
        <v>7145.85</v>
      </c>
      <c r="AB179">
        <v>842.55</v>
      </c>
      <c r="AC179">
        <v>615.66</v>
      </c>
      <c r="AD179" s="3">
        <f t="shared" si="62"/>
        <v>939.21122028812</v>
      </c>
      <c r="AE179" s="4">
        <f t="shared" si="63"/>
        <v>903.734111442288</v>
      </c>
      <c r="AF179" s="5">
        <f t="shared" si="64"/>
        <v>0.940928270042194</v>
      </c>
      <c r="AG179" s="3">
        <f t="shared" si="65"/>
        <v>57.6508972267537</v>
      </c>
      <c r="AH179" s="3">
        <f t="shared" si="66"/>
        <v>11.6271551724138</v>
      </c>
      <c r="AI179" s="3">
        <f t="shared" si="67"/>
        <v>38.4245076586433</v>
      </c>
      <c r="AJ179" s="3">
        <f t="shared" si="68"/>
        <v>217.094594594595</v>
      </c>
      <c r="AK179" s="3">
        <f t="shared" si="69"/>
        <v>114.742451154529</v>
      </c>
      <c r="AL179" s="3">
        <f t="shared" si="70"/>
        <v>608.190954773869</v>
      </c>
      <c r="AM179" s="3">
        <f t="shared" si="71"/>
        <v>1054.01662049861</v>
      </c>
      <c r="AN179" s="3">
        <f t="shared" si="72"/>
        <v>1559.91869918699</v>
      </c>
      <c r="AO179" s="3">
        <f t="shared" si="73"/>
        <v>2140.29304029304</v>
      </c>
      <c r="AP179" s="3">
        <f t="shared" si="74"/>
        <v>2697.3125</v>
      </c>
      <c r="AQ179" s="3">
        <f t="shared" si="75"/>
        <v>3546.96356275304</v>
      </c>
      <c r="AR179" s="3">
        <f t="shared" si="76"/>
        <v>4841.80124223602</v>
      </c>
      <c r="AS179" s="6">
        <f t="shared" si="77"/>
        <v>4382.52032520325</v>
      </c>
      <c r="AT179" s="3">
        <f t="shared" si="78"/>
        <v>0.315776378448078</v>
      </c>
      <c r="AU179" s="7">
        <f t="shared" si="79"/>
        <v>0.652187817404597</v>
      </c>
      <c r="AV179" s="8">
        <f t="shared" si="80"/>
        <v>0.0391044219229483</v>
      </c>
      <c r="AW179" s="3">
        <f t="shared" si="81"/>
        <v>120.497881525638</v>
      </c>
      <c r="AX179" s="7">
        <f t="shared" si="82"/>
        <v>0.429255210918787</v>
      </c>
      <c r="AY179" s="3">
        <f t="shared" si="83"/>
        <v>0.815596872678805</v>
      </c>
      <c r="AZ179" s="9">
        <f t="shared" si="84"/>
        <v>10.4912466400686</v>
      </c>
      <c r="BA179" s="11">
        <f t="shared" si="85"/>
        <v>0.492681494956826</v>
      </c>
      <c r="BB179" s="12">
        <f t="shared" si="86"/>
        <v>1025.41386215369</v>
      </c>
      <c r="BC179" s="13">
        <f t="shared" si="87"/>
        <v>7.12774507246944</v>
      </c>
      <c r="BD179" s="14">
        <f t="shared" si="88"/>
        <v>33.7964302906685</v>
      </c>
      <c r="BE179" s="15">
        <f t="shared" si="89"/>
        <v>0.789783587546342</v>
      </c>
      <c r="BF179" s="16">
        <f t="shared" si="90"/>
        <v>6.44079980170206</v>
      </c>
      <c r="BG179" s="16">
        <f t="shared" si="91"/>
        <v>1.09990662931839</v>
      </c>
      <c r="BH179" s="17">
        <f t="shared" si="92"/>
        <v>1.36853133222883</v>
      </c>
    </row>
    <row r="180" hidden="1" spans="1:60">
      <c r="A180">
        <v>179</v>
      </c>
      <c r="B180" t="s">
        <v>148</v>
      </c>
      <c r="C180" t="s">
        <v>166</v>
      </c>
      <c r="D180" t="s">
        <v>62</v>
      </c>
      <c r="E180" t="s">
        <v>237</v>
      </c>
      <c r="F180" t="s">
        <v>252</v>
      </c>
      <c r="G180">
        <v>1233.983580544</v>
      </c>
      <c r="H180">
        <v>2194</v>
      </c>
      <c r="I180">
        <v>152.93</v>
      </c>
      <c r="J180">
        <v>5.63</v>
      </c>
      <c r="K180">
        <v>1125.05</v>
      </c>
      <c r="L180">
        <v>1.807</v>
      </c>
      <c r="M180">
        <v>0.058</v>
      </c>
      <c r="N180">
        <v>22.26</v>
      </c>
      <c r="O180">
        <v>0.362</v>
      </c>
      <c r="P180">
        <v>5.69</v>
      </c>
      <c r="Q180">
        <v>9.21</v>
      </c>
      <c r="R180">
        <v>1.705</v>
      </c>
      <c r="S180">
        <v>36.69</v>
      </c>
      <c r="T180">
        <v>11.73</v>
      </c>
      <c r="U180">
        <v>124.95</v>
      </c>
      <c r="V180">
        <v>41.57</v>
      </c>
      <c r="W180">
        <v>162.77</v>
      </c>
      <c r="X180">
        <v>36.89</v>
      </c>
      <c r="Y180">
        <v>343.8</v>
      </c>
      <c r="Z180">
        <v>50.6</v>
      </c>
      <c r="AA180">
        <v>8414.31</v>
      </c>
      <c r="AB180">
        <v>296.34</v>
      </c>
      <c r="AC180">
        <v>298.79</v>
      </c>
      <c r="AD180" s="3">
        <f t="shared" si="62"/>
        <v>330.337490974045</v>
      </c>
      <c r="AE180" s="4">
        <f t="shared" si="63"/>
        <v>438.597139911382</v>
      </c>
      <c r="AF180" s="5">
        <f t="shared" si="64"/>
        <v>0.244725738396625</v>
      </c>
      <c r="AG180" s="3">
        <f t="shared" si="65"/>
        <v>36.3132137030995</v>
      </c>
      <c r="AH180" s="3">
        <f t="shared" si="66"/>
        <v>3.90086206896552</v>
      </c>
      <c r="AI180" s="3">
        <f t="shared" si="67"/>
        <v>12.4507658643326</v>
      </c>
      <c r="AJ180" s="3">
        <f t="shared" si="68"/>
        <v>62.2297297297297</v>
      </c>
      <c r="AK180" s="3">
        <f t="shared" si="69"/>
        <v>30.2841918294849</v>
      </c>
      <c r="AL180" s="3">
        <f t="shared" si="70"/>
        <v>184.371859296482</v>
      </c>
      <c r="AM180" s="3">
        <f t="shared" si="71"/>
        <v>324.930747922438</v>
      </c>
      <c r="AN180" s="3">
        <f t="shared" si="72"/>
        <v>507.926829268293</v>
      </c>
      <c r="AO180" s="3">
        <f t="shared" si="73"/>
        <v>761.355311355311</v>
      </c>
      <c r="AP180" s="3">
        <f t="shared" si="74"/>
        <v>1017.3125</v>
      </c>
      <c r="AQ180" s="3">
        <f t="shared" si="75"/>
        <v>1493.52226720648</v>
      </c>
      <c r="AR180" s="3">
        <f t="shared" si="76"/>
        <v>2135.40372670807</v>
      </c>
      <c r="AS180" s="6">
        <f t="shared" si="77"/>
        <v>2056.91056910569</v>
      </c>
      <c r="AT180" s="3">
        <f t="shared" si="78"/>
        <v>0.282728580944495</v>
      </c>
      <c r="AU180" s="7">
        <f t="shared" si="79"/>
        <v>1.32400528016474</v>
      </c>
      <c r="AV180" s="8">
        <f t="shared" si="80"/>
        <v>0.0507527249368239</v>
      </c>
      <c r="AW180" s="3">
        <f t="shared" si="81"/>
        <v>77.9035772489133</v>
      </c>
      <c r="AX180" s="7">
        <f t="shared" si="82"/>
        <v>0.447958792092236</v>
      </c>
      <c r="AY180" s="3">
        <f t="shared" si="83"/>
        <v>0.8896497835228</v>
      </c>
      <c r="AZ180" s="9">
        <f t="shared" si="84"/>
        <v>18.0409377030298</v>
      </c>
      <c r="BA180" s="11">
        <f t="shared" si="85"/>
        <v>2.59236885504819</v>
      </c>
      <c r="BB180" s="12">
        <f t="shared" si="86"/>
        <v>998.83684509589</v>
      </c>
      <c r="BC180" s="13">
        <f t="shared" si="87"/>
        <v>3.25820723803558</v>
      </c>
      <c r="BD180" s="14">
        <f t="shared" si="88"/>
        <v>35.526353451681</v>
      </c>
      <c r="BE180" s="15">
        <f t="shared" si="89"/>
        <v>0.869080860965678</v>
      </c>
      <c r="BF180" s="16">
        <f t="shared" si="90"/>
        <v>9.37040065412919</v>
      </c>
      <c r="BG180" s="16">
        <f t="shared" si="91"/>
        <v>2.41693811074919</v>
      </c>
      <c r="BH180" s="17">
        <f t="shared" si="92"/>
        <v>0.991800261052913</v>
      </c>
    </row>
    <row r="181" hidden="1" spans="1:60">
      <c r="A181">
        <v>180</v>
      </c>
      <c r="B181" t="s">
        <v>148</v>
      </c>
      <c r="C181" t="s">
        <v>166</v>
      </c>
      <c r="D181" t="s">
        <v>62</v>
      </c>
      <c r="E181" t="s">
        <v>237</v>
      </c>
      <c r="F181" t="s">
        <v>253</v>
      </c>
      <c r="G181">
        <v>1488.704142464</v>
      </c>
      <c r="H181">
        <v>2194</v>
      </c>
      <c r="I181">
        <v>66.89</v>
      </c>
      <c r="J181">
        <v>7.51</v>
      </c>
      <c r="K181">
        <v>236.26</v>
      </c>
      <c r="L181">
        <v>0.839</v>
      </c>
      <c r="M181">
        <v>0.0185</v>
      </c>
      <c r="N181">
        <v>11.2</v>
      </c>
      <c r="O181">
        <v>0.0461</v>
      </c>
      <c r="P181">
        <v>0.86</v>
      </c>
      <c r="Q181">
        <v>0.9</v>
      </c>
      <c r="R181">
        <v>0.249</v>
      </c>
      <c r="S181">
        <v>3.81</v>
      </c>
      <c r="T181">
        <v>1.541</v>
      </c>
      <c r="U181">
        <v>19.1</v>
      </c>
      <c r="V181">
        <v>7.69</v>
      </c>
      <c r="W181">
        <v>37.25</v>
      </c>
      <c r="X181">
        <v>10.03</v>
      </c>
      <c r="Y181">
        <v>115.81</v>
      </c>
      <c r="Z181">
        <v>18.97</v>
      </c>
      <c r="AA181">
        <v>9505.42</v>
      </c>
      <c r="AB181">
        <v>73.43</v>
      </c>
      <c r="AC181">
        <v>474.04</v>
      </c>
      <c r="AD181" s="3">
        <f t="shared" si="62"/>
        <v>81.8542281238581</v>
      </c>
      <c r="AE181" s="4">
        <f t="shared" si="63"/>
        <v>695.848549829617</v>
      </c>
      <c r="AF181" s="5">
        <f t="shared" si="64"/>
        <v>0.0780590717299578</v>
      </c>
      <c r="AG181" s="3">
        <f t="shared" si="65"/>
        <v>18.2707993474715</v>
      </c>
      <c r="AH181" s="3">
        <f t="shared" si="66"/>
        <v>0.49676724137931</v>
      </c>
      <c r="AI181" s="3">
        <f t="shared" si="67"/>
        <v>1.88183807439825</v>
      </c>
      <c r="AJ181" s="3">
        <f t="shared" si="68"/>
        <v>6.08108108108108</v>
      </c>
      <c r="AK181" s="3">
        <f t="shared" si="69"/>
        <v>4.42273534635879</v>
      </c>
      <c r="AL181" s="3">
        <f t="shared" si="70"/>
        <v>19.1457286432161</v>
      </c>
      <c r="AM181" s="3">
        <f t="shared" si="71"/>
        <v>42.6869806094183</v>
      </c>
      <c r="AN181" s="3">
        <f t="shared" si="72"/>
        <v>77.6422764227642</v>
      </c>
      <c r="AO181" s="3">
        <f t="shared" si="73"/>
        <v>140.842490842491</v>
      </c>
      <c r="AP181" s="3">
        <f t="shared" si="74"/>
        <v>232.8125</v>
      </c>
      <c r="AQ181" s="3">
        <f t="shared" si="75"/>
        <v>406.072874493927</v>
      </c>
      <c r="AR181" s="3">
        <f t="shared" si="76"/>
        <v>719.316770186335</v>
      </c>
      <c r="AS181" s="6">
        <f t="shared" si="77"/>
        <v>771.138211382114</v>
      </c>
      <c r="AT181" s="3">
        <f t="shared" si="78"/>
        <v>0.409887435246148</v>
      </c>
      <c r="AU181" s="7">
        <f t="shared" si="79"/>
        <v>5.69828832351522</v>
      </c>
      <c r="AV181" s="8">
        <f t="shared" si="80"/>
        <v>0.0160954564074932</v>
      </c>
      <c r="AW181" s="3">
        <f t="shared" si="81"/>
        <v>92.6562649573392</v>
      </c>
      <c r="AX181" s="7">
        <f t="shared" si="82"/>
        <v>0.154931844370323</v>
      </c>
      <c r="AY181" s="3">
        <f t="shared" si="83"/>
        <v>-0.953817517693355</v>
      </c>
      <c r="AZ181" s="9">
        <f t="shared" si="84"/>
        <v>38.8295608708266</v>
      </c>
      <c r="BA181" s="11">
        <f t="shared" si="85"/>
        <v>41.0946321543395</v>
      </c>
      <c r="BB181" s="12">
        <f t="shared" si="86"/>
        <v>1025.54064033028</v>
      </c>
      <c r="BC181" s="13">
        <f t="shared" si="87"/>
        <v>4.46081954733095</v>
      </c>
      <c r="BD181" s="14">
        <f t="shared" si="88"/>
        <v>43.4315245478036</v>
      </c>
      <c r="BE181" s="15">
        <f t="shared" si="89"/>
        <v>4.09325619549262</v>
      </c>
      <c r="BF181" s="16">
        <f t="shared" si="90"/>
        <v>30.3963254593176</v>
      </c>
      <c r="BG181" s="16">
        <f t="shared" si="91"/>
        <v>12.4444444444444</v>
      </c>
      <c r="BH181" s="17">
        <f t="shared" si="92"/>
        <v>0.154902539870053</v>
      </c>
    </row>
    <row r="182" spans="1:60">
      <c r="A182">
        <v>181</v>
      </c>
      <c r="B182" t="s">
        <v>148</v>
      </c>
      <c r="C182" t="s">
        <v>166</v>
      </c>
      <c r="D182" t="s">
        <v>62</v>
      </c>
      <c r="E182" t="s">
        <v>237</v>
      </c>
      <c r="F182" t="s">
        <v>254</v>
      </c>
      <c r="G182">
        <v>1185.02668152</v>
      </c>
      <c r="H182">
        <v>2194</v>
      </c>
      <c r="I182">
        <v>127.21</v>
      </c>
      <c r="J182">
        <v>9.55</v>
      </c>
      <c r="K182">
        <v>398.13</v>
      </c>
      <c r="L182">
        <v>1.915</v>
      </c>
      <c r="M182">
        <v>0.0158</v>
      </c>
      <c r="N182">
        <v>12.98</v>
      </c>
      <c r="O182">
        <v>0.0271</v>
      </c>
      <c r="P182">
        <v>0.83</v>
      </c>
      <c r="Q182">
        <v>1.48</v>
      </c>
      <c r="R182">
        <v>0.187</v>
      </c>
      <c r="S182">
        <v>8.42</v>
      </c>
      <c r="T182">
        <v>2.97</v>
      </c>
      <c r="U182">
        <v>36.58</v>
      </c>
      <c r="V182">
        <v>13.49</v>
      </c>
      <c r="W182">
        <v>61.79</v>
      </c>
      <c r="X182">
        <v>14.75</v>
      </c>
      <c r="Y182">
        <v>159.64</v>
      </c>
      <c r="Z182">
        <v>24.42</v>
      </c>
      <c r="AA182">
        <v>9690.9</v>
      </c>
      <c r="AB182">
        <v>140.21</v>
      </c>
      <c r="AC182">
        <v>224.16</v>
      </c>
      <c r="AD182" s="3">
        <f t="shared" si="62"/>
        <v>156.295537590169</v>
      </c>
      <c r="AE182" s="4">
        <f t="shared" si="63"/>
        <v>329.046938928797</v>
      </c>
      <c r="AF182" s="5">
        <f t="shared" si="64"/>
        <v>0.0666666666666667</v>
      </c>
      <c r="AG182" s="3">
        <f t="shared" si="65"/>
        <v>21.1745513866232</v>
      </c>
      <c r="AH182" s="3">
        <f t="shared" si="66"/>
        <v>0.292025862068966</v>
      </c>
      <c r="AI182" s="3">
        <f t="shared" si="67"/>
        <v>1.81619256017505</v>
      </c>
      <c r="AJ182" s="3">
        <f t="shared" si="68"/>
        <v>10</v>
      </c>
      <c r="AK182" s="3">
        <f t="shared" si="69"/>
        <v>3.3214920071048</v>
      </c>
      <c r="AL182" s="3">
        <f t="shared" si="70"/>
        <v>42.3115577889447</v>
      </c>
      <c r="AM182" s="3">
        <f t="shared" si="71"/>
        <v>82.2714681440443</v>
      </c>
      <c r="AN182" s="3">
        <f t="shared" si="72"/>
        <v>148.69918699187</v>
      </c>
      <c r="AO182" s="3">
        <f t="shared" si="73"/>
        <v>247.069597069597</v>
      </c>
      <c r="AP182" s="3">
        <f t="shared" si="74"/>
        <v>386.1875</v>
      </c>
      <c r="AQ182" s="3">
        <f t="shared" si="75"/>
        <v>597.165991902834</v>
      </c>
      <c r="AR182" s="3">
        <f t="shared" si="76"/>
        <v>991.552795031056</v>
      </c>
      <c r="AS182" s="6">
        <f t="shared" si="77"/>
        <v>992.682926829268</v>
      </c>
      <c r="AT182" s="3">
        <f t="shared" si="78"/>
        <v>0.161474409167218</v>
      </c>
      <c r="AU182" s="7">
        <f t="shared" si="79"/>
        <v>1.62850036807329</v>
      </c>
      <c r="AV182" s="8">
        <f t="shared" si="80"/>
        <v>0.0394472595376697</v>
      </c>
      <c r="AW182" s="3">
        <f t="shared" si="81"/>
        <v>34.4551768511829</v>
      </c>
      <c r="AX182" s="7">
        <f t="shared" si="82"/>
        <v>0.231549623507548</v>
      </c>
      <c r="AY182" s="3">
        <f t="shared" si="83"/>
        <v>-0.256152971433444</v>
      </c>
      <c r="AZ182" s="9">
        <f t="shared" si="84"/>
        <v>79.4472872261717</v>
      </c>
      <c r="BA182" s="11">
        <f t="shared" si="85"/>
        <v>29.2837993029666</v>
      </c>
      <c r="BB182" s="12">
        <f t="shared" si="86"/>
        <v>1048.92934866802</v>
      </c>
      <c r="BC182" s="13">
        <f t="shared" si="87"/>
        <v>2.29776349231346</v>
      </c>
      <c r="BD182" s="14">
        <f t="shared" si="88"/>
        <v>68.7885053728427</v>
      </c>
      <c r="BE182" s="15">
        <f t="shared" si="89"/>
        <v>1.40415935855675</v>
      </c>
      <c r="BF182" s="16">
        <f t="shared" si="90"/>
        <v>18.9596199524941</v>
      </c>
      <c r="BG182" s="16">
        <f t="shared" si="91"/>
        <v>8.77027027027027</v>
      </c>
      <c r="BH182" s="17">
        <f t="shared" si="92"/>
        <v>0.625490720913633</v>
      </c>
    </row>
    <row r="183" hidden="1" spans="1:60">
      <c r="A183">
        <v>182</v>
      </c>
      <c r="B183" t="s">
        <v>148</v>
      </c>
      <c r="C183" t="s">
        <v>166</v>
      </c>
      <c r="D183" t="s">
        <v>62</v>
      </c>
      <c r="E183" t="s">
        <v>255</v>
      </c>
      <c r="F183" t="s">
        <v>256</v>
      </c>
      <c r="G183">
        <v>7395.87224816</v>
      </c>
      <c r="H183">
        <v>2194</v>
      </c>
      <c r="I183">
        <v>281.02</v>
      </c>
      <c r="J183">
        <v>23.39</v>
      </c>
      <c r="K183">
        <v>614.23</v>
      </c>
      <c r="L183">
        <v>17.03</v>
      </c>
      <c r="M183">
        <v>1.335</v>
      </c>
      <c r="N183">
        <v>25.93</v>
      </c>
      <c r="O183">
        <v>0.876</v>
      </c>
      <c r="P183">
        <v>8.86</v>
      </c>
      <c r="Q183">
        <v>12.3</v>
      </c>
      <c r="R183">
        <v>8.74</v>
      </c>
      <c r="S183">
        <v>38.12</v>
      </c>
      <c r="T183">
        <v>10.16</v>
      </c>
      <c r="U183">
        <v>83.55</v>
      </c>
      <c r="V183">
        <v>20.94</v>
      </c>
      <c r="W183">
        <v>67.85</v>
      </c>
      <c r="X183">
        <v>13.61</v>
      </c>
      <c r="Y183">
        <v>127.89</v>
      </c>
      <c r="Z183">
        <v>14.57</v>
      </c>
      <c r="AA183">
        <v>6875.83</v>
      </c>
      <c r="AB183">
        <v>73.33</v>
      </c>
      <c r="AC183">
        <v>344.52</v>
      </c>
      <c r="AD183" s="3">
        <f t="shared" si="62"/>
        <v>81.7427556628424</v>
      </c>
      <c r="AE183" s="4">
        <f t="shared" si="63"/>
        <v>505.724711811872</v>
      </c>
      <c r="AF183" s="5">
        <f t="shared" si="64"/>
        <v>5.63291139240506</v>
      </c>
      <c r="AG183" s="3">
        <f t="shared" si="65"/>
        <v>42.300163132137</v>
      </c>
      <c r="AH183" s="3">
        <f t="shared" si="66"/>
        <v>9.43965517241379</v>
      </c>
      <c r="AI183" s="3">
        <f t="shared" si="67"/>
        <v>19.3873085339168</v>
      </c>
      <c r="AJ183" s="3">
        <f t="shared" si="68"/>
        <v>83.1081081081081</v>
      </c>
      <c r="AK183" s="3">
        <f t="shared" si="69"/>
        <v>155.239786856128</v>
      </c>
      <c r="AL183" s="3">
        <f t="shared" si="70"/>
        <v>191.557788944724</v>
      </c>
      <c r="AM183" s="3">
        <f t="shared" si="71"/>
        <v>281.440443213296</v>
      </c>
      <c r="AN183" s="3">
        <f t="shared" si="72"/>
        <v>339.634146341463</v>
      </c>
      <c r="AO183" s="3">
        <f t="shared" si="73"/>
        <v>383.516483516484</v>
      </c>
      <c r="AP183" s="3">
        <f t="shared" si="74"/>
        <v>424.0625</v>
      </c>
      <c r="AQ183" s="3">
        <f t="shared" si="75"/>
        <v>551.012145748988</v>
      </c>
      <c r="AR183" s="3">
        <f t="shared" si="76"/>
        <v>794.347826086957</v>
      </c>
      <c r="AS183" s="6">
        <f t="shared" si="77"/>
        <v>592.276422764228</v>
      </c>
      <c r="AT183" s="3">
        <f t="shared" si="78"/>
        <v>1.23035781450862</v>
      </c>
      <c r="AU183" s="7">
        <f t="shared" si="79"/>
        <v>15.4889051634911</v>
      </c>
      <c r="AV183" s="8">
        <f t="shared" si="80"/>
        <v>0.0512729542266186</v>
      </c>
      <c r="AW183" s="3">
        <f t="shared" si="81"/>
        <v>21.6214070890069</v>
      </c>
      <c r="AX183" s="7">
        <f t="shared" si="82"/>
        <v>0.238413211617923</v>
      </c>
      <c r="AY183" s="3">
        <f t="shared" si="83"/>
        <v>-0.205433388346898</v>
      </c>
      <c r="AZ183" s="9">
        <f t="shared" si="84"/>
        <v>11.5754806650008</v>
      </c>
      <c r="BA183" s="11">
        <f t="shared" si="85"/>
        <v>3.55216798837139</v>
      </c>
      <c r="BB183" s="12">
        <f t="shared" si="86"/>
        <v>1146.38697255629</v>
      </c>
      <c r="BC183" s="13">
        <f t="shared" si="87"/>
        <v>3.277656222652</v>
      </c>
      <c r="BD183" s="14">
        <f t="shared" si="88"/>
        <v>16.2227055001927</v>
      </c>
      <c r="BE183" s="15">
        <f t="shared" si="89"/>
        <v>2.69387755102041</v>
      </c>
      <c r="BF183" s="16">
        <f t="shared" si="90"/>
        <v>3.35493179433368</v>
      </c>
      <c r="BG183" s="16">
        <f t="shared" si="91"/>
        <v>2.10813008130081</v>
      </c>
      <c r="BH183" s="17">
        <f t="shared" si="92"/>
        <v>0.212846859398584</v>
      </c>
    </row>
    <row r="184" hidden="1" spans="1:60">
      <c r="A184">
        <v>183</v>
      </c>
      <c r="B184" t="s">
        <v>148</v>
      </c>
      <c r="C184" t="s">
        <v>166</v>
      </c>
      <c r="D184" t="s">
        <v>62</v>
      </c>
      <c r="E184" t="s">
        <v>255</v>
      </c>
      <c r="F184" t="s">
        <v>257</v>
      </c>
      <c r="G184">
        <v>3786.3992712656</v>
      </c>
      <c r="H184">
        <v>2194</v>
      </c>
      <c r="I184">
        <v>242.59</v>
      </c>
      <c r="J184">
        <v>13.28</v>
      </c>
      <c r="K184">
        <v>427.5</v>
      </c>
      <c r="L184">
        <v>2.153</v>
      </c>
      <c r="M184">
        <v>4.16</v>
      </c>
      <c r="N184">
        <v>29.32</v>
      </c>
      <c r="O184">
        <v>3.03</v>
      </c>
      <c r="P184">
        <v>26.77</v>
      </c>
      <c r="Q184">
        <v>26.91</v>
      </c>
      <c r="R184">
        <v>10.65</v>
      </c>
      <c r="S184">
        <v>45.9</v>
      </c>
      <c r="T184">
        <v>10.27</v>
      </c>
      <c r="U184">
        <v>68.44</v>
      </c>
      <c r="V184">
        <v>14.62</v>
      </c>
      <c r="W184">
        <v>44.13</v>
      </c>
      <c r="X184">
        <v>8.13</v>
      </c>
      <c r="Y184">
        <v>77.47</v>
      </c>
      <c r="Z184">
        <v>9.03</v>
      </c>
      <c r="AA184">
        <v>6344.14</v>
      </c>
      <c r="AB184">
        <v>50.56</v>
      </c>
      <c r="AC184">
        <v>213.68</v>
      </c>
      <c r="AD184" s="3">
        <f t="shared" si="62"/>
        <v>56.3604762895583</v>
      </c>
      <c r="AE184" s="4">
        <f t="shared" si="63"/>
        <v>313.663231220135</v>
      </c>
      <c r="AF184" s="5">
        <f t="shared" si="64"/>
        <v>17.5527426160338</v>
      </c>
      <c r="AG184" s="3">
        <f t="shared" si="65"/>
        <v>47.8303425774878</v>
      </c>
      <c r="AH184" s="3">
        <f t="shared" si="66"/>
        <v>32.6508620689655</v>
      </c>
      <c r="AI184" s="3">
        <f t="shared" si="67"/>
        <v>58.5776805251641</v>
      </c>
      <c r="AJ184" s="3">
        <f t="shared" si="68"/>
        <v>181.824324324324</v>
      </c>
      <c r="AK184" s="3">
        <f t="shared" si="69"/>
        <v>189.165186500888</v>
      </c>
      <c r="AL184" s="3">
        <f t="shared" si="70"/>
        <v>230.653266331658</v>
      </c>
      <c r="AM184" s="3">
        <f t="shared" si="71"/>
        <v>284.487534626039</v>
      </c>
      <c r="AN184" s="3">
        <f t="shared" si="72"/>
        <v>278.211382113821</v>
      </c>
      <c r="AO184" s="3">
        <f t="shared" si="73"/>
        <v>267.765567765568</v>
      </c>
      <c r="AP184" s="3">
        <f t="shared" si="74"/>
        <v>275.8125</v>
      </c>
      <c r="AQ184" s="3">
        <f t="shared" si="75"/>
        <v>329.14979757085</v>
      </c>
      <c r="AR184" s="3">
        <f t="shared" si="76"/>
        <v>481.180124223602</v>
      </c>
      <c r="AS184" s="6">
        <f t="shared" si="77"/>
        <v>367.073170731707</v>
      </c>
      <c r="AT184" s="3">
        <f t="shared" si="78"/>
        <v>0.923709514837933</v>
      </c>
      <c r="AU184" s="7">
        <f t="shared" si="79"/>
        <v>19.1967512442116</v>
      </c>
      <c r="AV184" s="8">
        <f t="shared" si="80"/>
        <v>0.0934760503676081</v>
      </c>
      <c r="AW184" s="3">
        <f t="shared" si="81"/>
        <v>23.6192192183836</v>
      </c>
      <c r="AX184" s="7">
        <f t="shared" si="82"/>
        <v>0.454289942841616</v>
      </c>
      <c r="AY184" s="3">
        <f t="shared" si="83"/>
        <v>0.914017823459288</v>
      </c>
      <c r="AZ184" s="9">
        <f t="shared" si="84"/>
        <v>3.13674901877518</v>
      </c>
      <c r="BA184" s="11">
        <f t="shared" si="85"/>
        <v>1.91000806592978</v>
      </c>
      <c r="BB184" s="12">
        <f t="shared" si="86"/>
        <v>1082.81261429711</v>
      </c>
      <c r="BC184" s="13">
        <f t="shared" si="87"/>
        <v>2.04195452507255</v>
      </c>
      <c r="BD184" s="14">
        <f t="shared" si="88"/>
        <v>5.09988565768072</v>
      </c>
      <c r="BE184" s="15">
        <f t="shared" si="89"/>
        <v>2.75822899186782</v>
      </c>
      <c r="BF184" s="16">
        <f t="shared" si="90"/>
        <v>1.68779956427015</v>
      </c>
      <c r="BG184" s="16">
        <f t="shared" si="91"/>
        <v>1.08955778520996</v>
      </c>
      <c r="BH184" s="17">
        <f t="shared" si="92"/>
        <v>0.236615499812804</v>
      </c>
    </row>
    <row r="185" hidden="1" spans="1:60">
      <c r="A185">
        <v>184</v>
      </c>
      <c r="B185" t="s">
        <v>148</v>
      </c>
      <c r="C185" t="s">
        <v>166</v>
      </c>
      <c r="D185" t="s">
        <v>62</v>
      </c>
      <c r="E185" t="s">
        <v>255</v>
      </c>
      <c r="F185" t="s">
        <v>258</v>
      </c>
      <c r="G185">
        <v>7730.157260496</v>
      </c>
      <c r="H185">
        <v>2194</v>
      </c>
      <c r="I185">
        <v>131.27</v>
      </c>
      <c r="J185">
        <v>19.71</v>
      </c>
      <c r="K185">
        <v>745.06</v>
      </c>
      <c r="L185">
        <v>1.83</v>
      </c>
      <c r="M185">
        <v>2.289</v>
      </c>
      <c r="N185">
        <v>25.53</v>
      </c>
      <c r="O185">
        <v>2.255</v>
      </c>
      <c r="P185">
        <v>19.91</v>
      </c>
      <c r="Q185">
        <v>28.64</v>
      </c>
      <c r="R185">
        <v>16.26</v>
      </c>
      <c r="S185">
        <v>76.25</v>
      </c>
      <c r="T185">
        <v>17.5</v>
      </c>
      <c r="U185">
        <v>109.03</v>
      </c>
      <c r="V185">
        <v>24.14</v>
      </c>
      <c r="W185">
        <v>71.88</v>
      </c>
      <c r="X185">
        <v>13.88</v>
      </c>
      <c r="Y185">
        <v>136.14</v>
      </c>
      <c r="Z185">
        <v>15.48</v>
      </c>
      <c r="AA185">
        <v>7170.6</v>
      </c>
      <c r="AB185">
        <v>57.09</v>
      </c>
      <c r="AC185">
        <v>322.72</v>
      </c>
      <c r="AD185" s="3">
        <f t="shared" si="62"/>
        <v>63.6396279938861</v>
      </c>
      <c r="AE185" s="4">
        <f t="shared" si="63"/>
        <v>473.724251120188</v>
      </c>
      <c r="AF185" s="5">
        <f t="shared" si="64"/>
        <v>9.65822784810127</v>
      </c>
      <c r="AG185" s="3">
        <f t="shared" si="65"/>
        <v>41.6476345840131</v>
      </c>
      <c r="AH185" s="3">
        <f t="shared" si="66"/>
        <v>24.2995689655172</v>
      </c>
      <c r="AI185" s="3">
        <f t="shared" si="67"/>
        <v>43.5667396061269</v>
      </c>
      <c r="AJ185" s="3">
        <f t="shared" si="68"/>
        <v>193.513513513514</v>
      </c>
      <c r="AK185" s="3">
        <f t="shared" si="69"/>
        <v>288.809946714032</v>
      </c>
      <c r="AL185" s="3">
        <f t="shared" si="70"/>
        <v>383.165829145729</v>
      </c>
      <c r="AM185" s="3">
        <f t="shared" si="71"/>
        <v>484.764542936288</v>
      </c>
      <c r="AN185" s="3">
        <f t="shared" si="72"/>
        <v>443.211382113821</v>
      </c>
      <c r="AO185" s="3">
        <f t="shared" si="73"/>
        <v>442.124542124542</v>
      </c>
      <c r="AP185" s="3">
        <f t="shared" si="74"/>
        <v>449.25</v>
      </c>
      <c r="AQ185" s="3">
        <f t="shared" si="75"/>
        <v>561.943319838057</v>
      </c>
      <c r="AR185" s="3">
        <f t="shared" si="76"/>
        <v>845.590062111801</v>
      </c>
      <c r="AS185" s="6">
        <f t="shared" si="77"/>
        <v>629.268292682927</v>
      </c>
      <c r="AT185" s="3">
        <f t="shared" si="78"/>
        <v>1.06062805717323</v>
      </c>
      <c r="AU185" s="7">
        <f t="shared" si="79"/>
        <v>12.5430525345152</v>
      </c>
      <c r="AV185" s="8">
        <f t="shared" si="80"/>
        <v>0.0538921111588243</v>
      </c>
      <c r="AW185" s="3">
        <f t="shared" si="81"/>
        <v>24.0347159370973</v>
      </c>
      <c r="AX185" s="7">
        <f t="shared" si="82"/>
        <v>0.264207227475842</v>
      </c>
      <c r="AY185" s="3">
        <f t="shared" si="83"/>
        <v>-0.0270651145482765</v>
      </c>
      <c r="AZ185" s="9">
        <f t="shared" si="84"/>
        <v>5.25508999482031</v>
      </c>
      <c r="BA185" s="11">
        <f t="shared" si="85"/>
        <v>1.2830513331314</v>
      </c>
      <c r="BB185" s="12">
        <f t="shared" si="86"/>
        <v>1126.3873706905</v>
      </c>
      <c r="BC185" s="13">
        <f t="shared" si="87"/>
        <v>3.04954368803177</v>
      </c>
      <c r="BD185" s="14">
        <f t="shared" si="88"/>
        <v>9.28305604970973</v>
      </c>
      <c r="BE185" s="15">
        <f t="shared" si="89"/>
        <v>2.37050095489937</v>
      </c>
      <c r="BF185" s="16">
        <f t="shared" si="90"/>
        <v>1.78544262295082</v>
      </c>
      <c r="BG185" s="16">
        <f t="shared" si="91"/>
        <v>0.89141061452514</v>
      </c>
      <c r="BH185" s="17">
        <f t="shared" si="92"/>
        <v>0.176902578086267</v>
      </c>
    </row>
    <row r="186" hidden="1" spans="1:60">
      <c r="A186">
        <v>185</v>
      </c>
      <c r="B186" t="s">
        <v>148</v>
      </c>
      <c r="C186" t="s">
        <v>166</v>
      </c>
      <c r="D186" t="s">
        <v>62</v>
      </c>
      <c r="E186" t="s">
        <v>255</v>
      </c>
      <c r="F186" t="s">
        <v>259</v>
      </c>
      <c r="G186">
        <v>5234.436097088</v>
      </c>
      <c r="H186">
        <v>2194</v>
      </c>
      <c r="I186">
        <v>522.73</v>
      </c>
      <c r="J186">
        <v>45.96</v>
      </c>
      <c r="K186">
        <v>893.79</v>
      </c>
      <c r="L186">
        <v>12.53</v>
      </c>
      <c r="M186">
        <v>3.59</v>
      </c>
      <c r="N186">
        <v>42.2</v>
      </c>
      <c r="O186">
        <v>4.51</v>
      </c>
      <c r="P186">
        <v>46.68</v>
      </c>
      <c r="Q186">
        <v>50.82</v>
      </c>
      <c r="R186">
        <v>40.25</v>
      </c>
      <c r="S186">
        <v>95.8</v>
      </c>
      <c r="T186">
        <v>20.37</v>
      </c>
      <c r="U186">
        <v>130.11</v>
      </c>
      <c r="V186">
        <v>28.47</v>
      </c>
      <c r="W186">
        <v>83.69</v>
      </c>
      <c r="X186">
        <v>15.43</v>
      </c>
      <c r="Y186">
        <v>144.76</v>
      </c>
      <c r="Z186">
        <v>16.41</v>
      </c>
      <c r="AA186">
        <v>7085.81</v>
      </c>
      <c r="AB186">
        <v>95.96</v>
      </c>
      <c r="AC186">
        <v>416.95</v>
      </c>
      <c r="AD186" s="3">
        <f t="shared" si="62"/>
        <v>106.968973590704</v>
      </c>
      <c r="AE186" s="4">
        <f t="shared" si="63"/>
        <v>612.04550850447</v>
      </c>
      <c r="AF186" s="5">
        <f t="shared" si="64"/>
        <v>15.1476793248945</v>
      </c>
      <c r="AG186" s="3">
        <f t="shared" si="65"/>
        <v>68.8417618270799</v>
      </c>
      <c r="AH186" s="3">
        <f t="shared" si="66"/>
        <v>48.5991379310345</v>
      </c>
      <c r="AI186" s="3">
        <f t="shared" si="67"/>
        <v>102.144420131291</v>
      </c>
      <c r="AJ186" s="3">
        <f t="shared" si="68"/>
        <v>343.378378378378</v>
      </c>
      <c r="AK186" s="3">
        <f t="shared" si="69"/>
        <v>714.920071047957</v>
      </c>
      <c r="AL186" s="3">
        <f t="shared" si="70"/>
        <v>481.407035175879</v>
      </c>
      <c r="AM186" s="3">
        <f t="shared" si="71"/>
        <v>564.265927977839</v>
      </c>
      <c r="AN186" s="3">
        <f t="shared" si="72"/>
        <v>528.90243902439</v>
      </c>
      <c r="AO186" s="3">
        <f t="shared" si="73"/>
        <v>521.428571428571</v>
      </c>
      <c r="AP186" s="3">
        <f t="shared" si="74"/>
        <v>523.0625</v>
      </c>
      <c r="AQ186" s="3">
        <f t="shared" si="75"/>
        <v>624.696356275304</v>
      </c>
      <c r="AR186" s="3">
        <f t="shared" si="76"/>
        <v>899.130434782609</v>
      </c>
      <c r="AS186" s="6">
        <f t="shared" si="77"/>
        <v>667.073170731707</v>
      </c>
      <c r="AT186" s="3">
        <f t="shared" si="78"/>
        <v>1.75838836270394</v>
      </c>
      <c r="AU186" s="7">
        <f t="shared" si="79"/>
        <v>19.5565436857788</v>
      </c>
      <c r="AV186" s="8">
        <f t="shared" si="80"/>
        <v>0.0689491212885713</v>
      </c>
      <c r="AW186" s="3">
        <f t="shared" si="81"/>
        <v>13.3169170692879</v>
      </c>
      <c r="AX186" s="7">
        <f t="shared" si="82"/>
        <v>0.251611555922005</v>
      </c>
      <c r="AY186" s="3">
        <f t="shared" si="83"/>
        <v>-0.111879127779483</v>
      </c>
      <c r="AZ186" s="9">
        <f t="shared" si="84"/>
        <v>2.80404039884827</v>
      </c>
      <c r="BA186" s="11">
        <f t="shared" si="85"/>
        <v>0.754052940414432</v>
      </c>
      <c r="BB186" s="12">
        <f t="shared" si="86"/>
        <v>1232.75490812312</v>
      </c>
      <c r="BC186" s="13">
        <f t="shared" si="87"/>
        <v>3.97961394735964</v>
      </c>
      <c r="BD186" s="14">
        <f t="shared" si="88"/>
        <v>5.34748757902532</v>
      </c>
      <c r="BE186" s="15">
        <f t="shared" si="89"/>
        <v>2.88028460900801</v>
      </c>
      <c r="BF186" s="16">
        <f t="shared" si="90"/>
        <v>1.51106471816284</v>
      </c>
      <c r="BG186" s="16">
        <f t="shared" si="91"/>
        <v>0.830381739472649</v>
      </c>
      <c r="BH186" s="17">
        <f t="shared" si="92"/>
        <v>0.230147499700204</v>
      </c>
    </row>
    <row r="187" spans="1:60">
      <c r="A187">
        <v>186</v>
      </c>
      <c r="B187" t="s">
        <v>148</v>
      </c>
      <c r="C187" t="s">
        <v>166</v>
      </c>
      <c r="D187" t="s">
        <v>62</v>
      </c>
      <c r="E187" t="s">
        <v>255</v>
      </c>
      <c r="F187" t="s">
        <v>260</v>
      </c>
      <c r="G187">
        <v>3958.8804596176</v>
      </c>
      <c r="H187">
        <v>2194</v>
      </c>
      <c r="I187">
        <v>95.22</v>
      </c>
      <c r="J187">
        <v>10.98</v>
      </c>
      <c r="K187">
        <v>202.99</v>
      </c>
      <c r="L187">
        <v>2.54</v>
      </c>
      <c r="M187">
        <v>0.227</v>
      </c>
      <c r="N187">
        <v>12.3</v>
      </c>
      <c r="O187">
        <v>0.325</v>
      </c>
      <c r="P187">
        <v>4.07</v>
      </c>
      <c r="Q187">
        <v>5.16</v>
      </c>
      <c r="R187">
        <v>2.99</v>
      </c>
      <c r="S187">
        <v>13.15</v>
      </c>
      <c r="T187">
        <v>3.44</v>
      </c>
      <c r="U187">
        <v>26.69</v>
      </c>
      <c r="V187">
        <v>6.76</v>
      </c>
      <c r="W187">
        <v>21.82</v>
      </c>
      <c r="X187">
        <v>4.31</v>
      </c>
      <c r="Y187">
        <v>45.13</v>
      </c>
      <c r="Z187">
        <v>5.69</v>
      </c>
      <c r="AA187">
        <v>6460.87</v>
      </c>
      <c r="AB187">
        <v>27.54</v>
      </c>
      <c r="AC187">
        <v>134.03</v>
      </c>
      <c r="AD187" s="3">
        <f t="shared" si="62"/>
        <v>30.6995157637349</v>
      </c>
      <c r="AE187" s="4">
        <f t="shared" si="63"/>
        <v>196.744116812218</v>
      </c>
      <c r="AF187" s="5">
        <f t="shared" si="64"/>
        <v>0.957805907172996</v>
      </c>
      <c r="AG187" s="3">
        <f t="shared" si="65"/>
        <v>20.0652528548124</v>
      </c>
      <c r="AH187" s="3">
        <f t="shared" si="66"/>
        <v>3.50215517241379</v>
      </c>
      <c r="AI187" s="3">
        <f t="shared" si="67"/>
        <v>8.90590809628009</v>
      </c>
      <c r="AJ187" s="3">
        <f t="shared" si="68"/>
        <v>34.8648648648649</v>
      </c>
      <c r="AK187" s="3">
        <f t="shared" si="69"/>
        <v>53.1083481349911</v>
      </c>
      <c r="AL187" s="3">
        <f t="shared" si="70"/>
        <v>66.0804020100502</v>
      </c>
      <c r="AM187" s="3">
        <f t="shared" si="71"/>
        <v>95.2908587257618</v>
      </c>
      <c r="AN187" s="3">
        <f t="shared" si="72"/>
        <v>108.49593495935</v>
      </c>
      <c r="AO187" s="3">
        <f t="shared" si="73"/>
        <v>123.809523809524</v>
      </c>
      <c r="AP187" s="3">
        <f t="shared" si="74"/>
        <v>136.375</v>
      </c>
      <c r="AQ187" s="3">
        <f t="shared" si="75"/>
        <v>174.493927125506</v>
      </c>
      <c r="AR187" s="3">
        <f t="shared" si="76"/>
        <v>280.310559006211</v>
      </c>
      <c r="AS187" s="6">
        <f t="shared" si="77"/>
        <v>231.30081300813</v>
      </c>
      <c r="AT187" s="3">
        <f t="shared" si="78"/>
        <v>1.10645170446861</v>
      </c>
      <c r="AU187" s="7">
        <f t="shared" si="79"/>
        <v>39.4723519653105</v>
      </c>
      <c r="AV187" s="8">
        <f t="shared" si="80"/>
        <v>0.0625177524964558</v>
      </c>
      <c r="AW187" s="3">
        <f t="shared" si="81"/>
        <v>17.9184077242457</v>
      </c>
      <c r="AX187" s="7">
        <f t="shared" si="82"/>
        <v>0.264638523043308</v>
      </c>
      <c r="AY187" s="3">
        <f t="shared" si="83"/>
        <v>-0.0242330498609857</v>
      </c>
      <c r="AZ187" s="9">
        <f t="shared" si="84"/>
        <v>10.9160331046308</v>
      </c>
      <c r="BA187" s="11">
        <f t="shared" si="85"/>
        <v>11.0992027356248</v>
      </c>
      <c r="BB187" s="12">
        <f t="shared" si="86"/>
        <v>1063.00621659458</v>
      </c>
      <c r="BC187" s="13">
        <f t="shared" si="87"/>
        <v>1.27335573288929</v>
      </c>
      <c r="BD187" s="14">
        <f t="shared" si="88"/>
        <v>11.7302201778946</v>
      </c>
      <c r="BE187" s="15">
        <f t="shared" si="89"/>
        <v>2.96986483492134</v>
      </c>
      <c r="BF187" s="16">
        <f t="shared" si="90"/>
        <v>3.4319391634981</v>
      </c>
      <c r="BG187" s="16">
        <f t="shared" si="91"/>
        <v>2.38372093023256</v>
      </c>
      <c r="BH187" s="17">
        <f t="shared" si="92"/>
        <v>0.205476385883757</v>
      </c>
    </row>
    <row r="188" spans="1:60">
      <c r="A188">
        <v>187</v>
      </c>
      <c r="B188" t="s">
        <v>148</v>
      </c>
      <c r="C188" t="s">
        <v>166</v>
      </c>
      <c r="D188" t="s">
        <v>62</v>
      </c>
      <c r="E188" t="s">
        <v>255</v>
      </c>
      <c r="F188" t="s">
        <v>261</v>
      </c>
      <c r="G188">
        <v>6112.95856248</v>
      </c>
      <c r="H188">
        <v>2194</v>
      </c>
      <c r="I188">
        <v>319.63</v>
      </c>
      <c r="J188">
        <v>18.56</v>
      </c>
      <c r="K188">
        <v>379.5</v>
      </c>
      <c r="L188">
        <v>7.04</v>
      </c>
      <c r="M188">
        <v>0.616</v>
      </c>
      <c r="N188">
        <v>23.2</v>
      </c>
      <c r="O188">
        <v>0.612</v>
      </c>
      <c r="P188">
        <v>6.5</v>
      </c>
      <c r="Q188">
        <v>9.93</v>
      </c>
      <c r="R188">
        <v>5.4</v>
      </c>
      <c r="S188">
        <v>25.93</v>
      </c>
      <c r="T188">
        <v>7.32</v>
      </c>
      <c r="U188">
        <v>54.38</v>
      </c>
      <c r="V188">
        <v>13.17</v>
      </c>
      <c r="W188">
        <v>40.35</v>
      </c>
      <c r="X188">
        <v>7.96</v>
      </c>
      <c r="Y188">
        <v>79.43</v>
      </c>
      <c r="Z188">
        <v>8.93</v>
      </c>
      <c r="AA188">
        <v>6079.12</v>
      </c>
      <c r="AB188">
        <v>79.29</v>
      </c>
      <c r="AC188">
        <v>265.75</v>
      </c>
      <c r="AD188" s="3">
        <f t="shared" si="62"/>
        <v>88.3865143393805</v>
      </c>
      <c r="AE188" s="4">
        <f t="shared" si="63"/>
        <v>390.097359119949</v>
      </c>
      <c r="AF188" s="5">
        <f t="shared" si="64"/>
        <v>2.59915611814346</v>
      </c>
      <c r="AG188" s="3">
        <f t="shared" si="65"/>
        <v>37.8466557911909</v>
      </c>
      <c r="AH188" s="3">
        <f t="shared" si="66"/>
        <v>6.5948275862069</v>
      </c>
      <c r="AI188" s="3">
        <f t="shared" si="67"/>
        <v>14.2231947483589</v>
      </c>
      <c r="AJ188" s="3">
        <f t="shared" si="68"/>
        <v>67.0945945945946</v>
      </c>
      <c r="AK188" s="3">
        <f t="shared" si="69"/>
        <v>95.9147424511545</v>
      </c>
      <c r="AL188" s="3">
        <f t="shared" si="70"/>
        <v>130.301507537688</v>
      </c>
      <c r="AM188" s="3">
        <f t="shared" si="71"/>
        <v>202.770083102493</v>
      </c>
      <c r="AN188" s="3">
        <f t="shared" si="72"/>
        <v>221.056910569106</v>
      </c>
      <c r="AO188" s="3">
        <f t="shared" si="73"/>
        <v>241.208791208791</v>
      </c>
      <c r="AP188" s="3">
        <f t="shared" si="74"/>
        <v>252.1875</v>
      </c>
      <c r="AQ188" s="3">
        <f t="shared" si="75"/>
        <v>322.267206477733</v>
      </c>
      <c r="AR188" s="3">
        <f t="shared" si="76"/>
        <v>493.354037267081</v>
      </c>
      <c r="AS188" s="6">
        <f t="shared" si="77"/>
        <v>363.008130081301</v>
      </c>
      <c r="AT188" s="3">
        <f t="shared" si="78"/>
        <v>1.02580988146824</v>
      </c>
      <c r="AU188" s="7">
        <f t="shared" si="79"/>
        <v>20.7925709324419</v>
      </c>
      <c r="AV188" s="8">
        <f t="shared" si="80"/>
        <v>0.059472332887202</v>
      </c>
      <c r="AW188" s="3">
        <f t="shared" si="81"/>
        <v>21.0181766767214</v>
      </c>
      <c r="AX188" s="7">
        <f t="shared" si="82"/>
        <v>0.272654389491536</v>
      </c>
      <c r="AY188" s="3">
        <f t="shared" si="83"/>
        <v>0.0275787503379892</v>
      </c>
      <c r="AZ188" s="9">
        <f t="shared" si="84"/>
        <v>15.5349324637581</v>
      </c>
      <c r="BA188" s="11">
        <f t="shared" si="85"/>
        <v>7.01162326809536</v>
      </c>
      <c r="BB188" s="12">
        <f t="shared" si="86"/>
        <v>1119.52828761731</v>
      </c>
      <c r="BC188" s="13">
        <f t="shared" si="87"/>
        <v>2.5688448370693</v>
      </c>
      <c r="BD188" s="14">
        <f t="shared" si="88"/>
        <v>13.8424881865365</v>
      </c>
      <c r="BE188" s="15">
        <f t="shared" si="89"/>
        <v>3.345713206597</v>
      </c>
      <c r="BF188" s="16">
        <f t="shared" si="90"/>
        <v>3.0632472040108</v>
      </c>
      <c r="BG188" s="16">
        <f t="shared" si="91"/>
        <v>2.33635448136959</v>
      </c>
      <c r="BH188" s="17">
        <f t="shared" si="92"/>
        <v>0.298363123236124</v>
      </c>
    </row>
    <row r="189" hidden="1" spans="1:60">
      <c r="A189">
        <v>188</v>
      </c>
      <c r="B189" t="s">
        <v>148</v>
      </c>
      <c r="C189" t="s">
        <v>166</v>
      </c>
      <c r="D189" t="s">
        <v>62</v>
      </c>
      <c r="E189" t="s">
        <v>255</v>
      </c>
      <c r="F189" t="s">
        <v>262</v>
      </c>
      <c r="G189">
        <v>5623.599457696</v>
      </c>
      <c r="H189">
        <v>2194</v>
      </c>
      <c r="I189">
        <v>158.77</v>
      </c>
      <c r="J189">
        <v>19.29</v>
      </c>
      <c r="K189">
        <v>967.85</v>
      </c>
      <c r="L189">
        <v>14.24</v>
      </c>
      <c r="M189">
        <v>1.083</v>
      </c>
      <c r="N189">
        <v>25.52</v>
      </c>
      <c r="O189">
        <v>1.472</v>
      </c>
      <c r="P189">
        <v>14.33</v>
      </c>
      <c r="Q189">
        <v>19.61</v>
      </c>
      <c r="R189">
        <v>9.05</v>
      </c>
      <c r="S189">
        <v>47.13</v>
      </c>
      <c r="T189">
        <v>14.03</v>
      </c>
      <c r="U189">
        <v>123.18</v>
      </c>
      <c r="V189">
        <v>33.45</v>
      </c>
      <c r="W189">
        <v>102.6</v>
      </c>
      <c r="X189">
        <v>18.98</v>
      </c>
      <c r="Y189">
        <v>176.05</v>
      </c>
      <c r="Z189">
        <v>20.25</v>
      </c>
      <c r="AA189">
        <v>6350.37</v>
      </c>
      <c r="AB189">
        <v>83.21</v>
      </c>
      <c r="AC189">
        <v>350.4</v>
      </c>
      <c r="AD189" s="3">
        <f t="shared" si="62"/>
        <v>92.7562348111975</v>
      </c>
      <c r="AE189" s="4">
        <f t="shared" si="63"/>
        <v>514.356028732381</v>
      </c>
      <c r="AF189" s="5">
        <f t="shared" si="64"/>
        <v>4.56962025316456</v>
      </c>
      <c r="AG189" s="3">
        <f t="shared" si="65"/>
        <v>41.6313213703099</v>
      </c>
      <c r="AH189" s="3">
        <f t="shared" si="66"/>
        <v>15.8620689655172</v>
      </c>
      <c r="AI189" s="3">
        <f t="shared" si="67"/>
        <v>31.3566739606127</v>
      </c>
      <c r="AJ189" s="3">
        <f t="shared" si="68"/>
        <v>132.5</v>
      </c>
      <c r="AK189" s="3">
        <f t="shared" si="69"/>
        <v>160.746003552398</v>
      </c>
      <c r="AL189" s="3">
        <f t="shared" si="70"/>
        <v>236.834170854271</v>
      </c>
      <c r="AM189" s="3">
        <f t="shared" si="71"/>
        <v>388.642659279778</v>
      </c>
      <c r="AN189" s="3">
        <f t="shared" si="72"/>
        <v>500.731707317073</v>
      </c>
      <c r="AO189" s="3">
        <f t="shared" si="73"/>
        <v>612.637362637363</v>
      </c>
      <c r="AP189" s="3">
        <f t="shared" si="74"/>
        <v>641.25</v>
      </c>
      <c r="AQ189" s="3">
        <f t="shared" si="75"/>
        <v>768.421052631579</v>
      </c>
      <c r="AR189" s="3">
        <f t="shared" si="76"/>
        <v>1093.47826086957</v>
      </c>
      <c r="AS189" s="6">
        <f t="shared" si="77"/>
        <v>823.170731707317</v>
      </c>
      <c r="AT189" s="3">
        <f t="shared" si="78"/>
        <v>0.907423586346409</v>
      </c>
      <c r="AU189" s="7">
        <f t="shared" si="79"/>
        <v>8.29850595863515</v>
      </c>
      <c r="AV189" s="8">
        <f t="shared" si="80"/>
        <v>0.0496154386736624</v>
      </c>
      <c r="AW189" s="3">
        <f t="shared" si="81"/>
        <v>26.6643871815646</v>
      </c>
      <c r="AX189" s="7">
        <f t="shared" si="82"/>
        <v>0.256202072729941</v>
      </c>
      <c r="AY189" s="3">
        <f t="shared" si="83"/>
        <v>-0.0804866094428656</v>
      </c>
      <c r="AZ189" s="9">
        <f t="shared" si="84"/>
        <v>6.94328084852118</v>
      </c>
      <c r="BA189" s="11">
        <f t="shared" si="85"/>
        <v>1.37177268485592</v>
      </c>
      <c r="BB189" s="12">
        <f t="shared" si="86"/>
        <v>1123.92020796286</v>
      </c>
      <c r="BC189" s="13">
        <f t="shared" si="87"/>
        <v>3.34900463076074</v>
      </c>
      <c r="BD189" s="14">
        <f t="shared" si="88"/>
        <v>14.87744158331</v>
      </c>
      <c r="BE189" s="15">
        <f t="shared" si="89"/>
        <v>1.99034365237149</v>
      </c>
      <c r="BF189" s="16">
        <f t="shared" si="90"/>
        <v>3.73541268830893</v>
      </c>
      <c r="BG189" s="16">
        <f t="shared" si="91"/>
        <v>1.30137684854666</v>
      </c>
      <c r="BH189" s="17">
        <f t="shared" si="92"/>
        <v>0.237471461187215</v>
      </c>
    </row>
    <row r="190" hidden="1" spans="1:60">
      <c r="A190">
        <v>189</v>
      </c>
      <c r="B190" t="s">
        <v>148</v>
      </c>
      <c r="C190" t="s">
        <v>166</v>
      </c>
      <c r="D190" t="s">
        <v>62</v>
      </c>
      <c r="E190" t="s">
        <v>255</v>
      </c>
      <c r="F190" t="s">
        <v>263</v>
      </c>
      <c r="G190">
        <v>9953.21488832</v>
      </c>
      <c r="H190">
        <v>2194</v>
      </c>
      <c r="I190">
        <v>78.12</v>
      </c>
      <c r="J190">
        <v>70.02</v>
      </c>
      <c r="K190">
        <v>1502.73</v>
      </c>
      <c r="L190">
        <v>2.65</v>
      </c>
      <c r="M190">
        <v>6.51</v>
      </c>
      <c r="N190">
        <v>47.18</v>
      </c>
      <c r="O190">
        <v>5.75</v>
      </c>
      <c r="P190">
        <v>44.68</v>
      </c>
      <c r="Q190">
        <v>37.09</v>
      </c>
      <c r="R190">
        <v>36.27</v>
      </c>
      <c r="S190">
        <v>86.78</v>
      </c>
      <c r="T190">
        <v>28.93</v>
      </c>
      <c r="U190">
        <v>239.73</v>
      </c>
      <c r="V190">
        <v>49.37</v>
      </c>
      <c r="W190">
        <v>126.25</v>
      </c>
      <c r="X190">
        <v>21.15</v>
      </c>
      <c r="Y190">
        <v>174.32</v>
      </c>
      <c r="Z190">
        <v>17.22</v>
      </c>
      <c r="AA190">
        <v>8227.92</v>
      </c>
      <c r="AB190">
        <v>125.16</v>
      </c>
      <c r="AC190">
        <v>910.6</v>
      </c>
      <c r="AD190" s="3">
        <f t="shared" si="62"/>
        <v>139.518932207301</v>
      </c>
      <c r="AE190" s="4">
        <f t="shared" si="63"/>
        <v>1336.67979384619</v>
      </c>
      <c r="AF190" s="5">
        <f t="shared" si="64"/>
        <v>27.4683544303797</v>
      </c>
      <c r="AG190" s="3">
        <f t="shared" si="65"/>
        <v>76.9657422512235</v>
      </c>
      <c r="AH190" s="3">
        <f t="shared" si="66"/>
        <v>61.9612068965517</v>
      </c>
      <c r="AI190" s="3">
        <f t="shared" si="67"/>
        <v>97.7680525164114</v>
      </c>
      <c r="AJ190" s="3">
        <f t="shared" si="68"/>
        <v>250.608108108108</v>
      </c>
      <c r="AK190" s="3">
        <f t="shared" si="69"/>
        <v>644.227353463588</v>
      </c>
      <c r="AL190" s="3">
        <f t="shared" si="70"/>
        <v>436.08040201005</v>
      </c>
      <c r="AM190" s="3">
        <f t="shared" si="71"/>
        <v>801.385041551247</v>
      </c>
      <c r="AN190" s="3">
        <f t="shared" si="72"/>
        <v>974.512195121951</v>
      </c>
      <c r="AO190" s="3">
        <f t="shared" si="73"/>
        <v>904.212454212454</v>
      </c>
      <c r="AP190" s="3">
        <f t="shared" si="74"/>
        <v>789.0625</v>
      </c>
      <c r="AQ190" s="3">
        <f t="shared" si="75"/>
        <v>856.275303643725</v>
      </c>
      <c r="AR190" s="3">
        <f t="shared" si="76"/>
        <v>1082.73291925466</v>
      </c>
      <c r="AS190" s="6">
        <f t="shared" si="77"/>
        <v>700</v>
      </c>
      <c r="AT190" s="3">
        <f t="shared" si="78"/>
        <v>1.94875982185681</v>
      </c>
      <c r="AU190" s="7">
        <f t="shared" si="79"/>
        <v>17.9985274964977</v>
      </c>
      <c r="AV190" s="8">
        <f t="shared" si="80"/>
        <v>0.0352964114645911</v>
      </c>
      <c r="AW190" s="3">
        <f t="shared" si="81"/>
        <v>19.0899713488459</v>
      </c>
      <c r="AX190" s="7">
        <f t="shared" si="82"/>
        <v>0.154217334266364</v>
      </c>
      <c r="AY190" s="3">
        <f t="shared" si="83"/>
        <v>-0.961843499069312</v>
      </c>
      <c r="AZ190" s="9">
        <f t="shared" si="84"/>
        <v>2.49739530221832</v>
      </c>
      <c r="BA190" s="11">
        <f t="shared" si="85"/>
        <v>0.523865189777302</v>
      </c>
      <c r="BB190" s="12">
        <f t="shared" si="86"/>
        <v>1293.49514397872</v>
      </c>
      <c r="BC190" s="13">
        <f t="shared" si="87"/>
        <v>8.54056163682287</v>
      </c>
      <c r="BD190" s="14">
        <f t="shared" si="88"/>
        <v>11.8289551558997</v>
      </c>
      <c r="BE190" s="15">
        <f t="shared" si="89"/>
        <v>5.22372648003671</v>
      </c>
      <c r="BF190" s="16">
        <f t="shared" si="90"/>
        <v>2.00875777828993</v>
      </c>
      <c r="BG190" s="16">
        <f t="shared" si="91"/>
        <v>1.2720409813966</v>
      </c>
      <c r="BH190" s="17">
        <f t="shared" si="92"/>
        <v>0.137447836591259</v>
      </c>
    </row>
    <row r="191" hidden="1" spans="1:60">
      <c r="A191">
        <v>190</v>
      </c>
      <c r="B191" t="s">
        <v>148</v>
      </c>
      <c r="C191" t="s">
        <v>166</v>
      </c>
      <c r="D191" t="s">
        <v>62</v>
      </c>
      <c r="E191" t="s">
        <v>255</v>
      </c>
      <c r="F191" t="s">
        <v>264</v>
      </c>
      <c r="G191">
        <v>11149.856720288</v>
      </c>
      <c r="H191">
        <v>2194</v>
      </c>
      <c r="I191">
        <v>147.47</v>
      </c>
      <c r="J191">
        <v>28.22</v>
      </c>
      <c r="K191">
        <v>918.57</v>
      </c>
      <c r="L191">
        <v>12.24</v>
      </c>
      <c r="M191">
        <v>1.159</v>
      </c>
      <c r="N191">
        <v>42.23</v>
      </c>
      <c r="O191">
        <v>1.798</v>
      </c>
      <c r="P191">
        <v>20.21</v>
      </c>
      <c r="Q191">
        <v>28.99</v>
      </c>
      <c r="R191">
        <v>14.26</v>
      </c>
      <c r="S191">
        <v>71.95</v>
      </c>
      <c r="T191">
        <v>18.86</v>
      </c>
      <c r="U191">
        <v>143.74</v>
      </c>
      <c r="V191">
        <v>33.29</v>
      </c>
      <c r="W191">
        <v>94.75</v>
      </c>
      <c r="X191">
        <v>16.86</v>
      </c>
      <c r="Y191">
        <v>151.99</v>
      </c>
      <c r="Z191">
        <v>16.43</v>
      </c>
      <c r="AA191">
        <v>6440.95</v>
      </c>
      <c r="AB191">
        <v>128.82</v>
      </c>
      <c r="AC191">
        <v>356.19</v>
      </c>
      <c r="AD191" s="3">
        <f t="shared" si="62"/>
        <v>143.598824280477</v>
      </c>
      <c r="AE191" s="4">
        <f t="shared" si="63"/>
        <v>522.855233659209</v>
      </c>
      <c r="AF191" s="5">
        <f t="shared" si="64"/>
        <v>4.89029535864979</v>
      </c>
      <c r="AG191" s="3">
        <f t="shared" si="65"/>
        <v>68.8907014681892</v>
      </c>
      <c r="AH191" s="3">
        <f t="shared" si="66"/>
        <v>19.375</v>
      </c>
      <c r="AI191" s="3">
        <f t="shared" si="67"/>
        <v>44.2231947483589</v>
      </c>
      <c r="AJ191" s="3">
        <f t="shared" si="68"/>
        <v>195.878378378378</v>
      </c>
      <c r="AK191" s="3">
        <f t="shared" si="69"/>
        <v>253.285968028419</v>
      </c>
      <c r="AL191" s="3">
        <f t="shared" si="70"/>
        <v>361.557788944724</v>
      </c>
      <c r="AM191" s="3">
        <f t="shared" si="71"/>
        <v>522.437673130194</v>
      </c>
      <c r="AN191" s="3">
        <f t="shared" si="72"/>
        <v>584.308943089431</v>
      </c>
      <c r="AO191" s="3">
        <f t="shared" si="73"/>
        <v>609.70695970696</v>
      </c>
      <c r="AP191" s="3">
        <f t="shared" si="74"/>
        <v>592.1875</v>
      </c>
      <c r="AQ191" s="3">
        <f t="shared" si="75"/>
        <v>682.591093117409</v>
      </c>
      <c r="AR191" s="3">
        <f t="shared" si="76"/>
        <v>944.037267080745</v>
      </c>
      <c r="AS191" s="6">
        <f t="shared" si="77"/>
        <v>667.886178861789</v>
      </c>
      <c r="AT191" s="3">
        <f t="shared" si="78"/>
        <v>0.95176344325044</v>
      </c>
      <c r="AU191" s="7">
        <f t="shared" si="79"/>
        <v>10.0818418556037</v>
      </c>
      <c r="AV191" s="8">
        <f t="shared" si="80"/>
        <v>0.0807680544850872</v>
      </c>
      <c r="AW191" s="3">
        <f t="shared" si="81"/>
        <v>18.527825430872</v>
      </c>
      <c r="AX191" s="7">
        <f t="shared" si="82"/>
        <v>0.347657695401231</v>
      </c>
      <c r="AY191" s="3">
        <f t="shared" si="83"/>
        <v>0.449525084042397</v>
      </c>
      <c r="AZ191" s="9">
        <f t="shared" si="84"/>
        <v>8.53956048993646</v>
      </c>
      <c r="BA191" s="11">
        <f t="shared" si="85"/>
        <v>1.69589217367367</v>
      </c>
      <c r="BB191" s="12">
        <f t="shared" si="86"/>
        <v>1169.1516329343</v>
      </c>
      <c r="BC191" s="13">
        <f t="shared" si="87"/>
        <v>3.48333437930589</v>
      </c>
      <c r="BD191" s="14">
        <f t="shared" si="88"/>
        <v>12.0705821028221</v>
      </c>
      <c r="BE191" s="15">
        <f t="shared" si="89"/>
        <v>2.34350944141062</v>
      </c>
      <c r="BF191" s="16">
        <f t="shared" si="90"/>
        <v>2.11243919388464</v>
      </c>
      <c r="BG191" s="16">
        <f t="shared" si="91"/>
        <v>1.45670921007244</v>
      </c>
      <c r="BH191" s="17">
        <f t="shared" si="92"/>
        <v>0.361660911311379</v>
      </c>
    </row>
    <row r="192" hidden="1" spans="1:60">
      <c r="A192">
        <v>191</v>
      </c>
      <c r="B192" t="s">
        <v>148</v>
      </c>
      <c r="C192" t="s">
        <v>166</v>
      </c>
      <c r="D192" t="s">
        <v>62</v>
      </c>
      <c r="E192" t="s">
        <v>255</v>
      </c>
      <c r="F192" t="s">
        <v>265</v>
      </c>
      <c r="G192">
        <v>4513.680509888</v>
      </c>
      <c r="H192">
        <v>2194</v>
      </c>
      <c r="I192">
        <v>138.01</v>
      </c>
      <c r="J192">
        <v>241.22</v>
      </c>
      <c r="K192">
        <v>545.23</v>
      </c>
      <c r="L192">
        <v>3.12</v>
      </c>
      <c r="M192">
        <v>1.391</v>
      </c>
      <c r="N192">
        <v>29.98</v>
      </c>
      <c r="O192">
        <v>1.356</v>
      </c>
      <c r="P192">
        <v>13.88</v>
      </c>
      <c r="Q192">
        <v>23.04</v>
      </c>
      <c r="R192">
        <v>10.02</v>
      </c>
      <c r="S192">
        <v>48.56</v>
      </c>
      <c r="T192">
        <v>11.86</v>
      </c>
      <c r="U192">
        <v>83.62</v>
      </c>
      <c r="V192">
        <v>18.91</v>
      </c>
      <c r="W192">
        <v>51.95</v>
      </c>
      <c r="X192">
        <v>10.35</v>
      </c>
      <c r="Y192">
        <v>94.52</v>
      </c>
      <c r="Z192">
        <v>10.67</v>
      </c>
      <c r="AA192">
        <v>5963.23</v>
      </c>
      <c r="AB192">
        <v>67.58</v>
      </c>
      <c r="AC192">
        <v>178.99</v>
      </c>
      <c r="AD192" s="3">
        <f t="shared" si="62"/>
        <v>75.3330891544373</v>
      </c>
      <c r="AE192" s="4">
        <f t="shared" si="63"/>
        <v>262.741397211213</v>
      </c>
      <c r="AF192" s="5">
        <f t="shared" si="64"/>
        <v>5.86919831223629</v>
      </c>
      <c r="AG192" s="3">
        <f t="shared" si="65"/>
        <v>48.9070146818923</v>
      </c>
      <c r="AH192" s="3">
        <f t="shared" si="66"/>
        <v>14.6120689655172</v>
      </c>
      <c r="AI192" s="3">
        <f t="shared" si="67"/>
        <v>30.3719912472648</v>
      </c>
      <c r="AJ192" s="3">
        <f t="shared" si="68"/>
        <v>155.675675675676</v>
      </c>
      <c r="AK192" s="3">
        <f t="shared" si="69"/>
        <v>177.97513321492</v>
      </c>
      <c r="AL192" s="3">
        <f t="shared" si="70"/>
        <v>244.020100502513</v>
      </c>
      <c r="AM192" s="3">
        <f t="shared" si="71"/>
        <v>328.531855955679</v>
      </c>
      <c r="AN192" s="3">
        <f t="shared" si="72"/>
        <v>339.918699186992</v>
      </c>
      <c r="AO192" s="3">
        <f t="shared" si="73"/>
        <v>346.336996336996</v>
      </c>
      <c r="AP192" s="3">
        <f t="shared" si="74"/>
        <v>324.6875</v>
      </c>
      <c r="AQ192" s="3">
        <f t="shared" si="75"/>
        <v>419.028340080972</v>
      </c>
      <c r="AR192" s="3">
        <f t="shared" si="76"/>
        <v>587.080745341615</v>
      </c>
      <c r="AS192" s="6">
        <f t="shared" si="77"/>
        <v>433.739837398374</v>
      </c>
      <c r="AT192" s="3">
        <f t="shared" si="78"/>
        <v>0.913137432229535</v>
      </c>
      <c r="AU192" s="7">
        <f t="shared" si="79"/>
        <v>15.5538644296398</v>
      </c>
      <c r="AV192" s="8">
        <f t="shared" si="80"/>
        <v>0.114104592265298</v>
      </c>
      <c r="AW192" s="3">
        <f t="shared" si="81"/>
        <v>1.08921895867346</v>
      </c>
      <c r="AX192" s="7">
        <f t="shared" si="82"/>
        <v>0.119086003152039</v>
      </c>
      <c r="AY192" s="3">
        <f t="shared" si="83"/>
        <v>-1.41070884380508</v>
      </c>
      <c r="AZ192" s="9">
        <f t="shared" si="84"/>
        <v>10.2148976730204</v>
      </c>
      <c r="BA192" s="11">
        <f t="shared" si="85"/>
        <v>2.95337193837727</v>
      </c>
      <c r="BB192" s="12">
        <f t="shared" si="86"/>
        <v>1512.43756487013</v>
      </c>
      <c r="BC192" s="13">
        <f t="shared" si="87"/>
        <v>1.75550246372203</v>
      </c>
      <c r="BD192" s="14">
        <f t="shared" si="88"/>
        <v>9.65383595501121</v>
      </c>
      <c r="BE192" s="15">
        <f t="shared" si="89"/>
        <v>1.89367329665679</v>
      </c>
      <c r="BF192" s="16">
        <f t="shared" si="90"/>
        <v>1.94645799011532</v>
      </c>
      <c r="BG192" s="16">
        <f t="shared" si="91"/>
        <v>1.30121527777778</v>
      </c>
      <c r="BH192" s="17">
        <f t="shared" si="92"/>
        <v>0.377562992345941</v>
      </c>
    </row>
    <row r="193" hidden="1" spans="1:60">
      <c r="A193">
        <v>192</v>
      </c>
      <c r="B193" t="s">
        <v>148</v>
      </c>
      <c r="C193" t="s">
        <v>166</v>
      </c>
      <c r="D193" t="s">
        <v>62</v>
      </c>
      <c r="E193" t="s">
        <v>255</v>
      </c>
      <c r="F193" t="s">
        <v>266</v>
      </c>
      <c r="G193">
        <v>8996.815987456</v>
      </c>
      <c r="H193">
        <v>2194</v>
      </c>
      <c r="I193">
        <v>170.28</v>
      </c>
      <c r="J193">
        <v>52.16</v>
      </c>
      <c r="K193">
        <v>1902.46</v>
      </c>
      <c r="L193">
        <v>8.2</v>
      </c>
      <c r="M193">
        <v>9.42</v>
      </c>
      <c r="N193">
        <v>41.63</v>
      </c>
      <c r="O193">
        <v>5.7</v>
      </c>
      <c r="P193">
        <v>39.43</v>
      </c>
      <c r="Q193">
        <v>26.24</v>
      </c>
      <c r="R193">
        <v>13.48</v>
      </c>
      <c r="S193">
        <v>44.07</v>
      </c>
      <c r="T193">
        <v>13.52</v>
      </c>
      <c r="U193">
        <v>166.32</v>
      </c>
      <c r="V193">
        <v>61.18</v>
      </c>
      <c r="W193">
        <v>232.5</v>
      </c>
      <c r="X193">
        <v>48.22</v>
      </c>
      <c r="Y193">
        <v>485.09</v>
      </c>
      <c r="Z193">
        <v>62.17</v>
      </c>
      <c r="AA193">
        <v>8063.24</v>
      </c>
      <c r="AB193">
        <v>260.72</v>
      </c>
      <c r="AC193">
        <v>971.57</v>
      </c>
      <c r="AD193" s="3">
        <f t="shared" si="62"/>
        <v>290.631000360238</v>
      </c>
      <c r="AE193" s="4">
        <f t="shared" si="63"/>
        <v>1426.17833001004</v>
      </c>
      <c r="AF193" s="5">
        <f t="shared" si="64"/>
        <v>39.746835443038</v>
      </c>
      <c r="AG193" s="3">
        <f t="shared" si="65"/>
        <v>67.9119086460033</v>
      </c>
      <c r="AH193" s="3">
        <f t="shared" si="66"/>
        <v>61.4224137931035</v>
      </c>
      <c r="AI193" s="3">
        <f t="shared" si="67"/>
        <v>86.2800875273523</v>
      </c>
      <c r="AJ193" s="3">
        <f t="shared" si="68"/>
        <v>177.297297297297</v>
      </c>
      <c r="AK193" s="3">
        <f t="shared" si="69"/>
        <v>239.43161634103</v>
      </c>
      <c r="AL193" s="3">
        <f t="shared" si="70"/>
        <v>221.457286432161</v>
      </c>
      <c r="AM193" s="3">
        <f t="shared" si="71"/>
        <v>374.515235457064</v>
      </c>
      <c r="AN193" s="3">
        <f t="shared" si="72"/>
        <v>676.09756097561</v>
      </c>
      <c r="AO193" s="3">
        <f t="shared" si="73"/>
        <v>1120.51282051282</v>
      </c>
      <c r="AP193" s="3">
        <f t="shared" si="74"/>
        <v>1453.125</v>
      </c>
      <c r="AQ193" s="3">
        <f t="shared" si="75"/>
        <v>1952.22672064777</v>
      </c>
      <c r="AR193" s="3">
        <f t="shared" si="76"/>
        <v>3012.98136645963</v>
      </c>
      <c r="AS193" s="6">
        <f t="shared" si="77"/>
        <v>2527.23577235772</v>
      </c>
      <c r="AT193" s="3">
        <f t="shared" si="78"/>
        <v>1.20832970650138</v>
      </c>
      <c r="AU193" s="7">
        <f t="shared" si="79"/>
        <v>4.01041214510138</v>
      </c>
      <c r="AV193" s="8">
        <f t="shared" si="80"/>
        <v>0.0291898980120577</v>
      </c>
      <c r="AW193" s="3">
        <f t="shared" si="81"/>
        <v>27.3423759587815</v>
      </c>
      <c r="AX193" s="7">
        <f t="shared" si="82"/>
        <v>0.152633795164826</v>
      </c>
      <c r="AY193" s="3">
        <f t="shared" si="83"/>
        <v>-0.979764489901973</v>
      </c>
      <c r="AZ193" s="9">
        <f t="shared" si="84"/>
        <v>2.00177627130398</v>
      </c>
      <c r="BA193" s="11">
        <f t="shared" si="85"/>
        <v>0.413732678719111</v>
      </c>
      <c r="BB193" s="12">
        <f t="shared" si="86"/>
        <v>1250.40362726569</v>
      </c>
      <c r="BC193" s="13">
        <f t="shared" si="87"/>
        <v>9.33950828949868</v>
      </c>
      <c r="BD193" s="14">
        <f t="shared" si="88"/>
        <v>10.5565226737101</v>
      </c>
      <c r="BE193" s="15">
        <f t="shared" si="89"/>
        <v>2.00286544764889</v>
      </c>
      <c r="BF193" s="16">
        <f t="shared" si="90"/>
        <v>11.0072611754028</v>
      </c>
      <c r="BG193" s="16">
        <f t="shared" si="91"/>
        <v>1.58650914634146</v>
      </c>
      <c r="BH193" s="17">
        <f t="shared" si="92"/>
        <v>0.268349166812479</v>
      </c>
    </row>
    <row r="194" spans="1:60">
      <c r="A194">
        <v>193</v>
      </c>
      <c r="B194" t="s">
        <v>148</v>
      </c>
      <c r="C194" t="s">
        <v>166</v>
      </c>
      <c r="D194" t="s">
        <v>62</v>
      </c>
      <c r="E194" t="s">
        <v>255</v>
      </c>
      <c r="F194" t="s">
        <v>267</v>
      </c>
      <c r="G194">
        <v>5328.956002656</v>
      </c>
      <c r="H194">
        <v>2194</v>
      </c>
      <c r="I194">
        <v>2471.15</v>
      </c>
      <c r="J194">
        <v>14.75</v>
      </c>
      <c r="K194">
        <v>461.2</v>
      </c>
      <c r="L194">
        <v>19.89</v>
      </c>
      <c r="M194">
        <v>0.884</v>
      </c>
      <c r="N194">
        <v>17.67</v>
      </c>
      <c r="O194">
        <v>0.567</v>
      </c>
      <c r="P194">
        <v>6.33</v>
      </c>
      <c r="Q194">
        <v>10.06</v>
      </c>
      <c r="R194">
        <v>5.62</v>
      </c>
      <c r="S194">
        <v>26.43</v>
      </c>
      <c r="T194">
        <v>7.22</v>
      </c>
      <c r="U194">
        <v>61.52</v>
      </c>
      <c r="V194">
        <v>15.99</v>
      </c>
      <c r="W194">
        <v>55.11</v>
      </c>
      <c r="X194">
        <v>11.33</v>
      </c>
      <c r="Y194">
        <v>113.96</v>
      </c>
      <c r="Z194">
        <v>13.91</v>
      </c>
      <c r="AA194">
        <v>6798.87</v>
      </c>
      <c r="AB194">
        <v>48.97</v>
      </c>
      <c r="AC194">
        <v>221.51</v>
      </c>
      <c r="AD194" s="3">
        <f t="shared" si="62"/>
        <v>54.588064159408</v>
      </c>
      <c r="AE194" s="4">
        <f t="shared" si="63"/>
        <v>325.156974670404</v>
      </c>
      <c r="AF194" s="5">
        <f t="shared" si="64"/>
        <v>3.72995780590717</v>
      </c>
      <c r="AG194" s="3">
        <f t="shared" si="65"/>
        <v>28.8254486133768</v>
      </c>
      <c r="AH194" s="3">
        <f t="shared" si="66"/>
        <v>6.10991379310345</v>
      </c>
      <c r="AI194" s="3">
        <f t="shared" si="67"/>
        <v>13.8512035010941</v>
      </c>
      <c r="AJ194" s="3">
        <f t="shared" si="68"/>
        <v>67.972972972973</v>
      </c>
      <c r="AK194" s="3">
        <f t="shared" si="69"/>
        <v>99.8223801065719</v>
      </c>
      <c r="AL194" s="3">
        <f t="shared" si="70"/>
        <v>132.814070351759</v>
      </c>
      <c r="AM194" s="3">
        <f t="shared" si="71"/>
        <v>200</v>
      </c>
      <c r="AN194" s="3">
        <f t="shared" si="72"/>
        <v>250.081300813008</v>
      </c>
      <c r="AO194" s="3">
        <f t="shared" si="73"/>
        <v>292.857142857143</v>
      </c>
      <c r="AP194" s="3">
        <f t="shared" si="74"/>
        <v>344.4375</v>
      </c>
      <c r="AQ194" s="3">
        <f t="shared" si="75"/>
        <v>458.704453441296</v>
      </c>
      <c r="AR194" s="3">
        <f t="shared" si="76"/>
        <v>707.826086956522</v>
      </c>
      <c r="AS194" s="6">
        <f t="shared" si="77"/>
        <v>565.447154471545</v>
      </c>
      <c r="AT194" s="3">
        <f t="shared" si="78"/>
        <v>1.0506008423952</v>
      </c>
      <c r="AU194" s="7">
        <f t="shared" si="79"/>
        <v>14.8426408937897</v>
      </c>
      <c r="AV194" s="8">
        <f t="shared" si="80"/>
        <v>0.0543429831634742</v>
      </c>
      <c r="AW194" s="3">
        <f t="shared" si="81"/>
        <v>22.0445406556206</v>
      </c>
      <c r="AX194" s="7">
        <f t="shared" si="82"/>
        <v>0.255149077393628</v>
      </c>
      <c r="AY194" s="3">
        <f t="shared" si="83"/>
        <v>-0.0876375788691837</v>
      </c>
      <c r="AZ194" s="9">
        <f t="shared" si="84"/>
        <v>12.6393854900091</v>
      </c>
      <c r="BA194" s="11">
        <f t="shared" si="85"/>
        <v>4.51231351153225</v>
      </c>
      <c r="BB194" s="12">
        <f t="shared" si="86"/>
        <v>1094.06546487681</v>
      </c>
      <c r="BC194" s="13">
        <f t="shared" si="87"/>
        <v>2.11063138985225</v>
      </c>
      <c r="BD194" s="14">
        <f t="shared" si="88"/>
        <v>15.8341075191819</v>
      </c>
      <c r="BE194" s="15">
        <f t="shared" si="89"/>
        <v>1.94375219375219</v>
      </c>
      <c r="BF194" s="16">
        <f t="shared" si="90"/>
        <v>4.31176693151721</v>
      </c>
      <c r="BG194" s="16">
        <f t="shared" si="91"/>
        <v>1.75646123260437</v>
      </c>
      <c r="BH194" s="17">
        <f t="shared" si="92"/>
        <v>0.221073540697937</v>
      </c>
    </row>
    <row r="195" spans="1:60">
      <c r="A195">
        <v>194</v>
      </c>
      <c r="B195" t="s">
        <v>148</v>
      </c>
      <c r="C195" t="s">
        <v>166</v>
      </c>
      <c r="D195" t="s">
        <v>62</v>
      </c>
      <c r="E195" t="s">
        <v>255</v>
      </c>
      <c r="F195" t="s">
        <v>268</v>
      </c>
      <c r="G195">
        <v>4928.909857872</v>
      </c>
      <c r="H195">
        <v>2194</v>
      </c>
      <c r="I195">
        <v>127.84</v>
      </c>
      <c r="J195">
        <v>17.52</v>
      </c>
      <c r="K195">
        <v>402.47</v>
      </c>
      <c r="L195">
        <v>2.36</v>
      </c>
      <c r="M195">
        <v>0.531</v>
      </c>
      <c r="N195">
        <v>24.29</v>
      </c>
      <c r="O195">
        <v>0.772</v>
      </c>
      <c r="P195">
        <v>8.89</v>
      </c>
      <c r="Q195">
        <v>12.84</v>
      </c>
      <c r="R195">
        <v>6.36</v>
      </c>
      <c r="S195">
        <v>31.93</v>
      </c>
      <c r="T195">
        <v>8.13</v>
      </c>
      <c r="U195">
        <v>58.88</v>
      </c>
      <c r="V195">
        <v>13.85</v>
      </c>
      <c r="W195">
        <v>42.1</v>
      </c>
      <c r="X195">
        <v>8.15</v>
      </c>
      <c r="Y195">
        <v>75.68</v>
      </c>
      <c r="Z195">
        <v>9.18</v>
      </c>
      <c r="AA195">
        <v>5987.68</v>
      </c>
      <c r="AB195">
        <v>63.25</v>
      </c>
      <c r="AC195">
        <v>227.1</v>
      </c>
      <c r="AD195" s="3">
        <f t="shared" ref="AD195:AD258" si="93">AB195*EXP(0.000049502*H195)</f>
        <v>70.5063315924558</v>
      </c>
      <c r="AE195" s="4">
        <f t="shared" ref="AE195:AE258" si="94">AC195*(EXP(H195*0.000000000155125*1000000)+0.0072*EXP(H195*0.00000000098485*1000000))</f>
        <v>333.362597389052</v>
      </c>
      <c r="AF195" s="5">
        <f t="shared" ref="AF195:AF258" si="95">M195/0.237</f>
        <v>2.24050632911392</v>
      </c>
      <c r="AG195" s="3">
        <f t="shared" ref="AG195:AG258" si="96">N195/0.613</f>
        <v>39.6247960848287</v>
      </c>
      <c r="AH195" s="3">
        <f t="shared" ref="AH195:AH258" si="97">O195/0.0928</f>
        <v>8.31896551724138</v>
      </c>
      <c r="AI195" s="3">
        <f t="shared" ref="AI195:AI258" si="98">P195/0.457</f>
        <v>19.45295404814</v>
      </c>
      <c r="AJ195" s="3">
        <f t="shared" ref="AJ195:AJ258" si="99">Q195/0.148</f>
        <v>86.7567567567568</v>
      </c>
      <c r="AK195" s="3">
        <f t="shared" ref="AK195:AK258" si="100">R195/0.0563</f>
        <v>112.966252220249</v>
      </c>
      <c r="AL195" s="3">
        <f t="shared" ref="AL195:AL258" si="101">S195/0.199</f>
        <v>160.452261306533</v>
      </c>
      <c r="AM195" s="3">
        <f t="shared" ref="AM195:AM258" si="102">T195/0.0361</f>
        <v>225.207756232687</v>
      </c>
      <c r="AN195" s="3">
        <f t="shared" ref="AN195:AN258" si="103">U195/0.246</f>
        <v>239.349593495935</v>
      </c>
      <c r="AO195" s="3">
        <f t="shared" ref="AO195:AO258" si="104">V195/0.0546</f>
        <v>253.663003663004</v>
      </c>
      <c r="AP195" s="3">
        <f t="shared" ref="AP195:AP258" si="105">W195/0.16</f>
        <v>263.125</v>
      </c>
      <c r="AQ195" s="3">
        <f t="shared" ref="AQ195:AQ258" si="106">X195/0.0247</f>
        <v>329.959514170041</v>
      </c>
      <c r="AR195" s="3">
        <f t="shared" ref="AR195:AR258" si="107">Y195/0.161</f>
        <v>470.062111801242</v>
      </c>
      <c r="AS195" s="6">
        <f t="shared" ref="AS195:AS258" si="108">Z195/0.0246</f>
        <v>373.170731707317</v>
      </c>
      <c r="AT195" s="3">
        <f t="shared" ref="AT195:AT258" si="109">AK195/10^(((0.5)*LOG(AL195))+((0.5)*LOG(AJ195)))</f>
        <v>0.957467729810019</v>
      </c>
      <c r="AU195" s="7">
        <f t="shared" ref="AU195:AU258" si="110">(AT195/AR195)*(10^4)</f>
        <v>20.3689620110218</v>
      </c>
      <c r="AV195" s="8">
        <f t="shared" ref="AV195:AV258" si="111">N195/AE195</f>
        <v>0.072863603146373</v>
      </c>
      <c r="AW195" s="3">
        <f t="shared" ref="AW195:AW258" si="112">AE195/J195</f>
        <v>19.0275455130737</v>
      </c>
      <c r="AX195" s="7">
        <f t="shared" ref="AX195:AX258" si="113">AV195*(AW195^0.5)</f>
        <v>0.317835225577481</v>
      </c>
      <c r="AY195" s="3">
        <f t="shared" ref="AY195:AY258" si="114">((3.998*LOG(AX195))+2.284)</f>
        <v>0.293803708978819</v>
      </c>
      <c r="AZ195" s="9">
        <f t="shared" ref="AZ195:AZ258" si="115">(AG195/0.808)/(AI195^2/AJ195)</f>
        <v>11.2431464073642</v>
      </c>
      <c r="BA195" s="11">
        <f t="shared" ref="BA195:BA258" si="116">AG195/AI195/K195*1000</f>
        <v>5.06113551149177</v>
      </c>
      <c r="BB195" s="12">
        <f t="shared" ref="BB195:BB258" si="117">1/((LOG(J195)-5.711+LOG(1)-LOG(0.7))/(-4800))</f>
        <v>1113.02697625006</v>
      </c>
      <c r="BC195" s="13">
        <f t="shared" ref="BC195:BC258" si="118">(8*(AC195*6.022*(10^23)*0.9928)/(238*10^9)*(EXP(H195*(10^6)*1.55*(10^-10))-1)+7*(AC195*6.022*(10^23)*0.0072)/(235*10^9)*(EXP(H195*(10^6)*9.857*(10^-10))-1)+6*(AB195*6.022*(10^23))/(232*10^9)*(EXP(H195*(10^6)*4.9475*(10^-11))-1))/10^15</f>
        <v>2.18718816942893</v>
      </c>
      <c r="BD195" s="14">
        <f t="shared" ref="BD195:BD258" si="119">U195/P195+U195/Q195</f>
        <v>11.2088418854185</v>
      </c>
      <c r="BE195" s="15">
        <f t="shared" ref="BE195:BE258" si="120">AC195/Y195</f>
        <v>3.00079281183932</v>
      </c>
      <c r="BF195" s="16">
        <f t="shared" ref="BF195:BF258" si="121">Y195/S195</f>
        <v>2.37018477920451</v>
      </c>
      <c r="BG195" s="16">
        <f t="shared" ref="BG195:BG258" si="122">N195/Q195</f>
        <v>1.8917445482866</v>
      </c>
      <c r="BH195" s="17">
        <f t="shared" ref="BH195:BH258" si="123">AB195/AC195</f>
        <v>0.27851166886834</v>
      </c>
    </row>
    <row r="196" spans="1:60">
      <c r="A196">
        <v>195</v>
      </c>
      <c r="B196" t="s">
        <v>148</v>
      </c>
      <c r="C196" t="s">
        <v>166</v>
      </c>
      <c r="D196" t="s">
        <v>62</v>
      </c>
      <c r="E196" t="s">
        <v>255</v>
      </c>
      <c r="F196" t="s">
        <v>269</v>
      </c>
      <c r="G196">
        <v>5247.194453424</v>
      </c>
      <c r="H196">
        <v>2194</v>
      </c>
      <c r="I196">
        <v>119.14</v>
      </c>
      <c r="J196">
        <v>18.37</v>
      </c>
      <c r="K196">
        <v>533.69</v>
      </c>
      <c r="L196">
        <v>1.126</v>
      </c>
      <c r="M196">
        <v>0.468</v>
      </c>
      <c r="N196">
        <v>19.51</v>
      </c>
      <c r="O196">
        <v>0.579</v>
      </c>
      <c r="P196">
        <v>6.86</v>
      </c>
      <c r="Q196">
        <v>12.4</v>
      </c>
      <c r="R196">
        <v>7.13</v>
      </c>
      <c r="S196">
        <v>37.37</v>
      </c>
      <c r="T196">
        <v>9.93</v>
      </c>
      <c r="U196">
        <v>77.64</v>
      </c>
      <c r="V196">
        <v>18.52</v>
      </c>
      <c r="W196">
        <v>57.21</v>
      </c>
      <c r="X196">
        <v>11.16</v>
      </c>
      <c r="Y196">
        <v>101.4</v>
      </c>
      <c r="Z196">
        <v>11.79</v>
      </c>
      <c r="AA196">
        <v>7041.8</v>
      </c>
      <c r="AB196">
        <v>59.93</v>
      </c>
      <c r="AC196">
        <v>293.47</v>
      </c>
      <c r="AD196" s="3">
        <f t="shared" si="93"/>
        <v>66.8054458867332</v>
      </c>
      <c r="AE196" s="4">
        <f t="shared" si="94"/>
        <v>430.787853173778</v>
      </c>
      <c r="AF196" s="5">
        <f t="shared" si="95"/>
        <v>1.9746835443038</v>
      </c>
      <c r="AG196" s="3">
        <f t="shared" si="96"/>
        <v>31.8270799347471</v>
      </c>
      <c r="AH196" s="3">
        <f t="shared" si="97"/>
        <v>6.23922413793103</v>
      </c>
      <c r="AI196" s="3">
        <f t="shared" si="98"/>
        <v>15.0109409190372</v>
      </c>
      <c r="AJ196" s="3">
        <f t="shared" si="99"/>
        <v>83.7837837837838</v>
      </c>
      <c r="AK196" s="3">
        <f t="shared" si="100"/>
        <v>126.64298401421</v>
      </c>
      <c r="AL196" s="3">
        <f t="shared" si="101"/>
        <v>187.788944723618</v>
      </c>
      <c r="AM196" s="3">
        <f t="shared" si="102"/>
        <v>275.069252077562</v>
      </c>
      <c r="AN196" s="3">
        <f t="shared" si="103"/>
        <v>315.609756097561</v>
      </c>
      <c r="AO196" s="3">
        <f t="shared" si="104"/>
        <v>339.194139194139</v>
      </c>
      <c r="AP196" s="3">
        <f t="shared" si="105"/>
        <v>357.5625</v>
      </c>
      <c r="AQ196" s="3">
        <f t="shared" si="106"/>
        <v>451.821862348178</v>
      </c>
      <c r="AR196" s="3">
        <f t="shared" si="107"/>
        <v>629.813664596273</v>
      </c>
      <c r="AS196" s="6">
        <f t="shared" si="108"/>
        <v>479.268292682927</v>
      </c>
      <c r="AT196" s="3">
        <f t="shared" si="109"/>
        <v>1.00963904972662</v>
      </c>
      <c r="AU196" s="7">
        <f t="shared" si="110"/>
        <v>16.0307580873754</v>
      </c>
      <c r="AV196" s="8">
        <f t="shared" si="111"/>
        <v>0.0452891135538349</v>
      </c>
      <c r="AW196" s="3">
        <f t="shared" si="112"/>
        <v>23.4506180279683</v>
      </c>
      <c r="AX196" s="7">
        <f t="shared" si="113"/>
        <v>0.219316328397498</v>
      </c>
      <c r="AY196" s="3">
        <f t="shared" si="114"/>
        <v>-0.350398275160447</v>
      </c>
      <c r="AZ196" s="9">
        <f t="shared" si="115"/>
        <v>14.6463555459346</v>
      </c>
      <c r="BA196" s="11">
        <f t="shared" si="116"/>
        <v>3.97282846529131</v>
      </c>
      <c r="BB196" s="12">
        <f t="shared" si="117"/>
        <v>1118.36263561163</v>
      </c>
      <c r="BC196" s="13">
        <f t="shared" si="118"/>
        <v>2.78745710105252</v>
      </c>
      <c r="BD196" s="14">
        <f t="shared" si="119"/>
        <v>17.5790745791404</v>
      </c>
      <c r="BE196" s="15">
        <f t="shared" si="120"/>
        <v>2.89418145956607</v>
      </c>
      <c r="BF196" s="16">
        <f t="shared" si="121"/>
        <v>2.71340647578271</v>
      </c>
      <c r="BG196" s="16">
        <f t="shared" si="122"/>
        <v>1.57338709677419</v>
      </c>
      <c r="BH196" s="17">
        <f t="shared" si="123"/>
        <v>0.204211674106382</v>
      </c>
    </row>
    <row r="197" hidden="1" spans="1:60">
      <c r="A197">
        <v>196</v>
      </c>
      <c r="B197" t="s">
        <v>148</v>
      </c>
      <c r="C197" t="s">
        <v>166</v>
      </c>
      <c r="D197" t="s">
        <v>62</v>
      </c>
      <c r="E197" t="s">
        <v>255</v>
      </c>
      <c r="F197" t="s">
        <v>270</v>
      </c>
      <c r="G197">
        <v>7394.077057664</v>
      </c>
      <c r="H197">
        <v>2194</v>
      </c>
      <c r="I197">
        <v>47.36</v>
      </c>
      <c r="J197">
        <v>12.21</v>
      </c>
      <c r="K197">
        <v>756.84</v>
      </c>
      <c r="L197">
        <v>2.04</v>
      </c>
      <c r="M197">
        <v>1.847</v>
      </c>
      <c r="N197">
        <v>27.5</v>
      </c>
      <c r="O197">
        <v>3.15</v>
      </c>
      <c r="P197">
        <v>33.08</v>
      </c>
      <c r="Q197">
        <v>31.09</v>
      </c>
      <c r="R197">
        <v>12.71</v>
      </c>
      <c r="S197">
        <v>38.3</v>
      </c>
      <c r="T197">
        <v>8.9</v>
      </c>
      <c r="U197">
        <v>79.18</v>
      </c>
      <c r="V197">
        <v>25.09</v>
      </c>
      <c r="W197">
        <v>109.79</v>
      </c>
      <c r="X197">
        <v>28.93</v>
      </c>
      <c r="Y197">
        <v>351.32</v>
      </c>
      <c r="Z197">
        <v>48.98</v>
      </c>
      <c r="AA197">
        <v>6418.23</v>
      </c>
      <c r="AB197">
        <v>30.51</v>
      </c>
      <c r="AC197">
        <v>248.34</v>
      </c>
      <c r="AD197" s="3">
        <f t="shared" si="93"/>
        <v>34.0102478559024</v>
      </c>
      <c r="AE197" s="4">
        <f t="shared" si="94"/>
        <v>364.54102789783</v>
      </c>
      <c r="AF197" s="5">
        <f t="shared" si="95"/>
        <v>7.79324894514768</v>
      </c>
      <c r="AG197" s="3">
        <f t="shared" si="96"/>
        <v>44.8613376835237</v>
      </c>
      <c r="AH197" s="3">
        <f t="shared" si="97"/>
        <v>33.9439655172414</v>
      </c>
      <c r="AI197" s="3">
        <f t="shared" si="98"/>
        <v>72.3851203501094</v>
      </c>
      <c r="AJ197" s="3">
        <f t="shared" si="99"/>
        <v>210.067567567568</v>
      </c>
      <c r="AK197" s="3">
        <f t="shared" si="100"/>
        <v>225.754884547069</v>
      </c>
      <c r="AL197" s="3">
        <f t="shared" si="101"/>
        <v>192.462311557789</v>
      </c>
      <c r="AM197" s="3">
        <f t="shared" si="102"/>
        <v>246.537396121884</v>
      </c>
      <c r="AN197" s="3">
        <f t="shared" si="103"/>
        <v>321.869918699187</v>
      </c>
      <c r="AO197" s="3">
        <f t="shared" si="104"/>
        <v>459.52380952381</v>
      </c>
      <c r="AP197" s="3">
        <f t="shared" si="105"/>
        <v>686.1875</v>
      </c>
      <c r="AQ197" s="3">
        <f t="shared" si="106"/>
        <v>1171.25506072874</v>
      </c>
      <c r="AR197" s="3">
        <f t="shared" si="107"/>
        <v>2182.11180124224</v>
      </c>
      <c r="AS197" s="6">
        <f t="shared" si="108"/>
        <v>1991.05691056911</v>
      </c>
      <c r="AT197" s="3">
        <f t="shared" si="109"/>
        <v>1.12275449795398</v>
      </c>
      <c r="AU197" s="7">
        <f t="shared" si="110"/>
        <v>5.14526568856288</v>
      </c>
      <c r="AV197" s="8">
        <f t="shared" si="111"/>
        <v>0.0754373250072347</v>
      </c>
      <c r="AW197" s="3">
        <f t="shared" si="112"/>
        <v>29.8559400407723</v>
      </c>
      <c r="AX197" s="7">
        <f t="shared" si="113"/>
        <v>0.412193989708037</v>
      </c>
      <c r="AY197" s="3">
        <f t="shared" si="114"/>
        <v>0.745176416470997</v>
      </c>
      <c r="AZ197" s="9">
        <f t="shared" si="115"/>
        <v>2.22598002870247</v>
      </c>
      <c r="BA197" s="11">
        <f t="shared" si="116"/>
        <v>0.81887731735705</v>
      </c>
      <c r="BB197" s="12">
        <f t="shared" si="117"/>
        <v>1073.97389529723</v>
      </c>
      <c r="BC197" s="13">
        <f t="shared" si="118"/>
        <v>2.32272188143464</v>
      </c>
      <c r="BD197" s="14">
        <f t="shared" si="119"/>
        <v>4.94039090785693</v>
      </c>
      <c r="BE197" s="15">
        <f t="shared" si="120"/>
        <v>0.706876921325288</v>
      </c>
      <c r="BF197" s="16">
        <f t="shared" si="121"/>
        <v>9.17284595300261</v>
      </c>
      <c r="BG197" s="16">
        <f t="shared" si="122"/>
        <v>0.884528787391444</v>
      </c>
      <c r="BH197" s="17">
        <f t="shared" si="123"/>
        <v>0.122855762261416</v>
      </c>
    </row>
    <row r="198" spans="1:60">
      <c r="A198">
        <v>197</v>
      </c>
      <c r="B198" t="s">
        <v>271</v>
      </c>
      <c r="C198" t="s">
        <v>272</v>
      </c>
      <c r="D198" t="s">
        <v>273</v>
      </c>
      <c r="E198" t="s">
        <v>274</v>
      </c>
      <c r="F198" t="s">
        <v>275</v>
      </c>
      <c r="G198">
        <v>44</v>
      </c>
      <c r="H198">
        <v>287.9</v>
      </c>
      <c r="I198">
        <v>1545</v>
      </c>
      <c r="J198">
        <v>12.2968279241744</v>
      </c>
      <c r="K198">
        <v>3418</v>
      </c>
      <c r="L198">
        <v>22.7293175855281</v>
      </c>
      <c r="M198">
        <v>0.04</v>
      </c>
      <c r="N198">
        <v>0.62</v>
      </c>
      <c r="O198">
        <v>0.07</v>
      </c>
      <c r="P198">
        <v>1.5</v>
      </c>
      <c r="Q198">
        <v>5.7</v>
      </c>
      <c r="R198">
        <v>0.06</v>
      </c>
      <c r="S198">
        <v>45</v>
      </c>
      <c r="T198">
        <v>23</v>
      </c>
      <c r="U198">
        <v>309</v>
      </c>
      <c r="V198">
        <v>123</v>
      </c>
      <c r="W198">
        <v>549</v>
      </c>
      <c r="X198">
        <v>126</v>
      </c>
      <c r="Y198">
        <v>1210</v>
      </c>
      <c r="Z198">
        <v>174</v>
      </c>
      <c r="AA198">
        <v>9986.98760765096</v>
      </c>
      <c r="AB198">
        <v>79</v>
      </c>
      <c r="AC198">
        <v>478</v>
      </c>
      <c r="AD198" s="3">
        <f t="shared" si="93"/>
        <v>80.1339394861221</v>
      </c>
      <c r="AE198" s="4">
        <f t="shared" si="94"/>
        <v>504.401413621174</v>
      </c>
      <c r="AF198" s="5">
        <f t="shared" si="95"/>
        <v>0.168776371308017</v>
      </c>
      <c r="AG198" s="3">
        <f t="shared" si="96"/>
        <v>1.01141924959217</v>
      </c>
      <c r="AH198" s="3">
        <f t="shared" si="97"/>
        <v>0.754310344827586</v>
      </c>
      <c r="AI198" s="3">
        <f t="shared" si="98"/>
        <v>3.28227571115974</v>
      </c>
      <c r="AJ198" s="3">
        <f t="shared" si="99"/>
        <v>38.5135135135135</v>
      </c>
      <c r="AK198" s="3">
        <f t="shared" si="100"/>
        <v>1.06571936056838</v>
      </c>
      <c r="AL198" s="3">
        <f t="shared" si="101"/>
        <v>226.130653266332</v>
      </c>
      <c r="AM198" s="3">
        <f t="shared" si="102"/>
        <v>637.119113573407</v>
      </c>
      <c r="AN198" s="3">
        <f t="shared" si="103"/>
        <v>1256.09756097561</v>
      </c>
      <c r="AO198" s="3">
        <f t="shared" si="104"/>
        <v>2252.74725274725</v>
      </c>
      <c r="AP198" s="3">
        <f t="shared" si="105"/>
        <v>3431.25</v>
      </c>
      <c r="AQ198" s="3">
        <f t="shared" si="106"/>
        <v>5101.21457489879</v>
      </c>
      <c r="AR198" s="3">
        <f t="shared" si="107"/>
        <v>7515.52795031056</v>
      </c>
      <c r="AS198" s="6">
        <f t="shared" si="108"/>
        <v>7073.17073170732</v>
      </c>
      <c r="AT198" s="3">
        <f t="shared" si="109"/>
        <v>0.0114197492171267</v>
      </c>
      <c r="AU198" s="7">
        <f t="shared" si="110"/>
        <v>0.0151948729252677</v>
      </c>
      <c r="AV198" s="8">
        <f t="shared" si="111"/>
        <v>0.00122917974307194</v>
      </c>
      <c r="AW198" s="3">
        <f t="shared" si="112"/>
        <v>41.0188234503605</v>
      </c>
      <c r="AX198" s="7">
        <f t="shared" si="113"/>
        <v>0.00787239712540397</v>
      </c>
      <c r="AY198" s="3">
        <f t="shared" si="114"/>
        <v>-6.12736423762971</v>
      </c>
      <c r="AZ198" s="9">
        <f t="shared" si="115"/>
        <v>4.47489527952839</v>
      </c>
      <c r="BA198" s="11">
        <f t="shared" si="116"/>
        <v>0.0901538125733609</v>
      </c>
      <c r="BB198" s="12">
        <f t="shared" si="117"/>
        <v>1074.71389883243</v>
      </c>
      <c r="BC198" s="13">
        <f t="shared" si="118"/>
        <v>0.476280562408813</v>
      </c>
      <c r="BD198" s="14">
        <f t="shared" si="119"/>
        <v>260.210526315789</v>
      </c>
      <c r="BE198" s="15">
        <f t="shared" si="120"/>
        <v>0.39504132231405</v>
      </c>
      <c r="BF198" s="16">
        <f t="shared" si="121"/>
        <v>26.8888888888889</v>
      </c>
      <c r="BG198" s="16">
        <f t="shared" si="122"/>
        <v>0.108771929824561</v>
      </c>
      <c r="BH198" s="17">
        <f t="shared" si="123"/>
        <v>0.165271966527197</v>
      </c>
    </row>
    <row r="199" spans="1:60">
      <c r="A199">
        <v>198</v>
      </c>
      <c r="B199" t="s">
        <v>271</v>
      </c>
      <c r="C199" t="s">
        <v>272</v>
      </c>
      <c r="D199" t="s">
        <v>273</v>
      </c>
      <c r="E199" t="s">
        <v>274</v>
      </c>
      <c r="F199" t="s">
        <v>276</v>
      </c>
      <c r="G199">
        <v>27</v>
      </c>
      <c r="H199">
        <v>287.9</v>
      </c>
      <c r="I199">
        <v>1278</v>
      </c>
      <c r="J199">
        <v>12.2968279241744</v>
      </c>
      <c r="K199">
        <v>2801</v>
      </c>
      <c r="L199">
        <v>22.7293175855281</v>
      </c>
      <c r="M199">
        <v>0.01</v>
      </c>
      <c r="N199">
        <v>0.52</v>
      </c>
      <c r="O199">
        <v>0.05</v>
      </c>
      <c r="P199">
        <v>0.89</v>
      </c>
      <c r="Q199">
        <v>5.2</v>
      </c>
      <c r="R199">
        <v>0.04</v>
      </c>
      <c r="S199">
        <v>33</v>
      </c>
      <c r="T199">
        <v>18</v>
      </c>
      <c r="U199">
        <v>245</v>
      </c>
      <c r="V199">
        <v>100</v>
      </c>
      <c r="W199">
        <v>455</v>
      </c>
      <c r="X199">
        <v>106</v>
      </c>
      <c r="Y199">
        <v>1009</v>
      </c>
      <c r="Z199">
        <v>150</v>
      </c>
      <c r="AA199">
        <v>9986.98760765096</v>
      </c>
      <c r="AB199">
        <v>107</v>
      </c>
      <c r="AC199">
        <v>322</v>
      </c>
      <c r="AD199" s="3">
        <f t="shared" si="93"/>
        <v>108.535842088798</v>
      </c>
      <c r="AE199" s="4">
        <f t="shared" si="94"/>
        <v>339.785052690414</v>
      </c>
      <c r="AF199" s="5">
        <f t="shared" si="95"/>
        <v>0.0421940928270042</v>
      </c>
      <c r="AG199" s="3">
        <f t="shared" si="96"/>
        <v>0.848287112561175</v>
      </c>
      <c r="AH199" s="3">
        <f t="shared" si="97"/>
        <v>0.538793103448276</v>
      </c>
      <c r="AI199" s="3">
        <f t="shared" si="98"/>
        <v>1.94748358862144</v>
      </c>
      <c r="AJ199" s="3">
        <f t="shared" si="99"/>
        <v>35.1351351351351</v>
      </c>
      <c r="AK199" s="3">
        <f t="shared" si="100"/>
        <v>0.710479573712256</v>
      </c>
      <c r="AL199" s="3">
        <f t="shared" si="101"/>
        <v>165.829145728643</v>
      </c>
      <c r="AM199" s="3">
        <f t="shared" si="102"/>
        <v>498.614958448753</v>
      </c>
      <c r="AN199" s="3">
        <f t="shared" si="103"/>
        <v>995.934959349594</v>
      </c>
      <c r="AO199" s="3">
        <f t="shared" si="104"/>
        <v>1831.50183150183</v>
      </c>
      <c r="AP199" s="3">
        <f t="shared" si="105"/>
        <v>2843.75</v>
      </c>
      <c r="AQ199" s="3">
        <f t="shared" si="106"/>
        <v>4291.4979757085</v>
      </c>
      <c r="AR199" s="3">
        <f t="shared" si="107"/>
        <v>6267.08074534161</v>
      </c>
      <c r="AS199" s="6">
        <f t="shared" si="108"/>
        <v>6097.56097560976</v>
      </c>
      <c r="AT199" s="3">
        <f t="shared" si="109"/>
        <v>0.00930787089191364</v>
      </c>
      <c r="AU199" s="7">
        <f t="shared" si="110"/>
        <v>0.0148520040990892</v>
      </c>
      <c r="AV199" s="8">
        <f t="shared" si="111"/>
        <v>0.00153037926737108</v>
      </c>
      <c r="AW199" s="3">
        <f t="shared" si="112"/>
        <v>27.6319270941759</v>
      </c>
      <c r="AX199" s="7">
        <f t="shared" si="113"/>
        <v>0.00804460381670704</v>
      </c>
      <c r="AY199" s="3">
        <f t="shared" si="114"/>
        <v>-6.08979236658415</v>
      </c>
      <c r="AZ199" s="9">
        <f t="shared" si="115"/>
        <v>9.72580422984654</v>
      </c>
      <c r="BA199" s="11">
        <f t="shared" si="116"/>
        <v>0.155509152205054</v>
      </c>
      <c r="BB199" s="12">
        <f t="shared" si="117"/>
        <v>1074.71389883243</v>
      </c>
      <c r="BC199" s="13">
        <f t="shared" si="118"/>
        <v>0.332857956937392</v>
      </c>
      <c r="BD199" s="14">
        <f t="shared" si="119"/>
        <v>322.396283491789</v>
      </c>
      <c r="BE199" s="15">
        <f t="shared" si="120"/>
        <v>0.319127849355798</v>
      </c>
      <c r="BF199" s="16">
        <f t="shared" si="121"/>
        <v>30.5757575757576</v>
      </c>
      <c r="BG199" s="16">
        <f t="shared" si="122"/>
        <v>0.1</v>
      </c>
      <c r="BH199" s="17">
        <f t="shared" si="123"/>
        <v>0.332298136645963</v>
      </c>
    </row>
    <row r="200" spans="1:60">
      <c r="A200">
        <v>199</v>
      </c>
      <c r="B200" t="s">
        <v>271</v>
      </c>
      <c r="C200" t="s">
        <v>272</v>
      </c>
      <c r="D200" t="s">
        <v>273</v>
      </c>
      <c r="E200" t="s">
        <v>274</v>
      </c>
      <c r="F200" t="s">
        <v>277</v>
      </c>
      <c r="G200">
        <v>31</v>
      </c>
      <c r="H200">
        <v>287.9</v>
      </c>
      <c r="I200">
        <v>1252</v>
      </c>
      <c r="J200">
        <v>12.2968279241744</v>
      </c>
      <c r="K200">
        <v>2848</v>
      </c>
      <c r="L200">
        <v>22.7293175855281</v>
      </c>
      <c r="M200">
        <v>0.02</v>
      </c>
      <c r="N200">
        <v>0.63</v>
      </c>
      <c r="O200">
        <v>0.06</v>
      </c>
      <c r="P200">
        <v>1.1</v>
      </c>
      <c r="Q200">
        <v>4.5</v>
      </c>
      <c r="R200">
        <v>0.05</v>
      </c>
      <c r="S200">
        <v>36</v>
      </c>
      <c r="T200">
        <v>18</v>
      </c>
      <c r="U200">
        <v>249</v>
      </c>
      <c r="V200">
        <v>103</v>
      </c>
      <c r="W200">
        <v>460</v>
      </c>
      <c r="X200">
        <v>104</v>
      </c>
      <c r="Y200">
        <v>1011</v>
      </c>
      <c r="Z200">
        <v>147</v>
      </c>
      <c r="AA200">
        <v>9986.98760765096</v>
      </c>
      <c r="AB200">
        <v>287</v>
      </c>
      <c r="AC200">
        <v>550</v>
      </c>
      <c r="AD200" s="3">
        <f t="shared" si="93"/>
        <v>291.119501677431</v>
      </c>
      <c r="AE200" s="4">
        <f t="shared" si="94"/>
        <v>580.378195589217</v>
      </c>
      <c r="AF200" s="5">
        <f t="shared" si="95"/>
        <v>0.0843881856540084</v>
      </c>
      <c r="AG200" s="3">
        <f t="shared" si="96"/>
        <v>1.02773246329527</v>
      </c>
      <c r="AH200" s="3">
        <f t="shared" si="97"/>
        <v>0.646551724137931</v>
      </c>
      <c r="AI200" s="3">
        <f t="shared" si="98"/>
        <v>2.40700218818381</v>
      </c>
      <c r="AJ200" s="3">
        <f t="shared" si="99"/>
        <v>30.4054054054054</v>
      </c>
      <c r="AK200" s="3">
        <f t="shared" si="100"/>
        <v>0.88809946714032</v>
      </c>
      <c r="AL200" s="3">
        <f t="shared" si="101"/>
        <v>180.904522613065</v>
      </c>
      <c r="AM200" s="3">
        <f t="shared" si="102"/>
        <v>498.614958448753</v>
      </c>
      <c r="AN200" s="3">
        <f t="shared" si="103"/>
        <v>1012.19512195122</v>
      </c>
      <c r="AO200" s="3">
        <f t="shared" si="104"/>
        <v>1886.44688644689</v>
      </c>
      <c r="AP200" s="3">
        <f t="shared" si="105"/>
        <v>2875</v>
      </c>
      <c r="AQ200" s="3">
        <f t="shared" si="106"/>
        <v>4210.52631578947</v>
      </c>
      <c r="AR200" s="3">
        <f t="shared" si="107"/>
        <v>6279.50310559006</v>
      </c>
      <c r="AS200" s="6">
        <f t="shared" si="108"/>
        <v>5975.60975609756</v>
      </c>
      <c r="AT200" s="3">
        <f t="shared" si="109"/>
        <v>0.0119746133168916</v>
      </c>
      <c r="AU200" s="7">
        <f t="shared" si="110"/>
        <v>0.0190693644314495</v>
      </c>
      <c r="AV200" s="8">
        <f t="shared" si="111"/>
        <v>0.0010854990845416</v>
      </c>
      <c r="AW200" s="3">
        <f t="shared" si="112"/>
        <v>47.1973909993687</v>
      </c>
      <c r="AX200" s="7">
        <f t="shared" si="113"/>
        <v>0.00745741750104672</v>
      </c>
      <c r="AY200" s="3">
        <f t="shared" si="114"/>
        <v>-6.22139134649968</v>
      </c>
      <c r="AZ200" s="9">
        <f t="shared" si="115"/>
        <v>6.67523473606845</v>
      </c>
      <c r="BA200" s="11">
        <f t="shared" si="116"/>
        <v>0.14992139163877</v>
      </c>
      <c r="BB200" s="12">
        <f t="shared" si="117"/>
        <v>1074.71389883243</v>
      </c>
      <c r="BC200" s="13">
        <f t="shared" si="118"/>
        <v>0.59183494067193</v>
      </c>
      <c r="BD200" s="14">
        <f t="shared" si="119"/>
        <v>281.69696969697</v>
      </c>
      <c r="BE200" s="15">
        <f t="shared" si="120"/>
        <v>0.544015825914936</v>
      </c>
      <c r="BF200" s="16">
        <f t="shared" si="121"/>
        <v>28.0833333333333</v>
      </c>
      <c r="BG200" s="16">
        <f t="shared" si="122"/>
        <v>0.14</v>
      </c>
      <c r="BH200" s="17">
        <f t="shared" si="123"/>
        <v>0.521818181818182</v>
      </c>
    </row>
    <row r="201" spans="1:60">
      <c r="A201">
        <v>200</v>
      </c>
      <c r="B201" t="s">
        <v>271</v>
      </c>
      <c r="C201" t="s">
        <v>272</v>
      </c>
      <c r="D201" t="s">
        <v>273</v>
      </c>
      <c r="E201" t="s">
        <v>274</v>
      </c>
      <c r="F201" t="s">
        <v>278</v>
      </c>
      <c r="G201">
        <v>28</v>
      </c>
      <c r="H201">
        <v>287.9</v>
      </c>
      <c r="I201">
        <v>1407</v>
      </c>
      <c r="J201">
        <v>12.2968279241744</v>
      </c>
      <c r="K201">
        <v>3142</v>
      </c>
      <c r="L201">
        <v>22.7293175855281</v>
      </c>
      <c r="M201">
        <v>0.02</v>
      </c>
      <c r="N201">
        <v>0.71</v>
      </c>
      <c r="O201">
        <v>0.06</v>
      </c>
      <c r="P201">
        <v>0.98</v>
      </c>
      <c r="Q201">
        <v>5.6</v>
      </c>
      <c r="R201">
        <v>0.06</v>
      </c>
      <c r="S201">
        <v>42</v>
      </c>
      <c r="T201">
        <v>21</v>
      </c>
      <c r="U201">
        <v>280</v>
      </c>
      <c r="V201">
        <v>112</v>
      </c>
      <c r="W201">
        <v>496</v>
      </c>
      <c r="X201">
        <v>113</v>
      </c>
      <c r="Y201">
        <v>1072</v>
      </c>
      <c r="Z201">
        <v>160</v>
      </c>
      <c r="AA201">
        <v>9986.98760765096</v>
      </c>
      <c r="AB201">
        <v>48</v>
      </c>
      <c r="AC201">
        <v>364</v>
      </c>
      <c r="AD201" s="3">
        <f t="shared" si="93"/>
        <v>48.688975890302</v>
      </c>
      <c r="AE201" s="4">
        <f t="shared" si="94"/>
        <v>384.104842171773</v>
      </c>
      <c r="AF201" s="5">
        <f t="shared" si="95"/>
        <v>0.0843881856540084</v>
      </c>
      <c r="AG201" s="3">
        <f t="shared" si="96"/>
        <v>1.15823817292007</v>
      </c>
      <c r="AH201" s="3">
        <f t="shared" si="97"/>
        <v>0.646551724137931</v>
      </c>
      <c r="AI201" s="3">
        <f t="shared" si="98"/>
        <v>2.14442013129103</v>
      </c>
      <c r="AJ201" s="3">
        <f t="shared" si="99"/>
        <v>37.8378378378378</v>
      </c>
      <c r="AK201" s="3">
        <f t="shared" si="100"/>
        <v>1.06571936056838</v>
      </c>
      <c r="AL201" s="3">
        <f t="shared" si="101"/>
        <v>211.05527638191</v>
      </c>
      <c r="AM201" s="3">
        <f t="shared" si="102"/>
        <v>581.717451523546</v>
      </c>
      <c r="AN201" s="3">
        <f t="shared" si="103"/>
        <v>1138.21138211382</v>
      </c>
      <c r="AO201" s="3">
        <f t="shared" si="104"/>
        <v>2051.28205128205</v>
      </c>
      <c r="AP201" s="3">
        <f t="shared" si="105"/>
        <v>3100</v>
      </c>
      <c r="AQ201" s="3">
        <f t="shared" si="106"/>
        <v>4574.8987854251</v>
      </c>
      <c r="AR201" s="3">
        <f t="shared" si="107"/>
        <v>6658.3850931677</v>
      </c>
      <c r="AS201" s="6">
        <f t="shared" si="108"/>
        <v>6504.06504065041</v>
      </c>
      <c r="AT201" s="3">
        <f t="shared" si="109"/>
        <v>0.0119256371880672</v>
      </c>
      <c r="AU201" s="7">
        <f t="shared" si="110"/>
        <v>0.0179107051052128</v>
      </c>
      <c r="AV201" s="8">
        <f t="shared" si="111"/>
        <v>0.00184845365652143</v>
      </c>
      <c r="AW201" s="3">
        <f t="shared" si="112"/>
        <v>31.236091497764</v>
      </c>
      <c r="AX201" s="7">
        <f t="shared" si="113"/>
        <v>0.0103308703144768</v>
      </c>
      <c r="AY201" s="3">
        <f t="shared" si="114"/>
        <v>-5.65548063465171</v>
      </c>
      <c r="AZ201" s="9">
        <f t="shared" si="115"/>
        <v>11.7948676976289</v>
      </c>
      <c r="BA201" s="11">
        <f t="shared" si="116"/>
        <v>0.171902351623323</v>
      </c>
      <c r="BB201" s="12">
        <f t="shared" si="117"/>
        <v>1074.71389883243</v>
      </c>
      <c r="BC201" s="13">
        <f t="shared" si="118"/>
        <v>0.359974036346185</v>
      </c>
      <c r="BD201" s="14">
        <f t="shared" si="119"/>
        <v>335.714285714286</v>
      </c>
      <c r="BE201" s="15">
        <f t="shared" si="120"/>
        <v>0.33955223880597</v>
      </c>
      <c r="BF201" s="16">
        <f t="shared" si="121"/>
        <v>25.5238095238095</v>
      </c>
      <c r="BG201" s="16">
        <f t="shared" si="122"/>
        <v>0.126785714285714</v>
      </c>
      <c r="BH201" s="17">
        <f t="shared" si="123"/>
        <v>0.131868131868132</v>
      </c>
    </row>
    <row r="202" spans="1:60">
      <c r="A202">
        <v>201</v>
      </c>
      <c r="B202" t="s">
        <v>271</v>
      </c>
      <c r="C202" t="s">
        <v>272</v>
      </c>
      <c r="D202" t="s">
        <v>273</v>
      </c>
      <c r="E202" t="s">
        <v>274</v>
      </c>
      <c r="F202" t="s">
        <v>279</v>
      </c>
      <c r="G202">
        <v>47</v>
      </c>
      <c r="H202">
        <v>287.9</v>
      </c>
      <c r="I202">
        <v>1359</v>
      </c>
      <c r="J202">
        <v>12.2968279241744</v>
      </c>
      <c r="K202">
        <v>3147</v>
      </c>
      <c r="L202">
        <v>22.7293175855281</v>
      </c>
      <c r="M202">
        <v>0.06</v>
      </c>
      <c r="N202">
        <v>0.71</v>
      </c>
      <c r="O202">
        <v>0.03</v>
      </c>
      <c r="P202">
        <v>1.2</v>
      </c>
      <c r="Q202">
        <v>3.9</v>
      </c>
      <c r="R202">
        <v>0.07</v>
      </c>
      <c r="S202">
        <v>33</v>
      </c>
      <c r="T202">
        <v>20</v>
      </c>
      <c r="U202">
        <v>274</v>
      </c>
      <c r="V202">
        <v>112</v>
      </c>
      <c r="W202">
        <v>520</v>
      </c>
      <c r="X202">
        <v>117</v>
      </c>
      <c r="Y202">
        <v>1155</v>
      </c>
      <c r="Z202">
        <v>168</v>
      </c>
      <c r="AA202">
        <v>9986.98760765096</v>
      </c>
      <c r="AB202">
        <v>115</v>
      </c>
      <c r="AC202">
        <v>618</v>
      </c>
      <c r="AD202" s="3">
        <f t="shared" si="93"/>
        <v>116.650671403849</v>
      </c>
      <c r="AE202" s="4">
        <f t="shared" si="94"/>
        <v>652.134045225702</v>
      </c>
      <c r="AF202" s="5">
        <f t="shared" si="95"/>
        <v>0.253164556962025</v>
      </c>
      <c r="AG202" s="3">
        <f t="shared" si="96"/>
        <v>1.15823817292007</v>
      </c>
      <c r="AH202" s="3">
        <f t="shared" si="97"/>
        <v>0.323275862068966</v>
      </c>
      <c r="AI202" s="3">
        <f t="shared" si="98"/>
        <v>2.62582056892779</v>
      </c>
      <c r="AJ202" s="3">
        <f t="shared" si="99"/>
        <v>26.3513513513514</v>
      </c>
      <c r="AK202" s="3">
        <f t="shared" si="100"/>
        <v>1.24333925399645</v>
      </c>
      <c r="AL202" s="3">
        <f t="shared" si="101"/>
        <v>165.829145728643</v>
      </c>
      <c r="AM202" s="3">
        <f t="shared" si="102"/>
        <v>554.016620498615</v>
      </c>
      <c r="AN202" s="3">
        <f t="shared" si="103"/>
        <v>1113.82113821138</v>
      </c>
      <c r="AO202" s="3">
        <f t="shared" si="104"/>
        <v>2051.28205128205</v>
      </c>
      <c r="AP202" s="3">
        <f t="shared" si="105"/>
        <v>3250</v>
      </c>
      <c r="AQ202" s="3">
        <f t="shared" si="106"/>
        <v>4736.84210526316</v>
      </c>
      <c r="AR202" s="3">
        <f t="shared" si="107"/>
        <v>7173.91304347826</v>
      </c>
      <c r="AS202" s="6">
        <f t="shared" si="108"/>
        <v>6829.26829268293</v>
      </c>
      <c r="AT202" s="3">
        <f t="shared" si="109"/>
        <v>0.0188086561776002</v>
      </c>
      <c r="AU202" s="7">
        <f t="shared" si="110"/>
        <v>0.0262181267930184</v>
      </c>
      <c r="AV202" s="8">
        <f t="shared" si="111"/>
        <v>0.00108873322164045</v>
      </c>
      <c r="AW202" s="3">
        <f t="shared" si="112"/>
        <v>53.0327047956543</v>
      </c>
      <c r="AX202" s="7">
        <f t="shared" si="113"/>
        <v>0.0079285426014044</v>
      </c>
      <c r="AY202" s="3">
        <f t="shared" si="114"/>
        <v>-6.11502493043979</v>
      </c>
      <c r="AZ202" s="9">
        <f t="shared" si="115"/>
        <v>5.47847031913825</v>
      </c>
      <c r="BA202" s="11">
        <f t="shared" si="116"/>
        <v>0.140163871683209</v>
      </c>
      <c r="BB202" s="12">
        <f t="shared" si="117"/>
        <v>1074.71389883243</v>
      </c>
      <c r="BC202" s="13">
        <f t="shared" si="118"/>
        <v>0.618650613159247</v>
      </c>
      <c r="BD202" s="14">
        <f t="shared" si="119"/>
        <v>298.589743589744</v>
      </c>
      <c r="BE202" s="15">
        <f t="shared" si="120"/>
        <v>0.535064935064935</v>
      </c>
      <c r="BF202" s="16">
        <f t="shared" si="121"/>
        <v>35</v>
      </c>
      <c r="BG202" s="16">
        <f t="shared" si="122"/>
        <v>0.182051282051282</v>
      </c>
      <c r="BH202" s="17">
        <f t="shared" si="123"/>
        <v>0.186084142394822</v>
      </c>
    </row>
    <row r="203" spans="1:60">
      <c r="A203">
        <v>202</v>
      </c>
      <c r="B203" t="s">
        <v>271</v>
      </c>
      <c r="C203" t="s">
        <v>272</v>
      </c>
      <c r="D203" t="s">
        <v>273</v>
      </c>
      <c r="E203" t="s">
        <v>274</v>
      </c>
      <c r="F203" t="s">
        <v>280</v>
      </c>
      <c r="G203">
        <v>35</v>
      </c>
      <c r="H203">
        <v>287.9</v>
      </c>
      <c r="I203">
        <v>1485</v>
      </c>
      <c r="J203">
        <v>12.2968279241744</v>
      </c>
      <c r="K203">
        <v>3333</v>
      </c>
      <c r="L203">
        <v>22.7293175855281</v>
      </c>
      <c r="M203">
        <v>0.02</v>
      </c>
      <c r="N203">
        <v>0.92</v>
      </c>
      <c r="O203">
        <v>0.08</v>
      </c>
      <c r="P203">
        <v>1.7</v>
      </c>
      <c r="Q203">
        <v>5.6</v>
      </c>
      <c r="R203">
        <v>0.09</v>
      </c>
      <c r="S203">
        <v>44</v>
      </c>
      <c r="T203">
        <v>21</v>
      </c>
      <c r="U203">
        <v>293</v>
      </c>
      <c r="V203">
        <v>118</v>
      </c>
      <c r="W203">
        <v>529</v>
      </c>
      <c r="X203">
        <v>121</v>
      </c>
      <c r="Y203">
        <v>1172</v>
      </c>
      <c r="Z203">
        <v>167</v>
      </c>
      <c r="AA203">
        <v>9986.98760765096</v>
      </c>
      <c r="AB203">
        <v>337</v>
      </c>
      <c r="AC203">
        <v>918</v>
      </c>
      <c r="AD203" s="3">
        <f t="shared" si="93"/>
        <v>341.837184896495</v>
      </c>
      <c r="AE203" s="4">
        <f t="shared" si="94"/>
        <v>968.703970092548</v>
      </c>
      <c r="AF203" s="5">
        <f t="shared" si="95"/>
        <v>0.0843881856540084</v>
      </c>
      <c r="AG203" s="3">
        <f t="shared" si="96"/>
        <v>1.50081566068516</v>
      </c>
      <c r="AH203" s="3">
        <f t="shared" si="97"/>
        <v>0.862068965517241</v>
      </c>
      <c r="AI203" s="3">
        <f t="shared" si="98"/>
        <v>3.7199124726477</v>
      </c>
      <c r="AJ203" s="3">
        <f t="shared" si="99"/>
        <v>37.8378378378378</v>
      </c>
      <c r="AK203" s="3">
        <f t="shared" si="100"/>
        <v>1.59857904085258</v>
      </c>
      <c r="AL203" s="3">
        <f t="shared" si="101"/>
        <v>221.105527638191</v>
      </c>
      <c r="AM203" s="3">
        <f t="shared" si="102"/>
        <v>581.717451523546</v>
      </c>
      <c r="AN203" s="3">
        <f t="shared" si="103"/>
        <v>1191.05691056911</v>
      </c>
      <c r="AO203" s="3">
        <f t="shared" si="104"/>
        <v>2161.17216117216</v>
      </c>
      <c r="AP203" s="3">
        <f t="shared" si="105"/>
        <v>3306.25</v>
      </c>
      <c r="AQ203" s="3">
        <f t="shared" si="106"/>
        <v>4898.78542510121</v>
      </c>
      <c r="AR203" s="3">
        <f t="shared" si="107"/>
        <v>7279.50310559006</v>
      </c>
      <c r="AS203" s="6">
        <f t="shared" si="108"/>
        <v>6788.61788617886</v>
      </c>
      <c r="AT203" s="3">
        <f t="shared" si="109"/>
        <v>0.0174771719363388</v>
      </c>
      <c r="AU203" s="7">
        <f t="shared" si="110"/>
        <v>0.0240087430183494</v>
      </c>
      <c r="AV203" s="8">
        <f t="shared" si="111"/>
        <v>0.000949722545177662</v>
      </c>
      <c r="AW203" s="3">
        <f t="shared" si="112"/>
        <v>78.7767362498555</v>
      </c>
      <c r="AX203" s="7">
        <f t="shared" si="113"/>
        <v>0.00842938208041583</v>
      </c>
      <c r="AY203" s="3">
        <f t="shared" si="114"/>
        <v>-6.00866863290986</v>
      </c>
      <c r="AZ203" s="9">
        <f t="shared" si="115"/>
        <v>5.07898419116846</v>
      </c>
      <c r="BA203" s="11">
        <f t="shared" si="116"/>
        <v>0.121048473717922</v>
      </c>
      <c r="BB203" s="12">
        <f t="shared" si="117"/>
        <v>1074.71389883243</v>
      </c>
      <c r="BC203" s="13">
        <f t="shared" si="118"/>
        <v>0.956093732384523</v>
      </c>
      <c r="BD203" s="14">
        <f t="shared" si="119"/>
        <v>224.674369747899</v>
      </c>
      <c r="BE203" s="15">
        <f t="shared" si="120"/>
        <v>0.783276450511945</v>
      </c>
      <c r="BF203" s="16">
        <f t="shared" si="121"/>
        <v>26.6363636363636</v>
      </c>
      <c r="BG203" s="16">
        <f t="shared" si="122"/>
        <v>0.164285714285714</v>
      </c>
      <c r="BH203" s="17">
        <f t="shared" si="123"/>
        <v>0.367102396514161</v>
      </c>
    </row>
    <row r="204" spans="1:60">
      <c r="A204">
        <v>203</v>
      </c>
      <c r="B204" t="s">
        <v>271</v>
      </c>
      <c r="C204" t="s">
        <v>272</v>
      </c>
      <c r="D204" t="s">
        <v>273</v>
      </c>
      <c r="E204" t="s">
        <v>274</v>
      </c>
      <c r="F204" t="s">
        <v>281</v>
      </c>
      <c r="G204">
        <v>28</v>
      </c>
      <c r="H204">
        <v>287.9</v>
      </c>
      <c r="I204">
        <v>1266</v>
      </c>
      <c r="J204">
        <v>12.2968279241744</v>
      </c>
      <c r="K204">
        <v>2836</v>
      </c>
      <c r="L204">
        <v>22.7293175855281</v>
      </c>
      <c r="M204">
        <v>0.02</v>
      </c>
      <c r="N204">
        <v>1.1</v>
      </c>
      <c r="O204">
        <v>0.06</v>
      </c>
      <c r="P204">
        <v>1.5</v>
      </c>
      <c r="Q204">
        <v>6.5</v>
      </c>
      <c r="R204">
        <v>0.05</v>
      </c>
      <c r="S204">
        <v>43</v>
      </c>
      <c r="T204">
        <v>21</v>
      </c>
      <c r="U204">
        <v>267</v>
      </c>
      <c r="V204">
        <v>101</v>
      </c>
      <c r="W204">
        <v>447</v>
      </c>
      <c r="X204">
        <v>102</v>
      </c>
      <c r="Y204">
        <v>983</v>
      </c>
      <c r="Z204">
        <v>139</v>
      </c>
      <c r="AA204">
        <v>9986.98760765096</v>
      </c>
      <c r="AB204">
        <v>146</v>
      </c>
      <c r="AC204">
        <v>453</v>
      </c>
      <c r="AD204" s="3">
        <f t="shared" si="93"/>
        <v>148.095634999669</v>
      </c>
      <c r="AE204" s="4">
        <f t="shared" si="94"/>
        <v>478.020586548937</v>
      </c>
      <c r="AF204" s="5">
        <f t="shared" si="95"/>
        <v>0.0843881856540084</v>
      </c>
      <c r="AG204" s="3">
        <f t="shared" si="96"/>
        <v>1.79445350734095</v>
      </c>
      <c r="AH204" s="3">
        <f t="shared" si="97"/>
        <v>0.646551724137931</v>
      </c>
      <c r="AI204" s="3">
        <f t="shared" si="98"/>
        <v>3.28227571115974</v>
      </c>
      <c r="AJ204" s="3">
        <f t="shared" si="99"/>
        <v>43.9189189189189</v>
      </c>
      <c r="AK204" s="3">
        <f t="shared" si="100"/>
        <v>0.88809946714032</v>
      </c>
      <c r="AL204" s="3">
        <f t="shared" si="101"/>
        <v>216.08040201005</v>
      </c>
      <c r="AM204" s="3">
        <f t="shared" si="102"/>
        <v>581.717451523546</v>
      </c>
      <c r="AN204" s="3">
        <f t="shared" si="103"/>
        <v>1085.36585365854</v>
      </c>
      <c r="AO204" s="3">
        <f t="shared" si="104"/>
        <v>1849.81684981685</v>
      </c>
      <c r="AP204" s="3">
        <f t="shared" si="105"/>
        <v>2793.75</v>
      </c>
      <c r="AQ204" s="3">
        <f t="shared" si="106"/>
        <v>4129.55465587045</v>
      </c>
      <c r="AR204" s="3">
        <f t="shared" si="107"/>
        <v>6105.5900621118</v>
      </c>
      <c r="AS204" s="6">
        <f t="shared" si="108"/>
        <v>5650.40650406504</v>
      </c>
      <c r="AT204" s="3">
        <f t="shared" si="109"/>
        <v>0.00911649922265528</v>
      </c>
      <c r="AU204" s="7">
        <f t="shared" si="110"/>
        <v>0.0149313975060783</v>
      </c>
      <c r="AV204" s="8">
        <f t="shared" si="111"/>
        <v>0.00230115612371725</v>
      </c>
      <c r="AW204" s="3">
        <f t="shared" si="112"/>
        <v>38.8734874958437</v>
      </c>
      <c r="AX204" s="7">
        <f t="shared" si="113"/>
        <v>0.0143473877968137</v>
      </c>
      <c r="AY204" s="3">
        <f t="shared" si="114"/>
        <v>-5.08522219747717</v>
      </c>
      <c r="AZ204" s="9">
        <f t="shared" si="115"/>
        <v>9.05362231143974</v>
      </c>
      <c r="BA204" s="11">
        <f t="shared" si="116"/>
        <v>0.192775094700238</v>
      </c>
      <c r="BB204" s="12">
        <f t="shared" si="117"/>
        <v>1074.71389883243</v>
      </c>
      <c r="BC204" s="13">
        <f t="shared" si="118"/>
        <v>0.467262981732641</v>
      </c>
      <c r="BD204" s="14">
        <f t="shared" si="119"/>
        <v>219.076923076923</v>
      </c>
      <c r="BE204" s="15">
        <f t="shared" si="120"/>
        <v>0.460834181078332</v>
      </c>
      <c r="BF204" s="16">
        <f t="shared" si="121"/>
        <v>22.8604651162791</v>
      </c>
      <c r="BG204" s="16">
        <f t="shared" si="122"/>
        <v>0.169230769230769</v>
      </c>
      <c r="BH204" s="17">
        <f t="shared" si="123"/>
        <v>0.322295805739514</v>
      </c>
    </row>
    <row r="205" spans="1:60">
      <c r="A205">
        <v>204</v>
      </c>
      <c r="B205" t="s">
        <v>271</v>
      </c>
      <c r="C205" t="s">
        <v>272</v>
      </c>
      <c r="D205" t="s">
        <v>273</v>
      </c>
      <c r="E205" t="s">
        <v>274</v>
      </c>
      <c r="F205" t="s">
        <v>282</v>
      </c>
      <c r="G205">
        <v>34</v>
      </c>
      <c r="H205">
        <v>287.9</v>
      </c>
      <c r="I205">
        <v>1309</v>
      </c>
      <c r="J205">
        <v>12.2968279241744</v>
      </c>
      <c r="K205">
        <v>3081</v>
      </c>
      <c r="L205">
        <v>22.7293175855281</v>
      </c>
      <c r="M205">
        <v>0.01</v>
      </c>
      <c r="N205">
        <v>0.58</v>
      </c>
      <c r="O205">
        <v>0.04</v>
      </c>
      <c r="P205">
        <v>1.2</v>
      </c>
      <c r="Q205">
        <v>4.6</v>
      </c>
      <c r="R205">
        <v>0.05</v>
      </c>
      <c r="S205">
        <v>37</v>
      </c>
      <c r="T205">
        <v>19</v>
      </c>
      <c r="U205">
        <v>277</v>
      </c>
      <c r="V205">
        <v>110</v>
      </c>
      <c r="W205">
        <v>490</v>
      </c>
      <c r="X205">
        <v>112</v>
      </c>
      <c r="Y205">
        <v>1102</v>
      </c>
      <c r="Z205">
        <v>157</v>
      </c>
      <c r="AA205">
        <v>9986.98760765096</v>
      </c>
      <c r="AB205">
        <v>93</v>
      </c>
      <c r="AC205">
        <v>471</v>
      </c>
      <c r="AD205" s="3">
        <f t="shared" si="93"/>
        <v>94.3348907874601</v>
      </c>
      <c r="AE205" s="4">
        <f t="shared" si="94"/>
        <v>497.014782040948</v>
      </c>
      <c r="AF205" s="5">
        <f t="shared" si="95"/>
        <v>0.0421940928270042</v>
      </c>
      <c r="AG205" s="3">
        <f t="shared" si="96"/>
        <v>0.946166394779772</v>
      </c>
      <c r="AH205" s="3">
        <f t="shared" si="97"/>
        <v>0.431034482758621</v>
      </c>
      <c r="AI205" s="3">
        <f t="shared" si="98"/>
        <v>2.62582056892779</v>
      </c>
      <c r="AJ205" s="3">
        <f t="shared" si="99"/>
        <v>31.0810810810811</v>
      </c>
      <c r="AK205" s="3">
        <f t="shared" si="100"/>
        <v>0.88809946714032</v>
      </c>
      <c r="AL205" s="3">
        <f t="shared" si="101"/>
        <v>185.929648241206</v>
      </c>
      <c r="AM205" s="3">
        <f t="shared" si="102"/>
        <v>526.315789473684</v>
      </c>
      <c r="AN205" s="3">
        <f t="shared" si="103"/>
        <v>1126.0162601626</v>
      </c>
      <c r="AO205" s="3">
        <f t="shared" si="104"/>
        <v>2014.65201465201</v>
      </c>
      <c r="AP205" s="3">
        <f t="shared" si="105"/>
        <v>3062.5</v>
      </c>
      <c r="AQ205" s="3">
        <f t="shared" si="106"/>
        <v>4534.41295546559</v>
      </c>
      <c r="AR205" s="3">
        <f t="shared" si="107"/>
        <v>6844.72049689441</v>
      </c>
      <c r="AS205" s="6">
        <f t="shared" si="108"/>
        <v>6382.11382113821</v>
      </c>
      <c r="AT205" s="3">
        <f t="shared" si="109"/>
        <v>0.0116825924774557</v>
      </c>
      <c r="AU205" s="7">
        <f t="shared" si="110"/>
        <v>0.0170680343817637</v>
      </c>
      <c r="AV205" s="8">
        <f t="shared" si="111"/>
        <v>0.00116696730350409</v>
      </c>
      <c r="AW205" s="3">
        <f t="shared" si="112"/>
        <v>40.4181293830958</v>
      </c>
      <c r="AX205" s="7">
        <f t="shared" si="113"/>
        <v>0.00741902428873226</v>
      </c>
      <c r="AY205" s="3">
        <f t="shared" si="114"/>
        <v>-6.23035352200215</v>
      </c>
      <c r="AZ205" s="9">
        <f t="shared" si="115"/>
        <v>5.27864167983418</v>
      </c>
      <c r="BA205" s="11">
        <f t="shared" si="116"/>
        <v>0.11695284064004</v>
      </c>
      <c r="BB205" s="12">
        <f t="shared" si="117"/>
        <v>1074.71389883243</v>
      </c>
      <c r="BC205" s="13">
        <f t="shared" si="118"/>
        <v>0.472692145629145</v>
      </c>
      <c r="BD205" s="14">
        <f t="shared" si="119"/>
        <v>291.050724637681</v>
      </c>
      <c r="BE205" s="15">
        <f t="shared" si="120"/>
        <v>0.427404718693285</v>
      </c>
      <c r="BF205" s="16">
        <f t="shared" si="121"/>
        <v>29.7837837837838</v>
      </c>
      <c r="BG205" s="16">
        <f t="shared" si="122"/>
        <v>0.126086956521739</v>
      </c>
      <c r="BH205" s="17">
        <f t="shared" si="123"/>
        <v>0.197452229299363</v>
      </c>
    </row>
    <row r="206" spans="1:60">
      <c r="A206">
        <v>205</v>
      </c>
      <c r="B206" t="s">
        <v>271</v>
      </c>
      <c r="C206" t="s">
        <v>272</v>
      </c>
      <c r="D206" t="s">
        <v>273</v>
      </c>
      <c r="E206" t="s">
        <v>274</v>
      </c>
      <c r="F206" t="s">
        <v>283</v>
      </c>
      <c r="G206">
        <v>34</v>
      </c>
      <c r="H206">
        <v>287.9</v>
      </c>
      <c r="I206">
        <v>1411</v>
      </c>
      <c r="J206">
        <v>12.2968279241744</v>
      </c>
      <c r="K206">
        <v>3094</v>
      </c>
      <c r="L206">
        <v>22.7293175855281</v>
      </c>
      <c r="M206">
        <v>0.02</v>
      </c>
      <c r="N206">
        <v>0.69</v>
      </c>
      <c r="O206">
        <v>0.08</v>
      </c>
      <c r="P206">
        <v>1.1</v>
      </c>
      <c r="Q206">
        <v>4.6</v>
      </c>
      <c r="R206">
        <v>0.04</v>
      </c>
      <c r="S206">
        <v>35</v>
      </c>
      <c r="T206">
        <v>19</v>
      </c>
      <c r="U206">
        <v>270</v>
      </c>
      <c r="V206">
        <v>112</v>
      </c>
      <c r="W206">
        <v>515</v>
      </c>
      <c r="X206">
        <v>123</v>
      </c>
      <c r="Y206">
        <v>1210</v>
      </c>
      <c r="Z206">
        <v>175</v>
      </c>
      <c r="AA206">
        <v>9986.98760765096</v>
      </c>
      <c r="AB206">
        <v>97</v>
      </c>
      <c r="AC206">
        <v>342</v>
      </c>
      <c r="AD206" s="3">
        <f t="shared" si="93"/>
        <v>98.3923054449853</v>
      </c>
      <c r="AE206" s="4">
        <f t="shared" si="94"/>
        <v>360.889714348204</v>
      </c>
      <c r="AF206" s="5">
        <f t="shared" si="95"/>
        <v>0.0843881856540084</v>
      </c>
      <c r="AG206" s="3">
        <f t="shared" si="96"/>
        <v>1.12561174551387</v>
      </c>
      <c r="AH206" s="3">
        <f t="shared" si="97"/>
        <v>0.862068965517241</v>
      </c>
      <c r="AI206" s="3">
        <f t="shared" si="98"/>
        <v>2.40700218818381</v>
      </c>
      <c r="AJ206" s="3">
        <f t="shared" si="99"/>
        <v>31.0810810810811</v>
      </c>
      <c r="AK206" s="3">
        <f t="shared" si="100"/>
        <v>0.710479573712256</v>
      </c>
      <c r="AL206" s="3">
        <f t="shared" si="101"/>
        <v>175.879396984925</v>
      </c>
      <c r="AM206" s="3">
        <f t="shared" si="102"/>
        <v>526.315789473684</v>
      </c>
      <c r="AN206" s="3">
        <f t="shared" si="103"/>
        <v>1097.56097560976</v>
      </c>
      <c r="AO206" s="3">
        <f t="shared" si="104"/>
        <v>2051.28205128205</v>
      </c>
      <c r="AP206" s="3">
        <f t="shared" si="105"/>
        <v>3218.75</v>
      </c>
      <c r="AQ206" s="3">
        <f t="shared" si="106"/>
        <v>4979.75708502024</v>
      </c>
      <c r="AR206" s="3">
        <f t="shared" si="107"/>
        <v>7515.52795031056</v>
      </c>
      <c r="AS206" s="6">
        <f t="shared" si="108"/>
        <v>7113.82113821138</v>
      </c>
      <c r="AT206" s="3">
        <f t="shared" si="109"/>
        <v>0.00960939519194643</v>
      </c>
      <c r="AU206" s="7">
        <f t="shared" si="110"/>
        <v>0.012786054759532</v>
      </c>
      <c r="AV206" s="8">
        <f t="shared" si="111"/>
        <v>0.00191194143963398</v>
      </c>
      <c r="AW206" s="3">
        <f t="shared" si="112"/>
        <v>29.3481958577893</v>
      </c>
      <c r="AX206" s="7">
        <f t="shared" si="113"/>
        <v>0.0103577468078269</v>
      </c>
      <c r="AY206" s="3">
        <f t="shared" si="114"/>
        <v>-5.65096936815478</v>
      </c>
      <c r="AZ206" s="9">
        <f t="shared" si="115"/>
        <v>7.47343740821208</v>
      </c>
      <c r="BA206" s="11">
        <f t="shared" si="116"/>
        <v>0.151144316771416</v>
      </c>
      <c r="BB206" s="12">
        <f t="shared" si="117"/>
        <v>1074.71389883243</v>
      </c>
      <c r="BC206" s="13">
        <f t="shared" si="118"/>
        <v>0.34981327078481</v>
      </c>
      <c r="BD206" s="14">
        <f t="shared" si="119"/>
        <v>304.150197628458</v>
      </c>
      <c r="BE206" s="15">
        <f t="shared" si="120"/>
        <v>0.282644628099174</v>
      </c>
      <c r="BF206" s="16">
        <f t="shared" si="121"/>
        <v>34.5714285714286</v>
      </c>
      <c r="BG206" s="16">
        <f t="shared" si="122"/>
        <v>0.15</v>
      </c>
      <c r="BH206" s="17">
        <f t="shared" si="123"/>
        <v>0.283625730994152</v>
      </c>
    </row>
    <row r="207" spans="1:60">
      <c r="A207">
        <v>206</v>
      </c>
      <c r="B207" t="s">
        <v>271</v>
      </c>
      <c r="C207" t="s">
        <v>272</v>
      </c>
      <c r="D207" t="s">
        <v>273</v>
      </c>
      <c r="E207" t="s">
        <v>274</v>
      </c>
      <c r="F207" t="s">
        <v>284</v>
      </c>
      <c r="G207">
        <v>233</v>
      </c>
      <c r="H207">
        <v>287.9</v>
      </c>
      <c r="I207">
        <v>1039</v>
      </c>
      <c r="J207">
        <v>12.2968279241744</v>
      </c>
      <c r="K207">
        <v>2263</v>
      </c>
      <c r="L207">
        <v>22.7293175855281</v>
      </c>
      <c r="M207">
        <v>1.9</v>
      </c>
      <c r="N207">
        <v>7</v>
      </c>
      <c r="O207">
        <v>1.1</v>
      </c>
      <c r="P207">
        <v>8.6</v>
      </c>
      <c r="Q207">
        <v>9</v>
      </c>
      <c r="R207">
        <v>1</v>
      </c>
      <c r="S207">
        <v>40</v>
      </c>
      <c r="T207">
        <v>17</v>
      </c>
      <c r="U207">
        <v>212</v>
      </c>
      <c r="V207">
        <v>80</v>
      </c>
      <c r="W207">
        <v>358</v>
      </c>
      <c r="X207">
        <v>79</v>
      </c>
      <c r="Y207">
        <v>787</v>
      </c>
      <c r="Z207">
        <v>114</v>
      </c>
      <c r="AA207">
        <v>9986.98760765096</v>
      </c>
      <c r="AB207">
        <v>199</v>
      </c>
      <c r="AC207">
        <v>485</v>
      </c>
      <c r="AD207" s="3">
        <f t="shared" si="93"/>
        <v>201.856379211877</v>
      </c>
      <c r="AE207" s="4">
        <f t="shared" si="94"/>
        <v>511.788045201401</v>
      </c>
      <c r="AF207" s="5">
        <f t="shared" si="95"/>
        <v>8.0168776371308</v>
      </c>
      <c r="AG207" s="3">
        <f t="shared" si="96"/>
        <v>11.4192495921697</v>
      </c>
      <c r="AH207" s="3">
        <f t="shared" si="97"/>
        <v>11.8534482758621</v>
      </c>
      <c r="AI207" s="3">
        <f t="shared" si="98"/>
        <v>18.8183807439825</v>
      </c>
      <c r="AJ207" s="3">
        <f t="shared" si="99"/>
        <v>60.8108108108108</v>
      </c>
      <c r="AK207" s="3">
        <f t="shared" si="100"/>
        <v>17.7619893428064</v>
      </c>
      <c r="AL207" s="3">
        <f t="shared" si="101"/>
        <v>201.005025125628</v>
      </c>
      <c r="AM207" s="3">
        <f t="shared" si="102"/>
        <v>470.914127423823</v>
      </c>
      <c r="AN207" s="3">
        <f t="shared" si="103"/>
        <v>861.788617886179</v>
      </c>
      <c r="AO207" s="3">
        <f t="shared" si="104"/>
        <v>1465.20146520147</v>
      </c>
      <c r="AP207" s="3">
        <f t="shared" si="105"/>
        <v>2237.5</v>
      </c>
      <c r="AQ207" s="3">
        <f t="shared" si="106"/>
        <v>3198.38056680162</v>
      </c>
      <c r="AR207" s="3">
        <f t="shared" si="107"/>
        <v>4888.19875776397</v>
      </c>
      <c r="AS207" s="6">
        <f t="shared" si="108"/>
        <v>4634.14634146341</v>
      </c>
      <c r="AT207" s="3">
        <f t="shared" si="109"/>
        <v>0.160656296285063</v>
      </c>
      <c r="AU207" s="7">
        <f t="shared" si="110"/>
        <v>0.328661546402733</v>
      </c>
      <c r="AV207" s="8">
        <f t="shared" si="111"/>
        <v>0.0136775371477177</v>
      </c>
      <c r="AW207" s="3">
        <f t="shared" si="112"/>
        <v>41.6195175176252</v>
      </c>
      <c r="AX207" s="7">
        <f t="shared" si="113"/>
        <v>0.0882381559928522</v>
      </c>
      <c r="AY207" s="3">
        <f t="shared" si="114"/>
        <v>-1.93126561840503</v>
      </c>
      <c r="AZ207" s="9">
        <f t="shared" si="115"/>
        <v>2.42684755442666</v>
      </c>
      <c r="BA207" s="11">
        <f t="shared" si="116"/>
        <v>0.268145652695102</v>
      </c>
      <c r="BB207" s="12">
        <f t="shared" si="117"/>
        <v>1074.71389883243</v>
      </c>
      <c r="BC207" s="13">
        <f t="shared" si="118"/>
        <v>0.509807681185462</v>
      </c>
      <c r="BD207" s="14">
        <f t="shared" si="119"/>
        <v>48.2067183462532</v>
      </c>
      <c r="BE207" s="15">
        <f t="shared" si="120"/>
        <v>0.616264294790343</v>
      </c>
      <c r="BF207" s="16">
        <f t="shared" si="121"/>
        <v>19.675</v>
      </c>
      <c r="BG207" s="16">
        <f t="shared" si="122"/>
        <v>0.777777777777778</v>
      </c>
      <c r="BH207" s="17">
        <f t="shared" si="123"/>
        <v>0.410309278350515</v>
      </c>
    </row>
    <row r="208" spans="1:60">
      <c r="A208">
        <v>207</v>
      </c>
      <c r="B208" t="s">
        <v>271</v>
      </c>
      <c r="C208" t="s">
        <v>272</v>
      </c>
      <c r="D208" t="s">
        <v>273</v>
      </c>
      <c r="E208" t="s">
        <v>274</v>
      </c>
      <c r="F208" t="s">
        <v>285</v>
      </c>
      <c r="G208">
        <v>28</v>
      </c>
      <c r="H208">
        <v>287.9</v>
      </c>
      <c r="I208">
        <v>1205</v>
      </c>
      <c r="J208">
        <v>12.2968279241744</v>
      </c>
      <c r="K208">
        <v>2656</v>
      </c>
      <c r="L208">
        <v>22.7293175855281</v>
      </c>
      <c r="M208">
        <v>0.13</v>
      </c>
      <c r="N208">
        <v>0.67</v>
      </c>
      <c r="O208">
        <v>0.07</v>
      </c>
      <c r="P208">
        <v>0.61</v>
      </c>
      <c r="Q208">
        <v>4.7</v>
      </c>
      <c r="R208">
        <v>0.13</v>
      </c>
      <c r="S208">
        <v>32</v>
      </c>
      <c r="T208">
        <v>17</v>
      </c>
      <c r="U208">
        <v>240</v>
      </c>
      <c r="V208">
        <v>93</v>
      </c>
      <c r="W208">
        <v>429</v>
      </c>
      <c r="X208">
        <v>99</v>
      </c>
      <c r="Y208">
        <v>952</v>
      </c>
      <c r="Z208">
        <v>141</v>
      </c>
      <c r="AA208">
        <v>9986.98760765096</v>
      </c>
      <c r="AB208">
        <v>98</v>
      </c>
      <c r="AC208">
        <v>638</v>
      </c>
      <c r="AD208" s="3">
        <f t="shared" si="93"/>
        <v>99.4066591093666</v>
      </c>
      <c r="AE208" s="4">
        <f t="shared" si="94"/>
        <v>673.238706883492</v>
      </c>
      <c r="AF208" s="5">
        <f t="shared" si="95"/>
        <v>0.548523206751055</v>
      </c>
      <c r="AG208" s="3">
        <f t="shared" si="96"/>
        <v>1.09298531810767</v>
      </c>
      <c r="AH208" s="3">
        <f t="shared" si="97"/>
        <v>0.754310344827586</v>
      </c>
      <c r="AI208" s="3">
        <f t="shared" si="98"/>
        <v>1.33479212253829</v>
      </c>
      <c r="AJ208" s="3">
        <f t="shared" si="99"/>
        <v>31.7567567567568</v>
      </c>
      <c r="AK208" s="3">
        <f t="shared" si="100"/>
        <v>2.30905861456483</v>
      </c>
      <c r="AL208" s="3">
        <f t="shared" si="101"/>
        <v>160.804020100502</v>
      </c>
      <c r="AM208" s="3">
        <f t="shared" si="102"/>
        <v>470.914127423823</v>
      </c>
      <c r="AN208" s="3">
        <f t="shared" si="103"/>
        <v>975.609756097561</v>
      </c>
      <c r="AO208" s="3">
        <f t="shared" si="104"/>
        <v>1703.2967032967</v>
      </c>
      <c r="AP208" s="3">
        <f t="shared" si="105"/>
        <v>2681.25</v>
      </c>
      <c r="AQ208" s="3">
        <f t="shared" si="106"/>
        <v>4008.0971659919</v>
      </c>
      <c r="AR208" s="3">
        <f t="shared" si="107"/>
        <v>5913.04347826087</v>
      </c>
      <c r="AS208" s="6">
        <f t="shared" si="108"/>
        <v>5731.70731707317</v>
      </c>
      <c r="AT208" s="3">
        <f t="shared" si="109"/>
        <v>0.032312341880064</v>
      </c>
      <c r="AU208" s="7">
        <f t="shared" si="110"/>
        <v>0.054645872297167</v>
      </c>
      <c r="AV208" s="8">
        <f t="shared" si="111"/>
        <v>0.00099518936322232</v>
      </c>
      <c r="AW208" s="3">
        <f t="shared" si="112"/>
        <v>54.7489735592678</v>
      </c>
      <c r="AX208" s="7">
        <f t="shared" si="113"/>
        <v>0.00736365980480559</v>
      </c>
      <c r="AY208" s="3">
        <f t="shared" si="114"/>
        <v>-6.24335932248181</v>
      </c>
      <c r="AZ208" s="9">
        <f t="shared" si="115"/>
        <v>24.1108121856589</v>
      </c>
      <c r="BA208" s="11">
        <f t="shared" si="116"/>
        <v>0.308299359554121</v>
      </c>
      <c r="BB208" s="12">
        <f t="shared" si="117"/>
        <v>1074.71389883243</v>
      </c>
      <c r="BC208" s="13">
        <f t="shared" si="118"/>
        <v>0.634041964962047</v>
      </c>
      <c r="BD208" s="14">
        <f t="shared" si="119"/>
        <v>444.506452738054</v>
      </c>
      <c r="BE208" s="15">
        <f t="shared" si="120"/>
        <v>0.670168067226891</v>
      </c>
      <c r="BF208" s="16">
        <f t="shared" si="121"/>
        <v>29.75</v>
      </c>
      <c r="BG208" s="16">
        <f t="shared" si="122"/>
        <v>0.142553191489362</v>
      </c>
      <c r="BH208" s="17">
        <f t="shared" si="123"/>
        <v>0.153605015673981</v>
      </c>
    </row>
    <row r="209" spans="1:60">
      <c r="A209">
        <v>208</v>
      </c>
      <c r="B209" t="s">
        <v>271</v>
      </c>
      <c r="C209" t="s">
        <v>272</v>
      </c>
      <c r="D209" t="s">
        <v>273</v>
      </c>
      <c r="E209" t="s">
        <v>274</v>
      </c>
      <c r="F209" t="s">
        <v>286</v>
      </c>
      <c r="G209">
        <v>168</v>
      </c>
      <c r="H209">
        <v>287.9</v>
      </c>
      <c r="I209">
        <v>1758</v>
      </c>
      <c r="J209">
        <v>12.2968279241744</v>
      </c>
      <c r="K209">
        <v>3726</v>
      </c>
      <c r="L209">
        <v>22.7293175855281</v>
      </c>
      <c r="M209">
        <v>4.2</v>
      </c>
      <c r="N209">
        <v>17</v>
      </c>
      <c r="O209">
        <v>2.9</v>
      </c>
      <c r="P209">
        <v>20</v>
      </c>
      <c r="Q209">
        <v>20</v>
      </c>
      <c r="R209">
        <v>3</v>
      </c>
      <c r="S209">
        <v>66</v>
      </c>
      <c r="T209">
        <v>29</v>
      </c>
      <c r="U209">
        <v>358</v>
      </c>
      <c r="V209">
        <v>129</v>
      </c>
      <c r="W209">
        <v>566</v>
      </c>
      <c r="X209">
        <v>127</v>
      </c>
      <c r="Y209">
        <v>1182</v>
      </c>
      <c r="Z209">
        <v>168</v>
      </c>
      <c r="AA209">
        <v>9986.98760765096</v>
      </c>
      <c r="AB209">
        <v>107</v>
      </c>
      <c r="AC209">
        <v>195</v>
      </c>
      <c r="AD209" s="3">
        <f t="shared" si="93"/>
        <v>108.535842088798</v>
      </c>
      <c r="AE209" s="4">
        <f t="shared" si="94"/>
        <v>205.77045116345</v>
      </c>
      <c r="AF209" s="5">
        <f t="shared" si="95"/>
        <v>17.7215189873418</v>
      </c>
      <c r="AG209" s="3">
        <f t="shared" si="96"/>
        <v>27.7324632952692</v>
      </c>
      <c r="AH209" s="3">
        <f t="shared" si="97"/>
        <v>31.25</v>
      </c>
      <c r="AI209" s="3">
        <f t="shared" si="98"/>
        <v>43.7636761487965</v>
      </c>
      <c r="AJ209" s="3">
        <f t="shared" si="99"/>
        <v>135.135135135135</v>
      </c>
      <c r="AK209" s="3">
        <f t="shared" si="100"/>
        <v>53.2859680284192</v>
      </c>
      <c r="AL209" s="3">
        <f t="shared" si="101"/>
        <v>331.658291457286</v>
      </c>
      <c r="AM209" s="3">
        <f t="shared" si="102"/>
        <v>803.324099722992</v>
      </c>
      <c r="AN209" s="3">
        <f t="shared" si="103"/>
        <v>1455.28455284553</v>
      </c>
      <c r="AO209" s="3">
        <f t="shared" si="104"/>
        <v>2362.63736263736</v>
      </c>
      <c r="AP209" s="3">
        <f t="shared" si="105"/>
        <v>3537.5</v>
      </c>
      <c r="AQ209" s="3">
        <f t="shared" si="106"/>
        <v>5141.7004048583</v>
      </c>
      <c r="AR209" s="3">
        <f t="shared" si="107"/>
        <v>7341.6149068323</v>
      </c>
      <c r="AS209" s="6">
        <f t="shared" si="108"/>
        <v>6829.26829268293</v>
      </c>
      <c r="AT209" s="3">
        <f t="shared" si="109"/>
        <v>0.25170004324645</v>
      </c>
      <c r="AU209" s="7">
        <f t="shared" si="110"/>
        <v>0.342840160428752</v>
      </c>
      <c r="AV209" s="8">
        <f t="shared" si="111"/>
        <v>0.082616332441709</v>
      </c>
      <c r="AW209" s="3">
        <f t="shared" si="112"/>
        <v>16.7336204452307</v>
      </c>
      <c r="AX209" s="7">
        <f t="shared" si="113"/>
        <v>0.337956550458831</v>
      </c>
      <c r="AY209" s="3">
        <f t="shared" si="114"/>
        <v>0.400385752640559</v>
      </c>
      <c r="AZ209" s="9">
        <f t="shared" si="115"/>
        <v>2.42168568819979</v>
      </c>
      <c r="BA209" s="11">
        <f t="shared" si="116"/>
        <v>0.170071601260574</v>
      </c>
      <c r="BB209" s="12">
        <f t="shared" si="117"/>
        <v>1074.71389883243</v>
      </c>
      <c r="BC209" s="13">
        <f t="shared" si="118"/>
        <v>0.211004344030106</v>
      </c>
      <c r="BD209" s="14">
        <f t="shared" si="119"/>
        <v>35.8</v>
      </c>
      <c r="BE209" s="15">
        <f t="shared" si="120"/>
        <v>0.16497461928934</v>
      </c>
      <c r="BF209" s="16">
        <f t="shared" si="121"/>
        <v>17.9090909090909</v>
      </c>
      <c r="BG209" s="16">
        <f t="shared" si="122"/>
        <v>0.85</v>
      </c>
      <c r="BH209" s="17">
        <f t="shared" si="123"/>
        <v>0.548717948717949</v>
      </c>
    </row>
    <row r="210" spans="1:60">
      <c r="A210">
        <v>209</v>
      </c>
      <c r="B210" t="s">
        <v>271</v>
      </c>
      <c r="C210" t="s">
        <v>272</v>
      </c>
      <c r="D210" t="s">
        <v>273</v>
      </c>
      <c r="E210" t="s">
        <v>274</v>
      </c>
      <c r="F210" t="s">
        <v>287</v>
      </c>
      <c r="G210">
        <v>27</v>
      </c>
      <c r="H210">
        <v>287.9</v>
      </c>
      <c r="I210">
        <v>1448</v>
      </c>
      <c r="J210">
        <v>12.2968279241744</v>
      </c>
      <c r="K210">
        <v>3323</v>
      </c>
      <c r="L210">
        <v>22.7293175855281</v>
      </c>
      <c r="M210">
        <v>0.07</v>
      </c>
      <c r="N210">
        <v>0.64</v>
      </c>
      <c r="O210">
        <v>0.08</v>
      </c>
      <c r="P210">
        <v>1.4</v>
      </c>
      <c r="Q210">
        <v>5.3</v>
      </c>
      <c r="R210">
        <v>0.14</v>
      </c>
      <c r="S210">
        <v>36</v>
      </c>
      <c r="T210">
        <v>20</v>
      </c>
      <c r="U210">
        <v>287</v>
      </c>
      <c r="V210">
        <v>117</v>
      </c>
      <c r="W210">
        <v>529</v>
      </c>
      <c r="X210">
        <v>128</v>
      </c>
      <c r="Y210">
        <v>1207</v>
      </c>
      <c r="Z210">
        <v>173</v>
      </c>
      <c r="AA210">
        <v>9986.98760765096</v>
      </c>
      <c r="AB210">
        <v>147</v>
      </c>
      <c r="AC210">
        <v>555</v>
      </c>
      <c r="AD210" s="3">
        <f t="shared" si="93"/>
        <v>149.10998866405</v>
      </c>
      <c r="AE210" s="4">
        <f t="shared" si="94"/>
        <v>585.654361003664</v>
      </c>
      <c r="AF210" s="5">
        <f t="shared" si="95"/>
        <v>0.29535864978903</v>
      </c>
      <c r="AG210" s="3">
        <f t="shared" si="96"/>
        <v>1.04404567699837</v>
      </c>
      <c r="AH210" s="3">
        <f t="shared" si="97"/>
        <v>0.862068965517241</v>
      </c>
      <c r="AI210" s="3">
        <f t="shared" si="98"/>
        <v>3.06345733041575</v>
      </c>
      <c r="AJ210" s="3">
        <f t="shared" si="99"/>
        <v>35.8108108108108</v>
      </c>
      <c r="AK210" s="3">
        <f t="shared" si="100"/>
        <v>2.4866785079929</v>
      </c>
      <c r="AL210" s="3">
        <f t="shared" si="101"/>
        <v>180.904522613065</v>
      </c>
      <c r="AM210" s="3">
        <f t="shared" si="102"/>
        <v>554.016620498615</v>
      </c>
      <c r="AN210" s="3">
        <f t="shared" si="103"/>
        <v>1166.66666666667</v>
      </c>
      <c r="AO210" s="3">
        <f t="shared" si="104"/>
        <v>2142.85714285714</v>
      </c>
      <c r="AP210" s="3">
        <f t="shared" si="105"/>
        <v>3306.25</v>
      </c>
      <c r="AQ210" s="3">
        <f t="shared" si="106"/>
        <v>5182.18623481781</v>
      </c>
      <c r="AR210" s="3">
        <f t="shared" si="107"/>
        <v>7496.89440993789</v>
      </c>
      <c r="AS210" s="6">
        <f t="shared" si="108"/>
        <v>7032.52032520325</v>
      </c>
      <c r="AT210" s="3">
        <f t="shared" si="109"/>
        <v>0.0308949752434734</v>
      </c>
      <c r="AU210" s="7">
        <f t="shared" si="110"/>
        <v>0.0412103646578229</v>
      </c>
      <c r="AV210" s="8">
        <f t="shared" si="111"/>
        <v>0.00109279473118445</v>
      </c>
      <c r="AW210" s="3">
        <f t="shared" si="112"/>
        <v>47.6264581902721</v>
      </c>
      <c r="AX210" s="7">
        <f t="shared" si="113"/>
        <v>0.00754158682412545</v>
      </c>
      <c r="AY210" s="3">
        <f t="shared" si="114"/>
        <v>-6.20190398419076</v>
      </c>
      <c r="AZ210" s="9">
        <f t="shared" si="115"/>
        <v>4.93058694740317</v>
      </c>
      <c r="BA210" s="11">
        <f t="shared" si="116"/>
        <v>0.10255983714979</v>
      </c>
      <c r="BB210" s="12">
        <f t="shared" si="117"/>
        <v>1074.71389883243</v>
      </c>
      <c r="BC210" s="13">
        <f t="shared" si="118"/>
        <v>0.565353086114495</v>
      </c>
      <c r="BD210" s="14">
        <f t="shared" si="119"/>
        <v>259.150943396226</v>
      </c>
      <c r="BE210" s="15">
        <f t="shared" si="120"/>
        <v>0.459817729908865</v>
      </c>
      <c r="BF210" s="16">
        <f t="shared" si="121"/>
        <v>33.5277777777778</v>
      </c>
      <c r="BG210" s="16">
        <f t="shared" si="122"/>
        <v>0.120754716981132</v>
      </c>
      <c r="BH210" s="17">
        <f t="shared" si="123"/>
        <v>0.264864864864865</v>
      </c>
    </row>
    <row r="211" spans="1:60">
      <c r="A211">
        <v>210</v>
      </c>
      <c r="B211" t="s">
        <v>271</v>
      </c>
      <c r="C211" t="s">
        <v>272</v>
      </c>
      <c r="D211" t="s">
        <v>273</v>
      </c>
      <c r="E211" t="s">
        <v>274</v>
      </c>
      <c r="F211" t="s">
        <v>288</v>
      </c>
      <c r="G211">
        <v>48</v>
      </c>
      <c r="H211">
        <v>287.9</v>
      </c>
      <c r="I211">
        <v>1085</v>
      </c>
      <c r="J211">
        <v>12.2968279241744</v>
      </c>
      <c r="K211">
        <v>2378</v>
      </c>
      <c r="L211">
        <v>22.7293175855281</v>
      </c>
      <c r="M211">
        <v>0.02</v>
      </c>
      <c r="N211">
        <v>0.7</v>
      </c>
      <c r="O211">
        <v>0.05</v>
      </c>
      <c r="P211">
        <v>0.96</v>
      </c>
      <c r="Q211">
        <v>4.2</v>
      </c>
      <c r="R211">
        <v>0.06</v>
      </c>
      <c r="S211">
        <v>32</v>
      </c>
      <c r="T211">
        <v>15</v>
      </c>
      <c r="U211">
        <v>211</v>
      </c>
      <c r="V211">
        <v>85</v>
      </c>
      <c r="W211">
        <v>386</v>
      </c>
      <c r="X211">
        <v>88</v>
      </c>
      <c r="Y211">
        <v>865</v>
      </c>
      <c r="Z211">
        <v>125</v>
      </c>
      <c r="AA211">
        <v>9986.98760765096</v>
      </c>
      <c r="AB211">
        <v>85</v>
      </c>
      <c r="AC211">
        <v>645</v>
      </c>
      <c r="AD211" s="3">
        <f t="shared" si="93"/>
        <v>86.2200614724098</v>
      </c>
      <c r="AE211" s="4">
        <f t="shared" si="94"/>
        <v>680.625338463718</v>
      </c>
      <c r="AF211" s="5">
        <f t="shared" si="95"/>
        <v>0.0843881856540084</v>
      </c>
      <c r="AG211" s="3">
        <f t="shared" si="96"/>
        <v>1.14192495921697</v>
      </c>
      <c r="AH211" s="3">
        <f t="shared" si="97"/>
        <v>0.538793103448276</v>
      </c>
      <c r="AI211" s="3">
        <f t="shared" si="98"/>
        <v>2.10065645514223</v>
      </c>
      <c r="AJ211" s="3">
        <f t="shared" si="99"/>
        <v>28.3783783783784</v>
      </c>
      <c r="AK211" s="3">
        <f t="shared" si="100"/>
        <v>1.06571936056838</v>
      </c>
      <c r="AL211" s="3">
        <f t="shared" si="101"/>
        <v>160.804020100502</v>
      </c>
      <c r="AM211" s="3">
        <f t="shared" si="102"/>
        <v>415.512465373961</v>
      </c>
      <c r="AN211" s="3">
        <f t="shared" si="103"/>
        <v>857.723577235772</v>
      </c>
      <c r="AO211" s="3">
        <f t="shared" si="104"/>
        <v>1556.77655677656</v>
      </c>
      <c r="AP211" s="3">
        <f t="shared" si="105"/>
        <v>2412.5</v>
      </c>
      <c r="AQ211" s="3">
        <f t="shared" si="106"/>
        <v>3562.75303643725</v>
      </c>
      <c r="AR211" s="3">
        <f t="shared" si="107"/>
        <v>5372.67080745342</v>
      </c>
      <c r="AS211" s="6">
        <f t="shared" si="108"/>
        <v>5081.30081300813</v>
      </c>
      <c r="AT211" s="3">
        <f t="shared" si="109"/>
        <v>0.0157761351128047</v>
      </c>
      <c r="AU211" s="7">
        <f t="shared" si="110"/>
        <v>0.0293636734469544</v>
      </c>
      <c r="AV211" s="8">
        <f t="shared" si="111"/>
        <v>0.00102846597157257</v>
      </c>
      <c r="AW211" s="3">
        <f t="shared" si="112"/>
        <v>55.3496676265324</v>
      </c>
      <c r="AX211" s="7">
        <f t="shared" si="113"/>
        <v>0.00765151502849125</v>
      </c>
      <c r="AY211" s="3">
        <f t="shared" si="114"/>
        <v>-6.17677775249501</v>
      </c>
      <c r="AZ211" s="9">
        <f t="shared" si="115"/>
        <v>9.08874071092139</v>
      </c>
      <c r="BA211" s="11">
        <f t="shared" si="116"/>
        <v>0.228597081915017</v>
      </c>
      <c r="BB211" s="12">
        <f t="shared" si="117"/>
        <v>1074.71389883243</v>
      </c>
      <c r="BC211" s="13">
        <f t="shared" si="118"/>
        <v>0.637853804890947</v>
      </c>
      <c r="BD211" s="14">
        <f t="shared" si="119"/>
        <v>270.029761904762</v>
      </c>
      <c r="BE211" s="15">
        <f t="shared" si="120"/>
        <v>0.745664739884393</v>
      </c>
      <c r="BF211" s="16">
        <f t="shared" si="121"/>
        <v>27.03125</v>
      </c>
      <c r="BG211" s="16">
        <f t="shared" si="122"/>
        <v>0.166666666666667</v>
      </c>
      <c r="BH211" s="17">
        <f t="shared" si="123"/>
        <v>0.131782945736434</v>
      </c>
    </row>
    <row r="212" spans="1:60">
      <c r="A212">
        <v>211</v>
      </c>
      <c r="B212" t="s">
        <v>271</v>
      </c>
      <c r="C212" t="s">
        <v>272</v>
      </c>
      <c r="D212" t="s">
        <v>273</v>
      </c>
      <c r="E212" t="s">
        <v>274</v>
      </c>
      <c r="F212" t="s">
        <v>289</v>
      </c>
      <c r="G212">
        <v>40</v>
      </c>
      <c r="H212">
        <v>287.9</v>
      </c>
      <c r="I212">
        <v>1733</v>
      </c>
      <c r="J212">
        <v>12.2968279241744</v>
      </c>
      <c r="K212">
        <v>3849</v>
      </c>
      <c r="L212">
        <v>22.7293175855281</v>
      </c>
      <c r="M212">
        <v>0.07</v>
      </c>
      <c r="N212">
        <v>0.93</v>
      </c>
      <c r="O212">
        <v>0.11</v>
      </c>
      <c r="P212">
        <v>2.4</v>
      </c>
      <c r="Q212">
        <v>8.8</v>
      </c>
      <c r="R212">
        <v>0.08</v>
      </c>
      <c r="S212">
        <v>56</v>
      </c>
      <c r="T212">
        <v>27</v>
      </c>
      <c r="U212">
        <v>359</v>
      </c>
      <c r="V212">
        <v>142</v>
      </c>
      <c r="W212">
        <v>615</v>
      </c>
      <c r="X212">
        <v>139</v>
      </c>
      <c r="Y212">
        <v>1329</v>
      </c>
      <c r="Z212">
        <v>191</v>
      </c>
      <c r="AA212">
        <v>9986.98760765096</v>
      </c>
      <c r="AB212">
        <v>163</v>
      </c>
      <c r="AC212">
        <v>564</v>
      </c>
      <c r="AD212" s="3">
        <f t="shared" si="93"/>
        <v>165.339647294151</v>
      </c>
      <c r="AE212" s="4">
        <f t="shared" si="94"/>
        <v>595.15145874967</v>
      </c>
      <c r="AF212" s="5">
        <f t="shared" si="95"/>
        <v>0.29535864978903</v>
      </c>
      <c r="AG212" s="3">
        <f t="shared" si="96"/>
        <v>1.51712887438825</v>
      </c>
      <c r="AH212" s="3">
        <f t="shared" si="97"/>
        <v>1.18534482758621</v>
      </c>
      <c r="AI212" s="3">
        <f t="shared" si="98"/>
        <v>5.25164113785558</v>
      </c>
      <c r="AJ212" s="3">
        <f t="shared" si="99"/>
        <v>59.4594594594595</v>
      </c>
      <c r="AK212" s="3">
        <f t="shared" si="100"/>
        <v>1.42095914742451</v>
      </c>
      <c r="AL212" s="3">
        <f t="shared" si="101"/>
        <v>281.407035175879</v>
      </c>
      <c r="AM212" s="3">
        <f t="shared" si="102"/>
        <v>747.92243767313</v>
      </c>
      <c r="AN212" s="3">
        <f t="shared" si="103"/>
        <v>1459.34959349593</v>
      </c>
      <c r="AO212" s="3">
        <f t="shared" si="104"/>
        <v>2600.7326007326</v>
      </c>
      <c r="AP212" s="3">
        <f t="shared" si="105"/>
        <v>3843.75</v>
      </c>
      <c r="AQ212" s="3">
        <f t="shared" si="106"/>
        <v>5627.53036437247</v>
      </c>
      <c r="AR212" s="3">
        <f t="shared" si="107"/>
        <v>8254.65838509317</v>
      </c>
      <c r="AS212" s="6">
        <f t="shared" si="108"/>
        <v>7764.22764227642</v>
      </c>
      <c r="AT212" s="3">
        <f t="shared" si="109"/>
        <v>0.0109850904819097</v>
      </c>
      <c r="AU212" s="7">
        <f t="shared" si="110"/>
        <v>0.0133077469344429</v>
      </c>
      <c r="AV212" s="8">
        <f t="shared" si="111"/>
        <v>0.00156262743933082</v>
      </c>
      <c r="AW212" s="3">
        <f t="shared" si="112"/>
        <v>48.3987791338981</v>
      </c>
      <c r="AX212" s="7">
        <f t="shared" si="113"/>
        <v>0.0108710789422431</v>
      </c>
      <c r="AY212" s="3">
        <f t="shared" si="114"/>
        <v>-5.56698194746018</v>
      </c>
      <c r="AZ212" s="9">
        <f t="shared" si="115"/>
        <v>4.0480138219418</v>
      </c>
      <c r="BA212" s="11">
        <f t="shared" si="116"/>
        <v>0.0750549813366494</v>
      </c>
      <c r="BB212" s="12">
        <f t="shared" si="117"/>
        <v>1074.71389883243</v>
      </c>
      <c r="BC212" s="13">
        <f t="shared" si="118"/>
        <v>0.577563151905073</v>
      </c>
      <c r="BD212" s="14">
        <f t="shared" si="119"/>
        <v>190.378787878788</v>
      </c>
      <c r="BE212" s="15">
        <f t="shared" si="120"/>
        <v>0.424379232505643</v>
      </c>
      <c r="BF212" s="16">
        <f t="shared" si="121"/>
        <v>23.7321428571429</v>
      </c>
      <c r="BG212" s="16">
        <f t="shared" si="122"/>
        <v>0.105681818181818</v>
      </c>
      <c r="BH212" s="17">
        <f t="shared" si="123"/>
        <v>0.289007092198582</v>
      </c>
    </row>
    <row r="213" spans="1:60">
      <c r="A213">
        <v>212</v>
      </c>
      <c r="B213" t="s">
        <v>271</v>
      </c>
      <c r="C213" t="s">
        <v>272</v>
      </c>
      <c r="D213" t="s">
        <v>273</v>
      </c>
      <c r="E213" t="s">
        <v>274</v>
      </c>
      <c r="F213" t="s">
        <v>290</v>
      </c>
      <c r="G213">
        <v>377</v>
      </c>
      <c r="H213">
        <v>287.9</v>
      </c>
      <c r="I213">
        <v>1440</v>
      </c>
      <c r="J213">
        <v>12.2968279241744</v>
      </c>
      <c r="K213">
        <v>2807</v>
      </c>
      <c r="L213">
        <v>22.7293175855281</v>
      </c>
      <c r="M213">
        <v>1.7</v>
      </c>
      <c r="N213">
        <v>6</v>
      </c>
      <c r="O213">
        <v>1.1</v>
      </c>
      <c r="P213">
        <v>9.1</v>
      </c>
      <c r="Q213">
        <v>11</v>
      </c>
      <c r="R213">
        <v>0.78</v>
      </c>
      <c r="S213">
        <v>39</v>
      </c>
      <c r="T213">
        <v>19</v>
      </c>
      <c r="U213">
        <v>243</v>
      </c>
      <c r="V213">
        <v>101</v>
      </c>
      <c r="W213">
        <v>445</v>
      </c>
      <c r="X213">
        <v>102</v>
      </c>
      <c r="Y213">
        <v>976</v>
      </c>
      <c r="Z213">
        <v>149</v>
      </c>
      <c r="AA213">
        <v>9986.98760765096</v>
      </c>
      <c r="AB213">
        <v>140</v>
      </c>
      <c r="AC213">
        <v>375</v>
      </c>
      <c r="AD213" s="3">
        <f t="shared" si="93"/>
        <v>142.009513013381</v>
      </c>
      <c r="AE213" s="4">
        <f t="shared" si="94"/>
        <v>395.712406083557</v>
      </c>
      <c r="AF213" s="5">
        <f t="shared" si="95"/>
        <v>7.17299578059072</v>
      </c>
      <c r="AG213" s="3">
        <f t="shared" si="96"/>
        <v>9.78792822185971</v>
      </c>
      <c r="AH213" s="3">
        <f t="shared" si="97"/>
        <v>11.8534482758621</v>
      </c>
      <c r="AI213" s="3">
        <f t="shared" si="98"/>
        <v>19.9124726477024</v>
      </c>
      <c r="AJ213" s="3">
        <f t="shared" si="99"/>
        <v>74.3243243243243</v>
      </c>
      <c r="AK213" s="3">
        <f t="shared" si="100"/>
        <v>13.854351687389</v>
      </c>
      <c r="AL213" s="3">
        <f t="shared" si="101"/>
        <v>195.979899497487</v>
      </c>
      <c r="AM213" s="3">
        <f t="shared" si="102"/>
        <v>526.315789473684</v>
      </c>
      <c r="AN213" s="3">
        <f t="shared" si="103"/>
        <v>987.804878048781</v>
      </c>
      <c r="AO213" s="3">
        <f t="shared" si="104"/>
        <v>1849.81684981685</v>
      </c>
      <c r="AP213" s="3">
        <f t="shared" si="105"/>
        <v>2781.25</v>
      </c>
      <c r="AQ213" s="3">
        <f t="shared" si="106"/>
        <v>4129.55465587045</v>
      </c>
      <c r="AR213" s="3">
        <f t="shared" si="107"/>
        <v>6062.11180124224</v>
      </c>
      <c r="AS213" s="6">
        <f t="shared" si="108"/>
        <v>6056.91056910569</v>
      </c>
      <c r="AT213" s="3">
        <f t="shared" si="109"/>
        <v>0.114792881522397</v>
      </c>
      <c r="AU213" s="7">
        <f t="shared" si="110"/>
        <v>0.189361208249036</v>
      </c>
      <c r="AV213" s="8">
        <f t="shared" si="111"/>
        <v>0.0151625268951842</v>
      </c>
      <c r="AW213" s="3">
        <f t="shared" si="112"/>
        <v>32.1800393177514</v>
      </c>
      <c r="AX213" s="7">
        <f t="shared" si="113"/>
        <v>0.0860131532864645</v>
      </c>
      <c r="AY213" s="3">
        <f t="shared" si="114"/>
        <v>-1.97560965207001</v>
      </c>
      <c r="AZ213" s="9">
        <f t="shared" si="115"/>
        <v>2.2707012568983</v>
      </c>
      <c r="BA213" s="11">
        <f t="shared" si="116"/>
        <v>0.175114928432055</v>
      </c>
      <c r="BB213" s="12">
        <f t="shared" si="117"/>
        <v>1074.71389883243</v>
      </c>
      <c r="BC213" s="13">
        <f t="shared" si="118"/>
        <v>0.391083216012306</v>
      </c>
      <c r="BD213" s="14">
        <f t="shared" si="119"/>
        <v>48.7942057942058</v>
      </c>
      <c r="BE213" s="15">
        <f t="shared" si="120"/>
        <v>0.38422131147541</v>
      </c>
      <c r="BF213" s="16">
        <f t="shared" si="121"/>
        <v>25.025641025641</v>
      </c>
      <c r="BG213" s="16">
        <f t="shared" si="122"/>
        <v>0.545454545454545</v>
      </c>
      <c r="BH213" s="17">
        <f t="shared" si="123"/>
        <v>0.373333333333333</v>
      </c>
    </row>
    <row r="214" spans="1:60">
      <c r="A214">
        <v>213</v>
      </c>
      <c r="B214" t="s">
        <v>271</v>
      </c>
      <c r="C214" t="s">
        <v>272</v>
      </c>
      <c r="D214" t="s">
        <v>273</v>
      </c>
      <c r="E214" t="s">
        <v>274</v>
      </c>
      <c r="F214" t="s">
        <v>291</v>
      </c>
      <c r="G214">
        <v>27</v>
      </c>
      <c r="H214">
        <v>287.9</v>
      </c>
      <c r="I214">
        <v>1525</v>
      </c>
      <c r="J214">
        <v>12.2968279241744</v>
      </c>
      <c r="K214">
        <v>3377</v>
      </c>
      <c r="L214">
        <v>22.7293175855281</v>
      </c>
      <c r="M214">
        <v>0.01</v>
      </c>
      <c r="N214">
        <v>0.94</v>
      </c>
      <c r="O214">
        <v>0.08</v>
      </c>
      <c r="P214">
        <v>1.6</v>
      </c>
      <c r="Q214">
        <v>6.5</v>
      </c>
      <c r="R214">
        <v>0.09</v>
      </c>
      <c r="S214">
        <v>47</v>
      </c>
      <c r="T214">
        <v>24</v>
      </c>
      <c r="U214">
        <v>308</v>
      </c>
      <c r="V214">
        <v>125</v>
      </c>
      <c r="W214">
        <v>554</v>
      </c>
      <c r="X214">
        <v>123</v>
      </c>
      <c r="Y214">
        <v>1222</v>
      </c>
      <c r="Z214">
        <v>177</v>
      </c>
      <c r="AA214">
        <v>9986.98760765096</v>
      </c>
      <c r="AB214">
        <v>56</v>
      </c>
      <c r="AC214">
        <v>241</v>
      </c>
      <c r="AD214" s="3">
        <f t="shared" si="93"/>
        <v>56.8038052053523</v>
      </c>
      <c r="AE214" s="4">
        <f t="shared" si="94"/>
        <v>254.311172976366</v>
      </c>
      <c r="AF214" s="5">
        <f t="shared" si="95"/>
        <v>0.0421940928270042</v>
      </c>
      <c r="AG214" s="3">
        <f t="shared" si="96"/>
        <v>1.53344208809135</v>
      </c>
      <c r="AH214" s="3">
        <f t="shared" si="97"/>
        <v>0.862068965517241</v>
      </c>
      <c r="AI214" s="3">
        <f t="shared" si="98"/>
        <v>3.50109409190372</v>
      </c>
      <c r="AJ214" s="3">
        <f t="shared" si="99"/>
        <v>43.9189189189189</v>
      </c>
      <c r="AK214" s="3">
        <f t="shared" si="100"/>
        <v>1.59857904085258</v>
      </c>
      <c r="AL214" s="3">
        <f t="shared" si="101"/>
        <v>236.180904522613</v>
      </c>
      <c r="AM214" s="3">
        <f t="shared" si="102"/>
        <v>664.819944598338</v>
      </c>
      <c r="AN214" s="3">
        <f t="shared" si="103"/>
        <v>1252.0325203252</v>
      </c>
      <c r="AO214" s="3">
        <f t="shared" si="104"/>
        <v>2289.37728937729</v>
      </c>
      <c r="AP214" s="3">
        <f t="shared" si="105"/>
        <v>3462.5</v>
      </c>
      <c r="AQ214" s="3">
        <f t="shared" si="106"/>
        <v>4979.75708502024</v>
      </c>
      <c r="AR214" s="3">
        <f t="shared" si="107"/>
        <v>7590.06211180124</v>
      </c>
      <c r="AS214" s="6">
        <f t="shared" si="108"/>
        <v>7195.12195121951</v>
      </c>
      <c r="AT214" s="3">
        <f t="shared" si="109"/>
        <v>0.0156958884379387</v>
      </c>
      <c r="AU214" s="7">
        <f t="shared" si="110"/>
        <v>0.0206795256833726</v>
      </c>
      <c r="AV214" s="8">
        <f t="shared" si="111"/>
        <v>0.00369625914975964</v>
      </c>
      <c r="AW214" s="3">
        <f t="shared" si="112"/>
        <v>20.6810386015416</v>
      </c>
      <c r="AX214" s="7">
        <f t="shared" si="113"/>
        <v>0.0168092596303314</v>
      </c>
      <c r="AY214" s="3">
        <f t="shared" si="114"/>
        <v>-4.81025675633167</v>
      </c>
      <c r="AZ214" s="9">
        <f t="shared" si="115"/>
        <v>6.79986192780363</v>
      </c>
      <c r="BA214" s="11">
        <f t="shared" si="116"/>
        <v>0.12969777803112</v>
      </c>
      <c r="BB214" s="12">
        <f t="shared" si="117"/>
        <v>1074.71389883243</v>
      </c>
      <c r="BC214" s="13">
        <f t="shared" si="118"/>
        <v>0.243745717700694</v>
      </c>
      <c r="BD214" s="14">
        <f t="shared" si="119"/>
        <v>239.884615384615</v>
      </c>
      <c r="BE214" s="15">
        <f t="shared" si="120"/>
        <v>0.19721767594108</v>
      </c>
      <c r="BF214" s="16">
        <f t="shared" si="121"/>
        <v>26</v>
      </c>
      <c r="BG214" s="16">
        <f t="shared" si="122"/>
        <v>0.144615384615385</v>
      </c>
      <c r="BH214" s="17">
        <f t="shared" si="123"/>
        <v>0.232365145228216</v>
      </c>
    </row>
    <row r="215" spans="1:60">
      <c r="A215">
        <v>214</v>
      </c>
      <c r="B215" t="s">
        <v>271</v>
      </c>
      <c r="C215" t="s">
        <v>272</v>
      </c>
      <c r="D215" t="s">
        <v>273</v>
      </c>
      <c r="E215" t="s">
        <v>274</v>
      </c>
      <c r="F215" t="s">
        <v>292</v>
      </c>
      <c r="G215">
        <v>50</v>
      </c>
      <c r="H215">
        <v>287.9</v>
      </c>
      <c r="I215">
        <v>1723</v>
      </c>
      <c r="J215">
        <v>12.2968279241744</v>
      </c>
      <c r="K215">
        <v>3994</v>
      </c>
      <c r="L215">
        <v>22.7293175855281</v>
      </c>
      <c r="M215">
        <v>0.05</v>
      </c>
      <c r="N215">
        <v>0.74</v>
      </c>
      <c r="O215">
        <v>0.08</v>
      </c>
      <c r="P215">
        <v>1.7</v>
      </c>
      <c r="Q215">
        <v>5.9</v>
      </c>
      <c r="R215">
        <v>0.11</v>
      </c>
      <c r="S215">
        <v>50</v>
      </c>
      <c r="T215">
        <v>25</v>
      </c>
      <c r="U215">
        <v>362</v>
      </c>
      <c r="V215">
        <v>147</v>
      </c>
      <c r="W215">
        <v>651</v>
      </c>
      <c r="X215">
        <v>150</v>
      </c>
      <c r="Y215">
        <v>1442</v>
      </c>
      <c r="Z215">
        <v>205</v>
      </c>
      <c r="AA215">
        <v>9986.98760765096</v>
      </c>
      <c r="AB215">
        <v>128</v>
      </c>
      <c r="AC215">
        <v>435</v>
      </c>
      <c r="AD215" s="3">
        <f t="shared" si="93"/>
        <v>129.837269040805</v>
      </c>
      <c r="AE215" s="4">
        <f t="shared" si="94"/>
        <v>459.026391056926</v>
      </c>
      <c r="AF215" s="5">
        <f t="shared" si="95"/>
        <v>0.210970464135021</v>
      </c>
      <c r="AG215" s="3">
        <f t="shared" si="96"/>
        <v>1.20717781402936</v>
      </c>
      <c r="AH215" s="3">
        <f t="shared" si="97"/>
        <v>0.862068965517241</v>
      </c>
      <c r="AI215" s="3">
        <f t="shared" si="98"/>
        <v>3.7199124726477</v>
      </c>
      <c r="AJ215" s="3">
        <f t="shared" si="99"/>
        <v>39.8648648648649</v>
      </c>
      <c r="AK215" s="3">
        <f t="shared" si="100"/>
        <v>1.9538188277087</v>
      </c>
      <c r="AL215" s="3">
        <f t="shared" si="101"/>
        <v>251.256281407035</v>
      </c>
      <c r="AM215" s="3">
        <f t="shared" si="102"/>
        <v>692.520775623269</v>
      </c>
      <c r="AN215" s="3">
        <f t="shared" si="103"/>
        <v>1471.54471544715</v>
      </c>
      <c r="AO215" s="3">
        <f t="shared" si="104"/>
        <v>2692.30769230769</v>
      </c>
      <c r="AP215" s="3">
        <f t="shared" si="105"/>
        <v>4068.75</v>
      </c>
      <c r="AQ215" s="3">
        <f t="shared" si="106"/>
        <v>6072.87449392713</v>
      </c>
      <c r="AR215" s="3">
        <f t="shared" si="107"/>
        <v>8956.52173913043</v>
      </c>
      <c r="AS215" s="6">
        <f t="shared" si="108"/>
        <v>8333.33333333333</v>
      </c>
      <c r="AT215" s="3">
        <f t="shared" si="109"/>
        <v>0.0195222863306567</v>
      </c>
      <c r="AU215" s="7">
        <f t="shared" si="110"/>
        <v>0.0217967274565585</v>
      </c>
      <c r="AV215" s="8">
        <f t="shared" si="111"/>
        <v>0.00161210774460292</v>
      </c>
      <c r="AW215" s="3">
        <f t="shared" si="112"/>
        <v>37.3288456085916</v>
      </c>
      <c r="AX215" s="7">
        <f t="shared" si="113"/>
        <v>0.00984954897877618</v>
      </c>
      <c r="AY215" s="3">
        <f t="shared" si="114"/>
        <v>-5.73832145608398</v>
      </c>
      <c r="AZ215" s="9">
        <f t="shared" si="115"/>
        <v>4.30412363715867</v>
      </c>
      <c r="BA215" s="11">
        <f t="shared" si="116"/>
        <v>0.0812513271394473</v>
      </c>
      <c r="BB215" s="12">
        <f t="shared" si="117"/>
        <v>1074.71389883243</v>
      </c>
      <c r="BC215" s="13">
        <f t="shared" si="118"/>
        <v>0.445970774240722</v>
      </c>
      <c r="BD215" s="14">
        <f t="shared" si="119"/>
        <v>274.297108673978</v>
      </c>
      <c r="BE215" s="15">
        <f t="shared" si="120"/>
        <v>0.301664355062413</v>
      </c>
      <c r="BF215" s="16">
        <f t="shared" si="121"/>
        <v>28.84</v>
      </c>
      <c r="BG215" s="16">
        <f t="shared" si="122"/>
        <v>0.125423728813559</v>
      </c>
      <c r="BH215" s="17">
        <f t="shared" si="123"/>
        <v>0.294252873563218</v>
      </c>
    </row>
    <row r="216" spans="1:60">
      <c r="A216">
        <v>215</v>
      </c>
      <c r="B216" t="s">
        <v>271</v>
      </c>
      <c r="C216" t="s">
        <v>272</v>
      </c>
      <c r="D216" t="s">
        <v>273</v>
      </c>
      <c r="E216" t="s">
        <v>274</v>
      </c>
      <c r="F216" t="s">
        <v>293</v>
      </c>
      <c r="G216">
        <v>69</v>
      </c>
      <c r="H216">
        <v>287.9</v>
      </c>
      <c r="I216">
        <v>481</v>
      </c>
      <c r="J216">
        <v>12.2968279241744</v>
      </c>
      <c r="K216">
        <v>467</v>
      </c>
      <c r="L216">
        <v>22.7293175855281</v>
      </c>
      <c r="M216">
        <v>3.6</v>
      </c>
      <c r="N216">
        <v>15</v>
      </c>
      <c r="O216">
        <v>1.1</v>
      </c>
      <c r="P216">
        <v>5.8</v>
      </c>
      <c r="Q216">
        <v>2.6</v>
      </c>
      <c r="R216">
        <v>0.34</v>
      </c>
      <c r="S216">
        <v>9</v>
      </c>
      <c r="T216">
        <v>2.8</v>
      </c>
      <c r="U216">
        <v>37</v>
      </c>
      <c r="V216">
        <v>15</v>
      </c>
      <c r="W216">
        <v>75</v>
      </c>
      <c r="X216">
        <v>20</v>
      </c>
      <c r="Y216">
        <v>227</v>
      </c>
      <c r="Z216">
        <v>39</v>
      </c>
      <c r="AA216">
        <v>9986.98760765096</v>
      </c>
      <c r="AB216">
        <v>101</v>
      </c>
      <c r="AC216">
        <v>685</v>
      </c>
      <c r="AD216" s="3">
        <f t="shared" si="93"/>
        <v>102.44972010251</v>
      </c>
      <c r="AE216" s="4">
        <f t="shared" si="94"/>
        <v>722.834661779298</v>
      </c>
      <c r="AF216" s="5">
        <f t="shared" si="95"/>
        <v>15.1898734177215</v>
      </c>
      <c r="AG216" s="3">
        <f t="shared" si="96"/>
        <v>24.4698205546493</v>
      </c>
      <c r="AH216" s="3">
        <f t="shared" si="97"/>
        <v>11.8534482758621</v>
      </c>
      <c r="AI216" s="3">
        <f t="shared" si="98"/>
        <v>12.691466083151</v>
      </c>
      <c r="AJ216" s="3">
        <f t="shared" si="99"/>
        <v>17.5675675675676</v>
      </c>
      <c r="AK216" s="3">
        <f t="shared" si="100"/>
        <v>6.03907637655417</v>
      </c>
      <c r="AL216" s="3">
        <f t="shared" si="101"/>
        <v>45.2261306532663</v>
      </c>
      <c r="AM216" s="3">
        <f t="shared" si="102"/>
        <v>77.5623268698061</v>
      </c>
      <c r="AN216" s="3">
        <f t="shared" si="103"/>
        <v>150.406504065041</v>
      </c>
      <c r="AO216" s="3">
        <f t="shared" si="104"/>
        <v>274.725274725275</v>
      </c>
      <c r="AP216" s="3">
        <f t="shared" si="105"/>
        <v>468.75</v>
      </c>
      <c r="AQ216" s="3">
        <f t="shared" si="106"/>
        <v>809.716599190283</v>
      </c>
      <c r="AR216" s="3">
        <f t="shared" si="107"/>
        <v>1409.93788819876</v>
      </c>
      <c r="AS216" s="6">
        <f t="shared" si="108"/>
        <v>1585.36585365854</v>
      </c>
      <c r="AT216" s="3">
        <f t="shared" si="109"/>
        <v>0.214249585008682</v>
      </c>
      <c r="AU216" s="7">
        <f t="shared" si="110"/>
        <v>1.51956754125101</v>
      </c>
      <c r="AV216" s="8">
        <f t="shared" si="111"/>
        <v>0.020751633524431</v>
      </c>
      <c r="AW216" s="3">
        <f t="shared" si="112"/>
        <v>58.7822051537593</v>
      </c>
      <c r="AX216" s="7">
        <f t="shared" si="113"/>
        <v>0.159101848774147</v>
      </c>
      <c r="AY216" s="3">
        <f t="shared" si="114"/>
        <v>-0.907702445624852</v>
      </c>
      <c r="AZ216" s="9">
        <f t="shared" si="115"/>
        <v>3.3029916010279</v>
      </c>
      <c r="BA216" s="11">
        <f t="shared" si="116"/>
        <v>4.12859336685916</v>
      </c>
      <c r="BB216" s="12">
        <f t="shared" si="117"/>
        <v>1074.71389883243</v>
      </c>
      <c r="BC216" s="13">
        <f t="shared" si="118"/>
        <v>0.679807665958106</v>
      </c>
      <c r="BD216" s="14">
        <f t="shared" si="119"/>
        <v>20.6100795755968</v>
      </c>
      <c r="BE216" s="15">
        <f t="shared" si="120"/>
        <v>3.01762114537445</v>
      </c>
      <c r="BF216" s="16">
        <f t="shared" si="121"/>
        <v>25.2222222222222</v>
      </c>
      <c r="BG216" s="16">
        <f t="shared" si="122"/>
        <v>5.76923076923077</v>
      </c>
      <c r="BH216" s="17">
        <f t="shared" si="123"/>
        <v>0.147445255474453</v>
      </c>
    </row>
    <row r="217" spans="1:60">
      <c r="A217">
        <v>216</v>
      </c>
      <c r="B217" t="s">
        <v>271</v>
      </c>
      <c r="C217" t="s">
        <v>272</v>
      </c>
      <c r="D217" t="s">
        <v>273</v>
      </c>
      <c r="E217" t="s">
        <v>274</v>
      </c>
      <c r="F217" t="s">
        <v>294</v>
      </c>
      <c r="G217">
        <v>110</v>
      </c>
      <c r="H217">
        <v>287.9</v>
      </c>
      <c r="I217">
        <v>1502</v>
      </c>
      <c r="J217">
        <v>12.2968279241744</v>
      </c>
      <c r="K217">
        <v>3267</v>
      </c>
      <c r="L217">
        <v>22.7293175855281</v>
      </c>
      <c r="M217">
        <v>0.02</v>
      </c>
      <c r="N217">
        <v>0.71</v>
      </c>
      <c r="O217">
        <v>0.05</v>
      </c>
      <c r="P217">
        <v>0.87</v>
      </c>
      <c r="Q217">
        <v>5.7</v>
      </c>
      <c r="R217">
        <v>0.08</v>
      </c>
      <c r="S217">
        <v>40</v>
      </c>
      <c r="T217">
        <v>20</v>
      </c>
      <c r="U217">
        <v>290</v>
      </c>
      <c r="V217">
        <v>120</v>
      </c>
      <c r="W217">
        <v>536</v>
      </c>
      <c r="X217">
        <v>123</v>
      </c>
      <c r="Y217">
        <v>1209</v>
      </c>
      <c r="Z217">
        <v>178</v>
      </c>
      <c r="AA217">
        <v>9986.98760765096</v>
      </c>
      <c r="AB217">
        <v>65</v>
      </c>
      <c r="AC217">
        <v>253</v>
      </c>
      <c r="AD217" s="3">
        <f t="shared" si="93"/>
        <v>65.932988184784</v>
      </c>
      <c r="AE217" s="4">
        <f t="shared" si="94"/>
        <v>266.97396997104</v>
      </c>
      <c r="AF217" s="5">
        <f t="shared" si="95"/>
        <v>0.0843881856540084</v>
      </c>
      <c r="AG217" s="3">
        <f t="shared" si="96"/>
        <v>1.15823817292007</v>
      </c>
      <c r="AH217" s="3">
        <f t="shared" si="97"/>
        <v>0.538793103448276</v>
      </c>
      <c r="AI217" s="3">
        <f t="shared" si="98"/>
        <v>1.90371991247265</v>
      </c>
      <c r="AJ217" s="3">
        <f t="shared" si="99"/>
        <v>38.5135135135135</v>
      </c>
      <c r="AK217" s="3">
        <f t="shared" si="100"/>
        <v>1.42095914742451</v>
      </c>
      <c r="AL217" s="3">
        <f t="shared" si="101"/>
        <v>201.005025125628</v>
      </c>
      <c r="AM217" s="3">
        <f t="shared" si="102"/>
        <v>554.016620498615</v>
      </c>
      <c r="AN217" s="3">
        <f t="shared" si="103"/>
        <v>1178.86178861789</v>
      </c>
      <c r="AO217" s="3">
        <f t="shared" si="104"/>
        <v>2197.8021978022</v>
      </c>
      <c r="AP217" s="3">
        <f t="shared" si="105"/>
        <v>3350</v>
      </c>
      <c r="AQ217" s="3">
        <f t="shared" si="106"/>
        <v>4979.75708502024</v>
      </c>
      <c r="AR217" s="3">
        <f t="shared" si="107"/>
        <v>7509.31677018633</v>
      </c>
      <c r="AS217" s="6">
        <f t="shared" si="108"/>
        <v>7235.77235772358</v>
      </c>
      <c r="AT217" s="3">
        <f t="shared" si="109"/>
        <v>0.0161499642217601</v>
      </c>
      <c r="AU217" s="7">
        <f t="shared" si="110"/>
        <v>0.0215065693937417</v>
      </c>
      <c r="AV217" s="8">
        <f t="shared" si="111"/>
        <v>0.0026594353002917</v>
      </c>
      <c r="AW217" s="3">
        <f t="shared" si="112"/>
        <v>21.7107998597096</v>
      </c>
      <c r="AX217" s="7">
        <f t="shared" si="113"/>
        <v>0.0123915987173785</v>
      </c>
      <c r="AY217" s="3">
        <f t="shared" si="114"/>
        <v>-5.3396768905677</v>
      </c>
      <c r="AZ217" s="9">
        <f t="shared" si="115"/>
        <v>15.2332843411509</v>
      </c>
      <c r="BA217" s="11">
        <f t="shared" si="116"/>
        <v>0.186228303594802</v>
      </c>
      <c r="BB217" s="12">
        <f t="shared" si="117"/>
        <v>1074.71389883243</v>
      </c>
      <c r="BC217" s="13">
        <f t="shared" si="118"/>
        <v>0.257270253247613</v>
      </c>
      <c r="BD217" s="14">
        <f t="shared" si="119"/>
        <v>384.210526315789</v>
      </c>
      <c r="BE217" s="15">
        <f t="shared" si="120"/>
        <v>0.209263854425145</v>
      </c>
      <c r="BF217" s="16">
        <f t="shared" si="121"/>
        <v>30.225</v>
      </c>
      <c r="BG217" s="16">
        <f t="shared" si="122"/>
        <v>0.124561403508772</v>
      </c>
      <c r="BH217" s="17">
        <f t="shared" si="123"/>
        <v>0.256916996047431</v>
      </c>
    </row>
    <row r="218" spans="1:60">
      <c r="A218">
        <v>217</v>
      </c>
      <c r="B218" t="s">
        <v>271</v>
      </c>
      <c r="C218" t="s">
        <v>272</v>
      </c>
      <c r="D218" t="s">
        <v>273</v>
      </c>
      <c r="E218" t="s">
        <v>274</v>
      </c>
      <c r="F218" t="s">
        <v>295</v>
      </c>
      <c r="G218">
        <v>62</v>
      </c>
      <c r="H218">
        <v>287.9</v>
      </c>
      <c r="I218">
        <v>1047</v>
      </c>
      <c r="J218">
        <v>12.2968279241744</v>
      </c>
      <c r="K218">
        <v>2192</v>
      </c>
      <c r="L218">
        <v>22.7293175855281</v>
      </c>
      <c r="M218">
        <v>0.02</v>
      </c>
      <c r="N218">
        <v>0.35</v>
      </c>
      <c r="O218">
        <v>0.03</v>
      </c>
      <c r="P218">
        <v>0.43</v>
      </c>
      <c r="Q218">
        <v>1.8</v>
      </c>
      <c r="R218">
        <v>0.08</v>
      </c>
      <c r="S218">
        <v>20</v>
      </c>
      <c r="T218">
        <v>12</v>
      </c>
      <c r="U218">
        <v>181</v>
      </c>
      <c r="V218">
        <v>76</v>
      </c>
      <c r="W218">
        <v>376</v>
      </c>
      <c r="X218">
        <v>90</v>
      </c>
      <c r="Y218">
        <v>934</v>
      </c>
      <c r="Z218">
        <v>136</v>
      </c>
      <c r="AA218">
        <v>9986.98760765096</v>
      </c>
      <c r="AB218">
        <v>70</v>
      </c>
      <c r="AC218">
        <v>293</v>
      </c>
      <c r="AD218" s="3">
        <f t="shared" si="93"/>
        <v>71.0047565066904</v>
      </c>
      <c r="AE218" s="4">
        <f t="shared" si="94"/>
        <v>309.183293286619</v>
      </c>
      <c r="AF218" s="5">
        <f t="shared" si="95"/>
        <v>0.0843881856540084</v>
      </c>
      <c r="AG218" s="3">
        <f t="shared" si="96"/>
        <v>0.570962479608483</v>
      </c>
      <c r="AH218" s="3">
        <f t="shared" si="97"/>
        <v>0.323275862068966</v>
      </c>
      <c r="AI218" s="3">
        <f t="shared" si="98"/>
        <v>0.940919037199125</v>
      </c>
      <c r="AJ218" s="3">
        <f t="shared" si="99"/>
        <v>12.1621621621622</v>
      </c>
      <c r="AK218" s="3">
        <f t="shared" si="100"/>
        <v>1.42095914742451</v>
      </c>
      <c r="AL218" s="3">
        <f t="shared" si="101"/>
        <v>100.502512562814</v>
      </c>
      <c r="AM218" s="3">
        <f t="shared" si="102"/>
        <v>332.409972299169</v>
      </c>
      <c r="AN218" s="3">
        <f t="shared" si="103"/>
        <v>735.772357723577</v>
      </c>
      <c r="AO218" s="3">
        <f t="shared" si="104"/>
        <v>1391.94139194139</v>
      </c>
      <c r="AP218" s="3">
        <f t="shared" si="105"/>
        <v>2350</v>
      </c>
      <c r="AQ218" s="3">
        <f t="shared" si="106"/>
        <v>3643.72469635628</v>
      </c>
      <c r="AR218" s="3">
        <f t="shared" si="107"/>
        <v>5801.24223602484</v>
      </c>
      <c r="AS218" s="6">
        <f t="shared" si="108"/>
        <v>5528.45528455285</v>
      </c>
      <c r="AT218" s="3">
        <f t="shared" si="109"/>
        <v>0.0406431853366117</v>
      </c>
      <c r="AU218" s="7">
        <f t="shared" si="110"/>
        <v>0.0700594522397696</v>
      </c>
      <c r="AV218" s="8">
        <f t="shared" si="111"/>
        <v>0.00113201459328381</v>
      </c>
      <c r="AW218" s="3">
        <f t="shared" si="112"/>
        <v>25.1433373869364</v>
      </c>
      <c r="AX218" s="7">
        <f t="shared" si="113"/>
        <v>0.00567627577630681</v>
      </c>
      <c r="AY218" s="3">
        <f t="shared" si="114"/>
        <v>-6.69525417869157</v>
      </c>
      <c r="AZ218" s="9">
        <f t="shared" si="115"/>
        <v>9.70739021770666</v>
      </c>
      <c r="BA218" s="11">
        <f t="shared" si="116"/>
        <v>0.276831027394624</v>
      </c>
      <c r="BB218" s="12">
        <f t="shared" si="117"/>
        <v>1074.71389883243</v>
      </c>
      <c r="BC218" s="13">
        <f t="shared" si="118"/>
        <v>0.296766459673229</v>
      </c>
      <c r="BD218" s="14">
        <f t="shared" si="119"/>
        <v>521.485788113695</v>
      </c>
      <c r="BE218" s="15">
        <f t="shared" si="120"/>
        <v>0.313704496788009</v>
      </c>
      <c r="BF218" s="16">
        <f t="shared" si="121"/>
        <v>46.7</v>
      </c>
      <c r="BG218" s="16">
        <f t="shared" si="122"/>
        <v>0.194444444444444</v>
      </c>
      <c r="BH218" s="17">
        <f t="shared" si="123"/>
        <v>0.238907849829352</v>
      </c>
    </row>
    <row r="219" spans="1:60">
      <c r="A219">
        <v>218</v>
      </c>
      <c r="B219" t="s">
        <v>271</v>
      </c>
      <c r="C219" t="s">
        <v>272</v>
      </c>
      <c r="D219" t="s">
        <v>273</v>
      </c>
      <c r="E219" t="s">
        <v>274</v>
      </c>
      <c r="F219" t="s">
        <v>296</v>
      </c>
      <c r="G219">
        <v>32</v>
      </c>
      <c r="H219">
        <v>287.9</v>
      </c>
      <c r="I219">
        <v>967</v>
      </c>
      <c r="J219">
        <v>12.2968279241744</v>
      </c>
      <c r="K219">
        <v>1971</v>
      </c>
      <c r="L219">
        <v>22.7293175855281</v>
      </c>
      <c r="M219">
        <v>0.02</v>
      </c>
      <c r="N219">
        <v>4.4</v>
      </c>
      <c r="O219">
        <v>0.03</v>
      </c>
      <c r="P219">
        <v>1.1</v>
      </c>
      <c r="Q219">
        <v>3.5</v>
      </c>
      <c r="R219">
        <v>0.38</v>
      </c>
      <c r="S219">
        <v>27</v>
      </c>
      <c r="T219">
        <v>13</v>
      </c>
      <c r="U219">
        <v>181</v>
      </c>
      <c r="V219">
        <v>72</v>
      </c>
      <c r="W219">
        <v>308</v>
      </c>
      <c r="X219">
        <v>72</v>
      </c>
      <c r="Y219">
        <v>726</v>
      </c>
      <c r="Z219">
        <v>107</v>
      </c>
      <c r="AA219">
        <v>9986.98760765096</v>
      </c>
      <c r="AB219">
        <v>43</v>
      </c>
      <c r="AC219">
        <v>283</v>
      </c>
      <c r="AD219" s="3">
        <f t="shared" si="93"/>
        <v>43.6172075683955</v>
      </c>
      <c r="AE219" s="4">
        <f t="shared" si="94"/>
        <v>298.630962457724</v>
      </c>
      <c r="AF219" s="5">
        <f t="shared" si="95"/>
        <v>0.0843881856540084</v>
      </c>
      <c r="AG219" s="3">
        <f t="shared" si="96"/>
        <v>7.17781402936379</v>
      </c>
      <c r="AH219" s="3">
        <f t="shared" si="97"/>
        <v>0.323275862068966</v>
      </c>
      <c r="AI219" s="3">
        <f t="shared" si="98"/>
        <v>2.40700218818381</v>
      </c>
      <c r="AJ219" s="3">
        <f t="shared" si="99"/>
        <v>23.6486486486486</v>
      </c>
      <c r="AK219" s="3">
        <f t="shared" si="100"/>
        <v>6.74955595026643</v>
      </c>
      <c r="AL219" s="3">
        <f t="shared" si="101"/>
        <v>135.678391959799</v>
      </c>
      <c r="AM219" s="3">
        <f t="shared" si="102"/>
        <v>360.1108033241</v>
      </c>
      <c r="AN219" s="3">
        <f t="shared" si="103"/>
        <v>735.772357723577</v>
      </c>
      <c r="AO219" s="3">
        <f t="shared" si="104"/>
        <v>1318.68131868132</v>
      </c>
      <c r="AP219" s="3">
        <f t="shared" si="105"/>
        <v>1925</v>
      </c>
      <c r="AQ219" s="3">
        <f t="shared" si="106"/>
        <v>2914.97975708502</v>
      </c>
      <c r="AR219" s="3">
        <f t="shared" si="107"/>
        <v>4509.31677018633</v>
      </c>
      <c r="AS219" s="6">
        <f t="shared" si="108"/>
        <v>4349.59349593496</v>
      </c>
      <c r="AT219" s="3">
        <f t="shared" si="109"/>
        <v>0.119156213360818</v>
      </c>
      <c r="AU219" s="7">
        <f t="shared" si="110"/>
        <v>0.2642444951941</v>
      </c>
      <c r="AV219" s="8">
        <f t="shared" si="111"/>
        <v>0.0147339042267691</v>
      </c>
      <c r="AW219" s="3">
        <f t="shared" si="112"/>
        <v>24.2852030051297</v>
      </c>
      <c r="AX219" s="7">
        <f t="shared" si="113"/>
        <v>0.0726087084406087</v>
      </c>
      <c r="AY219" s="3">
        <f t="shared" si="114"/>
        <v>-2.26976713093739</v>
      </c>
      <c r="AZ219" s="9">
        <f t="shared" si="115"/>
        <v>36.2605343687669</v>
      </c>
      <c r="BA219" s="11">
        <f t="shared" si="116"/>
        <v>1.51296573562993</v>
      </c>
      <c r="BB219" s="12">
        <f t="shared" si="117"/>
        <v>1074.71389883243</v>
      </c>
      <c r="BC219" s="13">
        <f t="shared" si="118"/>
        <v>0.281139261974122</v>
      </c>
      <c r="BD219" s="14">
        <f t="shared" si="119"/>
        <v>216.25974025974</v>
      </c>
      <c r="BE219" s="15">
        <f t="shared" si="120"/>
        <v>0.389807162534435</v>
      </c>
      <c r="BF219" s="16">
        <f t="shared" si="121"/>
        <v>26.8888888888889</v>
      </c>
      <c r="BG219" s="16">
        <f t="shared" si="122"/>
        <v>1.25714285714286</v>
      </c>
      <c r="BH219" s="17">
        <f t="shared" si="123"/>
        <v>0.151943462897526</v>
      </c>
    </row>
    <row r="220" spans="1:60">
      <c r="A220">
        <v>219</v>
      </c>
      <c r="B220" t="s">
        <v>271</v>
      </c>
      <c r="C220" t="s">
        <v>272</v>
      </c>
      <c r="D220" t="s">
        <v>273</v>
      </c>
      <c r="E220" t="s">
        <v>274</v>
      </c>
      <c r="F220" t="s">
        <v>297</v>
      </c>
      <c r="G220">
        <v>24</v>
      </c>
      <c r="H220">
        <v>287.9</v>
      </c>
      <c r="I220">
        <v>1163</v>
      </c>
      <c r="J220">
        <v>12.2968279241744</v>
      </c>
      <c r="K220">
        <v>2557</v>
      </c>
      <c r="L220">
        <v>22.7293175855281</v>
      </c>
      <c r="M220">
        <v>0.04</v>
      </c>
      <c r="N220">
        <v>1.1</v>
      </c>
      <c r="O220">
        <v>0.06</v>
      </c>
      <c r="P220">
        <v>1.6</v>
      </c>
      <c r="Q220">
        <v>6.1</v>
      </c>
      <c r="R220">
        <v>0.06</v>
      </c>
      <c r="S220">
        <v>38</v>
      </c>
      <c r="T220">
        <v>17</v>
      </c>
      <c r="U220">
        <v>233</v>
      </c>
      <c r="V220">
        <v>93</v>
      </c>
      <c r="W220">
        <v>408</v>
      </c>
      <c r="X220">
        <v>92</v>
      </c>
      <c r="Y220">
        <v>888</v>
      </c>
      <c r="Z220">
        <v>127</v>
      </c>
      <c r="AA220">
        <v>9986.98760765096</v>
      </c>
      <c r="AB220">
        <v>310.20379296123</v>
      </c>
      <c r="AC220">
        <v>774.916531322014</v>
      </c>
      <c r="AD220" s="3">
        <f t="shared" si="93"/>
        <v>314.656354095199</v>
      </c>
      <c r="AE220" s="4">
        <f t="shared" si="94"/>
        <v>817.717560328956</v>
      </c>
      <c r="AF220" s="5">
        <f t="shared" si="95"/>
        <v>0.168776371308017</v>
      </c>
      <c r="AG220" s="3">
        <f t="shared" si="96"/>
        <v>1.79445350734095</v>
      </c>
      <c r="AH220" s="3">
        <f t="shared" si="97"/>
        <v>0.646551724137931</v>
      </c>
      <c r="AI220" s="3">
        <f t="shared" si="98"/>
        <v>3.50109409190372</v>
      </c>
      <c r="AJ220" s="3">
        <f t="shared" si="99"/>
        <v>41.2162162162162</v>
      </c>
      <c r="AK220" s="3">
        <f t="shared" si="100"/>
        <v>1.06571936056838</v>
      </c>
      <c r="AL220" s="3">
        <f t="shared" si="101"/>
        <v>190.954773869347</v>
      </c>
      <c r="AM220" s="3">
        <f t="shared" si="102"/>
        <v>470.914127423823</v>
      </c>
      <c r="AN220" s="3">
        <f t="shared" si="103"/>
        <v>947.154471544715</v>
      </c>
      <c r="AO220" s="3">
        <f t="shared" si="104"/>
        <v>1703.2967032967</v>
      </c>
      <c r="AP220" s="3">
        <f t="shared" si="105"/>
        <v>2550</v>
      </c>
      <c r="AQ220" s="3">
        <f t="shared" si="106"/>
        <v>3724.6963562753</v>
      </c>
      <c r="AR220" s="3">
        <f t="shared" si="107"/>
        <v>5515.52795031056</v>
      </c>
      <c r="AS220" s="6">
        <f t="shared" si="108"/>
        <v>5162.60162601626</v>
      </c>
      <c r="AT220" s="3">
        <f t="shared" si="109"/>
        <v>0.0120127803338364</v>
      </c>
      <c r="AU220" s="7">
        <f t="shared" si="110"/>
        <v>0.0217799283079692</v>
      </c>
      <c r="AV220" s="8">
        <f t="shared" si="111"/>
        <v>0.00134520775065352</v>
      </c>
      <c r="AW220" s="3">
        <f t="shared" si="112"/>
        <v>66.4982518557812</v>
      </c>
      <c r="AX220" s="7">
        <f t="shared" si="113"/>
        <v>0.0109696930418402</v>
      </c>
      <c r="AY220" s="3">
        <f t="shared" si="114"/>
        <v>-5.55130248835068</v>
      </c>
      <c r="AZ220" s="9">
        <f t="shared" si="115"/>
        <v>7.4676061432999</v>
      </c>
      <c r="BA220" s="11">
        <f t="shared" si="116"/>
        <v>0.200446141194469</v>
      </c>
      <c r="BB220" s="12">
        <f t="shared" si="117"/>
        <v>1074.71389883243</v>
      </c>
      <c r="BC220" s="13">
        <f t="shared" si="118"/>
        <v>0.812821503942367</v>
      </c>
      <c r="BD220" s="14">
        <f t="shared" si="119"/>
        <v>183.821721311475</v>
      </c>
      <c r="BE220" s="15">
        <f t="shared" si="120"/>
        <v>0.872653751488755</v>
      </c>
      <c r="BF220" s="16">
        <f t="shared" si="121"/>
        <v>23.3684210526316</v>
      </c>
      <c r="BG220" s="16">
        <f t="shared" si="122"/>
        <v>0.180327868852459</v>
      </c>
      <c r="BH220" s="17">
        <f t="shared" si="123"/>
        <v>0.400306072232089</v>
      </c>
    </row>
    <row r="221" spans="1:60">
      <c r="A221">
        <v>220</v>
      </c>
      <c r="B221" t="s">
        <v>271</v>
      </c>
      <c r="C221" t="s">
        <v>272</v>
      </c>
      <c r="D221" t="s">
        <v>273</v>
      </c>
      <c r="E221" t="s">
        <v>274</v>
      </c>
      <c r="F221" t="s">
        <v>298</v>
      </c>
      <c r="G221">
        <v>28</v>
      </c>
      <c r="H221">
        <v>287.9</v>
      </c>
      <c r="I221">
        <v>1416</v>
      </c>
      <c r="J221">
        <v>12.2968279241744</v>
      </c>
      <c r="K221">
        <v>3203</v>
      </c>
      <c r="L221">
        <v>22.7293175855281</v>
      </c>
      <c r="M221">
        <v>0.01</v>
      </c>
      <c r="N221">
        <v>0.86</v>
      </c>
      <c r="O221">
        <v>0.06</v>
      </c>
      <c r="P221">
        <v>2.2</v>
      </c>
      <c r="Q221">
        <v>7.5</v>
      </c>
      <c r="R221">
        <v>0.05</v>
      </c>
      <c r="S221">
        <v>50</v>
      </c>
      <c r="T221">
        <v>23</v>
      </c>
      <c r="U221">
        <v>307</v>
      </c>
      <c r="V221">
        <v>118</v>
      </c>
      <c r="W221">
        <v>511</v>
      </c>
      <c r="X221">
        <v>115</v>
      </c>
      <c r="Y221">
        <v>1108</v>
      </c>
      <c r="Z221">
        <v>155</v>
      </c>
      <c r="AA221">
        <v>9986.98760765096</v>
      </c>
      <c r="AB221">
        <v>310.20379296123</v>
      </c>
      <c r="AC221">
        <v>774.916531322014</v>
      </c>
      <c r="AD221" s="3">
        <f t="shared" si="93"/>
        <v>314.656354095199</v>
      </c>
      <c r="AE221" s="4">
        <f t="shared" si="94"/>
        <v>817.717560328956</v>
      </c>
      <c r="AF221" s="5">
        <f t="shared" si="95"/>
        <v>0.0421940928270042</v>
      </c>
      <c r="AG221" s="3">
        <f t="shared" si="96"/>
        <v>1.40293637846656</v>
      </c>
      <c r="AH221" s="3">
        <f t="shared" si="97"/>
        <v>0.646551724137931</v>
      </c>
      <c r="AI221" s="3">
        <f t="shared" si="98"/>
        <v>4.81400437636762</v>
      </c>
      <c r="AJ221" s="3">
        <f t="shared" si="99"/>
        <v>50.6756756756757</v>
      </c>
      <c r="AK221" s="3">
        <f t="shared" si="100"/>
        <v>0.88809946714032</v>
      </c>
      <c r="AL221" s="3">
        <f t="shared" si="101"/>
        <v>251.256281407035</v>
      </c>
      <c r="AM221" s="3">
        <f t="shared" si="102"/>
        <v>637.119113573407</v>
      </c>
      <c r="AN221" s="3">
        <f t="shared" si="103"/>
        <v>1247.9674796748</v>
      </c>
      <c r="AO221" s="3">
        <f t="shared" si="104"/>
        <v>2161.17216117216</v>
      </c>
      <c r="AP221" s="3">
        <f t="shared" si="105"/>
        <v>3193.75</v>
      </c>
      <c r="AQ221" s="3">
        <f t="shared" si="106"/>
        <v>4655.87044534413</v>
      </c>
      <c r="AR221" s="3">
        <f t="shared" si="107"/>
        <v>6881.98757763975</v>
      </c>
      <c r="AS221" s="6">
        <f t="shared" si="108"/>
        <v>6300.81300813008</v>
      </c>
      <c r="AT221" s="3">
        <f t="shared" si="109"/>
        <v>0.00787051899727592</v>
      </c>
      <c r="AU221" s="7">
        <f t="shared" si="110"/>
        <v>0.0114364039581356</v>
      </c>
      <c r="AV221" s="8">
        <f t="shared" si="111"/>
        <v>0.00105170787778366</v>
      </c>
      <c r="AW221" s="3">
        <f t="shared" si="112"/>
        <v>66.4982518557812</v>
      </c>
      <c r="AX221" s="7">
        <f t="shared" si="113"/>
        <v>0.00857630546907508</v>
      </c>
      <c r="AY221" s="3">
        <f t="shared" si="114"/>
        <v>-5.97866563554148</v>
      </c>
      <c r="AZ221" s="9">
        <f t="shared" si="115"/>
        <v>3.79676049802835</v>
      </c>
      <c r="BA221" s="11">
        <f t="shared" si="116"/>
        <v>0.0909859967869919</v>
      </c>
      <c r="BB221" s="12">
        <f t="shared" si="117"/>
        <v>1074.71389883243</v>
      </c>
      <c r="BC221" s="13">
        <f t="shared" si="118"/>
        <v>0.812821503942367</v>
      </c>
      <c r="BD221" s="14">
        <f t="shared" si="119"/>
        <v>180.478787878788</v>
      </c>
      <c r="BE221" s="15">
        <f t="shared" si="120"/>
        <v>0.699383151012648</v>
      </c>
      <c r="BF221" s="16">
        <f t="shared" si="121"/>
        <v>22.16</v>
      </c>
      <c r="BG221" s="16">
        <f t="shared" si="122"/>
        <v>0.114666666666667</v>
      </c>
      <c r="BH221" s="17">
        <f t="shared" si="123"/>
        <v>0.400306072232089</v>
      </c>
    </row>
    <row r="222" spans="1:60">
      <c r="A222">
        <v>221</v>
      </c>
      <c r="B222" t="s">
        <v>271</v>
      </c>
      <c r="C222" t="s">
        <v>272</v>
      </c>
      <c r="D222" t="s">
        <v>273</v>
      </c>
      <c r="E222" t="s">
        <v>274</v>
      </c>
      <c r="F222" t="s">
        <v>299</v>
      </c>
      <c r="G222">
        <v>46</v>
      </c>
      <c r="H222">
        <v>287.9</v>
      </c>
      <c r="I222">
        <v>1698</v>
      </c>
      <c r="J222">
        <v>12.2968279241744</v>
      </c>
      <c r="K222">
        <v>3748</v>
      </c>
      <c r="L222">
        <v>22.7293175855281</v>
      </c>
      <c r="M222">
        <v>0.08</v>
      </c>
      <c r="N222">
        <v>0.99</v>
      </c>
      <c r="O222">
        <v>0.11</v>
      </c>
      <c r="P222">
        <v>1.8</v>
      </c>
      <c r="Q222">
        <v>6</v>
      </c>
      <c r="R222">
        <v>0.11</v>
      </c>
      <c r="S222">
        <v>43</v>
      </c>
      <c r="T222">
        <v>23</v>
      </c>
      <c r="U222">
        <v>332</v>
      </c>
      <c r="V222">
        <v>138</v>
      </c>
      <c r="W222">
        <v>629</v>
      </c>
      <c r="X222">
        <v>147</v>
      </c>
      <c r="Y222">
        <v>1405</v>
      </c>
      <c r="Z222">
        <v>205</v>
      </c>
      <c r="AA222">
        <v>9986.98760765096</v>
      </c>
      <c r="AB222">
        <v>310.20379296123</v>
      </c>
      <c r="AC222">
        <v>774.916531322014</v>
      </c>
      <c r="AD222" s="3">
        <f t="shared" si="93"/>
        <v>314.656354095199</v>
      </c>
      <c r="AE222" s="4">
        <f t="shared" si="94"/>
        <v>817.717560328956</v>
      </c>
      <c r="AF222" s="5">
        <f t="shared" si="95"/>
        <v>0.337552742616034</v>
      </c>
      <c r="AG222" s="3">
        <f t="shared" si="96"/>
        <v>1.61500815660685</v>
      </c>
      <c r="AH222" s="3">
        <f t="shared" si="97"/>
        <v>1.18534482758621</v>
      </c>
      <c r="AI222" s="3">
        <f t="shared" si="98"/>
        <v>3.93873085339168</v>
      </c>
      <c r="AJ222" s="3">
        <f t="shared" si="99"/>
        <v>40.5405405405405</v>
      </c>
      <c r="AK222" s="3">
        <f t="shared" si="100"/>
        <v>1.9538188277087</v>
      </c>
      <c r="AL222" s="3">
        <f t="shared" si="101"/>
        <v>216.08040201005</v>
      </c>
      <c r="AM222" s="3">
        <f t="shared" si="102"/>
        <v>637.119113573407</v>
      </c>
      <c r="AN222" s="3">
        <f t="shared" si="103"/>
        <v>1349.59349593496</v>
      </c>
      <c r="AO222" s="3">
        <f t="shared" si="104"/>
        <v>2527.47252747253</v>
      </c>
      <c r="AP222" s="3">
        <f t="shared" si="105"/>
        <v>3931.25</v>
      </c>
      <c r="AQ222" s="3">
        <f t="shared" si="106"/>
        <v>5951.41700404858</v>
      </c>
      <c r="AR222" s="3">
        <f t="shared" si="107"/>
        <v>8726.70807453416</v>
      </c>
      <c r="AS222" s="6">
        <f t="shared" si="108"/>
        <v>8333.33333333333</v>
      </c>
      <c r="AT222" s="3">
        <f t="shared" si="109"/>
        <v>0.020875257112557</v>
      </c>
      <c r="AU222" s="7">
        <f t="shared" si="110"/>
        <v>0.0239211131325386</v>
      </c>
      <c r="AV222" s="8">
        <f t="shared" si="111"/>
        <v>0.00121068697558817</v>
      </c>
      <c r="AW222" s="3">
        <f t="shared" si="112"/>
        <v>66.4982518557812</v>
      </c>
      <c r="AX222" s="7">
        <f t="shared" si="113"/>
        <v>0.00987272373765619</v>
      </c>
      <c r="AY222" s="3">
        <f t="shared" si="114"/>
        <v>-5.73424093561226</v>
      </c>
      <c r="AZ222" s="9">
        <f t="shared" si="115"/>
        <v>5.22324364121523</v>
      </c>
      <c r="BA222" s="11">
        <f t="shared" si="116"/>
        <v>0.10940038058362</v>
      </c>
      <c r="BB222" s="12">
        <f t="shared" si="117"/>
        <v>1074.71389883243</v>
      </c>
      <c r="BC222" s="13">
        <f t="shared" si="118"/>
        <v>0.812821503942367</v>
      </c>
      <c r="BD222" s="14">
        <f t="shared" si="119"/>
        <v>239.777777777778</v>
      </c>
      <c r="BE222" s="15">
        <f t="shared" si="120"/>
        <v>0.551542015175811</v>
      </c>
      <c r="BF222" s="16">
        <f t="shared" si="121"/>
        <v>32.6744186046512</v>
      </c>
      <c r="BG222" s="16">
        <f t="shared" si="122"/>
        <v>0.165</v>
      </c>
      <c r="BH222" s="17">
        <f t="shared" si="123"/>
        <v>0.400306072232089</v>
      </c>
    </row>
    <row r="223" spans="1:60">
      <c r="A223">
        <v>222</v>
      </c>
      <c r="B223" t="s">
        <v>271</v>
      </c>
      <c r="C223" t="s">
        <v>272</v>
      </c>
      <c r="D223" t="s">
        <v>273</v>
      </c>
      <c r="E223" t="s">
        <v>274</v>
      </c>
      <c r="F223" t="s">
        <v>300</v>
      </c>
      <c r="G223">
        <v>26</v>
      </c>
      <c r="H223">
        <v>287.9</v>
      </c>
      <c r="I223">
        <v>1355</v>
      </c>
      <c r="J223">
        <v>12.2968279241744</v>
      </c>
      <c r="K223">
        <v>3050</v>
      </c>
      <c r="L223">
        <v>22.7293175855281</v>
      </c>
      <c r="M223">
        <v>0.02</v>
      </c>
      <c r="N223">
        <v>0.92</v>
      </c>
      <c r="O223">
        <v>0.06</v>
      </c>
      <c r="P223">
        <v>1.1</v>
      </c>
      <c r="Q223">
        <v>5.4</v>
      </c>
      <c r="R223">
        <v>0.06</v>
      </c>
      <c r="S223">
        <v>39</v>
      </c>
      <c r="T223">
        <v>20</v>
      </c>
      <c r="U223">
        <v>278</v>
      </c>
      <c r="V223">
        <v>111</v>
      </c>
      <c r="W223">
        <v>498</v>
      </c>
      <c r="X223">
        <v>117</v>
      </c>
      <c r="Y223">
        <v>1147</v>
      </c>
      <c r="Z223">
        <v>159</v>
      </c>
      <c r="AA223">
        <v>9986.98760765096</v>
      </c>
      <c r="AB223">
        <v>310.20379296123</v>
      </c>
      <c r="AC223">
        <v>774.916531322014</v>
      </c>
      <c r="AD223" s="3">
        <f t="shared" si="93"/>
        <v>314.656354095199</v>
      </c>
      <c r="AE223" s="4">
        <f t="shared" si="94"/>
        <v>817.717560328956</v>
      </c>
      <c r="AF223" s="5">
        <f t="shared" si="95"/>
        <v>0.0843881856540084</v>
      </c>
      <c r="AG223" s="3">
        <f t="shared" si="96"/>
        <v>1.50081566068516</v>
      </c>
      <c r="AH223" s="3">
        <f t="shared" si="97"/>
        <v>0.646551724137931</v>
      </c>
      <c r="AI223" s="3">
        <f t="shared" si="98"/>
        <v>2.40700218818381</v>
      </c>
      <c r="AJ223" s="3">
        <f t="shared" si="99"/>
        <v>36.4864864864865</v>
      </c>
      <c r="AK223" s="3">
        <f t="shared" si="100"/>
        <v>1.06571936056838</v>
      </c>
      <c r="AL223" s="3">
        <f t="shared" si="101"/>
        <v>195.979899497487</v>
      </c>
      <c r="AM223" s="3">
        <f t="shared" si="102"/>
        <v>554.016620498615</v>
      </c>
      <c r="AN223" s="3">
        <f t="shared" si="103"/>
        <v>1130.08130081301</v>
      </c>
      <c r="AO223" s="3">
        <f t="shared" si="104"/>
        <v>2032.96703296703</v>
      </c>
      <c r="AP223" s="3">
        <f t="shared" si="105"/>
        <v>3112.5</v>
      </c>
      <c r="AQ223" s="3">
        <f t="shared" si="106"/>
        <v>4736.84210526316</v>
      </c>
      <c r="AR223" s="3">
        <f t="shared" si="107"/>
        <v>7124.22360248447</v>
      </c>
      <c r="AS223" s="6">
        <f t="shared" si="108"/>
        <v>6463.41463414634</v>
      </c>
      <c r="AT223" s="3">
        <f t="shared" si="109"/>
        <v>0.0126029167652166</v>
      </c>
      <c r="AU223" s="7">
        <f t="shared" si="110"/>
        <v>0.0176902319023528</v>
      </c>
      <c r="AV223" s="8">
        <f t="shared" si="111"/>
        <v>0.00112508284600113</v>
      </c>
      <c r="AW223" s="3">
        <f t="shared" si="112"/>
        <v>66.4982518557812</v>
      </c>
      <c r="AX223" s="7">
        <f t="shared" si="113"/>
        <v>0.00917465236226636</v>
      </c>
      <c r="AY223" s="3">
        <f t="shared" si="114"/>
        <v>-5.86156670988573</v>
      </c>
      <c r="AZ223" s="9">
        <f t="shared" si="115"/>
        <v>11.697554204158</v>
      </c>
      <c r="BA223" s="11">
        <f t="shared" si="116"/>
        <v>0.204433012498693</v>
      </c>
      <c r="BB223" s="12">
        <f t="shared" si="117"/>
        <v>1074.71389883243</v>
      </c>
      <c r="BC223" s="13">
        <f t="shared" si="118"/>
        <v>0.812821503942367</v>
      </c>
      <c r="BD223" s="14">
        <f t="shared" si="119"/>
        <v>304.208754208754</v>
      </c>
      <c r="BE223" s="15">
        <f t="shared" si="120"/>
        <v>0.675602904378391</v>
      </c>
      <c r="BF223" s="16">
        <f t="shared" si="121"/>
        <v>29.4102564102564</v>
      </c>
      <c r="BG223" s="16">
        <f t="shared" si="122"/>
        <v>0.17037037037037</v>
      </c>
      <c r="BH223" s="17">
        <f t="shared" si="123"/>
        <v>0.400306072232089</v>
      </c>
    </row>
    <row r="224" spans="1:60">
      <c r="A224">
        <v>223</v>
      </c>
      <c r="B224" t="s">
        <v>271</v>
      </c>
      <c r="C224" t="s">
        <v>272</v>
      </c>
      <c r="D224" t="s">
        <v>273</v>
      </c>
      <c r="E224" t="s">
        <v>274</v>
      </c>
      <c r="F224" t="s">
        <v>301</v>
      </c>
      <c r="G224">
        <v>418</v>
      </c>
      <c r="H224">
        <v>287.9</v>
      </c>
      <c r="I224">
        <v>722</v>
      </c>
      <c r="J224">
        <v>12.2968279241744</v>
      </c>
      <c r="K224">
        <v>1738</v>
      </c>
      <c r="L224">
        <v>22.7293175855281</v>
      </c>
      <c r="M224">
        <v>0.02</v>
      </c>
      <c r="N224">
        <v>12</v>
      </c>
      <c r="O224">
        <v>0.03</v>
      </c>
      <c r="P224">
        <v>1.3</v>
      </c>
      <c r="Q224">
        <v>3.2</v>
      </c>
      <c r="R224">
        <v>0.43</v>
      </c>
      <c r="S224">
        <v>23</v>
      </c>
      <c r="T224">
        <v>11</v>
      </c>
      <c r="U224">
        <v>154</v>
      </c>
      <c r="V224">
        <v>61</v>
      </c>
      <c r="W224">
        <v>277</v>
      </c>
      <c r="X224">
        <v>67</v>
      </c>
      <c r="Y224">
        <v>677</v>
      </c>
      <c r="Z224">
        <v>100</v>
      </c>
      <c r="AA224">
        <v>9986.98760765096</v>
      </c>
      <c r="AB224">
        <v>310.20379296123</v>
      </c>
      <c r="AC224">
        <v>774.916531322014</v>
      </c>
      <c r="AD224" s="3">
        <f t="shared" si="93"/>
        <v>314.656354095199</v>
      </c>
      <c r="AE224" s="4">
        <f t="shared" si="94"/>
        <v>817.717560328956</v>
      </c>
      <c r="AF224" s="5">
        <f t="shared" si="95"/>
        <v>0.0843881856540084</v>
      </c>
      <c r="AG224" s="3">
        <f t="shared" si="96"/>
        <v>19.5758564437194</v>
      </c>
      <c r="AH224" s="3">
        <f t="shared" si="97"/>
        <v>0.323275862068966</v>
      </c>
      <c r="AI224" s="3">
        <f t="shared" si="98"/>
        <v>2.84463894967177</v>
      </c>
      <c r="AJ224" s="3">
        <f t="shared" si="99"/>
        <v>21.6216216216216</v>
      </c>
      <c r="AK224" s="3">
        <f t="shared" si="100"/>
        <v>7.63765541740675</v>
      </c>
      <c r="AL224" s="3">
        <f t="shared" si="101"/>
        <v>115.577889447236</v>
      </c>
      <c r="AM224" s="3">
        <f t="shared" si="102"/>
        <v>304.709141274238</v>
      </c>
      <c r="AN224" s="3">
        <f t="shared" si="103"/>
        <v>626.016260162602</v>
      </c>
      <c r="AO224" s="3">
        <f t="shared" si="104"/>
        <v>1117.21611721612</v>
      </c>
      <c r="AP224" s="3">
        <f t="shared" si="105"/>
        <v>1731.25</v>
      </c>
      <c r="AQ224" s="3">
        <f t="shared" si="106"/>
        <v>2712.55060728745</v>
      </c>
      <c r="AR224" s="3">
        <f t="shared" si="107"/>
        <v>4204.96894409938</v>
      </c>
      <c r="AS224" s="6">
        <f t="shared" si="108"/>
        <v>4065.0406504065</v>
      </c>
      <c r="AT224" s="3">
        <f t="shared" si="109"/>
        <v>0.152784236924014</v>
      </c>
      <c r="AU224" s="7">
        <f t="shared" si="110"/>
        <v>0.363342129169368</v>
      </c>
      <c r="AV224" s="8">
        <f t="shared" si="111"/>
        <v>0.014674993643493</v>
      </c>
      <c r="AW224" s="3">
        <f t="shared" si="112"/>
        <v>66.4982518557812</v>
      </c>
      <c r="AX224" s="7">
        <f t="shared" si="113"/>
        <v>0.119669378638257</v>
      </c>
      <c r="AY224" s="3">
        <f t="shared" si="114"/>
        <v>-1.40222382191486</v>
      </c>
      <c r="AZ224" s="9">
        <f t="shared" si="115"/>
        <v>64.7356285603007</v>
      </c>
      <c r="BA224" s="11">
        <f t="shared" si="116"/>
        <v>3.9595319088164</v>
      </c>
      <c r="BB224" s="12">
        <f t="shared" si="117"/>
        <v>1074.71389883243</v>
      </c>
      <c r="BC224" s="13">
        <f t="shared" si="118"/>
        <v>0.812821503942367</v>
      </c>
      <c r="BD224" s="14">
        <f t="shared" si="119"/>
        <v>166.586538461538</v>
      </c>
      <c r="BE224" s="15">
        <f t="shared" si="120"/>
        <v>1.1446329857046</v>
      </c>
      <c r="BF224" s="16">
        <f t="shared" si="121"/>
        <v>29.4347826086957</v>
      </c>
      <c r="BG224" s="16">
        <f t="shared" si="122"/>
        <v>3.75</v>
      </c>
      <c r="BH224" s="17">
        <f t="shared" si="123"/>
        <v>0.400306072232089</v>
      </c>
    </row>
    <row r="225" spans="1:60">
      <c r="A225">
        <v>224</v>
      </c>
      <c r="B225" t="s">
        <v>271</v>
      </c>
      <c r="C225" t="s">
        <v>272</v>
      </c>
      <c r="D225" t="s">
        <v>273</v>
      </c>
      <c r="E225" t="s">
        <v>274</v>
      </c>
      <c r="F225" t="s">
        <v>302</v>
      </c>
      <c r="G225">
        <v>42</v>
      </c>
      <c r="H225">
        <v>287.9</v>
      </c>
      <c r="I225">
        <v>974</v>
      </c>
      <c r="J225">
        <v>12.2968279241744</v>
      </c>
      <c r="K225">
        <v>2093</v>
      </c>
      <c r="L225">
        <v>22.7293175855281</v>
      </c>
      <c r="M225">
        <v>0.02</v>
      </c>
      <c r="N225">
        <v>0.53</v>
      </c>
      <c r="O225">
        <v>0.02</v>
      </c>
      <c r="P225">
        <v>0.98</v>
      </c>
      <c r="Q225">
        <v>3.4</v>
      </c>
      <c r="R225">
        <v>0.09</v>
      </c>
      <c r="S225">
        <v>26</v>
      </c>
      <c r="T225">
        <v>13</v>
      </c>
      <c r="U225">
        <v>183</v>
      </c>
      <c r="V225">
        <v>76</v>
      </c>
      <c r="W225">
        <v>340</v>
      </c>
      <c r="X225">
        <v>80</v>
      </c>
      <c r="Y225">
        <v>800</v>
      </c>
      <c r="Z225">
        <v>115</v>
      </c>
      <c r="AA225">
        <v>9986.98760765096</v>
      </c>
      <c r="AB225">
        <v>310.20379296123</v>
      </c>
      <c r="AC225">
        <v>774.916531322014</v>
      </c>
      <c r="AD225" s="3">
        <f t="shared" si="93"/>
        <v>314.656354095199</v>
      </c>
      <c r="AE225" s="4">
        <f t="shared" si="94"/>
        <v>817.717560328956</v>
      </c>
      <c r="AF225" s="5">
        <f t="shared" si="95"/>
        <v>0.0843881856540084</v>
      </c>
      <c r="AG225" s="3">
        <f t="shared" si="96"/>
        <v>0.864600326264274</v>
      </c>
      <c r="AH225" s="3">
        <f t="shared" si="97"/>
        <v>0.21551724137931</v>
      </c>
      <c r="AI225" s="3">
        <f t="shared" si="98"/>
        <v>2.14442013129103</v>
      </c>
      <c r="AJ225" s="3">
        <f t="shared" si="99"/>
        <v>22.972972972973</v>
      </c>
      <c r="AK225" s="3">
        <f t="shared" si="100"/>
        <v>1.59857904085258</v>
      </c>
      <c r="AL225" s="3">
        <f t="shared" si="101"/>
        <v>130.653266331658</v>
      </c>
      <c r="AM225" s="3">
        <f t="shared" si="102"/>
        <v>360.1108033241</v>
      </c>
      <c r="AN225" s="3">
        <f t="shared" si="103"/>
        <v>743.90243902439</v>
      </c>
      <c r="AO225" s="3">
        <f t="shared" si="104"/>
        <v>1391.94139194139</v>
      </c>
      <c r="AP225" s="3">
        <f t="shared" si="105"/>
        <v>2125</v>
      </c>
      <c r="AQ225" s="3">
        <f t="shared" si="106"/>
        <v>3238.86639676113</v>
      </c>
      <c r="AR225" s="3">
        <f t="shared" si="107"/>
        <v>4968.94409937888</v>
      </c>
      <c r="AS225" s="6">
        <f t="shared" si="108"/>
        <v>4674.79674796748</v>
      </c>
      <c r="AT225" s="3">
        <f t="shared" si="109"/>
        <v>0.0291786623176966</v>
      </c>
      <c r="AU225" s="7">
        <f t="shared" si="110"/>
        <v>0.0587220579143644</v>
      </c>
      <c r="AV225" s="8">
        <f t="shared" si="111"/>
        <v>0.000648145552587606</v>
      </c>
      <c r="AW225" s="3">
        <f t="shared" si="112"/>
        <v>66.4982518557812</v>
      </c>
      <c r="AX225" s="7">
        <f t="shared" si="113"/>
        <v>0.00528539755652301</v>
      </c>
      <c r="AY225" s="3">
        <f t="shared" si="114"/>
        <v>-6.81913551694931</v>
      </c>
      <c r="AZ225" s="9">
        <f t="shared" si="115"/>
        <v>5.34566186899578</v>
      </c>
      <c r="BA225" s="11">
        <f t="shared" si="116"/>
        <v>0.192635485194952</v>
      </c>
      <c r="BB225" s="12">
        <f t="shared" si="117"/>
        <v>1074.71389883243</v>
      </c>
      <c r="BC225" s="13">
        <f t="shared" si="118"/>
        <v>0.812821503942367</v>
      </c>
      <c r="BD225" s="14">
        <f t="shared" si="119"/>
        <v>240.558223289316</v>
      </c>
      <c r="BE225" s="15">
        <f t="shared" si="120"/>
        <v>0.968645664152518</v>
      </c>
      <c r="BF225" s="16">
        <f t="shared" si="121"/>
        <v>30.7692307692308</v>
      </c>
      <c r="BG225" s="16">
        <f t="shared" si="122"/>
        <v>0.155882352941176</v>
      </c>
      <c r="BH225" s="17">
        <f t="shared" si="123"/>
        <v>0.400306072232089</v>
      </c>
    </row>
    <row r="226" spans="1:60">
      <c r="A226">
        <v>225</v>
      </c>
      <c r="B226" t="s">
        <v>271</v>
      </c>
      <c r="C226" t="s">
        <v>272</v>
      </c>
      <c r="D226" t="s">
        <v>273</v>
      </c>
      <c r="E226" t="s">
        <v>274</v>
      </c>
      <c r="F226" t="s">
        <v>303</v>
      </c>
      <c r="G226">
        <v>292</v>
      </c>
      <c r="H226">
        <v>287.9</v>
      </c>
      <c r="I226">
        <v>754</v>
      </c>
      <c r="J226">
        <v>12.2968279241744</v>
      </c>
      <c r="K226">
        <v>2198</v>
      </c>
      <c r="L226">
        <v>22.7293175855281</v>
      </c>
      <c r="M226">
        <v>0.07</v>
      </c>
      <c r="N226">
        <v>13</v>
      </c>
      <c r="O226">
        <v>0.1</v>
      </c>
      <c r="P226">
        <v>2.1</v>
      </c>
      <c r="Q226">
        <v>7</v>
      </c>
      <c r="R226">
        <v>0.29</v>
      </c>
      <c r="S226">
        <v>37</v>
      </c>
      <c r="T226">
        <v>15</v>
      </c>
      <c r="U226">
        <v>206</v>
      </c>
      <c r="V226">
        <v>80</v>
      </c>
      <c r="W226">
        <v>345</v>
      </c>
      <c r="X226">
        <v>78</v>
      </c>
      <c r="Y226">
        <v>813</v>
      </c>
      <c r="Z226">
        <v>120</v>
      </c>
      <c r="AA226">
        <v>9986.98760765096</v>
      </c>
      <c r="AB226">
        <v>310.20379296123</v>
      </c>
      <c r="AC226">
        <v>774.916531322014</v>
      </c>
      <c r="AD226" s="3">
        <f t="shared" si="93"/>
        <v>314.656354095199</v>
      </c>
      <c r="AE226" s="4">
        <f t="shared" si="94"/>
        <v>817.717560328956</v>
      </c>
      <c r="AF226" s="5">
        <f t="shared" si="95"/>
        <v>0.29535864978903</v>
      </c>
      <c r="AG226" s="3">
        <f t="shared" si="96"/>
        <v>21.2071778140294</v>
      </c>
      <c r="AH226" s="3">
        <f t="shared" si="97"/>
        <v>1.07758620689655</v>
      </c>
      <c r="AI226" s="3">
        <f t="shared" si="98"/>
        <v>4.59518599562363</v>
      </c>
      <c r="AJ226" s="3">
        <f t="shared" si="99"/>
        <v>47.2972972972973</v>
      </c>
      <c r="AK226" s="3">
        <f t="shared" si="100"/>
        <v>5.15097690941385</v>
      </c>
      <c r="AL226" s="3">
        <f t="shared" si="101"/>
        <v>185.929648241206</v>
      </c>
      <c r="AM226" s="3">
        <f t="shared" si="102"/>
        <v>415.512465373961</v>
      </c>
      <c r="AN226" s="3">
        <f t="shared" si="103"/>
        <v>837.39837398374</v>
      </c>
      <c r="AO226" s="3">
        <f t="shared" si="104"/>
        <v>1465.20146520147</v>
      </c>
      <c r="AP226" s="3">
        <f t="shared" si="105"/>
        <v>2156.25</v>
      </c>
      <c r="AQ226" s="3">
        <f t="shared" si="106"/>
        <v>3157.89473684211</v>
      </c>
      <c r="AR226" s="3">
        <f t="shared" si="107"/>
        <v>5049.68944099379</v>
      </c>
      <c r="AS226" s="6">
        <f t="shared" si="108"/>
        <v>4878.0487804878</v>
      </c>
      <c r="AT226" s="3">
        <f t="shared" si="109"/>
        <v>0.0549284212726845</v>
      </c>
      <c r="AU226" s="7">
        <f t="shared" si="110"/>
        <v>0.108775840404701</v>
      </c>
      <c r="AV226" s="8">
        <f t="shared" si="111"/>
        <v>0.0158979097804507</v>
      </c>
      <c r="AW226" s="3">
        <f t="shared" si="112"/>
        <v>66.4982518557812</v>
      </c>
      <c r="AX226" s="7">
        <f t="shared" si="113"/>
        <v>0.129641826858112</v>
      </c>
      <c r="AY226" s="3">
        <f t="shared" si="114"/>
        <v>-1.26324492109053</v>
      </c>
      <c r="AZ226" s="9">
        <f t="shared" si="115"/>
        <v>58.7897552690892</v>
      </c>
      <c r="BA226" s="11">
        <f t="shared" si="116"/>
        <v>2.09967508579475</v>
      </c>
      <c r="BB226" s="12">
        <f t="shared" si="117"/>
        <v>1074.71389883243</v>
      </c>
      <c r="BC226" s="13">
        <f t="shared" si="118"/>
        <v>0.812821503942367</v>
      </c>
      <c r="BD226" s="14">
        <f t="shared" si="119"/>
        <v>127.52380952381</v>
      </c>
      <c r="BE226" s="15">
        <f t="shared" si="120"/>
        <v>0.953156865094728</v>
      </c>
      <c r="BF226" s="16">
        <f t="shared" si="121"/>
        <v>21.972972972973</v>
      </c>
      <c r="BG226" s="16">
        <f t="shared" si="122"/>
        <v>1.85714285714286</v>
      </c>
      <c r="BH226" s="17">
        <f t="shared" si="123"/>
        <v>0.400306072232089</v>
      </c>
    </row>
    <row r="227" spans="1:60">
      <c r="A227">
        <v>226</v>
      </c>
      <c r="B227" t="s">
        <v>271</v>
      </c>
      <c r="C227" t="s">
        <v>272</v>
      </c>
      <c r="D227" t="s">
        <v>273</v>
      </c>
      <c r="E227" t="s">
        <v>274</v>
      </c>
      <c r="F227" t="s">
        <v>304</v>
      </c>
      <c r="G227">
        <v>30</v>
      </c>
      <c r="H227">
        <v>288.6</v>
      </c>
      <c r="I227">
        <v>1587</v>
      </c>
      <c r="J227">
        <v>12.2968279241744</v>
      </c>
      <c r="K227">
        <v>3399</v>
      </c>
      <c r="L227">
        <v>22.7293175855281</v>
      </c>
      <c r="M227">
        <v>0.07</v>
      </c>
      <c r="N227">
        <v>0.56</v>
      </c>
      <c r="O227">
        <v>0.04</v>
      </c>
      <c r="P227">
        <v>1.3</v>
      </c>
      <c r="Q227">
        <v>5.7</v>
      </c>
      <c r="R227">
        <v>0.06</v>
      </c>
      <c r="S227">
        <v>37</v>
      </c>
      <c r="T227">
        <v>22</v>
      </c>
      <c r="U227">
        <v>307</v>
      </c>
      <c r="V227">
        <v>128</v>
      </c>
      <c r="W227">
        <v>585</v>
      </c>
      <c r="X227">
        <v>134</v>
      </c>
      <c r="Y227">
        <v>1291</v>
      </c>
      <c r="Z227">
        <v>185</v>
      </c>
      <c r="AA227">
        <v>9986.98760765096</v>
      </c>
      <c r="AB227">
        <v>52</v>
      </c>
      <c r="AC227">
        <v>363</v>
      </c>
      <c r="AD227" s="3">
        <f t="shared" si="93"/>
        <v>52.7482183157718</v>
      </c>
      <c r="AE227" s="4">
        <f t="shared" si="94"/>
        <v>383.093222179487</v>
      </c>
      <c r="AF227" s="5">
        <f t="shared" si="95"/>
        <v>0.29535864978903</v>
      </c>
      <c r="AG227" s="3">
        <f t="shared" si="96"/>
        <v>0.913539967373573</v>
      </c>
      <c r="AH227" s="3">
        <f t="shared" si="97"/>
        <v>0.431034482758621</v>
      </c>
      <c r="AI227" s="3">
        <f t="shared" si="98"/>
        <v>2.84463894967177</v>
      </c>
      <c r="AJ227" s="3">
        <f t="shared" si="99"/>
        <v>38.5135135135135</v>
      </c>
      <c r="AK227" s="3">
        <f t="shared" si="100"/>
        <v>1.06571936056838</v>
      </c>
      <c r="AL227" s="3">
        <f t="shared" si="101"/>
        <v>185.929648241206</v>
      </c>
      <c r="AM227" s="3">
        <f t="shared" si="102"/>
        <v>609.418282548476</v>
      </c>
      <c r="AN227" s="3">
        <f t="shared" si="103"/>
        <v>1247.9674796748</v>
      </c>
      <c r="AO227" s="3">
        <f t="shared" si="104"/>
        <v>2344.32234432234</v>
      </c>
      <c r="AP227" s="3">
        <f t="shared" si="105"/>
        <v>3656.25</v>
      </c>
      <c r="AQ227" s="3">
        <f t="shared" si="106"/>
        <v>5425.1012145749</v>
      </c>
      <c r="AR227" s="3">
        <f t="shared" si="107"/>
        <v>8018.63354037267</v>
      </c>
      <c r="AS227" s="6">
        <f t="shared" si="108"/>
        <v>7520.32520325203</v>
      </c>
      <c r="AT227" s="3">
        <f t="shared" si="109"/>
        <v>0.0125939499076138</v>
      </c>
      <c r="AU227" s="7">
        <f t="shared" si="110"/>
        <v>0.015705855423128</v>
      </c>
      <c r="AV227" s="8">
        <f t="shared" si="111"/>
        <v>0.00146178519372924</v>
      </c>
      <c r="AW227" s="3">
        <f t="shared" si="112"/>
        <v>31.1538247539726</v>
      </c>
      <c r="AX227" s="7">
        <f t="shared" si="113"/>
        <v>0.00815904343161509</v>
      </c>
      <c r="AY227" s="3">
        <f t="shared" si="114"/>
        <v>-6.06526629873075</v>
      </c>
      <c r="AZ227" s="9">
        <f t="shared" si="115"/>
        <v>5.38114912407499</v>
      </c>
      <c r="BA227" s="11">
        <f t="shared" si="116"/>
        <v>0.0944820343290386</v>
      </c>
      <c r="BB227" s="12">
        <f t="shared" si="117"/>
        <v>1074.71389883243</v>
      </c>
      <c r="BC227" s="13">
        <f t="shared" si="118"/>
        <v>0.360807347040339</v>
      </c>
      <c r="BD227" s="14">
        <f t="shared" si="119"/>
        <v>290.013495276653</v>
      </c>
      <c r="BE227" s="15">
        <f t="shared" si="120"/>
        <v>0.281177381874516</v>
      </c>
      <c r="BF227" s="16">
        <f t="shared" si="121"/>
        <v>34.8918918918919</v>
      </c>
      <c r="BG227" s="16">
        <f t="shared" si="122"/>
        <v>0.0982456140350877</v>
      </c>
      <c r="BH227" s="17">
        <f t="shared" si="123"/>
        <v>0.143250688705234</v>
      </c>
    </row>
    <row r="228" spans="1:60">
      <c r="A228">
        <v>227</v>
      </c>
      <c r="B228" t="s">
        <v>271</v>
      </c>
      <c r="C228" t="s">
        <v>272</v>
      </c>
      <c r="D228" t="s">
        <v>273</v>
      </c>
      <c r="E228" t="s">
        <v>274</v>
      </c>
      <c r="F228" t="s">
        <v>305</v>
      </c>
      <c r="G228">
        <v>40</v>
      </c>
      <c r="H228">
        <v>288.6</v>
      </c>
      <c r="I228">
        <v>1055</v>
      </c>
      <c r="J228">
        <v>12.2968279241744</v>
      </c>
      <c r="K228">
        <v>2227</v>
      </c>
      <c r="L228">
        <v>22.7293175855281</v>
      </c>
      <c r="M228">
        <v>0.03</v>
      </c>
      <c r="N228">
        <v>0.45</v>
      </c>
      <c r="O228">
        <v>0.03</v>
      </c>
      <c r="P228">
        <v>0.71</v>
      </c>
      <c r="Q228">
        <v>2.5</v>
      </c>
      <c r="R228">
        <v>0.04</v>
      </c>
      <c r="S228">
        <v>21</v>
      </c>
      <c r="T228">
        <v>13</v>
      </c>
      <c r="U228">
        <v>185</v>
      </c>
      <c r="V228">
        <v>81</v>
      </c>
      <c r="W228">
        <v>391</v>
      </c>
      <c r="X228">
        <v>97</v>
      </c>
      <c r="Y228">
        <v>987</v>
      </c>
      <c r="Z228">
        <v>143</v>
      </c>
      <c r="AA228">
        <v>9986.98760765096</v>
      </c>
      <c r="AB228">
        <v>69</v>
      </c>
      <c r="AC228">
        <v>328</v>
      </c>
      <c r="AD228" s="3">
        <f t="shared" si="93"/>
        <v>69.9928281497741</v>
      </c>
      <c r="AE228" s="4">
        <f t="shared" si="94"/>
        <v>346.155859159426</v>
      </c>
      <c r="AF228" s="5">
        <f t="shared" si="95"/>
        <v>0.126582278481013</v>
      </c>
      <c r="AG228" s="3">
        <f t="shared" si="96"/>
        <v>0.734094616639478</v>
      </c>
      <c r="AH228" s="3">
        <f t="shared" si="97"/>
        <v>0.323275862068966</v>
      </c>
      <c r="AI228" s="3">
        <f t="shared" si="98"/>
        <v>1.55361050328228</v>
      </c>
      <c r="AJ228" s="3">
        <f t="shared" si="99"/>
        <v>16.8918918918919</v>
      </c>
      <c r="AK228" s="3">
        <f t="shared" si="100"/>
        <v>0.710479573712256</v>
      </c>
      <c r="AL228" s="3">
        <f t="shared" si="101"/>
        <v>105.527638190955</v>
      </c>
      <c r="AM228" s="3">
        <f t="shared" si="102"/>
        <v>360.1108033241</v>
      </c>
      <c r="AN228" s="3">
        <f t="shared" si="103"/>
        <v>752.032520325203</v>
      </c>
      <c r="AO228" s="3">
        <f t="shared" si="104"/>
        <v>1483.51648351648</v>
      </c>
      <c r="AP228" s="3">
        <f t="shared" si="105"/>
        <v>2443.75</v>
      </c>
      <c r="AQ228" s="3">
        <f t="shared" si="106"/>
        <v>3927.12550607287</v>
      </c>
      <c r="AR228" s="3">
        <f t="shared" si="107"/>
        <v>6130.4347826087</v>
      </c>
      <c r="AS228" s="6">
        <f t="shared" si="108"/>
        <v>5813.0081300813</v>
      </c>
      <c r="AT228" s="3">
        <f t="shared" si="109"/>
        <v>0.0168278774536583</v>
      </c>
      <c r="AU228" s="7">
        <f t="shared" si="110"/>
        <v>0.0274497291797264</v>
      </c>
      <c r="AV228" s="8">
        <f t="shared" si="111"/>
        <v>0.00129999244008967</v>
      </c>
      <c r="AW228" s="3">
        <f t="shared" si="112"/>
        <v>28.1500124498705</v>
      </c>
      <c r="AX228" s="7">
        <f t="shared" si="113"/>
        <v>0.00689731598027875</v>
      </c>
      <c r="AY228" s="3">
        <f t="shared" si="114"/>
        <v>-6.35695687076017</v>
      </c>
      <c r="AZ228" s="9">
        <f t="shared" si="115"/>
        <v>6.35820716997039</v>
      </c>
      <c r="BA228" s="11">
        <f t="shared" si="116"/>
        <v>0.212172783321364</v>
      </c>
      <c r="BB228" s="12">
        <f t="shared" si="117"/>
        <v>1074.71389883243</v>
      </c>
      <c r="BC228" s="13">
        <f t="shared" si="118"/>
        <v>0.330949190740319</v>
      </c>
      <c r="BD228" s="14">
        <f t="shared" si="119"/>
        <v>334.56338028169</v>
      </c>
      <c r="BE228" s="15">
        <f t="shared" si="120"/>
        <v>0.332320162107396</v>
      </c>
      <c r="BF228" s="16">
        <f t="shared" si="121"/>
        <v>47</v>
      </c>
      <c r="BG228" s="16">
        <f t="shared" si="122"/>
        <v>0.18</v>
      </c>
      <c r="BH228" s="17">
        <f t="shared" si="123"/>
        <v>0.210365853658537</v>
      </c>
    </row>
    <row r="229" spans="1:60">
      <c r="A229">
        <v>228</v>
      </c>
      <c r="B229" t="s">
        <v>271</v>
      </c>
      <c r="C229" t="s">
        <v>272</v>
      </c>
      <c r="D229" t="s">
        <v>273</v>
      </c>
      <c r="E229" t="s">
        <v>274</v>
      </c>
      <c r="F229" t="s">
        <v>306</v>
      </c>
      <c r="G229">
        <v>91</v>
      </c>
      <c r="H229">
        <v>288.6</v>
      </c>
      <c r="I229">
        <v>1544</v>
      </c>
      <c r="J229">
        <v>12.2968279241744</v>
      </c>
      <c r="K229">
        <v>3313</v>
      </c>
      <c r="L229">
        <v>22.7293175855281</v>
      </c>
      <c r="M229">
        <v>0.13</v>
      </c>
      <c r="N229">
        <v>1.5</v>
      </c>
      <c r="O229">
        <v>0.15</v>
      </c>
      <c r="P229">
        <v>2</v>
      </c>
      <c r="Q229">
        <v>5.3</v>
      </c>
      <c r="R229">
        <v>0.05</v>
      </c>
      <c r="S229">
        <v>36</v>
      </c>
      <c r="T229">
        <v>21</v>
      </c>
      <c r="U229">
        <v>302</v>
      </c>
      <c r="V229">
        <v>124</v>
      </c>
      <c r="W229">
        <v>575</v>
      </c>
      <c r="X229">
        <v>138</v>
      </c>
      <c r="Y229">
        <v>1408</v>
      </c>
      <c r="Z229">
        <v>197</v>
      </c>
      <c r="AA229">
        <v>9986.98760765096</v>
      </c>
      <c r="AB229">
        <v>65</v>
      </c>
      <c r="AC229">
        <v>453</v>
      </c>
      <c r="AD229" s="3">
        <f t="shared" si="93"/>
        <v>65.9352728947147</v>
      </c>
      <c r="AE229" s="4">
        <f t="shared" si="94"/>
        <v>478.0750128025</v>
      </c>
      <c r="AF229" s="5">
        <f t="shared" si="95"/>
        <v>0.548523206751055</v>
      </c>
      <c r="AG229" s="3">
        <f t="shared" si="96"/>
        <v>2.44698205546493</v>
      </c>
      <c r="AH229" s="3">
        <f t="shared" si="97"/>
        <v>1.61637931034483</v>
      </c>
      <c r="AI229" s="3">
        <f t="shared" si="98"/>
        <v>4.37636761487965</v>
      </c>
      <c r="AJ229" s="3">
        <f t="shared" si="99"/>
        <v>35.8108108108108</v>
      </c>
      <c r="AK229" s="3">
        <f t="shared" si="100"/>
        <v>0.88809946714032</v>
      </c>
      <c r="AL229" s="3">
        <f t="shared" si="101"/>
        <v>180.904522613065</v>
      </c>
      <c r="AM229" s="3">
        <f t="shared" si="102"/>
        <v>581.717451523546</v>
      </c>
      <c r="AN229" s="3">
        <f t="shared" si="103"/>
        <v>1227.64227642276</v>
      </c>
      <c r="AO229" s="3">
        <f t="shared" si="104"/>
        <v>2271.06227106227</v>
      </c>
      <c r="AP229" s="3">
        <f t="shared" si="105"/>
        <v>3593.75</v>
      </c>
      <c r="AQ229" s="3">
        <f t="shared" si="106"/>
        <v>5587.04453441296</v>
      </c>
      <c r="AR229" s="3">
        <f t="shared" si="107"/>
        <v>8745.34161490683</v>
      </c>
      <c r="AS229" s="6">
        <f t="shared" si="108"/>
        <v>8008.13008130081</v>
      </c>
      <c r="AT229" s="3">
        <f t="shared" si="109"/>
        <v>0.0110339197298119</v>
      </c>
      <c r="AU229" s="7">
        <f t="shared" si="110"/>
        <v>0.0126169110546855</v>
      </c>
      <c r="AV229" s="8">
        <f t="shared" si="111"/>
        <v>0.00313758293119509</v>
      </c>
      <c r="AW229" s="3">
        <f t="shared" si="112"/>
        <v>38.8779135359492</v>
      </c>
      <c r="AX229" s="7">
        <f t="shared" si="113"/>
        <v>0.0195635060281797</v>
      </c>
      <c r="AY229" s="3">
        <f t="shared" si="114"/>
        <v>-4.54679613937339</v>
      </c>
      <c r="AZ229" s="9">
        <f t="shared" si="115"/>
        <v>5.66247094740833</v>
      </c>
      <c r="BA229" s="11">
        <f t="shared" si="116"/>
        <v>0.1687701176196</v>
      </c>
      <c r="BB229" s="12">
        <f t="shared" si="117"/>
        <v>1074.71389883243</v>
      </c>
      <c r="BC229" s="13">
        <f t="shared" si="118"/>
        <v>0.45028777699646</v>
      </c>
      <c r="BD229" s="14">
        <f t="shared" si="119"/>
        <v>207.981132075472</v>
      </c>
      <c r="BE229" s="15">
        <f t="shared" si="120"/>
        <v>0.321732954545455</v>
      </c>
      <c r="BF229" s="16">
        <f t="shared" si="121"/>
        <v>39.1111111111111</v>
      </c>
      <c r="BG229" s="16">
        <f t="shared" si="122"/>
        <v>0.283018867924528</v>
      </c>
      <c r="BH229" s="17">
        <f t="shared" si="123"/>
        <v>0.143487858719647</v>
      </c>
    </row>
    <row r="230" spans="1:60">
      <c r="A230">
        <v>229</v>
      </c>
      <c r="B230" t="s">
        <v>271</v>
      </c>
      <c r="C230" t="s">
        <v>272</v>
      </c>
      <c r="D230" t="s">
        <v>273</v>
      </c>
      <c r="E230" t="s">
        <v>274</v>
      </c>
      <c r="F230" t="s">
        <v>307</v>
      </c>
      <c r="G230">
        <v>35</v>
      </c>
      <c r="H230">
        <v>288.6</v>
      </c>
      <c r="I230">
        <v>1604</v>
      </c>
      <c r="J230">
        <v>12.2968279241744</v>
      </c>
      <c r="K230">
        <v>3521</v>
      </c>
      <c r="L230">
        <v>22.7293175855281</v>
      </c>
      <c r="M230">
        <v>0.03</v>
      </c>
      <c r="N230">
        <v>0.43</v>
      </c>
      <c r="O230">
        <v>0.02</v>
      </c>
      <c r="P230">
        <v>0.88</v>
      </c>
      <c r="Q230">
        <v>4.2</v>
      </c>
      <c r="R230">
        <v>0.05</v>
      </c>
      <c r="S230">
        <v>32</v>
      </c>
      <c r="T230">
        <v>20</v>
      </c>
      <c r="U230">
        <v>309</v>
      </c>
      <c r="V230">
        <v>131</v>
      </c>
      <c r="W230">
        <v>636</v>
      </c>
      <c r="X230">
        <v>150</v>
      </c>
      <c r="Y230">
        <v>1534</v>
      </c>
      <c r="Z230">
        <v>219</v>
      </c>
      <c r="AA230">
        <v>9986.98760765096</v>
      </c>
      <c r="AB230">
        <v>216</v>
      </c>
      <c r="AC230">
        <v>1528</v>
      </c>
      <c r="AD230" s="3">
        <f t="shared" si="93"/>
        <v>219.107983773206</v>
      </c>
      <c r="AE230" s="4">
        <f t="shared" si="94"/>
        <v>1612.57973413294</v>
      </c>
      <c r="AF230" s="5">
        <f t="shared" si="95"/>
        <v>0.126582278481013</v>
      </c>
      <c r="AG230" s="3">
        <f t="shared" si="96"/>
        <v>0.701468189233279</v>
      </c>
      <c r="AH230" s="3">
        <f t="shared" si="97"/>
        <v>0.21551724137931</v>
      </c>
      <c r="AI230" s="3">
        <f t="shared" si="98"/>
        <v>1.92560175054705</v>
      </c>
      <c r="AJ230" s="3">
        <f t="shared" si="99"/>
        <v>28.3783783783784</v>
      </c>
      <c r="AK230" s="3">
        <f t="shared" si="100"/>
        <v>0.88809946714032</v>
      </c>
      <c r="AL230" s="3">
        <f t="shared" si="101"/>
        <v>160.804020100502</v>
      </c>
      <c r="AM230" s="3">
        <f t="shared" si="102"/>
        <v>554.016620498615</v>
      </c>
      <c r="AN230" s="3">
        <f t="shared" si="103"/>
        <v>1256.09756097561</v>
      </c>
      <c r="AO230" s="3">
        <f t="shared" si="104"/>
        <v>2399.2673992674</v>
      </c>
      <c r="AP230" s="3">
        <f t="shared" si="105"/>
        <v>3975</v>
      </c>
      <c r="AQ230" s="3">
        <f t="shared" si="106"/>
        <v>6072.87449392713</v>
      </c>
      <c r="AR230" s="3">
        <f t="shared" si="107"/>
        <v>9527.95031055901</v>
      </c>
      <c r="AS230" s="6">
        <f t="shared" si="108"/>
        <v>8902.43902439024</v>
      </c>
      <c r="AT230" s="3">
        <f t="shared" si="109"/>
        <v>0.0131467792606706</v>
      </c>
      <c r="AU230" s="7">
        <f t="shared" si="110"/>
        <v>0.0137981190415121</v>
      </c>
      <c r="AV230" s="8">
        <f t="shared" si="111"/>
        <v>0.000266653481312169</v>
      </c>
      <c r="AW230" s="3">
        <f t="shared" si="112"/>
        <v>131.137862876226</v>
      </c>
      <c r="AX230" s="7">
        <f t="shared" si="113"/>
        <v>0.00305359410767351</v>
      </c>
      <c r="AY230" s="3">
        <f t="shared" si="114"/>
        <v>-7.77172438697227</v>
      </c>
      <c r="AZ230" s="9">
        <f t="shared" si="115"/>
        <v>6.64433087154961</v>
      </c>
      <c r="BA230" s="11">
        <f t="shared" si="116"/>
        <v>0.103460717022414</v>
      </c>
      <c r="BB230" s="12">
        <f t="shared" si="117"/>
        <v>1074.71389883243</v>
      </c>
      <c r="BC230" s="13">
        <f t="shared" si="118"/>
        <v>1.51812370643814</v>
      </c>
      <c r="BD230" s="14">
        <f t="shared" si="119"/>
        <v>424.707792207792</v>
      </c>
      <c r="BE230" s="15">
        <f t="shared" si="120"/>
        <v>0.996088657105606</v>
      </c>
      <c r="BF230" s="16">
        <f t="shared" si="121"/>
        <v>47.9375</v>
      </c>
      <c r="BG230" s="16">
        <f t="shared" si="122"/>
        <v>0.102380952380952</v>
      </c>
      <c r="BH230" s="17">
        <f t="shared" si="123"/>
        <v>0.141361256544503</v>
      </c>
    </row>
    <row r="231" spans="1:60">
      <c r="A231">
        <v>230</v>
      </c>
      <c r="B231" t="s">
        <v>271</v>
      </c>
      <c r="C231" t="s">
        <v>272</v>
      </c>
      <c r="D231" t="s">
        <v>273</v>
      </c>
      <c r="E231" t="s">
        <v>274</v>
      </c>
      <c r="F231" t="s">
        <v>308</v>
      </c>
      <c r="G231">
        <v>43</v>
      </c>
      <c r="H231">
        <v>288.6</v>
      </c>
      <c r="I231">
        <v>1793</v>
      </c>
      <c r="J231">
        <v>12.2968279241744</v>
      </c>
      <c r="K231">
        <v>4120</v>
      </c>
      <c r="L231">
        <v>22.7293175855281</v>
      </c>
      <c r="M231">
        <v>0.09</v>
      </c>
      <c r="N231">
        <v>0.63</v>
      </c>
      <c r="O231">
        <v>0.04</v>
      </c>
      <c r="P231">
        <v>1.4</v>
      </c>
      <c r="Q231">
        <v>5.8</v>
      </c>
      <c r="R231">
        <v>0.07</v>
      </c>
      <c r="S231">
        <v>42</v>
      </c>
      <c r="T231">
        <v>26</v>
      </c>
      <c r="U231">
        <v>378</v>
      </c>
      <c r="V231">
        <v>157</v>
      </c>
      <c r="W231">
        <v>728</v>
      </c>
      <c r="X231">
        <v>170</v>
      </c>
      <c r="Y231">
        <v>1715</v>
      </c>
      <c r="Z231">
        <v>238</v>
      </c>
      <c r="AA231">
        <v>9986.98760765096</v>
      </c>
      <c r="AB231">
        <v>38</v>
      </c>
      <c r="AC231">
        <v>288</v>
      </c>
      <c r="AD231" s="3">
        <f t="shared" si="93"/>
        <v>38.546774923064</v>
      </c>
      <c r="AE231" s="4">
        <f t="shared" si="94"/>
        <v>303.941729993642</v>
      </c>
      <c r="AF231" s="5">
        <f t="shared" si="95"/>
        <v>0.379746835443038</v>
      </c>
      <c r="AG231" s="3">
        <f t="shared" si="96"/>
        <v>1.02773246329527</v>
      </c>
      <c r="AH231" s="3">
        <f t="shared" si="97"/>
        <v>0.431034482758621</v>
      </c>
      <c r="AI231" s="3">
        <f t="shared" si="98"/>
        <v>3.06345733041575</v>
      </c>
      <c r="AJ231" s="3">
        <f t="shared" si="99"/>
        <v>39.1891891891892</v>
      </c>
      <c r="AK231" s="3">
        <f t="shared" si="100"/>
        <v>1.24333925399645</v>
      </c>
      <c r="AL231" s="3">
        <f t="shared" si="101"/>
        <v>211.05527638191</v>
      </c>
      <c r="AM231" s="3">
        <f t="shared" si="102"/>
        <v>720.221606648199</v>
      </c>
      <c r="AN231" s="3">
        <f t="shared" si="103"/>
        <v>1536.58536585366</v>
      </c>
      <c r="AO231" s="3">
        <f t="shared" si="104"/>
        <v>2875.45787545788</v>
      </c>
      <c r="AP231" s="3">
        <f t="shared" si="105"/>
        <v>4550</v>
      </c>
      <c r="AQ231" s="3">
        <f t="shared" si="106"/>
        <v>6882.59109311741</v>
      </c>
      <c r="AR231" s="3">
        <f t="shared" si="107"/>
        <v>10652.1739130435</v>
      </c>
      <c r="AS231" s="6">
        <f t="shared" si="108"/>
        <v>9674.79674796748</v>
      </c>
      <c r="AT231" s="3">
        <f t="shared" si="109"/>
        <v>0.0136712554761959</v>
      </c>
      <c r="AU231" s="7">
        <f t="shared" si="110"/>
        <v>0.0128342398347962</v>
      </c>
      <c r="AV231" s="8">
        <f t="shared" si="111"/>
        <v>0.00207276572392076</v>
      </c>
      <c r="AW231" s="3">
        <f t="shared" si="112"/>
        <v>24.7170841023253</v>
      </c>
      <c r="AX231" s="7">
        <f t="shared" si="113"/>
        <v>0.0103050199295297</v>
      </c>
      <c r="AY231" s="3">
        <f t="shared" si="114"/>
        <v>-5.65983075356963</v>
      </c>
      <c r="AZ231" s="9">
        <f t="shared" si="115"/>
        <v>5.31142827411887</v>
      </c>
      <c r="BA231" s="11">
        <f t="shared" si="116"/>
        <v>0.081427485389379</v>
      </c>
      <c r="BB231" s="12">
        <f t="shared" si="117"/>
        <v>1074.71389883243</v>
      </c>
      <c r="BC231" s="13">
        <f t="shared" si="118"/>
        <v>0.285531082895729</v>
      </c>
      <c r="BD231" s="14">
        <f t="shared" si="119"/>
        <v>335.172413793103</v>
      </c>
      <c r="BE231" s="15">
        <f t="shared" si="120"/>
        <v>0.167930029154519</v>
      </c>
      <c r="BF231" s="16">
        <f t="shared" si="121"/>
        <v>40.8333333333333</v>
      </c>
      <c r="BG231" s="16">
        <f t="shared" si="122"/>
        <v>0.108620689655172</v>
      </c>
      <c r="BH231" s="17">
        <f t="shared" si="123"/>
        <v>0.131944444444444</v>
      </c>
    </row>
    <row r="232" spans="1:60">
      <c r="A232">
        <v>231</v>
      </c>
      <c r="B232" t="s">
        <v>271</v>
      </c>
      <c r="C232" t="s">
        <v>272</v>
      </c>
      <c r="D232" t="s">
        <v>273</v>
      </c>
      <c r="E232" t="s">
        <v>274</v>
      </c>
      <c r="F232" t="s">
        <v>309</v>
      </c>
      <c r="G232">
        <v>38</v>
      </c>
      <c r="H232">
        <v>288.6</v>
      </c>
      <c r="I232">
        <v>1236</v>
      </c>
      <c r="J232">
        <v>12.2968279241744</v>
      </c>
      <c r="K232">
        <v>2791</v>
      </c>
      <c r="L232">
        <v>22.7293175855281</v>
      </c>
      <c r="M232">
        <v>0.15</v>
      </c>
      <c r="N232">
        <v>1.7</v>
      </c>
      <c r="O232">
        <v>0.09</v>
      </c>
      <c r="P232">
        <v>1.4</v>
      </c>
      <c r="Q232">
        <v>4.9</v>
      </c>
      <c r="R232">
        <v>0.09</v>
      </c>
      <c r="S232">
        <v>31</v>
      </c>
      <c r="T232">
        <v>18</v>
      </c>
      <c r="U232">
        <v>250</v>
      </c>
      <c r="V232">
        <v>105</v>
      </c>
      <c r="W232">
        <v>472</v>
      </c>
      <c r="X232">
        <v>107</v>
      </c>
      <c r="Y232">
        <v>1046</v>
      </c>
      <c r="Z232">
        <v>151</v>
      </c>
      <c r="AA232">
        <v>9986.98760765096</v>
      </c>
      <c r="AB232">
        <v>55</v>
      </c>
      <c r="AC232">
        <v>368</v>
      </c>
      <c r="AD232" s="3">
        <f t="shared" si="93"/>
        <v>55.7913847570663</v>
      </c>
      <c r="AE232" s="4">
        <f t="shared" si="94"/>
        <v>388.36998832521</v>
      </c>
      <c r="AF232" s="5">
        <f t="shared" si="95"/>
        <v>0.632911392405063</v>
      </c>
      <c r="AG232" s="3">
        <f t="shared" si="96"/>
        <v>2.77324632952692</v>
      </c>
      <c r="AH232" s="3">
        <f t="shared" si="97"/>
        <v>0.969827586206897</v>
      </c>
      <c r="AI232" s="3">
        <f t="shared" si="98"/>
        <v>3.06345733041575</v>
      </c>
      <c r="AJ232" s="3">
        <f t="shared" si="99"/>
        <v>33.1081081081081</v>
      </c>
      <c r="AK232" s="3">
        <f t="shared" si="100"/>
        <v>1.59857904085258</v>
      </c>
      <c r="AL232" s="3">
        <f t="shared" si="101"/>
        <v>155.778894472362</v>
      </c>
      <c r="AM232" s="3">
        <f t="shared" si="102"/>
        <v>498.614958448753</v>
      </c>
      <c r="AN232" s="3">
        <f t="shared" si="103"/>
        <v>1016.26016260163</v>
      </c>
      <c r="AO232" s="3">
        <f t="shared" si="104"/>
        <v>1923.07692307692</v>
      </c>
      <c r="AP232" s="3">
        <f t="shared" si="105"/>
        <v>2950</v>
      </c>
      <c r="AQ232" s="3">
        <f t="shared" si="106"/>
        <v>4331.98380566802</v>
      </c>
      <c r="AR232" s="3">
        <f t="shared" si="107"/>
        <v>6496.89440993789</v>
      </c>
      <c r="AS232" s="6">
        <f t="shared" si="108"/>
        <v>6138.21138211382</v>
      </c>
      <c r="AT232" s="3">
        <f t="shared" si="109"/>
        <v>0.0222593574472316</v>
      </c>
      <c r="AU232" s="7">
        <f t="shared" si="110"/>
        <v>0.0342615348853183</v>
      </c>
      <c r="AV232" s="8">
        <f t="shared" si="111"/>
        <v>0.00437726923064011</v>
      </c>
      <c r="AW232" s="3">
        <f t="shared" si="112"/>
        <v>31.5829407974157</v>
      </c>
      <c r="AX232" s="7">
        <f t="shared" si="113"/>
        <v>0.0245996848025009</v>
      </c>
      <c r="AY232" s="3">
        <f t="shared" si="114"/>
        <v>-4.14906368911237</v>
      </c>
      <c r="AZ232" s="9">
        <f t="shared" si="115"/>
        <v>12.1084284409989</v>
      </c>
      <c r="BA232" s="11">
        <f t="shared" si="116"/>
        <v>0.324352145312433</v>
      </c>
      <c r="BB232" s="12">
        <f t="shared" si="117"/>
        <v>1074.71389883243</v>
      </c>
      <c r="BC232" s="13">
        <f t="shared" si="118"/>
        <v>0.36628863653664</v>
      </c>
      <c r="BD232" s="14">
        <f t="shared" si="119"/>
        <v>229.591836734694</v>
      </c>
      <c r="BE232" s="15">
        <f t="shared" si="120"/>
        <v>0.351816443594646</v>
      </c>
      <c r="BF232" s="16">
        <f t="shared" si="121"/>
        <v>33.741935483871</v>
      </c>
      <c r="BG232" s="16">
        <f t="shared" si="122"/>
        <v>0.346938775510204</v>
      </c>
      <c r="BH232" s="17">
        <f t="shared" si="123"/>
        <v>0.14945652173913</v>
      </c>
    </row>
    <row r="233" spans="1:60">
      <c r="A233">
        <v>232</v>
      </c>
      <c r="B233" t="s">
        <v>271</v>
      </c>
      <c r="C233" t="s">
        <v>272</v>
      </c>
      <c r="D233" t="s">
        <v>273</v>
      </c>
      <c r="E233" t="s">
        <v>274</v>
      </c>
      <c r="F233" t="s">
        <v>310</v>
      </c>
      <c r="G233">
        <v>31</v>
      </c>
      <c r="H233">
        <v>288.6</v>
      </c>
      <c r="I233">
        <v>1330</v>
      </c>
      <c r="J233">
        <v>12.2968279241744</v>
      </c>
      <c r="K233">
        <v>2895</v>
      </c>
      <c r="L233">
        <v>22.7293175855281</v>
      </c>
      <c r="M233">
        <v>0.02</v>
      </c>
      <c r="N233">
        <v>0.63</v>
      </c>
      <c r="O233">
        <v>0.05</v>
      </c>
      <c r="P233">
        <v>1.2</v>
      </c>
      <c r="Q233">
        <v>4.6</v>
      </c>
      <c r="R233">
        <v>0.05</v>
      </c>
      <c r="S233">
        <v>35</v>
      </c>
      <c r="T233">
        <v>20</v>
      </c>
      <c r="U233">
        <v>267</v>
      </c>
      <c r="V233">
        <v>112</v>
      </c>
      <c r="W233">
        <v>491</v>
      </c>
      <c r="X233">
        <v>112</v>
      </c>
      <c r="Y233">
        <v>1088</v>
      </c>
      <c r="Z233">
        <v>158</v>
      </c>
      <c r="AA233">
        <v>9986.98760765096</v>
      </c>
      <c r="AB233">
        <v>89</v>
      </c>
      <c r="AC233">
        <v>475</v>
      </c>
      <c r="AD233" s="3">
        <f t="shared" si="93"/>
        <v>90.2806044250709</v>
      </c>
      <c r="AE233" s="4">
        <f t="shared" si="94"/>
        <v>501.292783843681</v>
      </c>
      <c r="AF233" s="5">
        <f t="shared" si="95"/>
        <v>0.0843881856540084</v>
      </c>
      <c r="AG233" s="3">
        <f t="shared" si="96"/>
        <v>1.02773246329527</v>
      </c>
      <c r="AH233" s="3">
        <f t="shared" si="97"/>
        <v>0.538793103448276</v>
      </c>
      <c r="AI233" s="3">
        <f t="shared" si="98"/>
        <v>2.62582056892779</v>
      </c>
      <c r="AJ233" s="3">
        <f t="shared" si="99"/>
        <v>31.0810810810811</v>
      </c>
      <c r="AK233" s="3">
        <f t="shared" si="100"/>
        <v>0.88809946714032</v>
      </c>
      <c r="AL233" s="3">
        <f t="shared" si="101"/>
        <v>175.879396984925</v>
      </c>
      <c r="AM233" s="3">
        <f t="shared" si="102"/>
        <v>554.016620498615</v>
      </c>
      <c r="AN233" s="3">
        <f t="shared" si="103"/>
        <v>1085.36585365854</v>
      </c>
      <c r="AO233" s="3">
        <f t="shared" si="104"/>
        <v>2051.28205128205</v>
      </c>
      <c r="AP233" s="3">
        <f t="shared" si="105"/>
        <v>3068.75</v>
      </c>
      <c r="AQ233" s="3">
        <f t="shared" si="106"/>
        <v>4534.41295546559</v>
      </c>
      <c r="AR233" s="3">
        <f t="shared" si="107"/>
        <v>6757.76397515528</v>
      </c>
      <c r="AS233" s="6">
        <f t="shared" si="108"/>
        <v>6422.76422764228</v>
      </c>
      <c r="AT233" s="3">
        <f t="shared" si="109"/>
        <v>0.012011743989933</v>
      </c>
      <c r="AU233" s="7">
        <f t="shared" si="110"/>
        <v>0.0177747314556914</v>
      </c>
      <c r="AV233" s="8">
        <f t="shared" si="111"/>
        <v>0.00125675058629301</v>
      </c>
      <c r="AW233" s="3">
        <f t="shared" si="112"/>
        <v>40.7660241270991</v>
      </c>
      <c r="AX233" s="7">
        <f t="shared" si="113"/>
        <v>0.00802413589319585</v>
      </c>
      <c r="AY233" s="3">
        <f t="shared" si="114"/>
        <v>-6.09421569617904</v>
      </c>
      <c r="AZ233" s="9">
        <f t="shared" si="115"/>
        <v>5.73369699706126</v>
      </c>
      <c r="BA233" s="11">
        <f t="shared" si="116"/>
        <v>0.135196815119729</v>
      </c>
      <c r="BB233" s="12">
        <f t="shared" si="117"/>
        <v>1074.71389883243</v>
      </c>
      <c r="BC233" s="13">
        <f t="shared" si="118"/>
        <v>0.476824329671773</v>
      </c>
      <c r="BD233" s="14">
        <f t="shared" si="119"/>
        <v>280.54347826087</v>
      </c>
      <c r="BE233" s="15">
        <f t="shared" si="120"/>
        <v>0.436580882352941</v>
      </c>
      <c r="BF233" s="16">
        <f t="shared" si="121"/>
        <v>31.0857142857143</v>
      </c>
      <c r="BG233" s="16">
        <f t="shared" si="122"/>
        <v>0.13695652173913</v>
      </c>
      <c r="BH233" s="17">
        <f t="shared" si="123"/>
        <v>0.187368421052632</v>
      </c>
    </row>
    <row r="234" spans="1:60">
      <c r="A234">
        <v>233</v>
      </c>
      <c r="B234" t="s">
        <v>271</v>
      </c>
      <c r="C234" t="s">
        <v>272</v>
      </c>
      <c r="D234" t="s">
        <v>273</v>
      </c>
      <c r="E234" t="s">
        <v>274</v>
      </c>
      <c r="F234" t="s">
        <v>311</v>
      </c>
      <c r="G234">
        <v>31</v>
      </c>
      <c r="H234">
        <v>288.6</v>
      </c>
      <c r="I234">
        <v>1784</v>
      </c>
      <c r="J234">
        <v>12.2968279241744</v>
      </c>
      <c r="K234">
        <v>3877</v>
      </c>
      <c r="L234">
        <v>22.7293175855281</v>
      </c>
      <c r="M234">
        <v>0.11</v>
      </c>
      <c r="N234">
        <v>0.57</v>
      </c>
      <c r="O234">
        <v>0.05</v>
      </c>
      <c r="P234">
        <v>0.89</v>
      </c>
      <c r="Q234">
        <v>5.6</v>
      </c>
      <c r="R234">
        <v>0.08</v>
      </c>
      <c r="S234">
        <v>41</v>
      </c>
      <c r="T234">
        <v>24</v>
      </c>
      <c r="U234">
        <v>350</v>
      </c>
      <c r="V234">
        <v>144</v>
      </c>
      <c r="W234">
        <v>681</v>
      </c>
      <c r="X234">
        <v>156</v>
      </c>
      <c r="Y234">
        <v>1518</v>
      </c>
      <c r="Z234">
        <v>220</v>
      </c>
      <c r="AA234">
        <v>9986.98760765096</v>
      </c>
      <c r="AB234">
        <v>51</v>
      </c>
      <c r="AC234">
        <v>479</v>
      </c>
      <c r="AD234" s="3">
        <f t="shared" si="93"/>
        <v>51.7338295020069</v>
      </c>
      <c r="AE234" s="4">
        <f t="shared" si="94"/>
        <v>505.51419676026</v>
      </c>
      <c r="AF234" s="5">
        <f t="shared" si="95"/>
        <v>0.464135021097046</v>
      </c>
      <c r="AG234" s="3">
        <f t="shared" si="96"/>
        <v>0.929853181076672</v>
      </c>
      <c r="AH234" s="3">
        <f t="shared" si="97"/>
        <v>0.538793103448276</v>
      </c>
      <c r="AI234" s="3">
        <f t="shared" si="98"/>
        <v>1.94748358862144</v>
      </c>
      <c r="AJ234" s="3">
        <f t="shared" si="99"/>
        <v>37.8378378378378</v>
      </c>
      <c r="AK234" s="3">
        <f t="shared" si="100"/>
        <v>1.42095914742451</v>
      </c>
      <c r="AL234" s="3">
        <f t="shared" si="101"/>
        <v>206.030150753769</v>
      </c>
      <c r="AM234" s="3">
        <f t="shared" si="102"/>
        <v>664.819944598338</v>
      </c>
      <c r="AN234" s="3">
        <f t="shared" si="103"/>
        <v>1422.76422764228</v>
      </c>
      <c r="AO234" s="3">
        <f t="shared" si="104"/>
        <v>2637.36263736264</v>
      </c>
      <c r="AP234" s="3">
        <f t="shared" si="105"/>
        <v>4256.25</v>
      </c>
      <c r="AQ234" s="3">
        <f t="shared" si="106"/>
        <v>6315.78947368421</v>
      </c>
      <c r="AR234" s="3">
        <f t="shared" si="107"/>
        <v>9428.57142857143</v>
      </c>
      <c r="AS234" s="6">
        <f t="shared" si="108"/>
        <v>8943.08943089431</v>
      </c>
      <c r="AT234" s="3">
        <f t="shared" si="109"/>
        <v>0.0160935941921042</v>
      </c>
      <c r="AU234" s="7">
        <f t="shared" si="110"/>
        <v>0.0170689635370802</v>
      </c>
      <c r="AV234" s="8">
        <f t="shared" si="111"/>
        <v>0.00112756477197479</v>
      </c>
      <c r="AW234" s="3">
        <f t="shared" si="112"/>
        <v>41.1093169618536</v>
      </c>
      <c r="AX234" s="7">
        <f t="shared" si="113"/>
        <v>0.00722955605506383</v>
      </c>
      <c r="AY234" s="3">
        <f t="shared" si="114"/>
        <v>-6.27527170559144</v>
      </c>
      <c r="AZ234" s="9">
        <f t="shared" si="115"/>
        <v>11.4810529222153</v>
      </c>
      <c r="BA234" s="11">
        <f t="shared" si="116"/>
        <v>0.123152937013166</v>
      </c>
      <c r="BB234" s="12">
        <f t="shared" si="117"/>
        <v>1074.71389883243</v>
      </c>
      <c r="BC234" s="13">
        <f t="shared" si="118"/>
        <v>0.472160962452147</v>
      </c>
      <c r="BD234" s="14">
        <f t="shared" si="119"/>
        <v>455.758426966292</v>
      </c>
      <c r="BE234" s="15">
        <f t="shared" si="120"/>
        <v>0.315546772068511</v>
      </c>
      <c r="BF234" s="16">
        <f t="shared" si="121"/>
        <v>37.0243902439024</v>
      </c>
      <c r="BG234" s="16">
        <f t="shared" si="122"/>
        <v>0.101785714285714</v>
      </c>
      <c r="BH234" s="17">
        <f t="shared" si="123"/>
        <v>0.106471816283925</v>
      </c>
    </row>
    <row r="235" spans="1:60">
      <c r="A235">
        <v>234</v>
      </c>
      <c r="B235" t="s">
        <v>271</v>
      </c>
      <c r="C235" t="s">
        <v>272</v>
      </c>
      <c r="D235" t="s">
        <v>273</v>
      </c>
      <c r="E235" t="s">
        <v>274</v>
      </c>
      <c r="F235" t="s">
        <v>312</v>
      </c>
      <c r="G235">
        <v>34</v>
      </c>
      <c r="H235">
        <v>288.6</v>
      </c>
      <c r="I235">
        <v>980</v>
      </c>
      <c r="J235">
        <v>12.2968279241744</v>
      </c>
      <c r="K235">
        <v>2109</v>
      </c>
      <c r="L235">
        <v>22.7293175855281</v>
      </c>
      <c r="M235">
        <v>0.02</v>
      </c>
      <c r="N235">
        <v>2.5</v>
      </c>
      <c r="O235">
        <v>0.03</v>
      </c>
      <c r="P235">
        <v>1.3</v>
      </c>
      <c r="Q235">
        <v>4.3</v>
      </c>
      <c r="R235">
        <v>0.12</v>
      </c>
      <c r="S235">
        <v>27</v>
      </c>
      <c r="T235">
        <v>14</v>
      </c>
      <c r="U235">
        <v>196</v>
      </c>
      <c r="V235">
        <v>77</v>
      </c>
      <c r="W235">
        <v>344</v>
      </c>
      <c r="X235">
        <v>78</v>
      </c>
      <c r="Y235">
        <v>761</v>
      </c>
      <c r="Z235">
        <v>111</v>
      </c>
      <c r="AA235">
        <v>9986.98760765096</v>
      </c>
      <c r="AB235">
        <v>35</v>
      </c>
      <c r="AC235">
        <v>441</v>
      </c>
      <c r="AD235" s="3">
        <f t="shared" si="93"/>
        <v>35.5036084817695</v>
      </c>
      <c r="AE235" s="4">
        <f t="shared" si="94"/>
        <v>465.410774052765</v>
      </c>
      <c r="AF235" s="5">
        <f t="shared" si="95"/>
        <v>0.0843881856540084</v>
      </c>
      <c r="AG235" s="3">
        <f t="shared" si="96"/>
        <v>4.07830342577488</v>
      </c>
      <c r="AH235" s="3">
        <f t="shared" si="97"/>
        <v>0.323275862068966</v>
      </c>
      <c r="AI235" s="3">
        <f t="shared" si="98"/>
        <v>2.84463894967177</v>
      </c>
      <c r="AJ235" s="3">
        <f t="shared" si="99"/>
        <v>29.0540540540541</v>
      </c>
      <c r="AK235" s="3">
        <f t="shared" si="100"/>
        <v>2.13143872113677</v>
      </c>
      <c r="AL235" s="3">
        <f t="shared" si="101"/>
        <v>135.678391959799</v>
      </c>
      <c r="AM235" s="3">
        <f t="shared" si="102"/>
        <v>387.81163434903</v>
      </c>
      <c r="AN235" s="3">
        <f t="shared" si="103"/>
        <v>796.747967479675</v>
      </c>
      <c r="AO235" s="3">
        <f t="shared" si="104"/>
        <v>1410.25641025641</v>
      </c>
      <c r="AP235" s="3">
        <f t="shared" si="105"/>
        <v>2150</v>
      </c>
      <c r="AQ235" s="3">
        <f t="shared" si="106"/>
        <v>3157.89473684211</v>
      </c>
      <c r="AR235" s="3">
        <f t="shared" si="107"/>
        <v>4726.70807453416</v>
      </c>
      <c r="AS235" s="6">
        <f t="shared" si="108"/>
        <v>4512.19512195122</v>
      </c>
      <c r="AT235" s="3">
        <f t="shared" si="109"/>
        <v>0.0339479956010643</v>
      </c>
      <c r="AU235" s="7">
        <f t="shared" si="110"/>
        <v>0.0718216464096105</v>
      </c>
      <c r="AV235" s="8">
        <f t="shared" si="111"/>
        <v>0.00537159889581019</v>
      </c>
      <c r="AW235" s="3">
        <f t="shared" si="112"/>
        <v>37.8480350316857</v>
      </c>
      <c r="AX235" s="7">
        <f t="shared" si="113"/>
        <v>0.0330464828681767</v>
      </c>
      <c r="AY235" s="3">
        <f t="shared" si="114"/>
        <v>-3.63653727292975</v>
      </c>
      <c r="AZ235" s="9">
        <f t="shared" si="115"/>
        <v>18.1226043495633</v>
      </c>
      <c r="BA235" s="11">
        <f t="shared" si="116"/>
        <v>0.679791613079155</v>
      </c>
      <c r="BB235" s="12">
        <f t="shared" si="117"/>
        <v>1074.71389883243</v>
      </c>
      <c r="BC235" s="13">
        <f t="shared" si="118"/>
        <v>0.43202616010088</v>
      </c>
      <c r="BD235" s="14">
        <f t="shared" si="119"/>
        <v>196.350626118068</v>
      </c>
      <c r="BE235" s="15">
        <f t="shared" si="120"/>
        <v>0.579500657030223</v>
      </c>
      <c r="BF235" s="16">
        <f t="shared" si="121"/>
        <v>28.1851851851852</v>
      </c>
      <c r="BG235" s="16">
        <f t="shared" si="122"/>
        <v>0.581395348837209</v>
      </c>
      <c r="BH235" s="17">
        <f t="shared" si="123"/>
        <v>0.0793650793650794</v>
      </c>
    </row>
    <row r="236" spans="1:60">
      <c r="A236">
        <v>235</v>
      </c>
      <c r="B236" t="s">
        <v>271</v>
      </c>
      <c r="C236" t="s">
        <v>272</v>
      </c>
      <c r="D236" t="s">
        <v>273</v>
      </c>
      <c r="E236" t="s">
        <v>274</v>
      </c>
      <c r="F236" t="s">
        <v>313</v>
      </c>
      <c r="G236">
        <v>33</v>
      </c>
      <c r="H236">
        <v>288.6</v>
      </c>
      <c r="I236">
        <v>1551</v>
      </c>
      <c r="J236">
        <v>12.2968279241744</v>
      </c>
      <c r="K236">
        <v>3403</v>
      </c>
      <c r="L236">
        <v>22.7293175855281</v>
      </c>
      <c r="M236">
        <v>0.15</v>
      </c>
      <c r="N236">
        <v>0.67</v>
      </c>
      <c r="O236">
        <v>0.08</v>
      </c>
      <c r="P236">
        <v>1.9</v>
      </c>
      <c r="Q236">
        <v>5.6</v>
      </c>
      <c r="R236">
        <v>0.06</v>
      </c>
      <c r="S236">
        <v>40</v>
      </c>
      <c r="T236">
        <v>23</v>
      </c>
      <c r="U236">
        <v>318</v>
      </c>
      <c r="V236">
        <v>131</v>
      </c>
      <c r="W236">
        <v>590</v>
      </c>
      <c r="X236">
        <v>137</v>
      </c>
      <c r="Y236">
        <v>1301</v>
      </c>
      <c r="Z236">
        <v>188</v>
      </c>
      <c r="AA236">
        <v>9986.98760765096</v>
      </c>
      <c r="AB236">
        <v>70</v>
      </c>
      <c r="AC236">
        <v>790</v>
      </c>
      <c r="AD236" s="3">
        <f t="shared" si="93"/>
        <v>71.0072169635389</v>
      </c>
      <c r="AE236" s="4">
        <f t="shared" si="94"/>
        <v>833.729051024228</v>
      </c>
      <c r="AF236" s="5">
        <f t="shared" si="95"/>
        <v>0.632911392405063</v>
      </c>
      <c r="AG236" s="3">
        <f t="shared" si="96"/>
        <v>1.09298531810767</v>
      </c>
      <c r="AH236" s="3">
        <f t="shared" si="97"/>
        <v>0.862068965517241</v>
      </c>
      <c r="AI236" s="3">
        <f t="shared" si="98"/>
        <v>4.15754923413567</v>
      </c>
      <c r="AJ236" s="3">
        <f t="shared" si="99"/>
        <v>37.8378378378378</v>
      </c>
      <c r="AK236" s="3">
        <f t="shared" si="100"/>
        <v>1.06571936056838</v>
      </c>
      <c r="AL236" s="3">
        <f t="shared" si="101"/>
        <v>201.005025125628</v>
      </c>
      <c r="AM236" s="3">
        <f t="shared" si="102"/>
        <v>637.119113573407</v>
      </c>
      <c r="AN236" s="3">
        <f t="shared" si="103"/>
        <v>1292.68292682927</v>
      </c>
      <c r="AO236" s="3">
        <f t="shared" si="104"/>
        <v>2399.2673992674</v>
      </c>
      <c r="AP236" s="3">
        <f t="shared" si="105"/>
        <v>3687.5</v>
      </c>
      <c r="AQ236" s="3">
        <f t="shared" si="106"/>
        <v>5546.55870445344</v>
      </c>
      <c r="AR236" s="3">
        <f t="shared" si="107"/>
        <v>8080.74534161491</v>
      </c>
      <c r="AS236" s="6">
        <f t="shared" si="108"/>
        <v>7642.27642276423</v>
      </c>
      <c r="AT236" s="3">
        <f t="shared" si="109"/>
        <v>0.0122201417118821</v>
      </c>
      <c r="AU236" s="7">
        <f t="shared" si="110"/>
        <v>0.0151225427795006</v>
      </c>
      <c r="AV236" s="8">
        <f t="shared" si="111"/>
        <v>0.000803618392782298</v>
      </c>
      <c r="AW236" s="3">
        <f t="shared" si="112"/>
        <v>67.8003348640174</v>
      </c>
      <c r="AX236" s="7">
        <f t="shared" si="113"/>
        <v>0.00661707089236675</v>
      </c>
      <c r="AY236" s="3">
        <f t="shared" si="114"/>
        <v>-6.42897818154604</v>
      </c>
      <c r="AZ236" s="9">
        <f t="shared" si="115"/>
        <v>2.96110956562673</v>
      </c>
      <c r="BA236" s="11">
        <f t="shared" si="116"/>
        <v>0.0772529332284523</v>
      </c>
      <c r="BB236" s="12">
        <f t="shared" si="117"/>
        <v>1074.71389883243</v>
      </c>
      <c r="BC236" s="13">
        <f t="shared" si="118"/>
        <v>0.775559752249016</v>
      </c>
      <c r="BD236" s="14">
        <f t="shared" si="119"/>
        <v>224.154135338346</v>
      </c>
      <c r="BE236" s="15">
        <f t="shared" si="120"/>
        <v>0.607225211375865</v>
      </c>
      <c r="BF236" s="16">
        <f t="shared" si="121"/>
        <v>32.525</v>
      </c>
      <c r="BG236" s="16">
        <f t="shared" si="122"/>
        <v>0.119642857142857</v>
      </c>
      <c r="BH236" s="17">
        <f t="shared" si="123"/>
        <v>0.0886075949367089</v>
      </c>
    </row>
    <row r="237" spans="1:60">
      <c r="A237">
        <v>236</v>
      </c>
      <c r="B237" t="s">
        <v>271</v>
      </c>
      <c r="C237" t="s">
        <v>272</v>
      </c>
      <c r="D237" t="s">
        <v>273</v>
      </c>
      <c r="E237" t="s">
        <v>274</v>
      </c>
      <c r="F237" t="s">
        <v>314</v>
      </c>
      <c r="G237">
        <v>31</v>
      </c>
      <c r="H237">
        <v>288.6</v>
      </c>
      <c r="I237">
        <v>714</v>
      </c>
      <c r="J237">
        <v>12.2968279241744</v>
      </c>
      <c r="K237">
        <v>2162</v>
      </c>
      <c r="L237">
        <v>22.7293175855281</v>
      </c>
      <c r="M237">
        <v>0.01</v>
      </c>
      <c r="N237">
        <v>3.5</v>
      </c>
      <c r="O237">
        <v>0.14</v>
      </c>
      <c r="P237">
        <v>2.8</v>
      </c>
      <c r="Q237">
        <v>6.4</v>
      </c>
      <c r="R237">
        <v>0.22</v>
      </c>
      <c r="S237">
        <v>33</v>
      </c>
      <c r="T237">
        <v>17</v>
      </c>
      <c r="U237">
        <v>208</v>
      </c>
      <c r="V237">
        <v>82</v>
      </c>
      <c r="W237">
        <v>359</v>
      </c>
      <c r="X237">
        <v>81</v>
      </c>
      <c r="Y237">
        <v>782</v>
      </c>
      <c r="Z237">
        <v>113</v>
      </c>
      <c r="AA237">
        <v>9986.98760765096</v>
      </c>
      <c r="AB237">
        <v>123</v>
      </c>
      <c r="AC237">
        <v>537</v>
      </c>
      <c r="AD237" s="3">
        <f t="shared" si="93"/>
        <v>124.769824093076</v>
      </c>
      <c r="AE237" s="4">
        <f t="shared" si="94"/>
        <v>566.724684050646</v>
      </c>
      <c r="AF237" s="5">
        <f t="shared" si="95"/>
        <v>0.0421940928270042</v>
      </c>
      <c r="AG237" s="3">
        <f t="shared" si="96"/>
        <v>5.70962479608483</v>
      </c>
      <c r="AH237" s="3">
        <f t="shared" si="97"/>
        <v>1.50862068965517</v>
      </c>
      <c r="AI237" s="3">
        <f t="shared" si="98"/>
        <v>6.12691466083151</v>
      </c>
      <c r="AJ237" s="3">
        <f t="shared" si="99"/>
        <v>43.2432432432432</v>
      </c>
      <c r="AK237" s="3">
        <f t="shared" si="100"/>
        <v>3.90763765541741</v>
      </c>
      <c r="AL237" s="3">
        <f t="shared" si="101"/>
        <v>165.829145728643</v>
      </c>
      <c r="AM237" s="3">
        <f t="shared" si="102"/>
        <v>470.914127423823</v>
      </c>
      <c r="AN237" s="3">
        <f t="shared" si="103"/>
        <v>845.528455284553</v>
      </c>
      <c r="AO237" s="3">
        <f t="shared" si="104"/>
        <v>1501.8315018315</v>
      </c>
      <c r="AP237" s="3">
        <f t="shared" si="105"/>
        <v>2243.75</v>
      </c>
      <c r="AQ237" s="3">
        <f t="shared" si="106"/>
        <v>3279.35222672065</v>
      </c>
      <c r="AR237" s="3">
        <f t="shared" si="107"/>
        <v>4857.14285714286</v>
      </c>
      <c r="AS237" s="6">
        <f t="shared" si="108"/>
        <v>4593.49593495935</v>
      </c>
      <c r="AT237" s="3">
        <f t="shared" si="109"/>
        <v>0.0461450079285159</v>
      </c>
      <c r="AU237" s="7">
        <f t="shared" si="110"/>
        <v>0.0950044280881209</v>
      </c>
      <c r="AV237" s="8">
        <f t="shared" si="111"/>
        <v>0.00617583828356278</v>
      </c>
      <c r="AW237" s="3">
        <f t="shared" si="112"/>
        <v>46.0870630657941</v>
      </c>
      <c r="AX237" s="7">
        <f t="shared" si="113"/>
        <v>0.0419261932655245</v>
      </c>
      <c r="AY237" s="3">
        <f t="shared" si="114"/>
        <v>-3.22330324305536</v>
      </c>
      <c r="AZ237" s="9">
        <f t="shared" si="115"/>
        <v>8.14011996033543</v>
      </c>
      <c r="BA237" s="11">
        <f t="shared" si="116"/>
        <v>0.431032531355023</v>
      </c>
      <c r="BB237" s="12">
        <f t="shared" si="117"/>
        <v>1074.71389883243</v>
      </c>
      <c r="BC237" s="13">
        <f t="shared" si="118"/>
        <v>0.54407561456915</v>
      </c>
      <c r="BD237" s="14">
        <f t="shared" si="119"/>
        <v>106.785714285714</v>
      </c>
      <c r="BE237" s="15">
        <f t="shared" si="120"/>
        <v>0.686700767263427</v>
      </c>
      <c r="BF237" s="16">
        <f t="shared" si="121"/>
        <v>23.6969696969697</v>
      </c>
      <c r="BG237" s="16">
        <f t="shared" si="122"/>
        <v>0.546875</v>
      </c>
      <c r="BH237" s="17">
        <f t="shared" si="123"/>
        <v>0.229050279329609</v>
      </c>
    </row>
    <row r="238" spans="1:60">
      <c r="A238">
        <v>237</v>
      </c>
      <c r="B238" t="s">
        <v>271</v>
      </c>
      <c r="C238" t="s">
        <v>272</v>
      </c>
      <c r="D238" t="s">
        <v>273</v>
      </c>
      <c r="E238" t="s">
        <v>274</v>
      </c>
      <c r="F238" t="s">
        <v>315</v>
      </c>
      <c r="G238">
        <v>201</v>
      </c>
      <c r="H238">
        <v>288.6</v>
      </c>
      <c r="I238">
        <v>1353</v>
      </c>
      <c r="J238">
        <v>12.2968279241744</v>
      </c>
      <c r="K238">
        <v>2952</v>
      </c>
      <c r="L238">
        <v>22.7293175855281</v>
      </c>
      <c r="M238">
        <v>0.04</v>
      </c>
      <c r="N238">
        <v>0.49</v>
      </c>
      <c r="O238">
        <v>0.05</v>
      </c>
      <c r="P238">
        <v>0.89</v>
      </c>
      <c r="Q238">
        <v>3.9</v>
      </c>
      <c r="R238">
        <v>0.08</v>
      </c>
      <c r="S238">
        <v>27</v>
      </c>
      <c r="T238">
        <v>18</v>
      </c>
      <c r="U238">
        <v>255</v>
      </c>
      <c r="V238">
        <v>109</v>
      </c>
      <c r="W238">
        <v>521</v>
      </c>
      <c r="X238">
        <v>120</v>
      </c>
      <c r="Y238">
        <v>1191</v>
      </c>
      <c r="Z238">
        <v>171</v>
      </c>
      <c r="AA238">
        <v>9986.98760765096</v>
      </c>
      <c r="AB238">
        <v>81</v>
      </c>
      <c r="AC238">
        <v>355</v>
      </c>
      <c r="AD238" s="3">
        <f t="shared" si="93"/>
        <v>82.1654939149522</v>
      </c>
      <c r="AE238" s="4">
        <f t="shared" si="94"/>
        <v>374.65039634633</v>
      </c>
      <c r="AF238" s="5">
        <f t="shared" si="95"/>
        <v>0.168776371308017</v>
      </c>
      <c r="AG238" s="3">
        <f t="shared" si="96"/>
        <v>0.799347471451876</v>
      </c>
      <c r="AH238" s="3">
        <f t="shared" si="97"/>
        <v>0.538793103448276</v>
      </c>
      <c r="AI238" s="3">
        <f t="shared" si="98"/>
        <v>1.94748358862144</v>
      </c>
      <c r="AJ238" s="3">
        <f t="shared" si="99"/>
        <v>26.3513513513514</v>
      </c>
      <c r="AK238" s="3">
        <f t="shared" si="100"/>
        <v>1.42095914742451</v>
      </c>
      <c r="AL238" s="3">
        <f t="shared" si="101"/>
        <v>135.678391959799</v>
      </c>
      <c r="AM238" s="3">
        <f t="shared" si="102"/>
        <v>498.614958448753</v>
      </c>
      <c r="AN238" s="3">
        <f t="shared" si="103"/>
        <v>1036.58536585366</v>
      </c>
      <c r="AO238" s="3">
        <f t="shared" si="104"/>
        <v>1996.336996337</v>
      </c>
      <c r="AP238" s="3">
        <f t="shared" si="105"/>
        <v>3256.25</v>
      </c>
      <c r="AQ238" s="3">
        <f t="shared" si="106"/>
        <v>4858.2995951417</v>
      </c>
      <c r="AR238" s="3">
        <f t="shared" si="107"/>
        <v>7397.51552795031</v>
      </c>
      <c r="AS238" s="6">
        <f t="shared" si="108"/>
        <v>6951.21951219512</v>
      </c>
      <c r="AT238" s="3">
        <f t="shared" si="109"/>
        <v>0.0237642877531047</v>
      </c>
      <c r="AU238" s="7">
        <f t="shared" si="110"/>
        <v>0.0321246878946252</v>
      </c>
      <c r="AV238" s="8">
        <f t="shared" si="111"/>
        <v>0.00130788597791056</v>
      </c>
      <c r="AW238" s="3">
        <f t="shared" si="112"/>
        <v>30.4672390844635</v>
      </c>
      <c r="AX238" s="7">
        <f t="shared" si="113"/>
        <v>0.00721915612122495</v>
      </c>
      <c r="AY238" s="3">
        <f t="shared" si="114"/>
        <v>-6.27777123705749</v>
      </c>
      <c r="AZ238" s="9">
        <f t="shared" si="115"/>
        <v>6.87352510474732</v>
      </c>
      <c r="BA238" s="11">
        <f t="shared" si="116"/>
        <v>0.139041820610482</v>
      </c>
      <c r="BB238" s="12">
        <f t="shared" si="117"/>
        <v>1074.71389883243</v>
      </c>
      <c r="BC238" s="13">
        <f t="shared" si="118"/>
        <v>0.359607478895844</v>
      </c>
      <c r="BD238" s="14">
        <f t="shared" si="119"/>
        <v>351.9014693172</v>
      </c>
      <c r="BE238" s="15">
        <f t="shared" si="120"/>
        <v>0.298068849706129</v>
      </c>
      <c r="BF238" s="16">
        <f t="shared" si="121"/>
        <v>44.1111111111111</v>
      </c>
      <c r="BG238" s="16">
        <f t="shared" si="122"/>
        <v>0.125641025641026</v>
      </c>
      <c r="BH238" s="17">
        <f t="shared" si="123"/>
        <v>0.228169014084507</v>
      </c>
    </row>
    <row r="239" spans="1:60">
      <c r="A239">
        <v>238</v>
      </c>
      <c r="B239" t="s">
        <v>271</v>
      </c>
      <c r="C239" t="s">
        <v>272</v>
      </c>
      <c r="D239" t="s">
        <v>273</v>
      </c>
      <c r="E239" t="s">
        <v>274</v>
      </c>
      <c r="F239" t="s">
        <v>316</v>
      </c>
      <c r="G239">
        <v>27</v>
      </c>
      <c r="H239">
        <v>288.6</v>
      </c>
      <c r="I239">
        <v>907</v>
      </c>
      <c r="J239">
        <v>12.2968279241744</v>
      </c>
      <c r="K239">
        <v>2058</v>
      </c>
      <c r="L239">
        <v>22.7293175855281</v>
      </c>
      <c r="M239">
        <v>0.01</v>
      </c>
      <c r="N239">
        <v>1.6</v>
      </c>
      <c r="O239">
        <v>0.05</v>
      </c>
      <c r="P239">
        <v>1.5</v>
      </c>
      <c r="Q239">
        <v>4.6</v>
      </c>
      <c r="R239">
        <v>0.08</v>
      </c>
      <c r="S239">
        <v>31</v>
      </c>
      <c r="T239">
        <v>14</v>
      </c>
      <c r="U239">
        <v>193</v>
      </c>
      <c r="V239">
        <v>76</v>
      </c>
      <c r="W239">
        <v>334</v>
      </c>
      <c r="X239">
        <v>79</v>
      </c>
      <c r="Y239">
        <v>751</v>
      </c>
      <c r="Z239">
        <v>111</v>
      </c>
      <c r="AA239">
        <v>9986.98760765096</v>
      </c>
      <c r="AB239">
        <v>146</v>
      </c>
      <c r="AC239">
        <v>945</v>
      </c>
      <c r="AD239" s="3">
        <f t="shared" si="93"/>
        <v>148.100766809667</v>
      </c>
      <c r="AE239" s="4">
        <f t="shared" si="94"/>
        <v>997.308801541639</v>
      </c>
      <c r="AF239" s="5">
        <f t="shared" si="95"/>
        <v>0.0421940928270042</v>
      </c>
      <c r="AG239" s="3">
        <f t="shared" si="96"/>
        <v>2.61011419249592</v>
      </c>
      <c r="AH239" s="3">
        <f t="shared" si="97"/>
        <v>0.538793103448276</v>
      </c>
      <c r="AI239" s="3">
        <f t="shared" si="98"/>
        <v>3.28227571115974</v>
      </c>
      <c r="AJ239" s="3">
        <f t="shared" si="99"/>
        <v>31.0810810810811</v>
      </c>
      <c r="AK239" s="3">
        <f t="shared" si="100"/>
        <v>1.42095914742451</v>
      </c>
      <c r="AL239" s="3">
        <f t="shared" si="101"/>
        <v>155.778894472362</v>
      </c>
      <c r="AM239" s="3">
        <f t="shared" si="102"/>
        <v>387.81163434903</v>
      </c>
      <c r="AN239" s="3">
        <f t="shared" si="103"/>
        <v>784.552845528455</v>
      </c>
      <c r="AO239" s="3">
        <f t="shared" si="104"/>
        <v>1391.94139194139</v>
      </c>
      <c r="AP239" s="3">
        <f t="shared" si="105"/>
        <v>2087.5</v>
      </c>
      <c r="AQ239" s="3">
        <f t="shared" si="106"/>
        <v>3198.38056680162</v>
      </c>
      <c r="AR239" s="3">
        <f t="shared" si="107"/>
        <v>4664.59627329193</v>
      </c>
      <c r="AS239" s="6">
        <f t="shared" si="108"/>
        <v>4512.19512195122</v>
      </c>
      <c r="AT239" s="3">
        <f t="shared" si="109"/>
        <v>0.0204211043852412</v>
      </c>
      <c r="AU239" s="7">
        <f t="shared" si="110"/>
        <v>0.0437789321707568</v>
      </c>
      <c r="AV239" s="8">
        <f t="shared" si="111"/>
        <v>0.00160431753688198</v>
      </c>
      <c r="AW239" s="3">
        <f t="shared" si="112"/>
        <v>81.102932210755</v>
      </c>
      <c r="AX239" s="7">
        <f t="shared" si="113"/>
        <v>0.0144480291387022</v>
      </c>
      <c r="AY239" s="3">
        <f t="shared" si="114"/>
        <v>-5.07308518180598</v>
      </c>
      <c r="AZ239" s="9">
        <f t="shared" si="115"/>
        <v>9.31953289681069</v>
      </c>
      <c r="BA239" s="11">
        <f t="shared" si="116"/>
        <v>0.386401744726478</v>
      </c>
      <c r="BB239" s="12">
        <f t="shared" si="117"/>
        <v>1074.71389883243</v>
      </c>
      <c r="BC239" s="13">
        <f t="shared" si="118"/>
        <v>0.941672232082804</v>
      </c>
      <c r="BD239" s="14">
        <f t="shared" si="119"/>
        <v>170.623188405797</v>
      </c>
      <c r="BE239" s="15">
        <f t="shared" si="120"/>
        <v>1.25832223701731</v>
      </c>
      <c r="BF239" s="16">
        <f t="shared" si="121"/>
        <v>24.2258064516129</v>
      </c>
      <c r="BG239" s="16">
        <f t="shared" si="122"/>
        <v>0.347826086956522</v>
      </c>
      <c r="BH239" s="17">
        <f t="shared" si="123"/>
        <v>0.154497354497354</v>
      </c>
    </row>
    <row r="240" spans="1:60">
      <c r="A240">
        <v>239</v>
      </c>
      <c r="B240" t="s">
        <v>271</v>
      </c>
      <c r="C240" t="s">
        <v>272</v>
      </c>
      <c r="D240" t="s">
        <v>273</v>
      </c>
      <c r="E240" t="s">
        <v>274</v>
      </c>
      <c r="F240" t="s">
        <v>317</v>
      </c>
      <c r="G240">
        <v>31</v>
      </c>
      <c r="H240">
        <v>288.6</v>
      </c>
      <c r="I240">
        <v>1079</v>
      </c>
      <c r="J240">
        <v>12.2968279241744</v>
      </c>
      <c r="K240">
        <v>2148</v>
      </c>
      <c r="L240">
        <v>22.7293175855281</v>
      </c>
      <c r="M240">
        <v>0.3</v>
      </c>
      <c r="N240">
        <v>1.8</v>
      </c>
      <c r="O240">
        <v>0.21</v>
      </c>
      <c r="P240">
        <v>1.2</v>
      </c>
      <c r="Q240">
        <v>3.8</v>
      </c>
      <c r="R240">
        <v>0.15</v>
      </c>
      <c r="S240">
        <v>21</v>
      </c>
      <c r="T240">
        <v>13</v>
      </c>
      <c r="U240">
        <v>186</v>
      </c>
      <c r="V240">
        <v>80</v>
      </c>
      <c r="W240">
        <v>371</v>
      </c>
      <c r="X240">
        <v>90</v>
      </c>
      <c r="Y240">
        <v>906</v>
      </c>
      <c r="Z240">
        <v>132</v>
      </c>
      <c r="AA240">
        <v>9986.98760765096</v>
      </c>
      <c r="AB240">
        <v>41</v>
      </c>
      <c r="AC240">
        <v>732</v>
      </c>
      <c r="AD240" s="3">
        <f t="shared" si="93"/>
        <v>41.5899413643585</v>
      </c>
      <c r="AE240" s="4">
        <f t="shared" si="94"/>
        <v>772.518563733841</v>
      </c>
      <c r="AF240" s="5">
        <f t="shared" si="95"/>
        <v>1.26582278481013</v>
      </c>
      <c r="AG240" s="3">
        <f t="shared" si="96"/>
        <v>2.93637846655791</v>
      </c>
      <c r="AH240" s="3">
        <f t="shared" si="97"/>
        <v>2.26293103448276</v>
      </c>
      <c r="AI240" s="3">
        <f t="shared" si="98"/>
        <v>2.62582056892779</v>
      </c>
      <c r="AJ240" s="3">
        <f t="shared" si="99"/>
        <v>25.6756756756757</v>
      </c>
      <c r="AK240" s="3">
        <f t="shared" si="100"/>
        <v>2.66429840142096</v>
      </c>
      <c r="AL240" s="3">
        <f t="shared" si="101"/>
        <v>105.527638190955</v>
      </c>
      <c r="AM240" s="3">
        <f t="shared" si="102"/>
        <v>360.1108033241</v>
      </c>
      <c r="AN240" s="3">
        <f t="shared" si="103"/>
        <v>756.09756097561</v>
      </c>
      <c r="AO240" s="3">
        <f t="shared" si="104"/>
        <v>1465.20146520147</v>
      </c>
      <c r="AP240" s="3">
        <f t="shared" si="105"/>
        <v>2318.75</v>
      </c>
      <c r="AQ240" s="3">
        <f t="shared" si="106"/>
        <v>3643.72469635628</v>
      </c>
      <c r="AR240" s="3">
        <f t="shared" si="107"/>
        <v>5627.32919254658</v>
      </c>
      <c r="AS240" s="6">
        <f t="shared" si="108"/>
        <v>5365.85365853659</v>
      </c>
      <c r="AT240" s="3">
        <f t="shared" si="109"/>
        <v>0.051184541159002</v>
      </c>
      <c r="AU240" s="7">
        <f t="shared" si="110"/>
        <v>0.0909570764525311</v>
      </c>
      <c r="AV240" s="8">
        <f t="shared" si="111"/>
        <v>0.00233004109480554</v>
      </c>
      <c r="AW240" s="3">
        <f t="shared" si="112"/>
        <v>62.8225887600769</v>
      </c>
      <c r="AX240" s="7">
        <f t="shared" si="113"/>
        <v>0.0184680692781924</v>
      </c>
      <c r="AY240" s="3">
        <f t="shared" si="114"/>
        <v>-4.64684686288706</v>
      </c>
      <c r="AZ240" s="9">
        <f t="shared" si="115"/>
        <v>13.5329494340576</v>
      </c>
      <c r="BA240" s="11">
        <f t="shared" si="116"/>
        <v>0.520610241781877</v>
      </c>
      <c r="BB240" s="12">
        <f t="shared" si="117"/>
        <v>1074.71389883243</v>
      </c>
      <c r="BC240" s="13">
        <f t="shared" si="118"/>
        <v>0.713275821644802</v>
      </c>
      <c r="BD240" s="14">
        <f t="shared" si="119"/>
        <v>203.947368421053</v>
      </c>
      <c r="BE240" s="15">
        <f t="shared" si="120"/>
        <v>0.80794701986755</v>
      </c>
      <c r="BF240" s="16">
        <f t="shared" si="121"/>
        <v>43.1428571428571</v>
      </c>
      <c r="BG240" s="16">
        <f t="shared" si="122"/>
        <v>0.473684210526316</v>
      </c>
      <c r="BH240" s="17">
        <f t="shared" si="123"/>
        <v>0.0560109289617486</v>
      </c>
    </row>
    <row r="241" spans="1:60">
      <c r="A241">
        <v>240</v>
      </c>
      <c r="B241" t="s">
        <v>271</v>
      </c>
      <c r="C241" t="s">
        <v>272</v>
      </c>
      <c r="D241" t="s">
        <v>273</v>
      </c>
      <c r="E241" t="s">
        <v>274</v>
      </c>
      <c r="F241" t="s">
        <v>318</v>
      </c>
      <c r="G241">
        <v>40</v>
      </c>
      <c r="H241">
        <v>288.6</v>
      </c>
      <c r="I241">
        <v>1079</v>
      </c>
      <c r="J241">
        <v>12.2968279241744</v>
      </c>
      <c r="K241">
        <v>2148</v>
      </c>
      <c r="L241">
        <v>22.7293175855281</v>
      </c>
      <c r="M241">
        <v>0.3</v>
      </c>
      <c r="N241">
        <v>1.8</v>
      </c>
      <c r="O241">
        <v>0.21</v>
      </c>
      <c r="P241">
        <v>1.2</v>
      </c>
      <c r="Q241">
        <v>3.8</v>
      </c>
      <c r="R241">
        <v>0.15</v>
      </c>
      <c r="S241">
        <v>21</v>
      </c>
      <c r="T241">
        <v>13</v>
      </c>
      <c r="U241">
        <v>186</v>
      </c>
      <c r="V241">
        <v>80</v>
      </c>
      <c r="W241">
        <v>371</v>
      </c>
      <c r="X241">
        <v>90</v>
      </c>
      <c r="Y241">
        <v>906</v>
      </c>
      <c r="Z241">
        <v>132</v>
      </c>
      <c r="AA241">
        <v>9986.98760765096</v>
      </c>
      <c r="AB241">
        <v>91</v>
      </c>
      <c r="AC241">
        <v>734</v>
      </c>
      <c r="AD241" s="3">
        <f t="shared" si="93"/>
        <v>92.3093820526006</v>
      </c>
      <c r="AE241" s="4">
        <f t="shared" si="94"/>
        <v>774.629270192131</v>
      </c>
      <c r="AF241" s="5">
        <f t="shared" si="95"/>
        <v>1.26582278481013</v>
      </c>
      <c r="AG241" s="3">
        <f t="shared" si="96"/>
        <v>2.93637846655791</v>
      </c>
      <c r="AH241" s="3">
        <f t="shared" si="97"/>
        <v>2.26293103448276</v>
      </c>
      <c r="AI241" s="3">
        <f t="shared" si="98"/>
        <v>2.62582056892779</v>
      </c>
      <c r="AJ241" s="3">
        <f t="shared" si="99"/>
        <v>25.6756756756757</v>
      </c>
      <c r="AK241" s="3">
        <f t="shared" si="100"/>
        <v>2.66429840142096</v>
      </c>
      <c r="AL241" s="3">
        <f t="shared" si="101"/>
        <v>105.527638190955</v>
      </c>
      <c r="AM241" s="3">
        <f t="shared" si="102"/>
        <v>360.1108033241</v>
      </c>
      <c r="AN241" s="3">
        <f t="shared" si="103"/>
        <v>756.09756097561</v>
      </c>
      <c r="AO241" s="3">
        <f t="shared" si="104"/>
        <v>1465.20146520147</v>
      </c>
      <c r="AP241" s="3">
        <f t="shared" si="105"/>
        <v>2318.75</v>
      </c>
      <c r="AQ241" s="3">
        <f t="shared" si="106"/>
        <v>3643.72469635628</v>
      </c>
      <c r="AR241" s="3">
        <f t="shared" si="107"/>
        <v>5627.32919254658</v>
      </c>
      <c r="AS241" s="6">
        <f t="shared" si="108"/>
        <v>5365.85365853659</v>
      </c>
      <c r="AT241" s="3">
        <f t="shared" si="109"/>
        <v>0.051184541159002</v>
      </c>
      <c r="AU241" s="7">
        <f t="shared" si="110"/>
        <v>0.0909570764525311</v>
      </c>
      <c r="AV241" s="8">
        <f t="shared" si="111"/>
        <v>0.00232369220898863</v>
      </c>
      <c r="AW241" s="3">
        <f t="shared" si="112"/>
        <v>62.9942351774542</v>
      </c>
      <c r="AX241" s="7">
        <f t="shared" si="113"/>
        <v>0.0184428912579259</v>
      </c>
      <c r="AY241" s="3">
        <f t="shared" si="114"/>
        <v>-4.64921563562356</v>
      </c>
      <c r="AZ241" s="9">
        <f t="shared" si="115"/>
        <v>13.5329494340576</v>
      </c>
      <c r="BA241" s="11">
        <f t="shared" si="116"/>
        <v>0.520610241781877</v>
      </c>
      <c r="BB241" s="12">
        <f t="shared" si="117"/>
        <v>1074.71389883243</v>
      </c>
      <c r="BC241" s="13">
        <f t="shared" si="118"/>
        <v>0.726398086509001</v>
      </c>
      <c r="BD241" s="14">
        <f t="shared" si="119"/>
        <v>203.947368421053</v>
      </c>
      <c r="BE241" s="15">
        <f t="shared" si="120"/>
        <v>0.810154525386313</v>
      </c>
      <c r="BF241" s="16">
        <f t="shared" si="121"/>
        <v>43.1428571428571</v>
      </c>
      <c r="BG241" s="16">
        <f t="shared" si="122"/>
        <v>0.473684210526316</v>
      </c>
      <c r="BH241" s="17">
        <f t="shared" si="123"/>
        <v>0.123978201634877</v>
      </c>
    </row>
    <row r="242" spans="1:60">
      <c r="A242">
        <v>241</v>
      </c>
      <c r="B242" t="s">
        <v>271</v>
      </c>
      <c r="C242" t="s">
        <v>272</v>
      </c>
      <c r="D242" t="s">
        <v>273</v>
      </c>
      <c r="E242" t="s">
        <v>274</v>
      </c>
      <c r="F242" t="s">
        <v>319</v>
      </c>
      <c r="G242">
        <v>30</v>
      </c>
      <c r="H242">
        <v>288.6</v>
      </c>
      <c r="I242">
        <v>768</v>
      </c>
      <c r="J242">
        <v>12.2968279241744</v>
      </c>
      <c r="K242">
        <v>1722</v>
      </c>
      <c r="L242">
        <v>22.7293175855281</v>
      </c>
      <c r="M242">
        <v>0.34</v>
      </c>
      <c r="N242">
        <v>3.7</v>
      </c>
      <c r="O242">
        <v>0.22</v>
      </c>
      <c r="P242">
        <v>1.5</v>
      </c>
      <c r="Q242">
        <v>3.5</v>
      </c>
      <c r="R242">
        <v>0.12</v>
      </c>
      <c r="S242">
        <v>21</v>
      </c>
      <c r="T242">
        <v>11</v>
      </c>
      <c r="U242">
        <v>152</v>
      </c>
      <c r="V242">
        <v>62</v>
      </c>
      <c r="W242">
        <v>291</v>
      </c>
      <c r="X242">
        <v>71</v>
      </c>
      <c r="Y242">
        <v>708</v>
      </c>
      <c r="Z242">
        <v>104</v>
      </c>
      <c r="AA242">
        <v>9986.98760765096</v>
      </c>
      <c r="AB242">
        <v>103</v>
      </c>
      <c r="AC242">
        <v>188</v>
      </c>
      <c r="AD242" s="3">
        <f t="shared" si="93"/>
        <v>104.482047817779</v>
      </c>
      <c r="AE242" s="4">
        <f t="shared" si="94"/>
        <v>198.406407079183</v>
      </c>
      <c r="AF242" s="5">
        <f t="shared" si="95"/>
        <v>1.43459915611814</v>
      </c>
      <c r="AG242" s="3">
        <f t="shared" si="96"/>
        <v>6.03588907014682</v>
      </c>
      <c r="AH242" s="3">
        <f t="shared" si="97"/>
        <v>2.37068965517241</v>
      </c>
      <c r="AI242" s="3">
        <f t="shared" si="98"/>
        <v>3.28227571115974</v>
      </c>
      <c r="AJ242" s="3">
        <f t="shared" si="99"/>
        <v>23.6486486486486</v>
      </c>
      <c r="AK242" s="3">
        <f t="shared" si="100"/>
        <v>2.13143872113677</v>
      </c>
      <c r="AL242" s="3">
        <f t="shared" si="101"/>
        <v>105.527638190955</v>
      </c>
      <c r="AM242" s="3">
        <f t="shared" si="102"/>
        <v>304.709141274238</v>
      </c>
      <c r="AN242" s="3">
        <f t="shared" si="103"/>
        <v>617.886178861789</v>
      </c>
      <c r="AO242" s="3">
        <f t="shared" si="104"/>
        <v>1135.53113553114</v>
      </c>
      <c r="AP242" s="3">
        <f t="shared" si="105"/>
        <v>1818.75</v>
      </c>
      <c r="AQ242" s="3">
        <f t="shared" si="106"/>
        <v>2874.49392712551</v>
      </c>
      <c r="AR242" s="3">
        <f t="shared" si="107"/>
        <v>4397.51552795031</v>
      </c>
      <c r="AS242" s="6">
        <f t="shared" si="108"/>
        <v>4227.64227642276</v>
      </c>
      <c r="AT242" s="3">
        <f t="shared" si="109"/>
        <v>0.0426664566840283</v>
      </c>
      <c r="AU242" s="7">
        <f t="shared" si="110"/>
        <v>0.0970240046063355</v>
      </c>
      <c r="AV242" s="8">
        <f t="shared" si="111"/>
        <v>0.0186485913155181</v>
      </c>
      <c r="AW242" s="3">
        <f t="shared" si="112"/>
        <v>16.1347632334624</v>
      </c>
      <c r="AX242" s="7">
        <f t="shared" si="113"/>
        <v>0.0749078496080336</v>
      </c>
      <c r="AY242" s="3">
        <f t="shared" si="114"/>
        <v>-2.2156397351126</v>
      </c>
      <c r="AZ242" s="9">
        <f t="shared" si="115"/>
        <v>16.397819431209</v>
      </c>
      <c r="BA242" s="11">
        <f t="shared" si="116"/>
        <v>1.0679060414468</v>
      </c>
      <c r="BB242" s="12">
        <f t="shared" si="117"/>
        <v>1074.71389883243</v>
      </c>
      <c r="BC242" s="13">
        <f t="shared" si="118"/>
        <v>0.203901576437104</v>
      </c>
      <c r="BD242" s="14">
        <f t="shared" si="119"/>
        <v>144.761904761905</v>
      </c>
      <c r="BE242" s="15">
        <f t="shared" si="120"/>
        <v>0.265536723163842</v>
      </c>
      <c r="BF242" s="16">
        <f t="shared" si="121"/>
        <v>33.7142857142857</v>
      </c>
      <c r="BG242" s="16">
        <f t="shared" si="122"/>
        <v>1.05714285714286</v>
      </c>
      <c r="BH242" s="17">
        <f t="shared" si="123"/>
        <v>0.547872340425532</v>
      </c>
    </row>
    <row r="243" spans="1:60">
      <c r="A243">
        <v>242</v>
      </c>
      <c r="B243" t="s">
        <v>271</v>
      </c>
      <c r="C243" t="s">
        <v>272</v>
      </c>
      <c r="D243" t="s">
        <v>273</v>
      </c>
      <c r="E243" t="s">
        <v>274</v>
      </c>
      <c r="F243" t="s">
        <v>320</v>
      </c>
      <c r="G243">
        <v>26</v>
      </c>
      <c r="H243">
        <v>288.6</v>
      </c>
      <c r="I243">
        <v>1038</v>
      </c>
      <c r="J243">
        <v>12.2968279241744</v>
      </c>
      <c r="K243">
        <v>2268</v>
      </c>
      <c r="L243">
        <v>22.7293175855281</v>
      </c>
      <c r="M243">
        <v>0.02</v>
      </c>
      <c r="N243">
        <v>0.84</v>
      </c>
      <c r="O243">
        <v>0.02</v>
      </c>
      <c r="P243">
        <v>0.63</v>
      </c>
      <c r="Q243">
        <v>3.4</v>
      </c>
      <c r="R243">
        <v>0.04</v>
      </c>
      <c r="S243">
        <v>27</v>
      </c>
      <c r="T243">
        <v>15</v>
      </c>
      <c r="U243">
        <v>205</v>
      </c>
      <c r="V243">
        <v>83</v>
      </c>
      <c r="W243">
        <v>380</v>
      </c>
      <c r="X243">
        <v>90</v>
      </c>
      <c r="Y243">
        <v>917</v>
      </c>
      <c r="Z243">
        <v>133</v>
      </c>
      <c r="AA243">
        <v>9986.98760765096</v>
      </c>
      <c r="AB243">
        <v>40</v>
      </c>
      <c r="AC243">
        <v>592</v>
      </c>
      <c r="AD243" s="3">
        <f t="shared" si="93"/>
        <v>40.5755525505937</v>
      </c>
      <c r="AE243" s="4">
        <f t="shared" si="94"/>
        <v>624.769111653598</v>
      </c>
      <c r="AF243" s="5">
        <f t="shared" si="95"/>
        <v>0.0843881856540084</v>
      </c>
      <c r="AG243" s="3">
        <f t="shared" si="96"/>
        <v>1.37030995106036</v>
      </c>
      <c r="AH243" s="3">
        <f t="shared" si="97"/>
        <v>0.21551724137931</v>
      </c>
      <c r="AI243" s="3">
        <f t="shared" si="98"/>
        <v>1.37855579868709</v>
      </c>
      <c r="AJ243" s="3">
        <f t="shared" si="99"/>
        <v>22.972972972973</v>
      </c>
      <c r="AK243" s="3">
        <f t="shared" si="100"/>
        <v>0.710479573712256</v>
      </c>
      <c r="AL243" s="3">
        <f t="shared" si="101"/>
        <v>135.678391959799</v>
      </c>
      <c r="AM243" s="3">
        <f t="shared" si="102"/>
        <v>415.512465373961</v>
      </c>
      <c r="AN243" s="3">
        <f t="shared" si="103"/>
        <v>833.333333333333</v>
      </c>
      <c r="AO243" s="3">
        <f t="shared" si="104"/>
        <v>1520.14652014652</v>
      </c>
      <c r="AP243" s="3">
        <f t="shared" si="105"/>
        <v>2375</v>
      </c>
      <c r="AQ243" s="3">
        <f t="shared" si="106"/>
        <v>3643.72469635628</v>
      </c>
      <c r="AR243" s="3">
        <f t="shared" si="107"/>
        <v>5695.65217391304</v>
      </c>
      <c r="AS243" s="6">
        <f t="shared" si="108"/>
        <v>5406.50406504065</v>
      </c>
      <c r="AT243" s="3">
        <f t="shared" si="109"/>
        <v>0.012725874962431</v>
      </c>
      <c r="AU243" s="7">
        <f t="shared" si="110"/>
        <v>0.0223431392470162</v>
      </c>
      <c r="AV243" s="8">
        <f t="shared" si="111"/>
        <v>0.00134449668578644</v>
      </c>
      <c r="AW243" s="3">
        <f t="shared" si="112"/>
        <v>50.8073395436688</v>
      </c>
      <c r="AX243" s="7">
        <f t="shared" si="113"/>
        <v>0.00958347387212659</v>
      </c>
      <c r="AY243" s="3">
        <f t="shared" si="114"/>
        <v>-5.78587119331806</v>
      </c>
      <c r="AZ243" s="9">
        <f t="shared" si="115"/>
        <v>20.501042863067</v>
      </c>
      <c r="BA243" s="11">
        <f t="shared" si="116"/>
        <v>0.43827975674994</v>
      </c>
      <c r="BB243" s="12">
        <f t="shared" si="117"/>
        <v>1074.71389883243</v>
      </c>
      <c r="BC243" s="13">
        <f t="shared" si="118"/>
        <v>0.578389247970712</v>
      </c>
      <c r="BD243" s="14">
        <f t="shared" si="119"/>
        <v>385.690943043884</v>
      </c>
      <c r="BE243" s="15">
        <f t="shared" si="120"/>
        <v>0.645583424209378</v>
      </c>
      <c r="BF243" s="16">
        <f t="shared" si="121"/>
        <v>33.962962962963</v>
      </c>
      <c r="BG243" s="16">
        <f t="shared" si="122"/>
        <v>0.247058823529412</v>
      </c>
      <c r="BH243" s="17">
        <f t="shared" si="123"/>
        <v>0.0675675675675676</v>
      </c>
    </row>
    <row r="244" spans="1:60">
      <c r="A244">
        <v>243</v>
      </c>
      <c r="B244" t="s">
        <v>271</v>
      </c>
      <c r="C244" t="s">
        <v>272</v>
      </c>
      <c r="D244" t="s">
        <v>273</v>
      </c>
      <c r="E244" t="s">
        <v>274</v>
      </c>
      <c r="F244" t="s">
        <v>321</v>
      </c>
      <c r="G244">
        <v>31</v>
      </c>
      <c r="H244">
        <v>288.6</v>
      </c>
      <c r="I244">
        <v>1206</v>
      </c>
      <c r="J244">
        <v>12.2968279241744</v>
      </c>
      <c r="K244">
        <v>2670</v>
      </c>
      <c r="L244">
        <v>22.7293175855281</v>
      </c>
      <c r="M244">
        <v>0.01</v>
      </c>
      <c r="N244">
        <v>0.53</v>
      </c>
      <c r="O244">
        <v>0.03</v>
      </c>
      <c r="P244">
        <v>0.97</v>
      </c>
      <c r="Q244">
        <v>4</v>
      </c>
      <c r="R244">
        <v>0.08</v>
      </c>
      <c r="S244">
        <v>29</v>
      </c>
      <c r="T244">
        <v>17</v>
      </c>
      <c r="U244">
        <v>240</v>
      </c>
      <c r="V244">
        <v>97</v>
      </c>
      <c r="W244">
        <v>442</v>
      </c>
      <c r="X244">
        <v>101</v>
      </c>
      <c r="Y244">
        <v>1011</v>
      </c>
      <c r="Z244">
        <v>142</v>
      </c>
      <c r="AA244">
        <v>9986.98760765096</v>
      </c>
      <c r="AB244">
        <v>42</v>
      </c>
      <c r="AC244">
        <v>242</v>
      </c>
      <c r="AD244" s="3">
        <f t="shared" si="93"/>
        <v>42.6043301781234</v>
      </c>
      <c r="AE244" s="4">
        <f t="shared" si="94"/>
        <v>255.395481452991</v>
      </c>
      <c r="AF244" s="5">
        <f t="shared" si="95"/>
        <v>0.0421940928270042</v>
      </c>
      <c r="AG244" s="3">
        <f t="shared" si="96"/>
        <v>0.864600326264274</v>
      </c>
      <c r="AH244" s="3">
        <f t="shared" si="97"/>
        <v>0.323275862068966</v>
      </c>
      <c r="AI244" s="3">
        <f t="shared" si="98"/>
        <v>2.12253829321663</v>
      </c>
      <c r="AJ244" s="3">
        <f t="shared" si="99"/>
        <v>27.027027027027</v>
      </c>
      <c r="AK244" s="3">
        <f t="shared" si="100"/>
        <v>1.42095914742451</v>
      </c>
      <c r="AL244" s="3">
        <f t="shared" si="101"/>
        <v>145.72864321608</v>
      </c>
      <c r="AM244" s="3">
        <f t="shared" si="102"/>
        <v>470.914127423823</v>
      </c>
      <c r="AN244" s="3">
        <f t="shared" si="103"/>
        <v>975.609756097561</v>
      </c>
      <c r="AO244" s="3">
        <f t="shared" si="104"/>
        <v>1776.55677655678</v>
      </c>
      <c r="AP244" s="3">
        <f t="shared" si="105"/>
        <v>2762.5</v>
      </c>
      <c r="AQ244" s="3">
        <f t="shared" si="106"/>
        <v>4089.06882591093</v>
      </c>
      <c r="AR244" s="3">
        <f t="shared" si="107"/>
        <v>6279.50310559006</v>
      </c>
      <c r="AS244" s="6">
        <f t="shared" si="108"/>
        <v>5772.35772357724</v>
      </c>
      <c r="AT244" s="3">
        <f t="shared" si="109"/>
        <v>0.0226417501370241</v>
      </c>
      <c r="AU244" s="7">
        <f t="shared" si="110"/>
        <v>0.0360565951736981</v>
      </c>
      <c r="AV244" s="8">
        <f t="shared" si="111"/>
        <v>0.0020752129089549</v>
      </c>
      <c r="AW244" s="3">
        <f t="shared" si="112"/>
        <v>20.7692165026484</v>
      </c>
      <c r="AX244" s="7">
        <f t="shared" si="113"/>
        <v>0.00945742088770689</v>
      </c>
      <c r="AY244" s="3">
        <f t="shared" si="114"/>
        <v>-5.80886067718528</v>
      </c>
      <c r="AZ244" s="9">
        <f t="shared" si="115"/>
        <v>6.41935275860228</v>
      </c>
      <c r="BA244" s="11">
        <f t="shared" si="116"/>
        <v>0.152562782000376</v>
      </c>
      <c r="BB244" s="12">
        <f t="shared" si="117"/>
        <v>1074.71389883243</v>
      </c>
      <c r="BC244" s="13">
        <f t="shared" si="118"/>
        <v>0.242180679990314</v>
      </c>
      <c r="BD244" s="14">
        <f t="shared" si="119"/>
        <v>307.422680412371</v>
      </c>
      <c r="BE244" s="15">
        <f t="shared" si="120"/>
        <v>0.239366963402572</v>
      </c>
      <c r="BF244" s="16">
        <f t="shared" si="121"/>
        <v>34.8620689655172</v>
      </c>
      <c r="BG244" s="16">
        <f t="shared" si="122"/>
        <v>0.1325</v>
      </c>
      <c r="BH244" s="17">
        <f t="shared" si="123"/>
        <v>0.173553719008264</v>
      </c>
    </row>
    <row r="245" spans="1:60">
      <c r="A245">
        <v>244</v>
      </c>
      <c r="B245" t="s">
        <v>271</v>
      </c>
      <c r="C245" t="s">
        <v>272</v>
      </c>
      <c r="D245" t="s">
        <v>273</v>
      </c>
      <c r="E245" t="s">
        <v>274</v>
      </c>
      <c r="F245" t="s">
        <v>322</v>
      </c>
      <c r="G245">
        <v>162</v>
      </c>
      <c r="H245">
        <v>288.6</v>
      </c>
      <c r="I245">
        <v>552</v>
      </c>
      <c r="J245">
        <v>12.2968279241744</v>
      </c>
      <c r="K245">
        <v>2685</v>
      </c>
      <c r="L245">
        <v>22.7293175855281</v>
      </c>
      <c r="M245">
        <v>0.14</v>
      </c>
      <c r="N245">
        <v>6.7</v>
      </c>
      <c r="O245">
        <v>0.3</v>
      </c>
      <c r="P245">
        <v>6.2</v>
      </c>
      <c r="Q245">
        <v>13</v>
      </c>
      <c r="R245">
        <v>0.36</v>
      </c>
      <c r="S245">
        <v>60</v>
      </c>
      <c r="T245">
        <v>24</v>
      </c>
      <c r="U245">
        <v>288</v>
      </c>
      <c r="V245">
        <v>107</v>
      </c>
      <c r="W245">
        <v>426</v>
      </c>
      <c r="X245">
        <v>93</v>
      </c>
      <c r="Y245">
        <v>853</v>
      </c>
      <c r="Z245">
        <v>120</v>
      </c>
      <c r="AA245">
        <v>9986.98760765096</v>
      </c>
      <c r="AB245">
        <v>265</v>
      </c>
      <c r="AC245">
        <v>403</v>
      </c>
      <c r="AD245" s="3">
        <f t="shared" si="93"/>
        <v>268.813035647683</v>
      </c>
      <c r="AE245" s="4">
        <f t="shared" si="94"/>
        <v>425.307351345271</v>
      </c>
      <c r="AF245" s="5">
        <f t="shared" si="95"/>
        <v>0.590717299578059</v>
      </c>
      <c r="AG245" s="3">
        <f t="shared" si="96"/>
        <v>10.9298531810767</v>
      </c>
      <c r="AH245" s="3">
        <f t="shared" si="97"/>
        <v>3.23275862068966</v>
      </c>
      <c r="AI245" s="3">
        <f t="shared" si="98"/>
        <v>13.5667396061269</v>
      </c>
      <c r="AJ245" s="3">
        <f t="shared" si="99"/>
        <v>87.8378378378378</v>
      </c>
      <c r="AK245" s="3">
        <f t="shared" si="100"/>
        <v>6.3943161634103</v>
      </c>
      <c r="AL245" s="3">
        <f t="shared" si="101"/>
        <v>301.507537688442</v>
      </c>
      <c r="AM245" s="3">
        <f t="shared" si="102"/>
        <v>664.819944598338</v>
      </c>
      <c r="AN245" s="3">
        <f t="shared" si="103"/>
        <v>1170.73170731707</v>
      </c>
      <c r="AO245" s="3">
        <f t="shared" si="104"/>
        <v>1959.70695970696</v>
      </c>
      <c r="AP245" s="3">
        <f t="shared" si="105"/>
        <v>2662.5</v>
      </c>
      <c r="AQ245" s="3">
        <f t="shared" si="106"/>
        <v>3765.18218623482</v>
      </c>
      <c r="AR245" s="3">
        <f t="shared" si="107"/>
        <v>5298.13664596273</v>
      </c>
      <c r="AS245" s="6">
        <f t="shared" si="108"/>
        <v>4878.0487804878</v>
      </c>
      <c r="AT245" s="3">
        <f t="shared" si="109"/>
        <v>0.0392920058896501</v>
      </c>
      <c r="AU245" s="7">
        <f t="shared" si="110"/>
        <v>0.0741619337424815</v>
      </c>
      <c r="AV245" s="8">
        <f t="shared" si="111"/>
        <v>0.0157533134068986</v>
      </c>
      <c r="AW245" s="3">
        <f t="shared" si="112"/>
        <v>34.5867531015178</v>
      </c>
      <c r="AX245" s="7">
        <f t="shared" si="113"/>
        <v>0.0926460291676387</v>
      </c>
      <c r="AY245" s="3">
        <f t="shared" si="114"/>
        <v>-1.84662641329252</v>
      </c>
      <c r="AZ245" s="9">
        <f t="shared" si="115"/>
        <v>6.45555559289348</v>
      </c>
      <c r="BA245" s="11">
        <f t="shared" si="116"/>
        <v>0.300050633973211</v>
      </c>
      <c r="BB245" s="12">
        <f t="shared" si="117"/>
        <v>1074.71389883243</v>
      </c>
      <c r="BC245" s="13">
        <f t="shared" si="118"/>
        <v>0.446988043613479</v>
      </c>
      <c r="BD245" s="14">
        <f t="shared" si="119"/>
        <v>68.605459057072</v>
      </c>
      <c r="BE245" s="15">
        <f t="shared" si="120"/>
        <v>0.472450175849941</v>
      </c>
      <c r="BF245" s="16">
        <f t="shared" si="121"/>
        <v>14.2166666666667</v>
      </c>
      <c r="BG245" s="16">
        <f t="shared" si="122"/>
        <v>0.515384615384615</v>
      </c>
      <c r="BH245" s="17">
        <f t="shared" si="123"/>
        <v>0.657568238213399</v>
      </c>
    </row>
    <row r="246" spans="1:60">
      <c r="A246">
        <v>245</v>
      </c>
      <c r="B246" t="s">
        <v>271</v>
      </c>
      <c r="C246" t="s">
        <v>272</v>
      </c>
      <c r="D246" t="s">
        <v>273</v>
      </c>
      <c r="E246" t="s">
        <v>274</v>
      </c>
      <c r="F246" t="s">
        <v>323</v>
      </c>
      <c r="G246">
        <v>43</v>
      </c>
      <c r="H246">
        <v>288.6</v>
      </c>
      <c r="I246">
        <v>710</v>
      </c>
      <c r="J246">
        <v>12.2968279241744</v>
      </c>
      <c r="K246">
        <v>1626</v>
      </c>
      <c r="L246">
        <v>22.7293175855281</v>
      </c>
      <c r="M246">
        <v>0.78</v>
      </c>
      <c r="N246">
        <v>7.6</v>
      </c>
      <c r="O246">
        <v>0.54</v>
      </c>
      <c r="P246">
        <v>4.1</v>
      </c>
      <c r="Q246">
        <v>5.5</v>
      </c>
      <c r="R246">
        <v>0.36</v>
      </c>
      <c r="S246">
        <v>27</v>
      </c>
      <c r="T246">
        <v>12</v>
      </c>
      <c r="U246">
        <v>156</v>
      </c>
      <c r="V246">
        <v>60</v>
      </c>
      <c r="W246">
        <v>261</v>
      </c>
      <c r="X246">
        <v>60</v>
      </c>
      <c r="Y246">
        <v>579</v>
      </c>
      <c r="Z246">
        <v>85</v>
      </c>
      <c r="AA246">
        <v>9986.98760765096</v>
      </c>
      <c r="AB246">
        <v>68</v>
      </c>
      <c r="AC246">
        <v>889</v>
      </c>
      <c r="AD246" s="3">
        <f t="shared" si="93"/>
        <v>68.9784393360093</v>
      </c>
      <c r="AE246" s="4">
        <f t="shared" si="94"/>
        <v>938.209020709542</v>
      </c>
      <c r="AF246" s="5">
        <f t="shared" si="95"/>
        <v>3.29113924050633</v>
      </c>
      <c r="AG246" s="3">
        <f t="shared" si="96"/>
        <v>12.3980424143556</v>
      </c>
      <c r="AH246" s="3">
        <f t="shared" si="97"/>
        <v>5.81896551724138</v>
      </c>
      <c r="AI246" s="3">
        <f t="shared" si="98"/>
        <v>8.97155361050328</v>
      </c>
      <c r="AJ246" s="3">
        <f t="shared" si="99"/>
        <v>37.1621621621622</v>
      </c>
      <c r="AK246" s="3">
        <f t="shared" si="100"/>
        <v>6.3943161634103</v>
      </c>
      <c r="AL246" s="3">
        <f t="shared" si="101"/>
        <v>135.678391959799</v>
      </c>
      <c r="AM246" s="3">
        <f t="shared" si="102"/>
        <v>332.409972299169</v>
      </c>
      <c r="AN246" s="3">
        <f t="shared" si="103"/>
        <v>634.146341463415</v>
      </c>
      <c r="AO246" s="3">
        <f t="shared" si="104"/>
        <v>1098.9010989011</v>
      </c>
      <c r="AP246" s="3">
        <f t="shared" si="105"/>
        <v>1631.25</v>
      </c>
      <c r="AQ246" s="3">
        <f t="shared" si="106"/>
        <v>2429.14979757085</v>
      </c>
      <c r="AR246" s="3">
        <f t="shared" si="107"/>
        <v>3596.27329192547</v>
      </c>
      <c r="AS246" s="6">
        <f t="shared" si="108"/>
        <v>3455.28455284553</v>
      </c>
      <c r="AT246" s="3">
        <f t="shared" si="109"/>
        <v>0.0900509450621919</v>
      </c>
      <c r="AU246" s="7">
        <f t="shared" si="110"/>
        <v>0.250400728065853</v>
      </c>
      <c r="AV246" s="8">
        <f t="shared" si="111"/>
        <v>0.00810054031909896</v>
      </c>
      <c r="AW246" s="3">
        <f t="shared" si="112"/>
        <v>76.2968325241918</v>
      </c>
      <c r="AX246" s="7">
        <f t="shared" si="113"/>
        <v>0.0707566466368121</v>
      </c>
      <c r="AY246" s="3">
        <f t="shared" si="114"/>
        <v>-2.3146305654952</v>
      </c>
      <c r="AZ246" s="9">
        <f t="shared" si="115"/>
        <v>7.08447085185647</v>
      </c>
      <c r="BA246" s="11">
        <f t="shared" si="116"/>
        <v>0.849894306447143</v>
      </c>
      <c r="BB246" s="12">
        <f t="shared" si="117"/>
        <v>1074.71389883243</v>
      </c>
      <c r="BC246" s="13">
        <f t="shared" si="118"/>
        <v>0.8703375098366</v>
      </c>
      <c r="BD246" s="14">
        <f t="shared" si="119"/>
        <v>66.4124168514413</v>
      </c>
      <c r="BE246" s="15">
        <f t="shared" si="120"/>
        <v>1.53540587219344</v>
      </c>
      <c r="BF246" s="16">
        <f t="shared" si="121"/>
        <v>21.4444444444444</v>
      </c>
      <c r="BG246" s="16">
        <f t="shared" si="122"/>
        <v>1.38181818181818</v>
      </c>
      <c r="BH246" s="17">
        <f t="shared" si="123"/>
        <v>0.0764904386951631</v>
      </c>
    </row>
    <row r="247" spans="1:60">
      <c r="A247">
        <v>246</v>
      </c>
      <c r="B247" t="s">
        <v>271</v>
      </c>
      <c r="C247" t="s">
        <v>272</v>
      </c>
      <c r="D247" t="s">
        <v>273</v>
      </c>
      <c r="E247" t="s">
        <v>274</v>
      </c>
      <c r="F247" t="s">
        <v>324</v>
      </c>
      <c r="G247">
        <v>33</v>
      </c>
      <c r="H247">
        <v>288.6</v>
      </c>
      <c r="I247">
        <v>1308</v>
      </c>
      <c r="J247">
        <v>12.2968279241744</v>
      </c>
      <c r="K247">
        <v>2827</v>
      </c>
      <c r="L247">
        <v>22.7293175855281</v>
      </c>
      <c r="M247">
        <v>0.02</v>
      </c>
      <c r="N247">
        <v>0.55</v>
      </c>
      <c r="O247">
        <v>0.04</v>
      </c>
      <c r="P247">
        <v>0.92</v>
      </c>
      <c r="Q247">
        <v>3.9</v>
      </c>
      <c r="R247">
        <v>0.04</v>
      </c>
      <c r="S247">
        <v>34</v>
      </c>
      <c r="T247">
        <v>18</v>
      </c>
      <c r="U247">
        <v>249</v>
      </c>
      <c r="V247">
        <v>105</v>
      </c>
      <c r="W247">
        <v>469</v>
      </c>
      <c r="X247">
        <v>109</v>
      </c>
      <c r="Y247">
        <v>1062</v>
      </c>
      <c r="Z247">
        <v>154</v>
      </c>
      <c r="AA247">
        <v>9986.98760765096</v>
      </c>
      <c r="AB247">
        <v>310.20379296123</v>
      </c>
      <c r="AC247">
        <v>774.916531322014</v>
      </c>
      <c r="AD247" s="3">
        <f t="shared" si="93"/>
        <v>314.667257567297</v>
      </c>
      <c r="AE247" s="4">
        <f t="shared" si="94"/>
        <v>817.810663648214</v>
      </c>
      <c r="AF247" s="5">
        <f t="shared" si="95"/>
        <v>0.0843881856540084</v>
      </c>
      <c r="AG247" s="3">
        <f t="shared" si="96"/>
        <v>0.897226753670473</v>
      </c>
      <c r="AH247" s="3">
        <f t="shared" si="97"/>
        <v>0.431034482758621</v>
      </c>
      <c r="AI247" s="3">
        <f t="shared" si="98"/>
        <v>2.01312910284464</v>
      </c>
      <c r="AJ247" s="3">
        <f t="shared" si="99"/>
        <v>26.3513513513514</v>
      </c>
      <c r="AK247" s="3">
        <f t="shared" si="100"/>
        <v>0.710479573712256</v>
      </c>
      <c r="AL247" s="3">
        <f t="shared" si="101"/>
        <v>170.854271356784</v>
      </c>
      <c r="AM247" s="3">
        <f t="shared" si="102"/>
        <v>498.614958448753</v>
      </c>
      <c r="AN247" s="3">
        <f t="shared" si="103"/>
        <v>1012.19512195122</v>
      </c>
      <c r="AO247" s="3">
        <f t="shared" si="104"/>
        <v>1923.07692307692</v>
      </c>
      <c r="AP247" s="3">
        <f t="shared" si="105"/>
        <v>2931.25</v>
      </c>
      <c r="AQ247" s="3">
        <f t="shared" si="106"/>
        <v>4412.95546558704</v>
      </c>
      <c r="AR247" s="3">
        <f t="shared" si="107"/>
        <v>6596.27329192547</v>
      </c>
      <c r="AS247" s="6">
        <f t="shared" si="108"/>
        <v>6260.16260162602</v>
      </c>
      <c r="AT247" s="3">
        <f t="shared" si="109"/>
        <v>0.0105885680081973</v>
      </c>
      <c r="AU247" s="7">
        <f t="shared" si="110"/>
        <v>0.0160523488636513</v>
      </c>
      <c r="AV247" s="8">
        <f t="shared" si="111"/>
        <v>0.000672527303014706</v>
      </c>
      <c r="AW247" s="3">
        <f t="shared" si="112"/>
        <v>66.5058231839183</v>
      </c>
      <c r="AX247" s="7">
        <f t="shared" si="113"/>
        <v>0.00548453430198354</v>
      </c>
      <c r="AY247" s="3">
        <f t="shared" si="114"/>
        <v>-6.75491925135352</v>
      </c>
      <c r="AZ247" s="9">
        <f t="shared" si="115"/>
        <v>7.22022100687833</v>
      </c>
      <c r="BA247" s="11">
        <f t="shared" si="116"/>
        <v>0.157653921974211</v>
      </c>
      <c r="BB247" s="12">
        <f t="shared" si="117"/>
        <v>1074.71389883243</v>
      </c>
      <c r="BC247" s="13">
        <f t="shared" si="118"/>
        <v>0.814849837494995</v>
      </c>
      <c r="BD247" s="14">
        <f t="shared" si="119"/>
        <v>334.498327759197</v>
      </c>
      <c r="BE247" s="15">
        <f t="shared" si="120"/>
        <v>0.729676583165738</v>
      </c>
      <c r="BF247" s="16">
        <f t="shared" si="121"/>
        <v>31.2352941176471</v>
      </c>
      <c r="BG247" s="16">
        <f t="shared" si="122"/>
        <v>0.141025641025641</v>
      </c>
      <c r="BH247" s="17">
        <f t="shared" si="123"/>
        <v>0.400306072232089</v>
      </c>
    </row>
    <row r="248" spans="1:60">
      <c r="A248">
        <v>247</v>
      </c>
      <c r="B248" t="s">
        <v>271</v>
      </c>
      <c r="C248" t="s">
        <v>272</v>
      </c>
      <c r="D248" t="s">
        <v>273</v>
      </c>
      <c r="E248" t="s">
        <v>274</v>
      </c>
      <c r="F248" t="s">
        <v>325</v>
      </c>
      <c r="G248">
        <v>43</v>
      </c>
      <c r="H248">
        <v>288.6</v>
      </c>
      <c r="I248">
        <v>1200</v>
      </c>
      <c r="J248">
        <v>12.2968279241744</v>
      </c>
      <c r="K248">
        <v>2683</v>
      </c>
      <c r="L248">
        <v>22.7293175855281</v>
      </c>
      <c r="M248">
        <v>0.04</v>
      </c>
      <c r="N248">
        <v>0.55</v>
      </c>
      <c r="O248">
        <v>0.03</v>
      </c>
      <c r="P248">
        <v>0.89</v>
      </c>
      <c r="Q248">
        <v>4.6</v>
      </c>
      <c r="R248">
        <v>0.06</v>
      </c>
      <c r="S248">
        <v>33</v>
      </c>
      <c r="T248">
        <v>17</v>
      </c>
      <c r="U248">
        <v>246</v>
      </c>
      <c r="V248">
        <v>100</v>
      </c>
      <c r="W248">
        <v>436</v>
      </c>
      <c r="X248">
        <v>101</v>
      </c>
      <c r="Y248">
        <v>992</v>
      </c>
      <c r="Z248">
        <v>138</v>
      </c>
      <c r="AA248">
        <v>9986.98760765096</v>
      </c>
      <c r="AB248">
        <v>310.20379296123</v>
      </c>
      <c r="AC248">
        <v>774.916531322014</v>
      </c>
      <c r="AD248" s="3">
        <f t="shared" si="93"/>
        <v>314.667257567297</v>
      </c>
      <c r="AE248" s="4">
        <f t="shared" si="94"/>
        <v>817.810663648214</v>
      </c>
      <c r="AF248" s="5">
        <f t="shared" si="95"/>
        <v>0.168776371308017</v>
      </c>
      <c r="AG248" s="3">
        <f t="shared" si="96"/>
        <v>0.897226753670473</v>
      </c>
      <c r="AH248" s="3">
        <f t="shared" si="97"/>
        <v>0.323275862068966</v>
      </c>
      <c r="AI248" s="3">
        <f t="shared" si="98"/>
        <v>1.94748358862144</v>
      </c>
      <c r="AJ248" s="3">
        <f t="shared" si="99"/>
        <v>31.0810810810811</v>
      </c>
      <c r="AK248" s="3">
        <f t="shared" si="100"/>
        <v>1.06571936056838</v>
      </c>
      <c r="AL248" s="3">
        <f t="shared" si="101"/>
        <v>165.829145728643</v>
      </c>
      <c r="AM248" s="3">
        <f t="shared" si="102"/>
        <v>470.914127423823</v>
      </c>
      <c r="AN248" s="3">
        <f t="shared" si="103"/>
        <v>1000</v>
      </c>
      <c r="AO248" s="3">
        <f t="shared" si="104"/>
        <v>1831.50183150183</v>
      </c>
      <c r="AP248" s="3">
        <f t="shared" si="105"/>
        <v>2725</v>
      </c>
      <c r="AQ248" s="3">
        <f t="shared" si="106"/>
        <v>4089.06882591093</v>
      </c>
      <c r="AR248" s="3">
        <f t="shared" si="107"/>
        <v>6161.49068322981</v>
      </c>
      <c r="AS248" s="6">
        <f t="shared" si="108"/>
        <v>5609.75609756098</v>
      </c>
      <c r="AT248" s="3">
        <f t="shared" si="109"/>
        <v>0.0148444586962115</v>
      </c>
      <c r="AU248" s="7">
        <f t="shared" si="110"/>
        <v>0.0240923170371981</v>
      </c>
      <c r="AV248" s="8">
        <f t="shared" si="111"/>
        <v>0.000672527303014706</v>
      </c>
      <c r="AW248" s="3">
        <f t="shared" si="112"/>
        <v>66.5058231839183</v>
      </c>
      <c r="AX248" s="7">
        <f t="shared" si="113"/>
        <v>0.00548453430198354</v>
      </c>
      <c r="AY248" s="3">
        <f t="shared" si="114"/>
        <v>-6.75491925135352</v>
      </c>
      <c r="AZ248" s="9">
        <f t="shared" si="115"/>
        <v>9.09995736002654</v>
      </c>
      <c r="BA248" s="11">
        <f t="shared" si="116"/>
        <v>0.171714802911133</v>
      </c>
      <c r="BB248" s="12">
        <f t="shared" si="117"/>
        <v>1074.71389883243</v>
      </c>
      <c r="BC248" s="13">
        <f t="shared" si="118"/>
        <v>0.814849837494995</v>
      </c>
      <c r="BD248" s="14">
        <f t="shared" si="119"/>
        <v>329.882755251588</v>
      </c>
      <c r="BE248" s="15">
        <f t="shared" si="120"/>
        <v>0.781165858187514</v>
      </c>
      <c r="BF248" s="16">
        <f t="shared" si="121"/>
        <v>30.0606060606061</v>
      </c>
      <c r="BG248" s="16">
        <f t="shared" si="122"/>
        <v>0.119565217391304</v>
      </c>
      <c r="BH248" s="17">
        <f t="shared" si="123"/>
        <v>0.400306072232089</v>
      </c>
    </row>
    <row r="249" spans="1:60">
      <c r="A249">
        <v>248</v>
      </c>
      <c r="B249" t="s">
        <v>271</v>
      </c>
      <c r="C249" t="s">
        <v>272</v>
      </c>
      <c r="D249" t="s">
        <v>273</v>
      </c>
      <c r="E249" t="s">
        <v>274</v>
      </c>
      <c r="F249" t="s">
        <v>326</v>
      </c>
      <c r="G249">
        <v>32</v>
      </c>
      <c r="H249">
        <v>288.6</v>
      </c>
      <c r="I249">
        <v>1445</v>
      </c>
      <c r="J249">
        <v>12.2968279241744</v>
      </c>
      <c r="K249">
        <v>3262</v>
      </c>
      <c r="L249">
        <v>22.7293175855281</v>
      </c>
      <c r="M249">
        <v>0.05</v>
      </c>
      <c r="N249">
        <v>0.59</v>
      </c>
      <c r="O249">
        <v>0.05</v>
      </c>
      <c r="P249">
        <v>1.4</v>
      </c>
      <c r="Q249">
        <v>5.4</v>
      </c>
      <c r="R249">
        <v>0.07</v>
      </c>
      <c r="S249">
        <v>38</v>
      </c>
      <c r="T249">
        <v>21</v>
      </c>
      <c r="U249">
        <v>303</v>
      </c>
      <c r="V249">
        <v>125</v>
      </c>
      <c r="W249">
        <v>551</v>
      </c>
      <c r="X249">
        <v>129</v>
      </c>
      <c r="Y249">
        <v>1222</v>
      </c>
      <c r="Z249">
        <v>172</v>
      </c>
      <c r="AA249">
        <v>9986.98760765096</v>
      </c>
      <c r="AB249">
        <v>310.20379296123</v>
      </c>
      <c r="AC249">
        <v>774.916531322014</v>
      </c>
      <c r="AD249" s="3">
        <f t="shared" si="93"/>
        <v>314.667257567297</v>
      </c>
      <c r="AE249" s="4">
        <f t="shared" si="94"/>
        <v>817.810663648214</v>
      </c>
      <c r="AF249" s="5">
        <f t="shared" si="95"/>
        <v>0.210970464135021</v>
      </c>
      <c r="AG249" s="3">
        <f t="shared" si="96"/>
        <v>0.962479608482871</v>
      </c>
      <c r="AH249" s="3">
        <f t="shared" si="97"/>
        <v>0.538793103448276</v>
      </c>
      <c r="AI249" s="3">
        <f t="shared" si="98"/>
        <v>3.06345733041575</v>
      </c>
      <c r="AJ249" s="3">
        <f t="shared" si="99"/>
        <v>36.4864864864865</v>
      </c>
      <c r="AK249" s="3">
        <f t="shared" si="100"/>
        <v>1.24333925399645</v>
      </c>
      <c r="AL249" s="3">
        <f t="shared" si="101"/>
        <v>190.954773869347</v>
      </c>
      <c r="AM249" s="3">
        <f t="shared" si="102"/>
        <v>581.717451523546</v>
      </c>
      <c r="AN249" s="3">
        <f t="shared" si="103"/>
        <v>1231.70731707317</v>
      </c>
      <c r="AO249" s="3">
        <f t="shared" si="104"/>
        <v>2289.37728937729</v>
      </c>
      <c r="AP249" s="3">
        <f t="shared" si="105"/>
        <v>3443.75</v>
      </c>
      <c r="AQ249" s="3">
        <f t="shared" si="106"/>
        <v>5222.67206477733</v>
      </c>
      <c r="AR249" s="3">
        <f t="shared" si="107"/>
        <v>7590.06211180124</v>
      </c>
      <c r="AS249" s="6">
        <f t="shared" si="108"/>
        <v>6991.86991869919</v>
      </c>
      <c r="AT249" s="3">
        <f t="shared" si="109"/>
        <v>0.0148956123957056</v>
      </c>
      <c r="AU249" s="7">
        <f t="shared" si="110"/>
        <v>0.0196251521743748</v>
      </c>
      <c r="AV249" s="8">
        <f t="shared" si="111"/>
        <v>0.000721438379597594</v>
      </c>
      <c r="AW249" s="3">
        <f t="shared" si="112"/>
        <v>66.5058231839183</v>
      </c>
      <c r="AX249" s="7">
        <f t="shared" si="113"/>
        <v>0.00588340952394597</v>
      </c>
      <c r="AY249" s="3">
        <f t="shared" si="114"/>
        <v>-6.63302294140621</v>
      </c>
      <c r="AZ249" s="9">
        <f t="shared" si="115"/>
        <v>4.63114682029083</v>
      </c>
      <c r="BA249" s="11">
        <f t="shared" si="116"/>
        <v>0.0963154027057616</v>
      </c>
      <c r="BB249" s="12">
        <f t="shared" si="117"/>
        <v>1074.71389883243</v>
      </c>
      <c r="BC249" s="13">
        <f t="shared" si="118"/>
        <v>0.814849837494995</v>
      </c>
      <c r="BD249" s="14">
        <f t="shared" si="119"/>
        <v>272.539682539683</v>
      </c>
      <c r="BE249" s="15">
        <f t="shared" si="120"/>
        <v>0.6341379143388</v>
      </c>
      <c r="BF249" s="16">
        <f t="shared" si="121"/>
        <v>32.1578947368421</v>
      </c>
      <c r="BG249" s="16">
        <f t="shared" si="122"/>
        <v>0.109259259259259</v>
      </c>
      <c r="BH249" s="17">
        <f t="shared" si="123"/>
        <v>0.400306072232089</v>
      </c>
    </row>
    <row r="250" spans="1:60">
      <c r="A250">
        <v>249</v>
      </c>
      <c r="B250" t="s">
        <v>271</v>
      </c>
      <c r="C250" t="s">
        <v>272</v>
      </c>
      <c r="D250" t="s">
        <v>273</v>
      </c>
      <c r="E250" t="s">
        <v>274</v>
      </c>
      <c r="F250" t="s">
        <v>327</v>
      </c>
      <c r="G250">
        <v>91</v>
      </c>
      <c r="H250">
        <v>288.6</v>
      </c>
      <c r="I250">
        <v>1463</v>
      </c>
      <c r="J250">
        <v>12.2968279241744</v>
      </c>
      <c r="K250">
        <v>3253</v>
      </c>
      <c r="L250">
        <v>22.7293175855281</v>
      </c>
      <c r="M250">
        <v>1.3</v>
      </c>
      <c r="N250">
        <v>7.5</v>
      </c>
      <c r="O250">
        <v>0.74</v>
      </c>
      <c r="P250">
        <v>5.1</v>
      </c>
      <c r="Q250">
        <v>7</v>
      </c>
      <c r="R250">
        <v>0.87</v>
      </c>
      <c r="S250">
        <v>42</v>
      </c>
      <c r="T250">
        <v>22</v>
      </c>
      <c r="U250">
        <v>310</v>
      </c>
      <c r="V250">
        <v>125</v>
      </c>
      <c r="W250">
        <v>551</v>
      </c>
      <c r="X250">
        <v>123</v>
      </c>
      <c r="Y250">
        <v>1208</v>
      </c>
      <c r="Z250">
        <v>168</v>
      </c>
      <c r="AA250">
        <v>9986.98760765096</v>
      </c>
      <c r="AB250">
        <v>310.20379296123</v>
      </c>
      <c r="AC250">
        <v>774.916531322014</v>
      </c>
      <c r="AD250" s="3">
        <f t="shared" si="93"/>
        <v>314.667257567297</v>
      </c>
      <c r="AE250" s="4">
        <f t="shared" si="94"/>
        <v>817.810663648214</v>
      </c>
      <c r="AF250" s="5">
        <f t="shared" si="95"/>
        <v>5.48523206751055</v>
      </c>
      <c r="AG250" s="3">
        <f t="shared" si="96"/>
        <v>12.2349102773246</v>
      </c>
      <c r="AH250" s="3">
        <f t="shared" si="97"/>
        <v>7.97413793103448</v>
      </c>
      <c r="AI250" s="3">
        <f t="shared" si="98"/>
        <v>11.1597374179431</v>
      </c>
      <c r="AJ250" s="3">
        <f t="shared" si="99"/>
        <v>47.2972972972973</v>
      </c>
      <c r="AK250" s="3">
        <f t="shared" si="100"/>
        <v>15.4529307282416</v>
      </c>
      <c r="AL250" s="3">
        <f t="shared" si="101"/>
        <v>211.05527638191</v>
      </c>
      <c r="AM250" s="3">
        <f t="shared" si="102"/>
        <v>609.418282548476</v>
      </c>
      <c r="AN250" s="3">
        <f t="shared" si="103"/>
        <v>1260.16260162602</v>
      </c>
      <c r="AO250" s="3">
        <f t="shared" si="104"/>
        <v>2289.37728937729</v>
      </c>
      <c r="AP250" s="3">
        <f t="shared" si="105"/>
        <v>3443.75</v>
      </c>
      <c r="AQ250" s="3">
        <f t="shared" si="106"/>
        <v>4979.75708502024</v>
      </c>
      <c r="AR250" s="3">
        <f t="shared" si="107"/>
        <v>7503.10559006211</v>
      </c>
      <c r="AS250" s="6">
        <f t="shared" si="108"/>
        <v>6829.26829268293</v>
      </c>
      <c r="AT250" s="3">
        <f t="shared" si="109"/>
        <v>0.154665905479602</v>
      </c>
      <c r="AU250" s="7">
        <f t="shared" si="110"/>
        <v>0.206135850846159</v>
      </c>
      <c r="AV250" s="8">
        <f t="shared" si="111"/>
        <v>0.00917082685929144</v>
      </c>
      <c r="AW250" s="3">
        <f t="shared" si="112"/>
        <v>66.5058231839183</v>
      </c>
      <c r="AX250" s="7">
        <f t="shared" si="113"/>
        <v>0.0747891041179573</v>
      </c>
      <c r="AY250" s="3">
        <f t="shared" si="114"/>
        <v>-2.21839435291149</v>
      </c>
      <c r="AZ250" s="9">
        <f t="shared" si="115"/>
        <v>5.75066144833385</v>
      </c>
      <c r="BA250" s="11">
        <f t="shared" si="116"/>
        <v>0.337025490602181</v>
      </c>
      <c r="BB250" s="12">
        <f t="shared" si="117"/>
        <v>1074.71389883243</v>
      </c>
      <c r="BC250" s="13">
        <f t="shared" si="118"/>
        <v>0.814849837494995</v>
      </c>
      <c r="BD250" s="14">
        <f t="shared" si="119"/>
        <v>105.070028011204</v>
      </c>
      <c r="BE250" s="15">
        <f t="shared" si="120"/>
        <v>0.641487194802992</v>
      </c>
      <c r="BF250" s="16">
        <f t="shared" si="121"/>
        <v>28.7619047619048</v>
      </c>
      <c r="BG250" s="16">
        <f t="shared" si="122"/>
        <v>1.07142857142857</v>
      </c>
      <c r="BH250" s="17">
        <f t="shared" si="123"/>
        <v>0.400306072232089</v>
      </c>
    </row>
    <row r="251" spans="1:60">
      <c r="A251">
        <v>250</v>
      </c>
      <c r="B251" t="s">
        <v>271</v>
      </c>
      <c r="C251" t="s">
        <v>272</v>
      </c>
      <c r="D251" t="s">
        <v>273</v>
      </c>
      <c r="E251" t="s">
        <v>274</v>
      </c>
      <c r="F251" t="s">
        <v>328</v>
      </c>
      <c r="G251">
        <v>96</v>
      </c>
      <c r="H251">
        <v>288.6</v>
      </c>
      <c r="I251">
        <v>189</v>
      </c>
      <c r="J251">
        <v>12.2968279241744</v>
      </c>
      <c r="K251">
        <v>1008</v>
      </c>
      <c r="L251">
        <v>22.7293175855281</v>
      </c>
      <c r="M251">
        <v>0.02</v>
      </c>
      <c r="N251">
        <v>16</v>
      </c>
      <c r="O251">
        <v>0.11</v>
      </c>
      <c r="P251">
        <v>1.6</v>
      </c>
      <c r="Q251">
        <v>3.5</v>
      </c>
      <c r="R251">
        <v>0.63</v>
      </c>
      <c r="S251">
        <v>17</v>
      </c>
      <c r="T251">
        <v>6.5</v>
      </c>
      <c r="U251">
        <v>82</v>
      </c>
      <c r="V251">
        <v>34</v>
      </c>
      <c r="W251">
        <v>166</v>
      </c>
      <c r="X251">
        <v>42</v>
      </c>
      <c r="Y251">
        <v>476</v>
      </c>
      <c r="Z251">
        <v>76</v>
      </c>
      <c r="AA251">
        <v>9986.98760765096</v>
      </c>
      <c r="AB251">
        <v>310.20379296123</v>
      </c>
      <c r="AC251">
        <v>774.916531322014</v>
      </c>
      <c r="AD251" s="3">
        <f t="shared" si="93"/>
        <v>314.667257567297</v>
      </c>
      <c r="AE251" s="4">
        <f t="shared" si="94"/>
        <v>817.810663648214</v>
      </c>
      <c r="AF251" s="5">
        <f t="shared" si="95"/>
        <v>0.0843881856540084</v>
      </c>
      <c r="AG251" s="3">
        <f t="shared" si="96"/>
        <v>26.1011419249592</v>
      </c>
      <c r="AH251" s="3">
        <f t="shared" si="97"/>
        <v>1.18534482758621</v>
      </c>
      <c r="AI251" s="3">
        <f t="shared" si="98"/>
        <v>3.50109409190372</v>
      </c>
      <c r="AJ251" s="3">
        <f t="shared" si="99"/>
        <v>23.6486486486486</v>
      </c>
      <c r="AK251" s="3">
        <f t="shared" si="100"/>
        <v>11.190053285968</v>
      </c>
      <c r="AL251" s="3">
        <f t="shared" si="101"/>
        <v>85.4271356783919</v>
      </c>
      <c r="AM251" s="3">
        <f t="shared" si="102"/>
        <v>180.05540166205</v>
      </c>
      <c r="AN251" s="3">
        <f t="shared" si="103"/>
        <v>333.333333333333</v>
      </c>
      <c r="AO251" s="3">
        <f t="shared" si="104"/>
        <v>622.710622710623</v>
      </c>
      <c r="AP251" s="3">
        <f t="shared" si="105"/>
        <v>1037.5</v>
      </c>
      <c r="AQ251" s="3">
        <f t="shared" si="106"/>
        <v>1700.4048582996</v>
      </c>
      <c r="AR251" s="3">
        <f t="shared" si="107"/>
        <v>2956.52173913043</v>
      </c>
      <c r="AS251" s="6">
        <f t="shared" si="108"/>
        <v>3089.43089430894</v>
      </c>
      <c r="AT251" s="3">
        <f t="shared" si="109"/>
        <v>0.248960855482407</v>
      </c>
      <c r="AU251" s="7">
        <f t="shared" si="110"/>
        <v>0.842073481778731</v>
      </c>
      <c r="AV251" s="8">
        <f t="shared" si="111"/>
        <v>0.0195644306331551</v>
      </c>
      <c r="AW251" s="3">
        <f t="shared" si="112"/>
        <v>66.5058231839183</v>
      </c>
      <c r="AX251" s="7">
        <f t="shared" si="113"/>
        <v>0.159550088784976</v>
      </c>
      <c r="AY251" s="3">
        <f t="shared" si="114"/>
        <v>-0.902817593293118</v>
      </c>
      <c r="AZ251" s="9">
        <f t="shared" si="115"/>
        <v>62.3227934463181</v>
      </c>
      <c r="BA251" s="11">
        <f t="shared" si="116"/>
        <v>7.39597089515524</v>
      </c>
      <c r="BB251" s="12">
        <f t="shared" si="117"/>
        <v>1074.71389883243</v>
      </c>
      <c r="BC251" s="13">
        <f t="shared" si="118"/>
        <v>0.814849837494995</v>
      </c>
      <c r="BD251" s="14">
        <f t="shared" si="119"/>
        <v>74.6785714285714</v>
      </c>
      <c r="BE251" s="15">
        <f t="shared" si="120"/>
        <v>1.62797590613868</v>
      </c>
      <c r="BF251" s="16">
        <f t="shared" si="121"/>
        <v>28</v>
      </c>
      <c r="BG251" s="16">
        <f t="shared" si="122"/>
        <v>4.57142857142857</v>
      </c>
      <c r="BH251" s="17">
        <f t="shared" si="123"/>
        <v>0.400306072232089</v>
      </c>
    </row>
    <row r="252" spans="1:60">
      <c r="A252">
        <v>251</v>
      </c>
      <c r="B252" t="s">
        <v>271</v>
      </c>
      <c r="C252" t="s">
        <v>272</v>
      </c>
      <c r="D252" t="s">
        <v>273</v>
      </c>
      <c r="E252" t="s">
        <v>274</v>
      </c>
      <c r="F252" t="s">
        <v>329</v>
      </c>
      <c r="G252">
        <v>96</v>
      </c>
      <c r="H252">
        <v>288.6</v>
      </c>
      <c r="I252">
        <v>1674</v>
      </c>
      <c r="J252">
        <v>12.2968279241744</v>
      </c>
      <c r="K252">
        <v>3520</v>
      </c>
      <c r="L252">
        <v>22.7293175855281</v>
      </c>
      <c r="M252">
        <v>0.87</v>
      </c>
      <c r="N252">
        <v>6.6</v>
      </c>
      <c r="O252">
        <v>0.65</v>
      </c>
      <c r="P252">
        <v>5.1</v>
      </c>
      <c r="Q252">
        <v>6.3</v>
      </c>
      <c r="R252">
        <v>0.65</v>
      </c>
      <c r="S252">
        <v>40</v>
      </c>
      <c r="T252">
        <v>21</v>
      </c>
      <c r="U252">
        <v>320</v>
      </c>
      <c r="V252">
        <v>131</v>
      </c>
      <c r="W252">
        <v>599</v>
      </c>
      <c r="X252">
        <v>144</v>
      </c>
      <c r="Y252">
        <v>1419</v>
      </c>
      <c r="Z252">
        <v>201</v>
      </c>
      <c r="AA252">
        <v>9986.98760765096</v>
      </c>
      <c r="AB252">
        <v>310.20379296123</v>
      </c>
      <c r="AC252">
        <v>774.916531322014</v>
      </c>
      <c r="AD252" s="3">
        <f t="shared" si="93"/>
        <v>314.667257567297</v>
      </c>
      <c r="AE252" s="4">
        <f t="shared" si="94"/>
        <v>817.810663648214</v>
      </c>
      <c r="AF252" s="5">
        <f t="shared" si="95"/>
        <v>3.67088607594937</v>
      </c>
      <c r="AG252" s="3">
        <f t="shared" si="96"/>
        <v>10.7667210440457</v>
      </c>
      <c r="AH252" s="3">
        <f t="shared" si="97"/>
        <v>7.00431034482759</v>
      </c>
      <c r="AI252" s="3">
        <f t="shared" si="98"/>
        <v>11.1597374179431</v>
      </c>
      <c r="AJ252" s="3">
        <f t="shared" si="99"/>
        <v>42.5675675675676</v>
      </c>
      <c r="AK252" s="3">
        <f t="shared" si="100"/>
        <v>11.5452930728242</v>
      </c>
      <c r="AL252" s="3">
        <f t="shared" si="101"/>
        <v>201.005025125628</v>
      </c>
      <c r="AM252" s="3">
        <f t="shared" si="102"/>
        <v>581.717451523546</v>
      </c>
      <c r="AN252" s="3">
        <f t="shared" si="103"/>
        <v>1300.81300813008</v>
      </c>
      <c r="AO252" s="3">
        <f t="shared" si="104"/>
        <v>2399.2673992674</v>
      </c>
      <c r="AP252" s="3">
        <f t="shared" si="105"/>
        <v>3743.75</v>
      </c>
      <c r="AQ252" s="3">
        <f t="shared" si="106"/>
        <v>5829.95951417004</v>
      </c>
      <c r="AR252" s="3">
        <f t="shared" si="107"/>
        <v>8813.66459627329</v>
      </c>
      <c r="AS252" s="6">
        <f t="shared" si="108"/>
        <v>8170.73170731707</v>
      </c>
      <c r="AT252" s="3">
        <f t="shared" si="109"/>
        <v>0.124813651033246</v>
      </c>
      <c r="AU252" s="7">
        <f t="shared" si="110"/>
        <v>0.14161379715541</v>
      </c>
      <c r="AV252" s="8">
        <f t="shared" si="111"/>
        <v>0.00807032763617647</v>
      </c>
      <c r="AW252" s="3">
        <f t="shared" si="112"/>
        <v>66.5058231839183</v>
      </c>
      <c r="AX252" s="7">
        <f t="shared" si="113"/>
        <v>0.0658144116238024</v>
      </c>
      <c r="AY252" s="3">
        <f t="shared" si="114"/>
        <v>-2.44035262965511</v>
      </c>
      <c r="AZ252" s="9">
        <f t="shared" si="115"/>
        <v>4.55452386708041</v>
      </c>
      <c r="BA252" s="11">
        <f t="shared" si="116"/>
        <v>0.274085980232223</v>
      </c>
      <c r="BB252" s="12">
        <f t="shared" si="117"/>
        <v>1074.71389883243</v>
      </c>
      <c r="BC252" s="13">
        <f t="shared" si="118"/>
        <v>0.814849837494995</v>
      </c>
      <c r="BD252" s="14">
        <f t="shared" si="119"/>
        <v>113.538748832866</v>
      </c>
      <c r="BE252" s="15">
        <f t="shared" si="120"/>
        <v>0.546100444906282</v>
      </c>
      <c r="BF252" s="16">
        <f t="shared" si="121"/>
        <v>35.475</v>
      </c>
      <c r="BG252" s="16">
        <f t="shared" si="122"/>
        <v>1.04761904761905</v>
      </c>
      <c r="BH252" s="17">
        <f t="shared" si="123"/>
        <v>0.400306072232089</v>
      </c>
    </row>
    <row r="253" spans="1:60">
      <c r="A253">
        <v>252</v>
      </c>
      <c r="B253" t="s">
        <v>271</v>
      </c>
      <c r="C253" t="s">
        <v>272</v>
      </c>
      <c r="D253" t="s">
        <v>273</v>
      </c>
      <c r="E253" t="s">
        <v>274</v>
      </c>
      <c r="F253" t="s">
        <v>330</v>
      </c>
      <c r="G253">
        <v>36</v>
      </c>
      <c r="H253">
        <v>288.6</v>
      </c>
      <c r="I253">
        <v>1126</v>
      </c>
      <c r="J253">
        <v>12.2968279241744</v>
      </c>
      <c r="K253">
        <v>2511</v>
      </c>
      <c r="L253">
        <v>22.7293175855281</v>
      </c>
      <c r="M253">
        <v>0.02</v>
      </c>
      <c r="N253">
        <v>0.42</v>
      </c>
      <c r="O253">
        <v>0.02</v>
      </c>
      <c r="P253">
        <v>0.64</v>
      </c>
      <c r="Q253">
        <v>2.7</v>
      </c>
      <c r="R253">
        <v>0.03</v>
      </c>
      <c r="S253">
        <v>25</v>
      </c>
      <c r="T253">
        <v>14</v>
      </c>
      <c r="U253">
        <v>216</v>
      </c>
      <c r="V253">
        <v>91</v>
      </c>
      <c r="W253">
        <v>421</v>
      </c>
      <c r="X253">
        <v>101</v>
      </c>
      <c r="Y253">
        <v>979</v>
      </c>
      <c r="Z253">
        <v>140</v>
      </c>
      <c r="AA253">
        <v>9986.98760765096</v>
      </c>
      <c r="AB253">
        <v>310.20379296123</v>
      </c>
      <c r="AC253">
        <v>774.916531322014</v>
      </c>
      <c r="AD253" s="3">
        <f t="shared" si="93"/>
        <v>314.667257567297</v>
      </c>
      <c r="AE253" s="4">
        <f t="shared" si="94"/>
        <v>817.810663648214</v>
      </c>
      <c r="AF253" s="5">
        <f t="shared" si="95"/>
        <v>0.0843881856540084</v>
      </c>
      <c r="AG253" s="3">
        <f t="shared" si="96"/>
        <v>0.685154975530179</v>
      </c>
      <c r="AH253" s="3">
        <f t="shared" si="97"/>
        <v>0.21551724137931</v>
      </c>
      <c r="AI253" s="3">
        <f t="shared" si="98"/>
        <v>1.40043763676149</v>
      </c>
      <c r="AJ253" s="3">
        <f t="shared" si="99"/>
        <v>18.2432432432432</v>
      </c>
      <c r="AK253" s="3">
        <f t="shared" si="100"/>
        <v>0.532859680284192</v>
      </c>
      <c r="AL253" s="3">
        <f t="shared" si="101"/>
        <v>125.628140703518</v>
      </c>
      <c r="AM253" s="3">
        <f t="shared" si="102"/>
        <v>387.81163434903</v>
      </c>
      <c r="AN253" s="3">
        <f t="shared" si="103"/>
        <v>878.048780487805</v>
      </c>
      <c r="AO253" s="3">
        <f t="shared" si="104"/>
        <v>1666.66666666667</v>
      </c>
      <c r="AP253" s="3">
        <f t="shared" si="105"/>
        <v>2631.25</v>
      </c>
      <c r="AQ253" s="3">
        <f t="shared" si="106"/>
        <v>4089.06882591093</v>
      </c>
      <c r="AR253" s="3">
        <f t="shared" si="107"/>
        <v>6080.74534161491</v>
      </c>
      <c r="AS253" s="6">
        <f t="shared" si="108"/>
        <v>5691.05691056911</v>
      </c>
      <c r="AT253" s="3">
        <f t="shared" si="109"/>
        <v>0.0111305947088627</v>
      </c>
      <c r="AU253" s="7">
        <f t="shared" si="110"/>
        <v>0.018304655241337</v>
      </c>
      <c r="AV253" s="8">
        <f t="shared" si="111"/>
        <v>0.000513566304120321</v>
      </c>
      <c r="AW253" s="3">
        <f t="shared" si="112"/>
        <v>66.5058231839183</v>
      </c>
      <c r="AX253" s="7">
        <f t="shared" si="113"/>
        <v>0.00418818983060561</v>
      </c>
      <c r="AY253" s="3">
        <f t="shared" si="114"/>
        <v>-7.2231386209407</v>
      </c>
      <c r="AZ253" s="9">
        <f t="shared" si="115"/>
        <v>7.88772854554963</v>
      </c>
      <c r="BA253" s="11">
        <f t="shared" si="116"/>
        <v>0.19484009347452</v>
      </c>
      <c r="BB253" s="12">
        <f t="shared" si="117"/>
        <v>1074.71389883243</v>
      </c>
      <c r="BC253" s="13">
        <f t="shared" si="118"/>
        <v>0.814849837494995</v>
      </c>
      <c r="BD253" s="14">
        <f t="shared" si="119"/>
        <v>417.5</v>
      </c>
      <c r="BE253" s="15">
        <f t="shared" si="120"/>
        <v>0.791538847111352</v>
      </c>
      <c r="BF253" s="16">
        <f t="shared" si="121"/>
        <v>39.16</v>
      </c>
      <c r="BG253" s="16">
        <f t="shared" si="122"/>
        <v>0.155555555555556</v>
      </c>
      <c r="BH253" s="17">
        <f t="shared" si="123"/>
        <v>0.400306072232089</v>
      </c>
    </row>
    <row r="254" spans="1:60">
      <c r="A254">
        <v>253</v>
      </c>
      <c r="B254" t="s">
        <v>271</v>
      </c>
      <c r="C254" t="s">
        <v>272</v>
      </c>
      <c r="D254" t="s">
        <v>273</v>
      </c>
      <c r="E254" t="s">
        <v>274</v>
      </c>
      <c r="F254" t="s">
        <v>331</v>
      </c>
      <c r="G254">
        <v>713</v>
      </c>
      <c r="H254">
        <v>288.6</v>
      </c>
      <c r="I254">
        <v>1541</v>
      </c>
      <c r="J254">
        <v>12.2968279241744</v>
      </c>
      <c r="K254">
        <v>3554</v>
      </c>
      <c r="L254">
        <v>22.7293175855281</v>
      </c>
      <c r="M254">
        <v>0.05</v>
      </c>
      <c r="N254">
        <v>0.69</v>
      </c>
      <c r="O254">
        <v>0.05</v>
      </c>
      <c r="P254">
        <v>1.5</v>
      </c>
      <c r="Q254">
        <v>4.9</v>
      </c>
      <c r="R254">
        <v>0.03</v>
      </c>
      <c r="S254">
        <v>41</v>
      </c>
      <c r="T254">
        <v>24</v>
      </c>
      <c r="U254">
        <v>325</v>
      </c>
      <c r="V254">
        <v>129</v>
      </c>
      <c r="W254">
        <v>585</v>
      </c>
      <c r="X254">
        <v>131</v>
      </c>
      <c r="Y254">
        <v>1240</v>
      </c>
      <c r="Z254">
        <v>177</v>
      </c>
      <c r="AA254">
        <v>9986.98760765096</v>
      </c>
      <c r="AB254">
        <v>310.20379296123</v>
      </c>
      <c r="AC254">
        <v>774.916531322014</v>
      </c>
      <c r="AD254" s="3">
        <f t="shared" si="93"/>
        <v>314.667257567297</v>
      </c>
      <c r="AE254" s="4">
        <f t="shared" si="94"/>
        <v>817.810663648214</v>
      </c>
      <c r="AF254" s="5">
        <f t="shared" si="95"/>
        <v>0.210970464135021</v>
      </c>
      <c r="AG254" s="3">
        <f t="shared" si="96"/>
        <v>1.12561174551387</v>
      </c>
      <c r="AH254" s="3">
        <f t="shared" si="97"/>
        <v>0.538793103448276</v>
      </c>
      <c r="AI254" s="3">
        <f t="shared" si="98"/>
        <v>3.28227571115974</v>
      </c>
      <c r="AJ254" s="3">
        <f t="shared" si="99"/>
        <v>33.1081081081081</v>
      </c>
      <c r="AK254" s="3">
        <f t="shared" si="100"/>
        <v>0.532859680284192</v>
      </c>
      <c r="AL254" s="3">
        <f t="shared" si="101"/>
        <v>206.030150753769</v>
      </c>
      <c r="AM254" s="3">
        <f t="shared" si="102"/>
        <v>664.819944598338</v>
      </c>
      <c r="AN254" s="3">
        <f t="shared" si="103"/>
        <v>1321.13821138211</v>
      </c>
      <c r="AO254" s="3">
        <f t="shared" si="104"/>
        <v>2362.63736263736</v>
      </c>
      <c r="AP254" s="3">
        <f t="shared" si="105"/>
        <v>3656.25</v>
      </c>
      <c r="AQ254" s="3">
        <f t="shared" si="106"/>
        <v>5303.64372469636</v>
      </c>
      <c r="AR254" s="3">
        <f t="shared" si="107"/>
        <v>7701.86335403727</v>
      </c>
      <c r="AS254" s="6">
        <f t="shared" si="108"/>
        <v>7195.12195121951</v>
      </c>
      <c r="AT254" s="3">
        <f t="shared" si="109"/>
        <v>0.00645179095592453</v>
      </c>
      <c r="AU254" s="7">
        <f t="shared" si="110"/>
        <v>0.00837692212825685</v>
      </c>
      <c r="AV254" s="8">
        <f t="shared" si="111"/>
        <v>0.000843716071054813</v>
      </c>
      <c r="AW254" s="3">
        <f t="shared" si="112"/>
        <v>66.5058231839183</v>
      </c>
      <c r="AX254" s="7">
        <f t="shared" si="113"/>
        <v>0.00688059757885207</v>
      </c>
      <c r="AY254" s="3">
        <f t="shared" si="114"/>
        <v>-6.36117061918396</v>
      </c>
      <c r="AZ254" s="9">
        <f t="shared" si="115"/>
        <v>4.28116042447241</v>
      </c>
      <c r="BA254" s="11">
        <f t="shared" si="116"/>
        <v>0.0964930721627906</v>
      </c>
      <c r="BB254" s="12">
        <f t="shared" si="117"/>
        <v>1074.71389883243</v>
      </c>
      <c r="BC254" s="13">
        <f t="shared" si="118"/>
        <v>0.814849837494995</v>
      </c>
      <c r="BD254" s="14">
        <f t="shared" si="119"/>
        <v>282.993197278912</v>
      </c>
      <c r="BE254" s="15">
        <f t="shared" si="120"/>
        <v>0.624932686550011</v>
      </c>
      <c r="BF254" s="16">
        <f t="shared" si="121"/>
        <v>30.2439024390244</v>
      </c>
      <c r="BG254" s="16">
        <f t="shared" si="122"/>
        <v>0.140816326530612</v>
      </c>
      <c r="BH254" s="17">
        <f t="shared" si="123"/>
        <v>0.400306072232089</v>
      </c>
    </row>
    <row r="255" spans="1:60">
      <c r="A255">
        <v>254</v>
      </c>
      <c r="B255" t="s">
        <v>271</v>
      </c>
      <c r="C255" t="s">
        <v>332</v>
      </c>
      <c r="D255" t="s">
        <v>273</v>
      </c>
      <c r="E255" t="s">
        <v>274</v>
      </c>
      <c r="F255" t="s">
        <v>333</v>
      </c>
      <c r="G255">
        <v>133</v>
      </c>
      <c r="H255">
        <v>292.4</v>
      </c>
      <c r="I255">
        <v>818</v>
      </c>
      <c r="J255">
        <v>12.2968279241744</v>
      </c>
      <c r="K255">
        <v>2337</v>
      </c>
      <c r="L255">
        <v>22.7293175855281</v>
      </c>
      <c r="M255">
        <v>0.02</v>
      </c>
      <c r="N255">
        <v>3.4</v>
      </c>
      <c r="O255">
        <v>0.08</v>
      </c>
      <c r="P255">
        <v>1.8</v>
      </c>
      <c r="Q255">
        <v>8</v>
      </c>
      <c r="R255">
        <v>0.23</v>
      </c>
      <c r="S255">
        <v>43</v>
      </c>
      <c r="T255">
        <v>18</v>
      </c>
      <c r="U255">
        <v>229</v>
      </c>
      <c r="V255">
        <v>87</v>
      </c>
      <c r="W255">
        <v>372</v>
      </c>
      <c r="X255">
        <v>84</v>
      </c>
      <c r="Y255">
        <v>809</v>
      </c>
      <c r="Z255">
        <v>113</v>
      </c>
      <c r="AA255">
        <v>9986.98760765096</v>
      </c>
      <c r="AB255">
        <v>125</v>
      </c>
      <c r="AC255">
        <v>544</v>
      </c>
      <c r="AD255" s="3">
        <f t="shared" si="93"/>
        <v>126.82245574475</v>
      </c>
      <c r="AE255" s="4">
        <f t="shared" si="94"/>
        <v>574.467125981989</v>
      </c>
      <c r="AF255" s="5">
        <f t="shared" si="95"/>
        <v>0.0843881856540084</v>
      </c>
      <c r="AG255" s="3">
        <f t="shared" si="96"/>
        <v>5.54649265905383</v>
      </c>
      <c r="AH255" s="3">
        <f t="shared" si="97"/>
        <v>0.862068965517241</v>
      </c>
      <c r="AI255" s="3">
        <f t="shared" si="98"/>
        <v>3.93873085339168</v>
      </c>
      <c r="AJ255" s="3">
        <f t="shared" si="99"/>
        <v>54.0540540540541</v>
      </c>
      <c r="AK255" s="3">
        <f t="shared" si="100"/>
        <v>4.08525754884547</v>
      </c>
      <c r="AL255" s="3">
        <f t="shared" si="101"/>
        <v>216.08040201005</v>
      </c>
      <c r="AM255" s="3">
        <f t="shared" si="102"/>
        <v>498.614958448753</v>
      </c>
      <c r="AN255" s="3">
        <f t="shared" si="103"/>
        <v>930.894308943089</v>
      </c>
      <c r="AO255" s="3">
        <f t="shared" si="104"/>
        <v>1593.40659340659</v>
      </c>
      <c r="AP255" s="3">
        <f t="shared" si="105"/>
        <v>2325</v>
      </c>
      <c r="AQ255" s="3">
        <f t="shared" si="106"/>
        <v>3400.80971659919</v>
      </c>
      <c r="AR255" s="3">
        <f t="shared" si="107"/>
        <v>5024.84472049689</v>
      </c>
      <c r="AS255" s="6">
        <f t="shared" si="108"/>
        <v>4593.49593495935</v>
      </c>
      <c r="AT255" s="3">
        <f t="shared" si="109"/>
        <v>0.0378005062100129</v>
      </c>
      <c r="AU255" s="7">
        <f t="shared" si="110"/>
        <v>0.0752272126058353</v>
      </c>
      <c r="AV255" s="8">
        <f t="shared" si="111"/>
        <v>0.00591852840001605</v>
      </c>
      <c r="AW255" s="3">
        <f t="shared" si="112"/>
        <v>46.7166922660306</v>
      </c>
      <c r="AX255" s="7">
        <f t="shared" si="113"/>
        <v>0.0404529109623089</v>
      </c>
      <c r="AY255" s="3">
        <f t="shared" si="114"/>
        <v>-3.28541478519485</v>
      </c>
      <c r="AZ255" s="9">
        <f t="shared" si="115"/>
        <v>23.9178833402448</v>
      </c>
      <c r="BA255" s="11">
        <f t="shared" si="116"/>
        <v>0.602564338227453</v>
      </c>
      <c r="BB255" s="12">
        <f t="shared" si="117"/>
        <v>1074.71389883243</v>
      </c>
      <c r="BC255" s="13">
        <f t="shared" si="118"/>
        <v>0.558714140235691</v>
      </c>
      <c r="BD255" s="14">
        <f t="shared" si="119"/>
        <v>155.847222222222</v>
      </c>
      <c r="BE255" s="15">
        <f t="shared" si="120"/>
        <v>0.672435105067985</v>
      </c>
      <c r="BF255" s="16">
        <f t="shared" si="121"/>
        <v>18.8139534883721</v>
      </c>
      <c r="BG255" s="16">
        <f t="shared" si="122"/>
        <v>0.425</v>
      </c>
      <c r="BH255" s="17">
        <f t="shared" si="123"/>
        <v>0.229779411764706</v>
      </c>
    </row>
    <row r="256" spans="1:60">
      <c r="A256">
        <v>255</v>
      </c>
      <c r="B256" t="s">
        <v>271</v>
      </c>
      <c r="C256" t="s">
        <v>332</v>
      </c>
      <c r="D256" t="s">
        <v>273</v>
      </c>
      <c r="E256" t="s">
        <v>274</v>
      </c>
      <c r="F256" t="s">
        <v>334</v>
      </c>
      <c r="G256">
        <v>2105</v>
      </c>
      <c r="H256">
        <v>292.4</v>
      </c>
      <c r="I256">
        <v>916</v>
      </c>
      <c r="J256">
        <v>12.2968279241744</v>
      </c>
      <c r="K256">
        <v>6023</v>
      </c>
      <c r="L256">
        <v>22.7293175855281</v>
      </c>
      <c r="M256">
        <v>0.51</v>
      </c>
      <c r="N256">
        <v>14</v>
      </c>
      <c r="O256">
        <v>0.9</v>
      </c>
      <c r="P256">
        <v>15</v>
      </c>
      <c r="Q256">
        <v>31</v>
      </c>
      <c r="R256">
        <v>1.1</v>
      </c>
      <c r="S256">
        <v>158</v>
      </c>
      <c r="T256">
        <v>60</v>
      </c>
      <c r="U256">
        <v>686</v>
      </c>
      <c r="V256">
        <v>248</v>
      </c>
      <c r="W256">
        <v>953</v>
      </c>
      <c r="X256">
        <v>197</v>
      </c>
      <c r="Y256">
        <v>1705</v>
      </c>
      <c r="Z256">
        <v>236</v>
      </c>
      <c r="AA256">
        <v>9986.98760765096</v>
      </c>
      <c r="AB256">
        <v>455</v>
      </c>
      <c r="AC256">
        <v>839</v>
      </c>
      <c r="AD256" s="3">
        <f t="shared" si="93"/>
        <v>461.633738910888</v>
      </c>
      <c r="AE256" s="4">
        <f t="shared" si="94"/>
        <v>885.988821137664</v>
      </c>
      <c r="AF256" s="5">
        <f t="shared" si="95"/>
        <v>2.15189873417721</v>
      </c>
      <c r="AG256" s="3">
        <f t="shared" si="96"/>
        <v>22.8384991843393</v>
      </c>
      <c r="AH256" s="3">
        <f t="shared" si="97"/>
        <v>9.69827586206897</v>
      </c>
      <c r="AI256" s="3">
        <f t="shared" si="98"/>
        <v>32.8227571115974</v>
      </c>
      <c r="AJ256" s="3">
        <f t="shared" si="99"/>
        <v>209.459459459459</v>
      </c>
      <c r="AK256" s="3">
        <f t="shared" si="100"/>
        <v>19.538188277087</v>
      </c>
      <c r="AL256" s="3">
        <f t="shared" si="101"/>
        <v>793.969849246231</v>
      </c>
      <c r="AM256" s="3">
        <f t="shared" si="102"/>
        <v>1662.04986149584</v>
      </c>
      <c r="AN256" s="3">
        <f t="shared" si="103"/>
        <v>2788.61788617886</v>
      </c>
      <c r="AO256" s="3">
        <f t="shared" si="104"/>
        <v>4542.12454212454</v>
      </c>
      <c r="AP256" s="3">
        <f t="shared" si="105"/>
        <v>5956.25</v>
      </c>
      <c r="AQ256" s="3">
        <f t="shared" si="106"/>
        <v>7975.70850202429</v>
      </c>
      <c r="AR256" s="3">
        <f t="shared" si="107"/>
        <v>10590.0621118012</v>
      </c>
      <c r="AS256" s="6">
        <f t="shared" si="108"/>
        <v>9593.49593495935</v>
      </c>
      <c r="AT256" s="3">
        <f t="shared" si="109"/>
        <v>0.0479106756907073</v>
      </c>
      <c r="AU256" s="7">
        <f t="shared" si="110"/>
        <v>0.045241165901489</v>
      </c>
      <c r="AV256" s="8">
        <f t="shared" si="111"/>
        <v>0.0158015537735828</v>
      </c>
      <c r="AW256" s="3">
        <f t="shared" si="112"/>
        <v>72.0501926676465</v>
      </c>
      <c r="AX256" s="7">
        <f t="shared" si="113"/>
        <v>0.134127356946946</v>
      </c>
      <c r="AY256" s="3">
        <f t="shared" si="114"/>
        <v>-1.2041855680881</v>
      </c>
      <c r="AZ256" s="9">
        <f t="shared" si="115"/>
        <v>5.49548543099978</v>
      </c>
      <c r="BA256" s="11">
        <f t="shared" si="116"/>
        <v>0.11552597406877</v>
      </c>
      <c r="BB256" s="12">
        <f t="shared" si="117"/>
        <v>1074.71389883243</v>
      </c>
      <c r="BC256" s="13">
        <f t="shared" si="118"/>
        <v>0.921200580093632</v>
      </c>
      <c r="BD256" s="14">
        <f t="shared" si="119"/>
        <v>67.8623655913978</v>
      </c>
      <c r="BE256" s="15">
        <f t="shared" si="120"/>
        <v>0.49208211143695</v>
      </c>
      <c r="BF256" s="16">
        <f t="shared" si="121"/>
        <v>10.7911392405063</v>
      </c>
      <c r="BG256" s="16">
        <f t="shared" si="122"/>
        <v>0.451612903225806</v>
      </c>
      <c r="BH256" s="17">
        <f t="shared" si="123"/>
        <v>0.542312276519666</v>
      </c>
    </row>
    <row r="257" spans="1:60">
      <c r="A257">
        <v>256</v>
      </c>
      <c r="B257" t="s">
        <v>271</v>
      </c>
      <c r="C257" t="s">
        <v>332</v>
      </c>
      <c r="D257" t="s">
        <v>273</v>
      </c>
      <c r="E257" t="s">
        <v>274</v>
      </c>
      <c r="F257" t="s">
        <v>335</v>
      </c>
      <c r="G257">
        <v>930</v>
      </c>
      <c r="H257">
        <v>292.4</v>
      </c>
      <c r="I257">
        <v>589</v>
      </c>
      <c r="J257">
        <v>12.2968279241744</v>
      </c>
      <c r="K257">
        <v>2886</v>
      </c>
      <c r="L257">
        <v>22.7293175855281</v>
      </c>
      <c r="M257">
        <v>0.26</v>
      </c>
      <c r="N257">
        <v>4.9</v>
      </c>
      <c r="O257">
        <v>0.46</v>
      </c>
      <c r="P257">
        <v>7.1</v>
      </c>
      <c r="Q257">
        <v>12</v>
      </c>
      <c r="R257">
        <v>0.74</v>
      </c>
      <c r="S257">
        <v>62</v>
      </c>
      <c r="T257">
        <v>25</v>
      </c>
      <c r="U257">
        <v>296</v>
      </c>
      <c r="V257">
        <v>111</v>
      </c>
      <c r="W257">
        <v>453</v>
      </c>
      <c r="X257">
        <v>100</v>
      </c>
      <c r="Y257">
        <v>890</v>
      </c>
      <c r="Z257">
        <v>128</v>
      </c>
      <c r="AA257">
        <v>9986.98760765096</v>
      </c>
      <c r="AB257">
        <v>73</v>
      </c>
      <c r="AC257">
        <v>349</v>
      </c>
      <c r="AD257" s="3">
        <f t="shared" si="93"/>
        <v>74.0643141549337</v>
      </c>
      <c r="AE257" s="4">
        <f t="shared" si="94"/>
        <v>368.546005455357</v>
      </c>
      <c r="AF257" s="5">
        <f t="shared" si="95"/>
        <v>1.09704641350211</v>
      </c>
      <c r="AG257" s="3">
        <f t="shared" si="96"/>
        <v>7.99347471451876</v>
      </c>
      <c r="AH257" s="3">
        <f t="shared" si="97"/>
        <v>4.95689655172414</v>
      </c>
      <c r="AI257" s="3">
        <f t="shared" si="98"/>
        <v>15.5361050328228</v>
      </c>
      <c r="AJ257" s="3">
        <f t="shared" si="99"/>
        <v>81.0810810810811</v>
      </c>
      <c r="AK257" s="3">
        <f t="shared" si="100"/>
        <v>13.1438721136767</v>
      </c>
      <c r="AL257" s="3">
        <f t="shared" si="101"/>
        <v>311.557788944724</v>
      </c>
      <c r="AM257" s="3">
        <f t="shared" si="102"/>
        <v>692.520775623269</v>
      </c>
      <c r="AN257" s="3">
        <f t="shared" si="103"/>
        <v>1203.25203252033</v>
      </c>
      <c r="AO257" s="3">
        <f t="shared" si="104"/>
        <v>2032.96703296703</v>
      </c>
      <c r="AP257" s="3">
        <f t="shared" si="105"/>
        <v>2831.25</v>
      </c>
      <c r="AQ257" s="3">
        <f t="shared" si="106"/>
        <v>4048.58299595142</v>
      </c>
      <c r="AR257" s="3">
        <f t="shared" si="107"/>
        <v>5527.95031055901</v>
      </c>
      <c r="AS257" s="6">
        <f t="shared" si="108"/>
        <v>5203.25203252032</v>
      </c>
      <c r="AT257" s="3">
        <f t="shared" si="109"/>
        <v>0.0826978565141303</v>
      </c>
      <c r="AU257" s="7">
        <f t="shared" si="110"/>
        <v>0.149599493244663</v>
      </c>
      <c r="AV257" s="8">
        <f t="shared" si="111"/>
        <v>0.0132954907324143</v>
      </c>
      <c r="AW257" s="3">
        <f t="shared" si="112"/>
        <v>29.9708191191998</v>
      </c>
      <c r="AX257" s="7">
        <f t="shared" si="113"/>
        <v>0.0727869762252723</v>
      </c>
      <c r="AY257" s="3">
        <f t="shared" si="114"/>
        <v>-2.26550939557053</v>
      </c>
      <c r="AZ257" s="9">
        <f t="shared" si="115"/>
        <v>3.32322294750452</v>
      </c>
      <c r="BA257" s="11">
        <f t="shared" si="116"/>
        <v>0.178277744162449</v>
      </c>
      <c r="BB257" s="12">
        <f t="shared" si="117"/>
        <v>1074.71389883243</v>
      </c>
      <c r="BC257" s="13">
        <f t="shared" si="118"/>
        <v>0.356807382535699</v>
      </c>
      <c r="BD257" s="14">
        <f t="shared" si="119"/>
        <v>66.3568075117371</v>
      </c>
      <c r="BE257" s="15">
        <f t="shared" si="120"/>
        <v>0.392134831460674</v>
      </c>
      <c r="BF257" s="16">
        <f t="shared" si="121"/>
        <v>14.3548387096774</v>
      </c>
      <c r="BG257" s="16">
        <f t="shared" si="122"/>
        <v>0.408333333333333</v>
      </c>
      <c r="BH257" s="17">
        <f t="shared" si="123"/>
        <v>0.209169054441261</v>
      </c>
    </row>
    <row r="258" spans="1:60">
      <c r="A258">
        <v>257</v>
      </c>
      <c r="B258" t="s">
        <v>271</v>
      </c>
      <c r="C258" t="s">
        <v>332</v>
      </c>
      <c r="D258" t="s">
        <v>273</v>
      </c>
      <c r="E258" t="s">
        <v>274</v>
      </c>
      <c r="F258" t="s">
        <v>336</v>
      </c>
      <c r="G258">
        <v>660</v>
      </c>
      <c r="H258">
        <v>292.4</v>
      </c>
      <c r="I258">
        <v>292</v>
      </c>
      <c r="J258">
        <v>12.2968279241744</v>
      </c>
      <c r="K258">
        <v>1707</v>
      </c>
      <c r="L258">
        <v>22.7293175855281</v>
      </c>
      <c r="M258">
        <v>0.07</v>
      </c>
      <c r="N258">
        <v>26</v>
      </c>
      <c r="O258">
        <v>0.31</v>
      </c>
      <c r="P258">
        <v>4.1</v>
      </c>
      <c r="Q258">
        <v>9.3</v>
      </c>
      <c r="R258">
        <v>2.3</v>
      </c>
      <c r="S258">
        <v>39</v>
      </c>
      <c r="T258">
        <v>14</v>
      </c>
      <c r="U258">
        <v>164</v>
      </c>
      <c r="V258">
        <v>62</v>
      </c>
      <c r="W258">
        <v>268</v>
      </c>
      <c r="X258">
        <v>63</v>
      </c>
      <c r="Y258">
        <v>611</v>
      </c>
      <c r="Z258">
        <v>97</v>
      </c>
      <c r="AA258">
        <v>9986.98760765096</v>
      </c>
      <c r="AB258">
        <v>101</v>
      </c>
      <c r="AC258">
        <v>413</v>
      </c>
      <c r="AD258" s="3">
        <f t="shared" si="93"/>
        <v>102.472544241758</v>
      </c>
      <c r="AE258" s="4">
        <f t="shared" si="94"/>
        <v>436.130373217944</v>
      </c>
      <c r="AF258" s="5">
        <f t="shared" si="95"/>
        <v>0.29535864978903</v>
      </c>
      <c r="AG258" s="3">
        <f t="shared" si="96"/>
        <v>42.4143556280587</v>
      </c>
      <c r="AH258" s="3">
        <f t="shared" si="97"/>
        <v>3.34051724137931</v>
      </c>
      <c r="AI258" s="3">
        <f t="shared" si="98"/>
        <v>8.97155361050328</v>
      </c>
      <c r="AJ258" s="3">
        <f t="shared" si="99"/>
        <v>62.8378378378378</v>
      </c>
      <c r="AK258" s="3">
        <f t="shared" si="100"/>
        <v>40.8525754884547</v>
      </c>
      <c r="AL258" s="3">
        <f t="shared" si="101"/>
        <v>195.979899497487</v>
      </c>
      <c r="AM258" s="3">
        <f t="shared" si="102"/>
        <v>387.81163434903</v>
      </c>
      <c r="AN258" s="3">
        <f t="shared" si="103"/>
        <v>666.666666666667</v>
      </c>
      <c r="AO258" s="3">
        <f t="shared" si="104"/>
        <v>1135.53113553114</v>
      </c>
      <c r="AP258" s="3">
        <f t="shared" si="105"/>
        <v>1675</v>
      </c>
      <c r="AQ258" s="3">
        <f t="shared" si="106"/>
        <v>2550.60728744939</v>
      </c>
      <c r="AR258" s="3">
        <f t="shared" si="107"/>
        <v>3795.03105590062</v>
      </c>
      <c r="AS258" s="6">
        <f t="shared" si="108"/>
        <v>3943.08943089431</v>
      </c>
      <c r="AT258" s="3">
        <f t="shared" si="109"/>
        <v>0.368131566843728</v>
      </c>
      <c r="AU258" s="7">
        <f t="shared" si="110"/>
        <v>0.970035716233063</v>
      </c>
      <c r="AV258" s="8">
        <f t="shared" si="111"/>
        <v>0.0596152013173529</v>
      </c>
      <c r="AW258" s="3">
        <f t="shared" si="112"/>
        <v>35.4669005622622</v>
      </c>
      <c r="AX258" s="7">
        <f t="shared" si="113"/>
        <v>0.355032927508656</v>
      </c>
      <c r="AY258" s="3">
        <f t="shared" si="114"/>
        <v>0.485973996893061</v>
      </c>
      <c r="AZ258" s="9">
        <f t="shared" si="115"/>
        <v>40.9814605736578</v>
      </c>
      <c r="BA258" s="11">
        <f t="shared" si="116"/>
        <v>2.76956585108989</v>
      </c>
      <c r="BB258" s="12">
        <f t="shared" si="117"/>
        <v>1074.71389883243</v>
      </c>
      <c r="BC258" s="13">
        <f t="shared" si="118"/>
        <v>0.425555433827252</v>
      </c>
      <c r="BD258" s="14">
        <f t="shared" si="119"/>
        <v>57.6344086021505</v>
      </c>
      <c r="BE258" s="15">
        <f t="shared" si="120"/>
        <v>0.675941080196399</v>
      </c>
      <c r="BF258" s="16">
        <f t="shared" si="121"/>
        <v>15.6666666666667</v>
      </c>
      <c r="BG258" s="16">
        <f t="shared" si="122"/>
        <v>2.79569892473118</v>
      </c>
      <c r="BH258" s="17">
        <f t="shared" si="123"/>
        <v>0.24455205811138</v>
      </c>
    </row>
    <row r="259" spans="1:60">
      <c r="A259">
        <v>258</v>
      </c>
      <c r="B259" t="s">
        <v>271</v>
      </c>
      <c r="C259" t="s">
        <v>332</v>
      </c>
      <c r="D259" t="s">
        <v>273</v>
      </c>
      <c r="E259" t="s">
        <v>274</v>
      </c>
      <c r="F259" t="s">
        <v>337</v>
      </c>
      <c r="G259">
        <v>125</v>
      </c>
      <c r="H259">
        <v>292.4</v>
      </c>
      <c r="I259">
        <v>891</v>
      </c>
      <c r="J259">
        <v>12.2968279241744</v>
      </c>
      <c r="K259">
        <v>2553</v>
      </c>
      <c r="L259">
        <v>22.7293175855281</v>
      </c>
      <c r="M259">
        <v>0.05</v>
      </c>
      <c r="N259">
        <v>7.8</v>
      </c>
      <c r="O259">
        <v>0.19</v>
      </c>
      <c r="P259">
        <v>3.7</v>
      </c>
      <c r="Q259">
        <v>11</v>
      </c>
      <c r="R259">
        <v>1.1</v>
      </c>
      <c r="S259">
        <v>56</v>
      </c>
      <c r="T259">
        <v>21</v>
      </c>
      <c r="U259">
        <v>261</v>
      </c>
      <c r="V259">
        <v>96</v>
      </c>
      <c r="W259">
        <v>400</v>
      </c>
      <c r="X259">
        <v>87</v>
      </c>
      <c r="Y259">
        <v>821</v>
      </c>
      <c r="Z259">
        <v>118</v>
      </c>
      <c r="AA259">
        <v>9986.98760765096</v>
      </c>
      <c r="AB259">
        <v>98</v>
      </c>
      <c r="AC259">
        <v>474</v>
      </c>
      <c r="AD259" s="3">
        <f t="shared" ref="AD259:AD322" si="124">AB259*EXP(0.000049502*H259)</f>
        <v>99.4288053038836</v>
      </c>
      <c r="AE259" s="4">
        <f t="shared" ref="AE259:AE322" si="125">AC259*(EXP(H259*0.000000000155125*1000000)+0.0072*EXP(H259*0.00000000098485*1000000))</f>
        <v>500.54672374166</v>
      </c>
      <c r="AF259" s="5">
        <f t="shared" ref="AF259:AF322" si="126">M259/0.237</f>
        <v>0.210970464135021</v>
      </c>
      <c r="AG259" s="3">
        <f t="shared" ref="AG259:AG322" si="127">N259/0.613</f>
        <v>12.7243066884176</v>
      </c>
      <c r="AH259" s="3">
        <f t="shared" ref="AH259:AH322" si="128">O259/0.0928</f>
        <v>2.04741379310345</v>
      </c>
      <c r="AI259" s="3">
        <f t="shared" ref="AI259:AI322" si="129">P259/0.457</f>
        <v>8.09628008752735</v>
      </c>
      <c r="AJ259" s="3">
        <f t="shared" ref="AJ259:AJ322" si="130">Q259/0.148</f>
        <v>74.3243243243243</v>
      </c>
      <c r="AK259" s="3">
        <f t="shared" ref="AK259:AK322" si="131">R259/0.0563</f>
        <v>19.538188277087</v>
      </c>
      <c r="AL259" s="3">
        <f t="shared" ref="AL259:AL322" si="132">S259/0.199</f>
        <v>281.407035175879</v>
      </c>
      <c r="AM259" s="3">
        <f t="shared" ref="AM259:AM322" si="133">T259/0.0361</f>
        <v>581.717451523546</v>
      </c>
      <c r="AN259" s="3">
        <f t="shared" ref="AN259:AN322" si="134">U259/0.246</f>
        <v>1060.9756097561</v>
      </c>
      <c r="AO259" s="3">
        <f t="shared" ref="AO259:AO322" si="135">V259/0.0546</f>
        <v>1758.24175824176</v>
      </c>
      <c r="AP259" s="3">
        <f t="shared" ref="AP259:AP322" si="136">W259/0.16</f>
        <v>2500</v>
      </c>
      <c r="AQ259" s="3">
        <f t="shared" ref="AQ259:AQ322" si="137">X259/0.0247</f>
        <v>3522.26720647773</v>
      </c>
      <c r="AR259" s="3">
        <f t="shared" ref="AR259:AR322" si="138">Y259/0.161</f>
        <v>5099.37888198758</v>
      </c>
      <c r="AS259" s="6">
        <f t="shared" ref="AS259:AS322" si="139">Z259/0.0246</f>
        <v>4796.74796747968</v>
      </c>
      <c r="AT259" s="3">
        <f t="shared" ref="AT259:AT322" si="140">AK259/10^(((0.5)*LOG(AL259))+((0.5)*LOG(AJ259)))</f>
        <v>0.135098749810948</v>
      </c>
      <c r="AU259" s="7">
        <f t="shared" ref="AU259:AU322" si="141">(AT259/AR259)*(10^4)</f>
        <v>0.26493177490332</v>
      </c>
      <c r="AV259" s="8">
        <f t="shared" ref="AV259:AV322" si="142">N259/AE259</f>
        <v>0.0155829608506752</v>
      </c>
      <c r="AW259" s="3">
        <f t="shared" ref="AW259:AW322" si="143">AE259/J259</f>
        <v>40.7053531876811</v>
      </c>
      <c r="AX259" s="7">
        <f t="shared" ref="AX259:AX322" si="144">AV259*(AW259^0.5)</f>
        <v>0.0994204542868186</v>
      </c>
      <c r="AY259" s="3">
        <f t="shared" ref="AY259:AY322" si="145">((3.998*LOG(AX259))+2.284)</f>
        <v>-1.72409197848308</v>
      </c>
      <c r="AZ259" s="9">
        <f t="shared" ref="AZ259:AZ322" si="146">(AG259/0.808)/(AI259^2/AJ259)</f>
        <v>17.8559388173026</v>
      </c>
      <c r="BA259" s="11">
        <f t="shared" ref="BA259:BA322" si="147">AG259/AI259/K259*1000</f>
        <v>0.615598835139036</v>
      </c>
      <c r="BB259" s="12">
        <f t="shared" ref="BB259:BB322" si="148">1/((LOG(J259)-5.711+LOG(1)-LOG(0.7))/(-4800))</f>
        <v>1074.71389883243</v>
      </c>
      <c r="BC259" s="13">
        <f t="shared" ref="BC259:BC322" si="149">(8*(AC259*6.022*(10^23)*0.9928)/(238*10^9)*(EXP(H259*(10^6)*1.55*(10^-10))-1)+7*(AC259*6.022*(10^23)*0.0072)/(235*10^9)*(EXP(H259*(10^6)*9.857*(10^-10))-1)+6*(AB259*6.022*(10^23))/(232*10^9)*(EXP(H259*(10^6)*4.9475*(10^-11))-1))/10^15</f>
        <v>0.484343619065347</v>
      </c>
      <c r="BD259" s="14">
        <f t="shared" ref="BD259:BD322" si="150">U259/P259+U259/Q259</f>
        <v>94.2678132678133</v>
      </c>
      <c r="BE259" s="15">
        <f t="shared" ref="BE259:BE322" si="151">AC259/Y259</f>
        <v>0.577344701583435</v>
      </c>
      <c r="BF259" s="16">
        <f t="shared" ref="BF259:BF322" si="152">Y259/S259</f>
        <v>14.6607142857143</v>
      </c>
      <c r="BG259" s="16">
        <f t="shared" ref="BG259:BG322" si="153">N259/Q259</f>
        <v>0.709090909090909</v>
      </c>
      <c r="BH259" s="17">
        <f t="shared" ref="BH259:BH322" si="154">AB259/AC259</f>
        <v>0.206751054852321</v>
      </c>
    </row>
    <row r="260" spans="1:60">
      <c r="A260">
        <v>259</v>
      </c>
      <c r="B260" t="s">
        <v>271</v>
      </c>
      <c r="C260" t="s">
        <v>332</v>
      </c>
      <c r="D260" t="s">
        <v>273</v>
      </c>
      <c r="E260" t="s">
        <v>274</v>
      </c>
      <c r="F260" t="s">
        <v>338</v>
      </c>
      <c r="G260">
        <v>429</v>
      </c>
      <c r="H260">
        <v>292.4</v>
      </c>
      <c r="I260">
        <v>249</v>
      </c>
      <c r="J260">
        <v>12.2968279241744</v>
      </c>
      <c r="K260">
        <v>1170</v>
      </c>
      <c r="L260">
        <v>22.7293175855281</v>
      </c>
      <c r="M260">
        <v>0.02</v>
      </c>
      <c r="N260">
        <v>14</v>
      </c>
      <c r="O260">
        <v>0.03</v>
      </c>
      <c r="P260">
        <v>0.83</v>
      </c>
      <c r="Q260">
        <v>2.8</v>
      </c>
      <c r="R260">
        <v>0.91</v>
      </c>
      <c r="S260">
        <v>21</v>
      </c>
      <c r="T260">
        <v>7.8</v>
      </c>
      <c r="U260">
        <v>103</v>
      </c>
      <c r="V260">
        <v>42</v>
      </c>
      <c r="W260">
        <v>190</v>
      </c>
      <c r="X260">
        <v>43</v>
      </c>
      <c r="Y260">
        <v>446</v>
      </c>
      <c r="Z260">
        <v>70</v>
      </c>
      <c r="AA260">
        <v>9986.98760765096</v>
      </c>
      <c r="AB260">
        <v>397</v>
      </c>
      <c r="AC260">
        <v>710</v>
      </c>
      <c r="AD260" s="3">
        <f t="shared" si="124"/>
        <v>402.788119445325</v>
      </c>
      <c r="AE260" s="4">
        <f t="shared" si="125"/>
        <v>749.764079866199</v>
      </c>
      <c r="AF260" s="5">
        <f t="shared" si="126"/>
        <v>0.0843881856540084</v>
      </c>
      <c r="AG260" s="3">
        <f t="shared" si="127"/>
        <v>22.8384991843393</v>
      </c>
      <c r="AH260" s="3">
        <f t="shared" si="128"/>
        <v>0.323275862068966</v>
      </c>
      <c r="AI260" s="3">
        <f t="shared" si="129"/>
        <v>1.81619256017505</v>
      </c>
      <c r="AJ260" s="3">
        <f t="shared" si="130"/>
        <v>18.9189189189189</v>
      </c>
      <c r="AK260" s="3">
        <f t="shared" si="131"/>
        <v>16.1634103019538</v>
      </c>
      <c r="AL260" s="3">
        <f t="shared" si="132"/>
        <v>105.527638190955</v>
      </c>
      <c r="AM260" s="3">
        <f t="shared" si="133"/>
        <v>216.06648199446</v>
      </c>
      <c r="AN260" s="3">
        <f t="shared" si="134"/>
        <v>418.69918699187</v>
      </c>
      <c r="AO260" s="3">
        <f t="shared" si="135"/>
        <v>769.230769230769</v>
      </c>
      <c r="AP260" s="3">
        <f t="shared" si="136"/>
        <v>1187.5</v>
      </c>
      <c r="AQ260" s="3">
        <f t="shared" si="137"/>
        <v>1740.89068825911</v>
      </c>
      <c r="AR260" s="3">
        <f t="shared" si="138"/>
        <v>2770.18633540373</v>
      </c>
      <c r="AS260" s="6">
        <f t="shared" si="139"/>
        <v>2845.52845528455</v>
      </c>
      <c r="AT260" s="3">
        <f t="shared" si="140"/>
        <v>0.361744328038038</v>
      </c>
      <c r="AU260" s="7">
        <f t="shared" si="141"/>
        <v>1.30584835906108</v>
      </c>
      <c r="AV260" s="8">
        <f t="shared" si="142"/>
        <v>0.018672540304276</v>
      </c>
      <c r="AW260" s="3">
        <f t="shared" si="143"/>
        <v>60.9721535089738</v>
      </c>
      <c r="AX260" s="7">
        <f t="shared" si="144"/>
        <v>0.145803910729445</v>
      </c>
      <c r="AY260" s="3">
        <f t="shared" si="145"/>
        <v>-1.05925084748096</v>
      </c>
      <c r="AZ260" s="9">
        <f t="shared" si="146"/>
        <v>162.117064676734</v>
      </c>
      <c r="BA260" s="11">
        <f t="shared" si="147"/>
        <v>10.7478057123294</v>
      </c>
      <c r="BB260" s="12">
        <f t="shared" si="148"/>
        <v>1074.71389883243</v>
      </c>
      <c r="BC260" s="13">
        <f t="shared" si="149"/>
        <v>0.78227569441177</v>
      </c>
      <c r="BD260" s="14">
        <f t="shared" si="150"/>
        <v>160.882099827883</v>
      </c>
      <c r="BE260" s="15">
        <f t="shared" si="151"/>
        <v>1.59192825112108</v>
      </c>
      <c r="BF260" s="16">
        <f t="shared" si="152"/>
        <v>21.2380952380952</v>
      </c>
      <c r="BG260" s="16">
        <f t="shared" si="153"/>
        <v>5</v>
      </c>
      <c r="BH260" s="17">
        <f t="shared" si="154"/>
        <v>0.559154929577465</v>
      </c>
    </row>
    <row r="261" spans="1:60">
      <c r="A261">
        <v>260</v>
      </c>
      <c r="B261" t="s">
        <v>271</v>
      </c>
      <c r="C261" t="s">
        <v>332</v>
      </c>
      <c r="D261" t="s">
        <v>273</v>
      </c>
      <c r="E261" t="s">
        <v>274</v>
      </c>
      <c r="F261" t="s">
        <v>339</v>
      </c>
      <c r="G261">
        <v>1200</v>
      </c>
      <c r="H261">
        <v>292.4</v>
      </c>
      <c r="I261">
        <v>391</v>
      </c>
      <c r="J261">
        <v>12.2968279241744</v>
      </c>
      <c r="K261">
        <v>1323</v>
      </c>
      <c r="L261">
        <v>22.7293175855281</v>
      </c>
      <c r="M261">
        <v>6.6</v>
      </c>
      <c r="N261">
        <v>50</v>
      </c>
      <c r="O261">
        <v>4.4</v>
      </c>
      <c r="P261">
        <v>25</v>
      </c>
      <c r="Q261">
        <v>20</v>
      </c>
      <c r="R261">
        <v>3.2</v>
      </c>
      <c r="S261">
        <v>43</v>
      </c>
      <c r="T261">
        <v>15</v>
      </c>
      <c r="U261">
        <v>156</v>
      </c>
      <c r="V261">
        <v>50</v>
      </c>
      <c r="W261">
        <v>196</v>
      </c>
      <c r="X261">
        <v>46</v>
      </c>
      <c r="Y261">
        <v>470</v>
      </c>
      <c r="Z261">
        <v>79</v>
      </c>
      <c r="AA261">
        <v>9986.98760765096</v>
      </c>
      <c r="AB261">
        <v>156</v>
      </c>
      <c r="AC261">
        <v>411</v>
      </c>
      <c r="AD261" s="3">
        <f t="shared" si="124"/>
        <v>158.274424769447</v>
      </c>
      <c r="AE261" s="4">
        <f t="shared" si="125"/>
        <v>434.018361725363</v>
      </c>
      <c r="AF261" s="5">
        <f t="shared" si="126"/>
        <v>27.8481012658228</v>
      </c>
      <c r="AG261" s="3">
        <f t="shared" si="127"/>
        <v>81.5660685154975</v>
      </c>
      <c r="AH261" s="3">
        <f t="shared" si="128"/>
        <v>47.4137931034483</v>
      </c>
      <c r="AI261" s="3">
        <f t="shared" si="129"/>
        <v>54.7045951859956</v>
      </c>
      <c r="AJ261" s="3">
        <f t="shared" si="130"/>
        <v>135.135135135135</v>
      </c>
      <c r="AK261" s="3">
        <f t="shared" si="131"/>
        <v>56.8383658969805</v>
      </c>
      <c r="AL261" s="3">
        <f t="shared" si="132"/>
        <v>216.08040201005</v>
      </c>
      <c r="AM261" s="3">
        <f t="shared" si="133"/>
        <v>415.512465373961</v>
      </c>
      <c r="AN261" s="3">
        <f t="shared" si="134"/>
        <v>634.146341463415</v>
      </c>
      <c r="AO261" s="3">
        <f t="shared" si="135"/>
        <v>915.750915750916</v>
      </c>
      <c r="AP261" s="3">
        <f t="shared" si="136"/>
        <v>1225</v>
      </c>
      <c r="AQ261" s="3">
        <f t="shared" si="137"/>
        <v>1862.34817813765</v>
      </c>
      <c r="AR261" s="3">
        <f t="shared" si="138"/>
        <v>2919.25465838509</v>
      </c>
      <c r="AS261" s="6">
        <f t="shared" si="139"/>
        <v>3211.38211382114</v>
      </c>
      <c r="AT261" s="3">
        <f t="shared" si="140"/>
        <v>0.332621068051422</v>
      </c>
      <c r="AU261" s="7">
        <f t="shared" si="141"/>
        <v>1.13940408417615</v>
      </c>
      <c r="AV261" s="8">
        <f t="shared" si="142"/>
        <v>0.115202499270385</v>
      </c>
      <c r="AW261" s="3">
        <f t="shared" si="143"/>
        <v>35.2951480171665</v>
      </c>
      <c r="AX261" s="7">
        <f t="shared" si="144"/>
        <v>0.684414819706758</v>
      </c>
      <c r="AY261" s="3">
        <f t="shared" si="145"/>
        <v>1.62560698037202</v>
      </c>
      <c r="AZ261" s="9">
        <f t="shared" si="146"/>
        <v>4.55846717778784</v>
      </c>
      <c r="BA261" s="11">
        <f t="shared" si="147"/>
        <v>1.12700508878556</v>
      </c>
      <c r="BB261" s="12">
        <f t="shared" si="148"/>
        <v>1074.71389883243</v>
      </c>
      <c r="BC261" s="13">
        <f t="shared" si="149"/>
        <v>0.436087367176717</v>
      </c>
      <c r="BD261" s="14">
        <f t="shared" si="150"/>
        <v>14.04</v>
      </c>
      <c r="BE261" s="15">
        <f t="shared" si="151"/>
        <v>0.874468085106383</v>
      </c>
      <c r="BF261" s="16">
        <f t="shared" si="152"/>
        <v>10.9302325581395</v>
      </c>
      <c r="BG261" s="16">
        <f t="shared" si="153"/>
        <v>2.5</v>
      </c>
      <c r="BH261" s="17">
        <f t="shared" si="154"/>
        <v>0.37956204379562</v>
      </c>
    </row>
    <row r="262" spans="1:60">
      <c r="A262">
        <v>261</v>
      </c>
      <c r="B262" t="s">
        <v>271</v>
      </c>
      <c r="C262" t="s">
        <v>332</v>
      </c>
      <c r="D262" t="s">
        <v>273</v>
      </c>
      <c r="E262" t="s">
        <v>274</v>
      </c>
      <c r="F262" t="s">
        <v>340</v>
      </c>
      <c r="G262">
        <v>1036</v>
      </c>
      <c r="H262">
        <v>292.4</v>
      </c>
      <c r="I262">
        <v>415</v>
      </c>
      <c r="J262">
        <v>12.2968279241744</v>
      </c>
      <c r="K262">
        <v>3689</v>
      </c>
      <c r="L262">
        <v>22.7293175855281</v>
      </c>
      <c r="M262">
        <v>0.03</v>
      </c>
      <c r="N262">
        <v>7.9</v>
      </c>
      <c r="O262">
        <v>0.55</v>
      </c>
      <c r="P262">
        <v>11</v>
      </c>
      <c r="Q262">
        <v>19</v>
      </c>
      <c r="R262">
        <v>0.79</v>
      </c>
      <c r="S262">
        <v>101</v>
      </c>
      <c r="T262">
        <v>36</v>
      </c>
      <c r="U262">
        <v>407</v>
      </c>
      <c r="V262">
        <v>138</v>
      </c>
      <c r="W262">
        <v>513</v>
      </c>
      <c r="X262">
        <v>108</v>
      </c>
      <c r="Y262">
        <v>931</v>
      </c>
      <c r="Z262">
        <v>113</v>
      </c>
      <c r="AA262">
        <v>9986.98760765096</v>
      </c>
      <c r="AB262">
        <v>178</v>
      </c>
      <c r="AC262">
        <v>811</v>
      </c>
      <c r="AD262" s="3">
        <f t="shared" si="124"/>
        <v>180.595176980523</v>
      </c>
      <c r="AE262" s="4">
        <f t="shared" si="125"/>
        <v>856.420660241532</v>
      </c>
      <c r="AF262" s="5">
        <f t="shared" si="126"/>
        <v>0.126582278481013</v>
      </c>
      <c r="AG262" s="3">
        <f t="shared" si="127"/>
        <v>12.8874388254486</v>
      </c>
      <c r="AH262" s="3">
        <f t="shared" si="128"/>
        <v>5.92672413793104</v>
      </c>
      <c r="AI262" s="3">
        <f t="shared" si="129"/>
        <v>24.0700218818381</v>
      </c>
      <c r="AJ262" s="3">
        <f t="shared" si="130"/>
        <v>128.378378378378</v>
      </c>
      <c r="AK262" s="3">
        <f t="shared" si="131"/>
        <v>14.0319715808171</v>
      </c>
      <c r="AL262" s="3">
        <f t="shared" si="132"/>
        <v>507.537688442211</v>
      </c>
      <c r="AM262" s="3">
        <f t="shared" si="133"/>
        <v>997.229916897507</v>
      </c>
      <c r="AN262" s="3">
        <f t="shared" si="134"/>
        <v>1654.47154471545</v>
      </c>
      <c r="AO262" s="3">
        <f t="shared" si="135"/>
        <v>2527.47252747253</v>
      </c>
      <c r="AP262" s="3">
        <f t="shared" si="136"/>
        <v>3206.25</v>
      </c>
      <c r="AQ262" s="3">
        <f t="shared" si="137"/>
        <v>4372.46963562753</v>
      </c>
      <c r="AR262" s="3">
        <f t="shared" si="138"/>
        <v>5782.60869565217</v>
      </c>
      <c r="AS262" s="6">
        <f t="shared" si="139"/>
        <v>4593.49593495935</v>
      </c>
      <c r="AT262" s="3">
        <f t="shared" si="140"/>
        <v>0.0549716287678212</v>
      </c>
      <c r="AU262" s="7">
        <f t="shared" si="141"/>
        <v>0.095063718921796</v>
      </c>
      <c r="AV262" s="8">
        <f t="shared" si="142"/>
        <v>0.00922443883800282</v>
      </c>
      <c r="AW262" s="3">
        <f t="shared" si="143"/>
        <v>69.6456570363067</v>
      </c>
      <c r="AX262" s="7">
        <f t="shared" si="144"/>
        <v>0.0769816074929967</v>
      </c>
      <c r="AY262" s="3">
        <f t="shared" si="145"/>
        <v>-2.16822487162204</v>
      </c>
      <c r="AZ262" s="9">
        <f t="shared" si="146"/>
        <v>3.53422481087786</v>
      </c>
      <c r="BA262" s="11">
        <f t="shared" si="147"/>
        <v>0.14513811437517</v>
      </c>
      <c r="BB262" s="12">
        <f t="shared" si="148"/>
        <v>1074.71389883243</v>
      </c>
      <c r="BC262" s="13">
        <f t="shared" si="149"/>
        <v>0.831040765194905</v>
      </c>
      <c r="BD262" s="14">
        <f t="shared" si="150"/>
        <v>58.4210526315789</v>
      </c>
      <c r="BE262" s="15">
        <f t="shared" si="151"/>
        <v>0.871106337271751</v>
      </c>
      <c r="BF262" s="16">
        <f t="shared" si="152"/>
        <v>9.21782178217822</v>
      </c>
      <c r="BG262" s="16">
        <f t="shared" si="153"/>
        <v>0.415789473684211</v>
      </c>
      <c r="BH262" s="17">
        <f t="shared" si="154"/>
        <v>0.219482120838471</v>
      </c>
    </row>
    <row r="263" spans="1:60">
      <c r="A263">
        <v>262</v>
      </c>
      <c r="B263" t="s">
        <v>271</v>
      </c>
      <c r="C263" t="s">
        <v>332</v>
      </c>
      <c r="D263" t="s">
        <v>273</v>
      </c>
      <c r="E263" t="s">
        <v>274</v>
      </c>
      <c r="F263" t="s">
        <v>341</v>
      </c>
      <c r="G263">
        <v>96</v>
      </c>
      <c r="H263">
        <v>292.4</v>
      </c>
      <c r="I263">
        <v>893</v>
      </c>
      <c r="J263">
        <v>12.2968279241744</v>
      </c>
      <c r="K263">
        <v>1843</v>
      </c>
      <c r="L263">
        <v>22.7293175855281</v>
      </c>
      <c r="M263">
        <v>0.02</v>
      </c>
      <c r="N263">
        <v>0.82</v>
      </c>
      <c r="O263">
        <v>0.06</v>
      </c>
      <c r="P263">
        <v>1.3</v>
      </c>
      <c r="Q263">
        <v>4.1</v>
      </c>
      <c r="R263">
        <v>0.08</v>
      </c>
      <c r="S263">
        <v>28</v>
      </c>
      <c r="T263">
        <v>12</v>
      </c>
      <c r="U263">
        <v>165</v>
      </c>
      <c r="V263">
        <v>65</v>
      </c>
      <c r="W263">
        <v>281</v>
      </c>
      <c r="X263">
        <v>66</v>
      </c>
      <c r="Y263">
        <v>671</v>
      </c>
      <c r="Z263">
        <v>98</v>
      </c>
      <c r="AA263">
        <v>9986.98760765096</v>
      </c>
      <c r="AB263">
        <v>106</v>
      </c>
      <c r="AC263">
        <v>424</v>
      </c>
      <c r="AD263" s="3">
        <f t="shared" si="124"/>
        <v>107.545442471548</v>
      </c>
      <c r="AE263" s="4">
        <f t="shared" si="125"/>
        <v>447.746436427139</v>
      </c>
      <c r="AF263" s="5">
        <f t="shared" si="126"/>
        <v>0.0843881856540084</v>
      </c>
      <c r="AG263" s="3">
        <f t="shared" si="127"/>
        <v>1.33768352365416</v>
      </c>
      <c r="AH263" s="3">
        <f t="shared" si="128"/>
        <v>0.646551724137931</v>
      </c>
      <c r="AI263" s="3">
        <f t="shared" si="129"/>
        <v>2.84463894967177</v>
      </c>
      <c r="AJ263" s="3">
        <f t="shared" si="130"/>
        <v>27.7027027027027</v>
      </c>
      <c r="AK263" s="3">
        <f t="shared" si="131"/>
        <v>1.42095914742451</v>
      </c>
      <c r="AL263" s="3">
        <f t="shared" si="132"/>
        <v>140.70351758794</v>
      </c>
      <c r="AM263" s="3">
        <f t="shared" si="133"/>
        <v>332.409972299169</v>
      </c>
      <c r="AN263" s="3">
        <f t="shared" si="134"/>
        <v>670.731707317073</v>
      </c>
      <c r="AO263" s="3">
        <f t="shared" si="135"/>
        <v>1190.47619047619</v>
      </c>
      <c r="AP263" s="3">
        <f t="shared" si="136"/>
        <v>1756.25</v>
      </c>
      <c r="AQ263" s="3">
        <f t="shared" si="137"/>
        <v>2672.06477732794</v>
      </c>
      <c r="AR263" s="3">
        <f t="shared" si="138"/>
        <v>4167.70186335404</v>
      </c>
      <c r="AS263" s="6">
        <f t="shared" si="139"/>
        <v>3983.73983739837</v>
      </c>
      <c r="AT263" s="3">
        <f t="shared" si="140"/>
        <v>0.0227597791738026</v>
      </c>
      <c r="AU263" s="7">
        <f t="shared" si="141"/>
        <v>0.0546099023395265</v>
      </c>
      <c r="AV263" s="8">
        <f t="shared" si="142"/>
        <v>0.00183139369358987</v>
      </c>
      <c r="AW263" s="3">
        <f t="shared" si="143"/>
        <v>36.4115395602886</v>
      </c>
      <c r="AX263" s="7">
        <f t="shared" si="144"/>
        <v>0.011050991261228</v>
      </c>
      <c r="AY263" s="3">
        <f t="shared" si="145"/>
        <v>-5.5384818605319</v>
      </c>
      <c r="AZ263" s="9">
        <f t="shared" si="146"/>
        <v>5.66773914634715</v>
      </c>
      <c r="BA263" s="11">
        <f t="shared" si="147"/>
        <v>0.255153124216349</v>
      </c>
      <c r="BB263" s="12">
        <f t="shared" si="148"/>
        <v>1074.71389883243</v>
      </c>
      <c r="BC263" s="13">
        <f t="shared" si="149"/>
        <v>0.437414056518667</v>
      </c>
      <c r="BD263" s="14">
        <f t="shared" si="150"/>
        <v>167.166979362101</v>
      </c>
      <c r="BE263" s="15">
        <f t="shared" si="151"/>
        <v>0.631892697466468</v>
      </c>
      <c r="BF263" s="16">
        <f t="shared" si="152"/>
        <v>23.9642857142857</v>
      </c>
      <c r="BG263" s="16">
        <f t="shared" si="153"/>
        <v>0.2</v>
      </c>
      <c r="BH263" s="17">
        <f t="shared" si="154"/>
        <v>0.25</v>
      </c>
    </row>
    <row r="264" spans="1:60">
      <c r="A264">
        <v>263</v>
      </c>
      <c r="B264" t="s">
        <v>271</v>
      </c>
      <c r="C264" t="s">
        <v>332</v>
      </c>
      <c r="D264" t="s">
        <v>273</v>
      </c>
      <c r="E264" t="s">
        <v>274</v>
      </c>
      <c r="F264" t="s">
        <v>342</v>
      </c>
      <c r="G264">
        <v>79</v>
      </c>
      <c r="H264">
        <v>292.4</v>
      </c>
      <c r="I264">
        <v>1293</v>
      </c>
      <c r="J264">
        <v>12.2968279241744</v>
      </c>
      <c r="K264">
        <v>2757</v>
      </c>
      <c r="L264">
        <v>22.7293175855281</v>
      </c>
      <c r="M264">
        <v>0.01</v>
      </c>
      <c r="N264">
        <v>0.5</v>
      </c>
      <c r="O264">
        <v>0.03</v>
      </c>
      <c r="P264">
        <v>1.7</v>
      </c>
      <c r="Q264">
        <v>5.2</v>
      </c>
      <c r="R264">
        <v>0.14</v>
      </c>
      <c r="S264">
        <v>34</v>
      </c>
      <c r="T264">
        <v>17</v>
      </c>
      <c r="U264">
        <v>248</v>
      </c>
      <c r="V264">
        <v>103</v>
      </c>
      <c r="W264">
        <v>442</v>
      </c>
      <c r="X264">
        <v>104</v>
      </c>
      <c r="Y264">
        <v>1027</v>
      </c>
      <c r="Z264">
        <v>149</v>
      </c>
      <c r="AA264">
        <v>9986.98760765096</v>
      </c>
      <c r="AB264">
        <v>87</v>
      </c>
      <c r="AC264">
        <v>403</v>
      </c>
      <c r="AD264" s="3">
        <f t="shared" si="124"/>
        <v>88.2684291983457</v>
      </c>
      <c r="AE264" s="4">
        <f t="shared" si="125"/>
        <v>425.57031575504</v>
      </c>
      <c r="AF264" s="5">
        <f t="shared" si="126"/>
        <v>0.0421940928270042</v>
      </c>
      <c r="AG264" s="3">
        <f t="shared" si="127"/>
        <v>0.815660685154976</v>
      </c>
      <c r="AH264" s="3">
        <f t="shared" si="128"/>
        <v>0.323275862068966</v>
      </c>
      <c r="AI264" s="3">
        <f t="shared" si="129"/>
        <v>3.7199124726477</v>
      </c>
      <c r="AJ264" s="3">
        <f t="shared" si="130"/>
        <v>35.1351351351351</v>
      </c>
      <c r="AK264" s="3">
        <f t="shared" si="131"/>
        <v>2.4866785079929</v>
      </c>
      <c r="AL264" s="3">
        <f t="shared" si="132"/>
        <v>170.854271356784</v>
      </c>
      <c r="AM264" s="3">
        <f t="shared" si="133"/>
        <v>470.914127423823</v>
      </c>
      <c r="AN264" s="3">
        <f t="shared" si="134"/>
        <v>1008.13008130081</v>
      </c>
      <c r="AO264" s="3">
        <f t="shared" si="135"/>
        <v>1886.44688644689</v>
      </c>
      <c r="AP264" s="3">
        <f t="shared" si="136"/>
        <v>2762.5</v>
      </c>
      <c r="AQ264" s="3">
        <f t="shared" si="137"/>
        <v>4210.52631578947</v>
      </c>
      <c r="AR264" s="3">
        <f t="shared" si="138"/>
        <v>6378.88198757764</v>
      </c>
      <c r="AS264" s="6">
        <f t="shared" si="139"/>
        <v>6056.91056910569</v>
      </c>
      <c r="AT264" s="3">
        <f t="shared" si="140"/>
        <v>0.0320948910967932</v>
      </c>
      <c r="AU264" s="7">
        <f t="shared" si="141"/>
        <v>0.0503142888664431</v>
      </c>
      <c r="AV264" s="8">
        <f t="shared" si="142"/>
        <v>0.00117489397518929</v>
      </c>
      <c r="AW264" s="3">
        <f t="shared" si="143"/>
        <v>34.6081378367837</v>
      </c>
      <c r="AX264" s="7">
        <f t="shared" si="144"/>
        <v>0.00691174636289412</v>
      </c>
      <c r="AY264" s="3">
        <f t="shared" si="145"/>
        <v>-6.3533280049338</v>
      </c>
      <c r="AZ264" s="9">
        <f t="shared" si="146"/>
        <v>2.5631519598288</v>
      </c>
      <c r="BA264" s="11">
        <f t="shared" si="147"/>
        <v>0.0795316591170761</v>
      </c>
      <c r="BB264" s="12">
        <f t="shared" si="148"/>
        <v>1074.71389883243</v>
      </c>
      <c r="BC264" s="13">
        <f t="shared" si="149"/>
        <v>0.412629246861428</v>
      </c>
      <c r="BD264" s="14">
        <f t="shared" si="150"/>
        <v>193.574660633484</v>
      </c>
      <c r="BE264" s="15">
        <f t="shared" si="151"/>
        <v>0.392405063291139</v>
      </c>
      <c r="BF264" s="16">
        <f t="shared" si="152"/>
        <v>30.2058823529412</v>
      </c>
      <c r="BG264" s="16">
        <f t="shared" si="153"/>
        <v>0.0961538461538461</v>
      </c>
      <c r="BH264" s="17">
        <f t="shared" si="154"/>
        <v>0.215880893300248</v>
      </c>
    </row>
    <row r="265" spans="1:60">
      <c r="A265">
        <v>264</v>
      </c>
      <c r="B265" t="s">
        <v>271</v>
      </c>
      <c r="C265" t="s">
        <v>332</v>
      </c>
      <c r="D265" t="s">
        <v>273</v>
      </c>
      <c r="E265" t="s">
        <v>274</v>
      </c>
      <c r="F265" t="s">
        <v>343</v>
      </c>
      <c r="G265">
        <v>1084</v>
      </c>
      <c r="H265">
        <v>292.4</v>
      </c>
      <c r="I265">
        <v>271</v>
      </c>
      <c r="J265">
        <v>12.2968279241744</v>
      </c>
      <c r="K265">
        <v>1517</v>
      </c>
      <c r="L265">
        <v>22.7293175855281</v>
      </c>
      <c r="M265">
        <v>0.2</v>
      </c>
      <c r="N265">
        <v>7.1</v>
      </c>
      <c r="O265">
        <v>0.22</v>
      </c>
      <c r="P265">
        <v>3.13</v>
      </c>
      <c r="Q265">
        <v>7.4</v>
      </c>
      <c r="R265">
        <v>0.52</v>
      </c>
      <c r="S265">
        <v>39</v>
      </c>
      <c r="T265">
        <v>14</v>
      </c>
      <c r="U265">
        <v>154</v>
      </c>
      <c r="V265">
        <v>57</v>
      </c>
      <c r="W265">
        <v>218</v>
      </c>
      <c r="X265">
        <v>47</v>
      </c>
      <c r="Y265">
        <v>448</v>
      </c>
      <c r="Z265">
        <v>64</v>
      </c>
      <c r="AA265">
        <v>9986.98760765096</v>
      </c>
      <c r="AB265">
        <v>82</v>
      </c>
      <c r="AC265">
        <v>374</v>
      </c>
      <c r="AD265" s="3">
        <f t="shared" si="124"/>
        <v>83.1955309685557</v>
      </c>
      <c r="AE265" s="4">
        <f t="shared" si="125"/>
        <v>394.946149112618</v>
      </c>
      <c r="AF265" s="5">
        <f t="shared" si="126"/>
        <v>0.843881856540085</v>
      </c>
      <c r="AG265" s="3">
        <f t="shared" si="127"/>
        <v>11.5823817292007</v>
      </c>
      <c r="AH265" s="3">
        <f t="shared" si="128"/>
        <v>2.37068965517241</v>
      </c>
      <c r="AI265" s="3">
        <f t="shared" si="129"/>
        <v>6.84901531728665</v>
      </c>
      <c r="AJ265" s="3">
        <f t="shared" si="130"/>
        <v>50</v>
      </c>
      <c r="AK265" s="3">
        <f t="shared" si="131"/>
        <v>9.23623445825933</v>
      </c>
      <c r="AL265" s="3">
        <f t="shared" si="132"/>
        <v>195.979899497487</v>
      </c>
      <c r="AM265" s="3">
        <f t="shared" si="133"/>
        <v>387.81163434903</v>
      </c>
      <c r="AN265" s="3">
        <f t="shared" si="134"/>
        <v>626.016260162602</v>
      </c>
      <c r="AO265" s="3">
        <f t="shared" si="135"/>
        <v>1043.95604395604</v>
      </c>
      <c r="AP265" s="3">
        <f t="shared" si="136"/>
        <v>1362.5</v>
      </c>
      <c r="AQ265" s="3">
        <f t="shared" si="137"/>
        <v>1902.83400809717</v>
      </c>
      <c r="AR265" s="3">
        <f t="shared" si="138"/>
        <v>2782.60869565217</v>
      </c>
      <c r="AS265" s="6">
        <f t="shared" si="139"/>
        <v>2601.62601626016</v>
      </c>
      <c r="AT265" s="3">
        <f t="shared" si="140"/>
        <v>0.0933048418965666</v>
      </c>
      <c r="AU265" s="7">
        <f t="shared" si="141"/>
        <v>0.335314275565786</v>
      </c>
      <c r="AV265" s="8">
        <f t="shared" si="142"/>
        <v>0.0179771343914926</v>
      </c>
      <c r="AW265" s="3">
        <f t="shared" si="143"/>
        <v>32.117725932896</v>
      </c>
      <c r="AX265" s="7">
        <f t="shared" si="144"/>
        <v>0.101880920225818</v>
      </c>
      <c r="AY265" s="3">
        <f t="shared" si="145"/>
        <v>-1.68164474965302</v>
      </c>
      <c r="AZ265" s="9">
        <f t="shared" si="146"/>
        <v>15.2791868806059</v>
      </c>
      <c r="BA265" s="11">
        <f t="shared" si="147"/>
        <v>1.11476713335019</v>
      </c>
      <c r="BB265" s="12">
        <f t="shared" si="148"/>
        <v>1074.71389883243</v>
      </c>
      <c r="BC265" s="13">
        <f t="shared" si="149"/>
        <v>0.383222392522779</v>
      </c>
      <c r="BD265" s="14">
        <f t="shared" si="150"/>
        <v>70.0120887660824</v>
      </c>
      <c r="BE265" s="15">
        <f t="shared" si="151"/>
        <v>0.834821428571429</v>
      </c>
      <c r="BF265" s="16">
        <f t="shared" si="152"/>
        <v>11.4871794871795</v>
      </c>
      <c r="BG265" s="16">
        <f t="shared" si="153"/>
        <v>0.959459459459459</v>
      </c>
      <c r="BH265" s="17">
        <f t="shared" si="154"/>
        <v>0.219251336898396</v>
      </c>
    </row>
    <row r="266" spans="1:60">
      <c r="A266">
        <v>265</v>
      </c>
      <c r="B266" t="s">
        <v>271</v>
      </c>
      <c r="C266" t="s">
        <v>332</v>
      </c>
      <c r="D266" t="s">
        <v>273</v>
      </c>
      <c r="E266" t="s">
        <v>274</v>
      </c>
      <c r="F266" t="s">
        <v>344</v>
      </c>
      <c r="G266">
        <v>79</v>
      </c>
      <c r="H266">
        <v>292.4</v>
      </c>
      <c r="I266">
        <v>1189</v>
      </c>
      <c r="J266">
        <v>12.2968279241744</v>
      </c>
      <c r="K266">
        <v>2559</v>
      </c>
      <c r="L266">
        <v>22.7293175855281</v>
      </c>
      <c r="M266">
        <v>0</v>
      </c>
      <c r="N266">
        <v>0.95</v>
      </c>
      <c r="O266">
        <v>0.04</v>
      </c>
      <c r="P266">
        <v>0.91</v>
      </c>
      <c r="Q266">
        <v>5.7</v>
      </c>
      <c r="R266">
        <v>0.08</v>
      </c>
      <c r="S266">
        <v>36</v>
      </c>
      <c r="T266">
        <v>16</v>
      </c>
      <c r="U266">
        <v>232</v>
      </c>
      <c r="V266">
        <v>95</v>
      </c>
      <c r="W266">
        <v>420</v>
      </c>
      <c r="X266">
        <v>96</v>
      </c>
      <c r="Y266">
        <v>959</v>
      </c>
      <c r="Z266">
        <v>144</v>
      </c>
      <c r="AA266">
        <v>9986.98760765096</v>
      </c>
      <c r="AB266">
        <v>109</v>
      </c>
      <c r="AC266">
        <v>279</v>
      </c>
      <c r="AD266" s="3">
        <f t="shared" si="124"/>
        <v>110.589181409422</v>
      </c>
      <c r="AE266" s="4">
        <f t="shared" si="125"/>
        <v>294.625603215028</v>
      </c>
      <c r="AF266" s="5">
        <f t="shared" si="126"/>
        <v>0</v>
      </c>
      <c r="AG266" s="3">
        <f t="shared" si="127"/>
        <v>1.54975530179445</v>
      </c>
      <c r="AH266" s="3">
        <f t="shared" si="128"/>
        <v>0.431034482758621</v>
      </c>
      <c r="AI266" s="3">
        <f t="shared" si="129"/>
        <v>1.99124726477024</v>
      </c>
      <c r="AJ266" s="3">
        <f t="shared" si="130"/>
        <v>38.5135135135135</v>
      </c>
      <c r="AK266" s="3">
        <f t="shared" si="131"/>
        <v>1.42095914742451</v>
      </c>
      <c r="AL266" s="3">
        <f t="shared" si="132"/>
        <v>180.904522613065</v>
      </c>
      <c r="AM266" s="3">
        <f t="shared" si="133"/>
        <v>443.213296398892</v>
      </c>
      <c r="AN266" s="3">
        <f t="shared" si="134"/>
        <v>943.089430894309</v>
      </c>
      <c r="AO266" s="3">
        <f t="shared" si="135"/>
        <v>1739.92673992674</v>
      </c>
      <c r="AP266" s="3">
        <f t="shared" si="136"/>
        <v>2625</v>
      </c>
      <c r="AQ266" s="3">
        <f t="shared" si="137"/>
        <v>3886.63967611336</v>
      </c>
      <c r="AR266" s="3">
        <f t="shared" si="138"/>
        <v>5956.52173913043</v>
      </c>
      <c r="AS266" s="6">
        <f t="shared" si="139"/>
        <v>5853.65853658537</v>
      </c>
      <c r="AT266" s="3">
        <f t="shared" si="140"/>
        <v>0.0170235570236635</v>
      </c>
      <c r="AU266" s="7">
        <f t="shared" si="141"/>
        <v>0.0285796942733037</v>
      </c>
      <c r="AV266" s="8">
        <f t="shared" si="142"/>
        <v>0.00322443124301949</v>
      </c>
      <c r="AW266" s="3">
        <f t="shared" si="143"/>
        <v>23.9594800408503</v>
      </c>
      <c r="AX266" s="7">
        <f t="shared" si="144"/>
        <v>0.0157830820791304</v>
      </c>
      <c r="AY266" s="3">
        <f t="shared" si="145"/>
        <v>-4.91962912343223</v>
      </c>
      <c r="AZ266" s="9">
        <f t="shared" si="146"/>
        <v>18.6300716759156</v>
      </c>
      <c r="BA266" s="11">
        <f t="shared" si="147"/>
        <v>0.304135875930272</v>
      </c>
      <c r="BB266" s="12">
        <f t="shared" si="148"/>
        <v>1074.71389883243</v>
      </c>
      <c r="BC266" s="13">
        <f t="shared" si="149"/>
        <v>0.296734123593482</v>
      </c>
      <c r="BD266" s="14">
        <f t="shared" si="150"/>
        <v>295.64680933102</v>
      </c>
      <c r="BE266" s="15">
        <f t="shared" si="151"/>
        <v>0.290928050052138</v>
      </c>
      <c r="BF266" s="16">
        <f t="shared" si="152"/>
        <v>26.6388888888889</v>
      </c>
      <c r="BG266" s="16">
        <f t="shared" si="153"/>
        <v>0.166666666666667</v>
      </c>
      <c r="BH266" s="17">
        <f t="shared" si="154"/>
        <v>0.390681003584229</v>
      </c>
    </row>
    <row r="267" spans="1:60">
      <c r="A267">
        <v>266</v>
      </c>
      <c r="B267" t="s">
        <v>271</v>
      </c>
      <c r="C267" t="s">
        <v>332</v>
      </c>
      <c r="D267" t="s">
        <v>273</v>
      </c>
      <c r="E267" t="s">
        <v>274</v>
      </c>
      <c r="F267" t="s">
        <v>345</v>
      </c>
      <c r="G267">
        <v>872</v>
      </c>
      <c r="H267">
        <v>292.4</v>
      </c>
      <c r="I267">
        <v>235</v>
      </c>
      <c r="J267">
        <v>12.2968279241744</v>
      </c>
      <c r="K267">
        <v>830</v>
      </c>
      <c r="L267">
        <v>22.7293175855281</v>
      </c>
      <c r="M267">
        <v>0</v>
      </c>
      <c r="N267">
        <v>3.3</v>
      </c>
      <c r="O267">
        <v>0.16</v>
      </c>
      <c r="P267">
        <v>1.5</v>
      </c>
      <c r="Q267">
        <v>3.1</v>
      </c>
      <c r="R267">
        <v>0.6</v>
      </c>
      <c r="S267">
        <v>13</v>
      </c>
      <c r="T267">
        <v>5</v>
      </c>
      <c r="U267">
        <v>61</v>
      </c>
      <c r="V267">
        <v>26</v>
      </c>
      <c r="W267">
        <v>128</v>
      </c>
      <c r="X267">
        <v>36</v>
      </c>
      <c r="Y267">
        <v>426</v>
      </c>
      <c r="Z267">
        <v>75</v>
      </c>
      <c r="AA267">
        <v>9986.98760765096</v>
      </c>
      <c r="AB267">
        <v>347</v>
      </c>
      <c r="AC267">
        <v>541</v>
      </c>
      <c r="AD267" s="3">
        <f t="shared" si="124"/>
        <v>352.059137147425</v>
      </c>
      <c r="AE267" s="4">
        <f t="shared" si="125"/>
        <v>571.299108743118</v>
      </c>
      <c r="AF267" s="5">
        <f t="shared" si="126"/>
        <v>0</v>
      </c>
      <c r="AG267" s="3">
        <f t="shared" si="127"/>
        <v>5.38336052202284</v>
      </c>
      <c r="AH267" s="3">
        <f t="shared" si="128"/>
        <v>1.72413793103448</v>
      </c>
      <c r="AI267" s="3">
        <f t="shared" si="129"/>
        <v>3.28227571115974</v>
      </c>
      <c r="AJ267" s="3">
        <f t="shared" si="130"/>
        <v>20.9459459459459</v>
      </c>
      <c r="AK267" s="3">
        <f t="shared" si="131"/>
        <v>10.6571936056838</v>
      </c>
      <c r="AL267" s="3">
        <f t="shared" si="132"/>
        <v>65.3266331658291</v>
      </c>
      <c r="AM267" s="3">
        <f t="shared" si="133"/>
        <v>138.504155124654</v>
      </c>
      <c r="AN267" s="3">
        <f t="shared" si="134"/>
        <v>247.967479674797</v>
      </c>
      <c r="AO267" s="3">
        <f t="shared" si="135"/>
        <v>476.190476190476</v>
      </c>
      <c r="AP267" s="3">
        <f t="shared" si="136"/>
        <v>800</v>
      </c>
      <c r="AQ267" s="3">
        <f t="shared" si="137"/>
        <v>1457.48987854251</v>
      </c>
      <c r="AR267" s="3">
        <f t="shared" si="138"/>
        <v>2645.96273291925</v>
      </c>
      <c r="AS267" s="6">
        <f t="shared" si="139"/>
        <v>3048.78048780488</v>
      </c>
      <c r="AT267" s="3">
        <f t="shared" si="140"/>
        <v>0.288102965355961</v>
      </c>
      <c r="AU267" s="7">
        <f t="shared" si="141"/>
        <v>1.08883984559412</v>
      </c>
      <c r="AV267" s="8">
        <f t="shared" si="142"/>
        <v>0.00577630867875873</v>
      </c>
      <c r="AW267" s="3">
        <f t="shared" si="143"/>
        <v>46.4590634483871</v>
      </c>
      <c r="AX267" s="7">
        <f t="shared" si="144"/>
        <v>0.0393718315850885</v>
      </c>
      <c r="AY267" s="3">
        <f t="shared" si="145"/>
        <v>-3.33244789634936</v>
      </c>
      <c r="AZ267" s="9">
        <f t="shared" si="146"/>
        <v>12.9536442302138</v>
      </c>
      <c r="BA267" s="11">
        <f t="shared" si="147"/>
        <v>1.97606085025256</v>
      </c>
      <c r="BB267" s="12">
        <f t="shared" si="148"/>
        <v>1074.71389883243</v>
      </c>
      <c r="BC267" s="13">
        <f t="shared" si="149"/>
        <v>0.606170263765025</v>
      </c>
      <c r="BD267" s="14">
        <f t="shared" si="150"/>
        <v>60.3440860215054</v>
      </c>
      <c r="BE267" s="15">
        <f t="shared" si="151"/>
        <v>1.26995305164319</v>
      </c>
      <c r="BF267" s="16">
        <f t="shared" si="152"/>
        <v>32.7692307692308</v>
      </c>
      <c r="BG267" s="16">
        <f t="shared" si="153"/>
        <v>1.06451612903226</v>
      </c>
      <c r="BH267" s="17">
        <f t="shared" si="154"/>
        <v>0.641404805914972</v>
      </c>
    </row>
    <row r="268" spans="1:60">
      <c r="A268">
        <v>267</v>
      </c>
      <c r="B268" t="s">
        <v>271</v>
      </c>
      <c r="C268" t="s">
        <v>332</v>
      </c>
      <c r="D268" t="s">
        <v>273</v>
      </c>
      <c r="E268" t="s">
        <v>274</v>
      </c>
      <c r="F268" t="s">
        <v>346</v>
      </c>
      <c r="G268">
        <v>736</v>
      </c>
      <c r="H268">
        <v>292.4</v>
      </c>
      <c r="I268">
        <v>276</v>
      </c>
      <c r="J268">
        <v>12.2968279241744</v>
      </c>
      <c r="K268">
        <v>1526</v>
      </c>
      <c r="L268">
        <v>22.7293175855281</v>
      </c>
      <c r="M268">
        <v>0.64</v>
      </c>
      <c r="N268">
        <v>15</v>
      </c>
      <c r="O268">
        <v>0.59</v>
      </c>
      <c r="P268">
        <v>8.2</v>
      </c>
      <c r="Q268">
        <v>11</v>
      </c>
      <c r="R268">
        <v>1.2</v>
      </c>
      <c r="S268">
        <v>36</v>
      </c>
      <c r="T268">
        <v>13</v>
      </c>
      <c r="U268">
        <v>147</v>
      </c>
      <c r="V268">
        <v>54</v>
      </c>
      <c r="W268">
        <v>226</v>
      </c>
      <c r="X268">
        <v>49</v>
      </c>
      <c r="Y268">
        <v>477</v>
      </c>
      <c r="Z268">
        <v>71</v>
      </c>
      <c r="AA268">
        <v>9986.98760765096</v>
      </c>
      <c r="AB268">
        <v>150</v>
      </c>
      <c r="AC268">
        <v>432</v>
      </c>
      <c r="AD268" s="3">
        <f t="shared" si="124"/>
        <v>152.186946893699</v>
      </c>
      <c r="AE268" s="4">
        <f t="shared" si="125"/>
        <v>456.194482397462</v>
      </c>
      <c r="AF268" s="5">
        <f t="shared" si="126"/>
        <v>2.70042194092827</v>
      </c>
      <c r="AG268" s="3">
        <f t="shared" si="127"/>
        <v>24.4698205546493</v>
      </c>
      <c r="AH268" s="3">
        <f t="shared" si="128"/>
        <v>6.35775862068966</v>
      </c>
      <c r="AI268" s="3">
        <f t="shared" si="129"/>
        <v>17.9431072210066</v>
      </c>
      <c r="AJ268" s="3">
        <f t="shared" si="130"/>
        <v>74.3243243243243</v>
      </c>
      <c r="AK268" s="3">
        <f t="shared" si="131"/>
        <v>21.3143872113677</v>
      </c>
      <c r="AL268" s="3">
        <f t="shared" si="132"/>
        <v>180.904522613065</v>
      </c>
      <c r="AM268" s="3">
        <f t="shared" si="133"/>
        <v>360.1108033241</v>
      </c>
      <c r="AN268" s="3">
        <f t="shared" si="134"/>
        <v>597.560975609756</v>
      </c>
      <c r="AO268" s="3">
        <f t="shared" si="135"/>
        <v>989.010989010989</v>
      </c>
      <c r="AP268" s="3">
        <f t="shared" si="136"/>
        <v>1412.5</v>
      </c>
      <c r="AQ268" s="3">
        <f t="shared" si="137"/>
        <v>1983.80566801619</v>
      </c>
      <c r="AR268" s="3">
        <f t="shared" si="138"/>
        <v>2962.73291925466</v>
      </c>
      <c r="AS268" s="6">
        <f t="shared" si="139"/>
        <v>2886.17886178862</v>
      </c>
      <c r="AT268" s="3">
        <f t="shared" si="140"/>
        <v>0.183815721881475</v>
      </c>
      <c r="AU268" s="7">
        <f t="shared" si="141"/>
        <v>0.620426231088418</v>
      </c>
      <c r="AV268" s="8">
        <f t="shared" si="142"/>
        <v>0.0328807133334225</v>
      </c>
      <c r="AW268" s="3">
        <f t="shared" si="143"/>
        <v>37.0985497406714</v>
      </c>
      <c r="AX268" s="7">
        <f t="shared" si="144"/>
        <v>0.200271751977922</v>
      </c>
      <c r="AY268" s="3">
        <f t="shared" si="145"/>
        <v>-0.508124451211519</v>
      </c>
      <c r="AZ268" s="9">
        <f t="shared" si="146"/>
        <v>6.99125413012152</v>
      </c>
      <c r="BA268" s="11">
        <f t="shared" si="147"/>
        <v>0.893672920873535</v>
      </c>
      <c r="BB268" s="12">
        <f t="shared" si="148"/>
        <v>1074.71389883243</v>
      </c>
      <c r="BC268" s="13">
        <f t="shared" si="149"/>
        <v>0.455198660076764</v>
      </c>
      <c r="BD268" s="14">
        <f t="shared" si="150"/>
        <v>31.290465631929</v>
      </c>
      <c r="BE268" s="15">
        <f t="shared" si="151"/>
        <v>0.905660377358491</v>
      </c>
      <c r="BF268" s="16">
        <f t="shared" si="152"/>
        <v>13.25</v>
      </c>
      <c r="BG268" s="16">
        <f t="shared" si="153"/>
        <v>1.36363636363636</v>
      </c>
      <c r="BH268" s="17">
        <f t="shared" si="154"/>
        <v>0.347222222222222</v>
      </c>
    </row>
    <row r="269" spans="1:60">
      <c r="A269">
        <v>268</v>
      </c>
      <c r="B269" t="s">
        <v>271</v>
      </c>
      <c r="C269" t="s">
        <v>332</v>
      </c>
      <c r="D269" t="s">
        <v>273</v>
      </c>
      <c r="E269" t="s">
        <v>274</v>
      </c>
      <c r="F269" t="s">
        <v>347</v>
      </c>
      <c r="G269">
        <v>781</v>
      </c>
      <c r="H269">
        <v>292.4</v>
      </c>
      <c r="I269">
        <v>251</v>
      </c>
      <c r="J269">
        <v>12.2968279241744</v>
      </c>
      <c r="K269">
        <v>2169</v>
      </c>
      <c r="L269">
        <v>22.7293175855281</v>
      </c>
      <c r="M269">
        <v>0.2</v>
      </c>
      <c r="N269">
        <v>4.8</v>
      </c>
      <c r="O269">
        <v>0.24</v>
      </c>
      <c r="P269">
        <v>3.7</v>
      </c>
      <c r="Q269">
        <v>9.9</v>
      </c>
      <c r="R269">
        <v>0.49</v>
      </c>
      <c r="S269">
        <v>50</v>
      </c>
      <c r="T269">
        <v>18</v>
      </c>
      <c r="U269">
        <v>220</v>
      </c>
      <c r="V269">
        <v>80</v>
      </c>
      <c r="W269">
        <v>328</v>
      </c>
      <c r="X269">
        <v>74</v>
      </c>
      <c r="Y269">
        <v>708</v>
      </c>
      <c r="Z269">
        <v>102</v>
      </c>
      <c r="AA269">
        <v>9986.98760765096</v>
      </c>
      <c r="AB269">
        <v>65</v>
      </c>
      <c r="AC269">
        <v>380</v>
      </c>
      <c r="AD269" s="3">
        <f t="shared" si="124"/>
        <v>65.9476769872698</v>
      </c>
      <c r="AE269" s="4">
        <f t="shared" si="125"/>
        <v>401.28218359036</v>
      </c>
      <c r="AF269" s="5">
        <f t="shared" si="126"/>
        <v>0.843881856540085</v>
      </c>
      <c r="AG269" s="3">
        <f t="shared" si="127"/>
        <v>7.83034257748777</v>
      </c>
      <c r="AH269" s="3">
        <f t="shared" si="128"/>
        <v>2.58620689655172</v>
      </c>
      <c r="AI269" s="3">
        <f t="shared" si="129"/>
        <v>8.09628008752735</v>
      </c>
      <c r="AJ269" s="3">
        <f t="shared" si="130"/>
        <v>66.8918918918919</v>
      </c>
      <c r="AK269" s="3">
        <f t="shared" si="131"/>
        <v>8.70337477797513</v>
      </c>
      <c r="AL269" s="3">
        <f t="shared" si="132"/>
        <v>251.256281407035</v>
      </c>
      <c r="AM269" s="3">
        <f t="shared" si="133"/>
        <v>498.614958448753</v>
      </c>
      <c r="AN269" s="3">
        <f t="shared" si="134"/>
        <v>894.308943089431</v>
      </c>
      <c r="AO269" s="3">
        <f t="shared" si="135"/>
        <v>1465.20146520147</v>
      </c>
      <c r="AP269" s="3">
        <f t="shared" si="136"/>
        <v>2050</v>
      </c>
      <c r="AQ269" s="3">
        <f t="shared" si="137"/>
        <v>2995.95141700405</v>
      </c>
      <c r="AR269" s="3">
        <f t="shared" si="138"/>
        <v>4397.51552795031</v>
      </c>
      <c r="AS269" s="6">
        <f t="shared" si="139"/>
        <v>4146.34146341463</v>
      </c>
      <c r="AT269" s="3">
        <f t="shared" si="140"/>
        <v>0.0671339934118285</v>
      </c>
      <c r="AU269" s="7">
        <f t="shared" si="141"/>
        <v>0.152663459594695</v>
      </c>
      <c r="AV269" s="8">
        <f t="shared" si="142"/>
        <v>0.0119616573979272</v>
      </c>
      <c r="AW269" s="3">
        <f t="shared" si="143"/>
        <v>32.6329835681831</v>
      </c>
      <c r="AX269" s="7">
        <f t="shared" si="144"/>
        <v>0.0683313105778383</v>
      </c>
      <c r="AY269" s="3">
        <f t="shared" si="145"/>
        <v>-2.37519023764253</v>
      </c>
      <c r="AZ269" s="9">
        <f t="shared" si="146"/>
        <v>9.88944303727529</v>
      </c>
      <c r="BA269" s="11">
        <f t="shared" si="147"/>
        <v>0.445898166786526</v>
      </c>
      <c r="BB269" s="12">
        <f t="shared" si="148"/>
        <v>1074.71389883243</v>
      </c>
      <c r="BC269" s="13">
        <f t="shared" si="149"/>
        <v>0.385213811676966</v>
      </c>
      <c r="BD269" s="14">
        <f t="shared" si="150"/>
        <v>81.6816816816817</v>
      </c>
      <c r="BE269" s="15">
        <f t="shared" si="151"/>
        <v>0.536723163841808</v>
      </c>
      <c r="BF269" s="16">
        <f t="shared" si="152"/>
        <v>14.16</v>
      </c>
      <c r="BG269" s="16">
        <f t="shared" si="153"/>
        <v>0.484848484848485</v>
      </c>
      <c r="BH269" s="17">
        <f t="shared" si="154"/>
        <v>0.171052631578947</v>
      </c>
    </row>
    <row r="270" spans="1:60">
      <c r="A270">
        <v>269</v>
      </c>
      <c r="B270" t="s">
        <v>271</v>
      </c>
      <c r="C270" t="s">
        <v>332</v>
      </c>
      <c r="D270" t="s">
        <v>273</v>
      </c>
      <c r="E270" t="s">
        <v>274</v>
      </c>
      <c r="F270" t="s">
        <v>348</v>
      </c>
      <c r="G270">
        <v>83</v>
      </c>
      <c r="H270">
        <v>292.4</v>
      </c>
      <c r="I270">
        <v>1189</v>
      </c>
      <c r="J270">
        <v>12.2968279241744</v>
      </c>
      <c r="K270">
        <v>2562</v>
      </c>
      <c r="L270">
        <v>22.7293175855281</v>
      </c>
      <c r="M270">
        <v>0.07</v>
      </c>
      <c r="N270">
        <v>1.1</v>
      </c>
      <c r="O270">
        <v>0.07</v>
      </c>
      <c r="P270">
        <v>2</v>
      </c>
      <c r="Q270">
        <v>5.4</v>
      </c>
      <c r="R270">
        <v>0.07</v>
      </c>
      <c r="S270">
        <v>39</v>
      </c>
      <c r="T270">
        <v>18</v>
      </c>
      <c r="U270">
        <v>240</v>
      </c>
      <c r="V270">
        <v>95</v>
      </c>
      <c r="W270">
        <v>404</v>
      </c>
      <c r="X270">
        <v>94</v>
      </c>
      <c r="Y270">
        <v>918</v>
      </c>
      <c r="Z270">
        <v>135</v>
      </c>
      <c r="AA270">
        <v>9986.98760765096</v>
      </c>
      <c r="AB270">
        <v>92</v>
      </c>
      <c r="AC270">
        <v>417</v>
      </c>
      <c r="AD270" s="3">
        <f t="shared" si="124"/>
        <v>93.3413274281357</v>
      </c>
      <c r="AE270" s="4">
        <f t="shared" si="125"/>
        <v>440.354396203106</v>
      </c>
      <c r="AF270" s="5">
        <f t="shared" si="126"/>
        <v>0.29535864978903</v>
      </c>
      <c r="AG270" s="3">
        <f t="shared" si="127"/>
        <v>1.79445350734095</v>
      </c>
      <c r="AH270" s="3">
        <f t="shared" si="128"/>
        <v>0.754310344827586</v>
      </c>
      <c r="AI270" s="3">
        <f t="shared" si="129"/>
        <v>4.37636761487965</v>
      </c>
      <c r="AJ270" s="3">
        <f t="shared" si="130"/>
        <v>36.4864864864865</v>
      </c>
      <c r="AK270" s="3">
        <f t="shared" si="131"/>
        <v>1.24333925399645</v>
      </c>
      <c r="AL270" s="3">
        <f t="shared" si="132"/>
        <v>195.979899497487</v>
      </c>
      <c r="AM270" s="3">
        <f t="shared" si="133"/>
        <v>498.614958448753</v>
      </c>
      <c r="AN270" s="3">
        <f t="shared" si="134"/>
        <v>975.609756097561</v>
      </c>
      <c r="AO270" s="3">
        <f t="shared" si="135"/>
        <v>1739.92673992674</v>
      </c>
      <c r="AP270" s="3">
        <f t="shared" si="136"/>
        <v>2525</v>
      </c>
      <c r="AQ270" s="3">
        <f t="shared" si="137"/>
        <v>3805.66801619433</v>
      </c>
      <c r="AR270" s="3">
        <f t="shared" si="138"/>
        <v>5701.86335403727</v>
      </c>
      <c r="AS270" s="6">
        <f t="shared" si="139"/>
        <v>5487.80487804878</v>
      </c>
      <c r="AT270" s="3">
        <f t="shared" si="140"/>
        <v>0.0147034028927527</v>
      </c>
      <c r="AU270" s="7">
        <f t="shared" si="141"/>
        <v>0.0257870137879432</v>
      </c>
      <c r="AV270" s="8">
        <f t="shared" si="142"/>
        <v>0.00249798800576217</v>
      </c>
      <c r="AW270" s="3">
        <f t="shared" si="143"/>
        <v>35.8104056524536</v>
      </c>
      <c r="AX270" s="7">
        <f t="shared" si="144"/>
        <v>0.0149484089000652</v>
      </c>
      <c r="AY270" s="3">
        <f t="shared" si="145"/>
        <v>-5.01396931366308</v>
      </c>
      <c r="AZ270" s="9">
        <f t="shared" si="146"/>
        <v>4.23082734938434</v>
      </c>
      <c r="BA270" s="11">
        <f t="shared" si="147"/>
        <v>0.160043960354179</v>
      </c>
      <c r="BB270" s="12">
        <f t="shared" si="148"/>
        <v>1074.71389883243</v>
      </c>
      <c r="BC270" s="13">
        <f t="shared" si="149"/>
        <v>0.427412574827381</v>
      </c>
      <c r="BD270" s="14">
        <f t="shared" si="150"/>
        <v>164.444444444444</v>
      </c>
      <c r="BE270" s="15">
        <f t="shared" si="151"/>
        <v>0.454248366013072</v>
      </c>
      <c r="BF270" s="16">
        <f t="shared" si="152"/>
        <v>23.5384615384615</v>
      </c>
      <c r="BG270" s="16">
        <f t="shared" si="153"/>
        <v>0.203703703703704</v>
      </c>
      <c r="BH270" s="17">
        <f t="shared" si="154"/>
        <v>0.220623501199041</v>
      </c>
    </row>
    <row r="271" spans="1:60">
      <c r="A271">
        <v>270</v>
      </c>
      <c r="B271" t="s">
        <v>271</v>
      </c>
      <c r="C271" t="s">
        <v>332</v>
      </c>
      <c r="D271" t="s">
        <v>273</v>
      </c>
      <c r="E271" t="s">
        <v>274</v>
      </c>
      <c r="F271" t="s">
        <v>349</v>
      </c>
      <c r="G271">
        <v>76</v>
      </c>
      <c r="H271">
        <v>292.4</v>
      </c>
      <c r="I271">
        <v>1412</v>
      </c>
      <c r="J271">
        <v>12.2968279241744</v>
      </c>
      <c r="K271">
        <v>3199</v>
      </c>
      <c r="L271">
        <v>22.7293175855281</v>
      </c>
      <c r="M271">
        <v>0.02</v>
      </c>
      <c r="N271">
        <v>0.72</v>
      </c>
      <c r="O271">
        <v>0.04</v>
      </c>
      <c r="P271">
        <v>1.2</v>
      </c>
      <c r="Q271">
        <v>5.1</v>
      </c>
      <c r="R271">
        <v>0.13</v>
      </c>
      <c r="S271">
        <v>38</v>
      </c>
      <c r="T271">
        <v>20</v>
      </c>
      <c r="U271">
        <v>284</v>
      </c>
      <c r="V271">
        <v>115</v>
      </c>
      <c r="W271">
        <v>513</v>
      </c>
      <c r="X271">
        <v>120</v>
      </c>
      <c r="Y271">
        <v>1155</v>
      </c>
      <c r="Z271">
        <v>170</v>
      </c>
      <c r="AA271">
        <v>9986.98760765096</v>
      </c>
      <c r="AB271">
        <v>310.20379296123</v>
      </c>
      <c r="AC271">
        <v>774.916531322014</v>
      </c>
      <c r="AD271" s="3">
        <f t="shared" si="124"/>
        <v>314.726454437432</v>
      </c>
      <c r="AE271" s="4">
        <f t="shared" si="125"/>
        <v>818.316309971488</v>
      </c>
      <c r="AF271" s="5">
        <f t="shared" si="126"/>
        <v>0.0843881856540084</v>
      </c>
      <c r="AG271" s="3">
        <f t="shared" si="127"/>
        <v>1.17455138662316</v>
      </c>
      <c r="AH271" s="3">
        <f t="shared" si="128"/>
        <v>0.431034482758621</v>
      </c>
      <c r="AI271" s="3">
        <f t="shared" si="129"/>
        <v>2.62582056892779</v>
      </c>
      <c r="AJ271" s="3">
        <f t="shared" si="130"/>
        <v>34.4594594594595</v>
      </c>
      <c r="AK271" s="3">
        <f t="shared" si="131"/>
        <v>2.30905861456483</v>
      </c>
      <c r="AL271" s="3">
        <f t="shared" si="132"/>
        <v>190.954773869347</v>
      </c>
      <c r="AM271" s="3">
        <f t="shared" si="133"/>
        <v>554.016620498615</v>
      </c>
      <c r="AN271" s="3">
        <f t="shared" si="134"/>
        <v>1154.47154471545</v>
      </c>
      <c r="AO271" s="3">
        <f t="shared" si="135"/>
        <v>2106.22710622711</v>
      </c>
      <c r="AP271" s="3">
        <f t="shared" si="136"/>
        <v>3206.25</v>
      </c>
      <c r="AQ271" s="3">
        <f t="shared" si="137"/>
        <v>4858.2995951417</v>
      </c>
      <c r="AR271" s="3">
        <f t="shared" si="138"/>
        <v>7173.91304347826</v>
      </c>
      <c r="AS271" s="6">
        <f t="shared" si="139"/>
        <v>6910.56910569106</v>
      </c>
      <c r="AT271" s="3">
        <f t="shared" si="140"/>
        <v>0.0284652804505984</v>
      </c>
      <c r="AU271" s="7">
        <f t="shared" si="141"/>
        <v>0.039678875779622</v>
      </c>
      <c r="AV271" s="8">
        <f t="shared" si="142"/>
        <v>0.000879855370382494</v>
      </c>
      <c r="AW271" s="3">
        <f t="shared" si="143"/>
        <v>66.5469432456441</v>
      </c>
      <c r="AX271" s="7">
        <f t="shared" si="144"/>
        <v>0.00717753542949733</v>
      </c>
      <c r="AY271" s="3">
        <f t="shared" si="145"/>
        <v>-6.28781057099807</v>
      </c>
      <c r="AZ271" s="9">
        <f t="shared" si="146"/>
        <v>7.26505706459937</v>
      </c>
      <c r="BA271" s="11">
        <f t="shared" si="147"/>
        <v>0.139827546026567</v>
      </c>
      <c r="BB271" s="12">
        <f t="shared" si="148"/>
        <v>1074.71389883243</v>
      </c>
      <c r="BC271" s="13">
        <f t="shared" si="149"/>
        <v>0.825865345528716</v>
      </c>
      <c r="BD271" s="14">
        <f t="shared" si="150"/>
        <v>292.352941176471</v>
      </c>
      <c r="BE271" s="15">
        <f t="shared" si="151"/>
        <v>0.670923403742004</v>
      </c>
      <c r="BF271" s="16">
        <f t="shared" si="152"/>
        <v>30.3947368421053</v>
      </c>
      <c r="BG271" s="16">
        <f t="shared" si="153"/>
        <v>0.141176470588235</v>
      </c>
      <c r="BH271" s="17">
        <f t="shared" si="154"/>
        <v>0.400306072232089</v>
      </c>
    </row>
    <row r="272" spans="1:60">
      <c r="A272">
        <v>271</v>
      </c>
      <c r="B272" t="s">
        <v>271</v>
      </c>
      <c r="C272" t="s">
        <v>332</v>
      </c>
      <c r="D272" t="s">
        <v>273</v>
      </c>
      <c r="E272" t="s">
        <v>274</v>
      </c>
      <c r="F272" t="s">
        <v>350</v>
      </c>
      <c r="G272">
        <v>105</v>
      </c>
      <c r="H272">
        <v>292.4</v>
      </c>
      <c r="I272">
        <v>1257</v>
      </c>
      <c r="J272">
        <v>12.2968279241744</v>
      </c>
      <c r="K272">
        <v>2779</v>
      </c>
      <c r="L272">
        <v>22.7293175855281</v>
      </c>
      <c r="M272">
        <v>0.01</v>
      </c>
      <c r="N272">
        <v>0.62</v>
      </c>
      <c r="O272">
        <v>0.02</v>
      </c>
      <c r="P272">
        <v>0.93</v>
      </c>
      <c r="Q272">
        <v>4.5</v>
      </c>
      <c r="R272">
        <v>0.07</v>
      </c>
      <c r="S272">
        <v>31</v>
      </c>
      <c r="T272">
        <v>16</v>
      </c>
      <c r="U272">
        <v>245</v>
      </c>
      <c r="V272">
        <v>100</v>
      </c>
      <c r="W272">
        <v>449</v>
      </c>
      <c r="X272">
        <v>106</v>
      </c>
      <c r="Y272">
        <v>1072</v>
      </c>
      <c r="Z272">
        <v>154</v>
      </c>
      <c r="AA272">
        <v>9986.98760765096</v>
      </c>
      <c r="AB272">
        <v>310.20379296123</v>
      </c>
      <c r="AC272">
        <v>774.916531322014</v>
      </c>
      <c r="AD272" s="3">
        <f t="shared" si="124"/>
        <v>314.726454437432</v>
      </c>
      <c r="AE272" s="4">
        <f t="shared" si="125"/>
        <v>818.316309971488</v>
      </c>
      <c r="AF272" s="5">
        <f t="shared" si="126"/>
        <v>0.0421940928270042</v>
      </c>
      <c r="AG272" s="3">
        <f t="shared" si="127"/>
        <v>1.01141924959217</v>
      </c>
      <c r="AH272" s="3">
        <f t="shared" si="128"/>
        <v>0.21551724137931</v>
      </c>
      <c r="AI272" s="3">
        <f t="shared" si="129"/>
        <v>2.03501094091904</v>
      </c>
      <c r="AJ272" s="3">
        <f t="shared" si="130"/>
        <v>30.4054054054054</v>
      </c>
      <c r="AK272" s="3">
        <f t="shared" si="131"/>
        <v>1.24333925399645</v>
      </c>
      <c r="AL272" s="3">
        <f t="shared" si="132"/>
        <v>155.778894472362</v>
      </c>
      <c r="AM272" s="3">
        <f t="shared" si="133"/>
        <v>443.213296398892</v>
      </c>
      <c r="AN272" s="3">
        <f t="shared" si="134"/>
        <v>995.934959349594</v>
      </c>
      <c r="AO272" s="3">
        <f t="shared" si="135"/>
        <v>1831.50183150183</v>
      </c>
      <c r="AP272" s="3">
        <f t="shared" si="136"/>
        <v>2806.25</v>
      </c>
      <c r="AQ272" s="3">
        <f t="shared" si="137"/>
        <v>4291.4979757085</v>
      </c>
      <c r="AR272" s="3">
        <f t="shared" si="138"/>
        <v>6658.3850931677</v>
      </c>
      <c r="AS272" s="6">
        <f t="shared" si="139"/>
        <v>6260.16260162602</v>
      </c>
      <c r="AT272" s="3">
        <f t="shared" si="140"/>
        <v>0.0180659139480469</v>
      </c>
      <c r="AU272" s="7">
        <f t="shared" si="141"/>
        <v>0.0271325759854062</v>
      </c>
      <c r="AV272" s="8">
        <f t="shared" si="142"/>
        <v>0.000757653235607148</v>
      </c>
      <c r="AW272" s="3">
        <f t="shared" si="143"/>
        <v>66.5469432456441</v>
      </c>
      <c r="AX272" s="7">
        <f t="shared" si="144"/>
        <v>0.00618065550873381</v>
      </c>
      <c r="AY272" s="3">
        <f t="shared" si="145"/>
        <v>-6.54744391711626</v>
      </c>
      <c r="AZ272" s="9">
        <f t="shared" si="146"/>
        <v>9.19045801973354</v>
      </c>
      <c r="BA272" s="11">
        <f t="shared" si="147"/>
        <v>0.178844636255643</v>
      </c>
      <c r="BB272" s="12">
        <f t="shared" si="148"/>
        <v>1074.71389883243</v>
      </c>
      <c r="BC272" s="13">
        <f t="shared" si="149"/>
        <v>0.825865345528716</v>
      </c>
      <c r="BD272" s="14">
        <f t="shared" si="150"/>
        <v>317.885304659498</v>
      </c>
      <c r="BE272" s="15">
        <f t="shared" si="151"/>
        <v>0.722869898621282</v>
      </c>
      <c r="BF272" s="16">
        <f t="shared" si="152"/>
        <v>34.5806451612903</v>
      </c>
      <c r="BG272" s="16">
        <f t="shared" si="153"/>
        <v>0.137777777777778</v>
      </c>
      <c r="BH272" s="17">
        <f t="shared" si="154"/>
        <v>0.400306072232089</v>
      </c>
    </row>
    <row r="273" spans="1:60">
      <c r="A273">
        <v>272</v>
      </c>
      <c r="B273" t="s">
        <v>271</v>
      </c>
      <c r="C273" t="s">
        <v>332</v>
      </c>
      <c r="D273" t="s">
        <v>273</v>
      </c>
      <c r="E273" t="s">
        <v>274</v>
      </c>
      <c r="F273" t="s">
        <v>351</v>
      </c>
      <c r="G273">
        <v>547</v>
      </c>
      <c r="H273">
        <v>292.4</v>
      </c>
      <c r="I273">
        <v>1615</v>
      </c>
      <c r="J273">
        <v>12.2968279241744</v>
      </c>
      <c r="K273">
        <v>3542</v>
      </c>
      <c r="L273">
        <v>22.7293175855281</v>
      </c>
      <c r="M273">
        <v>1.6</v>
      </c>
      <c r="N273">
        <v>10</v>
      </c>
      <c r="O273">
        <v>1.1</v>
      </c>
      <c r="P273">
        <v>7.7</v>
      </c>
      <c r="Q273">
        <v>8.1</v>
      </c>
      <c r="R273">
        <v>0.71</v>
      </c>
      <c r="S273">
        <v>43</v>
      </c>
      <c r="T273">
        <v>24</v>
      </c>
      <c r="U273">
        <v>323</v>
      </c>
      <c r="V273">
        <v>132</v>
      </c>
      <c r="W273">
        <v>610</v>
      </c>
      <c r="X273">
        <v>150</v>
      </c>
      <c r="Y273">
        <v>1542</v>
      </c>
      <c r="Z273">
        <v>229</v>
      </c>
      <c r="AA273">
        <v>9986.98760765096</v>
      </c>
      <c r="AB273">
        <v>310.20379296123</v>
      </c>
      <c r="AC273">
        <v>774.916531322014</v>
      </c>
      <c r="AD273" s="3">
        <f t="shared" si="124"/>
        <v>314.726454437432</v>
      </c>
      <c r="AE273" s="4">
        <f t="shared" si="125"/>
        <v>818.316309971488</v>
      </c>
      <c r="AF273" s="5">
        <f t="shared" si="126"/>
        <v>6.75105485232068</v>
      </c>
      <c r="AG273" s="3">
        <f t="shared" si="127"/>
        <v>16.3132137030995</v>
      </c>
      <c r="AH273" s="3">
        <f t="shared" si="128"/>
        <v>11.8534482758621</v>
      </c>
      <c r="AI273" s="3">
        <f t="shared" si="129"/>
        <v>16.8490153172867</v>
      </c>
      <c r="AJ273" s="3">
        <f t="shared" si="130"/>
        <v>54.7297297297297</v>
      </c>
      <c r="AK273" s="3">
        <f t="shared" si="131"/>
        <v>12.6110124333925</v>
      </c>
      <c r="AL273" s="3">
        <f t="shared" si="132"/>
        <v>216.08040201005</v>
      </c>
      <c r="AM273" s="3">
        <f t="shared" si="133"/>
        <v>664.819944598338</v>
      </c>
      <c r="AN273" s="3">
        <f t="shared" si="134"/>
        <v>1313.0081300813</v>
      </c>
      <c r="AO273" s="3">
        <f t="shared" si="135"/>
        <v>2417.58241758242</v>
      </c>
      <c r="AP273" s="3">
        <f t="shared" si="136"/>
        <v>3812.5</v>
      </c>
      <c r="AQ273" s="3">
        <f t="shared" si="137"/>
        <v>6072.87449392713</v>
      </c>
      <c r="AR273" s="3">
        <f t="shared" si="138"/>
        <v>9577.6397515528</v>
      </c>
      <c r="AS273" s="6">
        <f t="shared" si="139"/>
        <v>9308.94308943089</v>
      </c>
      <c r="AT273" s="3">
        <f t="shared" si="140"/>
        <v>0.115965982692443</v>
      </c>
      <c r="AU273" s="7">
        <f t="shared" si="141"/>
        <v>0.121079917078361</v>
      </c>
      <c r="AV273" s="8">
        <f t="shared" si="142"/>
        <v>0.0122202134775346</v>
      </c>
      <c r="AW273" s="3">
        <f t="shared" si="143"/>
        <v>66.5469432456441</v>
      </c>
      <c r="AX273" s="7">
        <f t="shared" si="144"/>
        <v>0.0996879920763518</v>
      </c>
      <c r="AY273" s="3">
        <f t="shared" si="145"/>
        <v>-1.71942589173028</v>
      </c>
      <c r="AZ273" s="9">
        <f t="shared" si="146"/>
        <v>3.8922651522265</v>
      </c>
      <c r="BA273" s="11">
        <f t="shared" si="147"/>
        <v>0.273348341692509</v>
      </c>
      <c r="BB273" s="12">
        <f t="shared" si="148"/>
        <v>1074.71389883243</v>
      </c>
      <c r="BC273" s="13">
        <f t="shared" si="149"/>
        <v>0.825865345528716</v>
      </c>
      <c r="BD273" s="14">
        <f t="shared" si="150"/>
        <v>81.8245951579285</v>
      </c>
      <c r="BE273" s="15">
        <f t="shared" si="151"/>
        <v>0.502539903581073</v>
      </c>
      <c r="BF273" s="16">
        <f t="shared" si="152"/>
        <v>35.8604651162791</v>
      </c>
      <c r="BG273" s="16">
        <f t="shared" si="153"/>
        <v>1.23456790123457</v>
      </c>
      <c r="BH273" s="17">
        <f t="shared" si="154"/>
        <v>0.400306072232089</v>
      </c>
    </row>
    <row r="274" spans="1:60">
      <c r="A274">
        <v>273</v>
      </c>
      <c r="B274" t="s">
        <v>271</v>
      </c>
      <c r="C274" t="s">
        <v>332</v>
      </c>
      <c r="D274" t="s">
        <v>273</v>
      </c>
      <c r="E274" t="s">
        <v>274</v>
      </c>
      <c r="F274" t="s">
        <v>352</v>
      </c>
      <c r="G274">
        <v>75</v>
      </c>
      <c r="H274">
        <v>292.4</v>
      </c>
      <c r="I274">
        <v>853</v>
      </c>
      <c r="J274">
        <v>12.2968279241744</v>
      </c>
      <c r="K274">
        <v>2016</v>
      </c>
      <c r="L274">
        <v>22.7293175855281</v>
      </c>
      <c r="M274">
        <v>0.02</v>
      </c>
      <c r="N274">
        <v>1.3</v>
      </c>
      <c r="O274">
        <v>0.05</v>
      </c>
      <c r="P274">
        <v>1.2</v>
      </c>
      <c r="Q274">
        <v>3.3</v>
      </c>
      <c r="R274">
        <v>0.06</v>
      </c>
      <c r="S274">
        <v>22</v>
      </c>
      <c r="T274">
        <v>12</v>
      </c>
      <c r="U274">
        <v>178</v>
      </c>
      <c r="V274">
        <v>71</v>
      </c>
      <c r="W274">
        <v>323</v>
      </c>
      <c r="X274">
        <v>77</v>
      </c>
      <c r="Y274">
        <v>758</v>
      </c>
      <c r="Z274">
        <v>112</v>
      </c>
      <c r="AA274">
        <v>9986.98760765096</v>
      </c>
      <c r="AB274">
        <v>310.20379296123</v>
      </c>
      <c r="AC274">
        <v>774.916531322014</v>
      </c>
      <c r="AD274" s="3">
        <f t="shared" si="124"/>
        <v>314.726454437432</v>
      </c>
      <c r="AE274" s="4">
        <f t="shared" si="125"/>
        <v>818.316309971488</v>
      </c>
      <c r="AF274" s="5">
        <f t="shared" si="126"/>
        <v>0.0843881856540084</v>
      </c>
      <c r="AG274" s="3">
        <f t="shared" si="127"/>
        <v>2.12071778140294</v>
      </c>
      <c r="AH274" s="3">
        <f t="shared" si="128"/>
        <v>0.538793103448276</v>
      </c>
      <c r="AI274" s="3">
        <f t="shared" si="129"/>
        <v>2.62582056892779</v>
      </c>
      <c r="AJ274" s="3">
        <f t="shared" si="130"/>
        <v>22.2972972972973</v>
      </c>
      <c r="AK274" s="3">
        <f t="shared" si="131"/>
        <v>1.06571936056838</v>
      </c>
      <c r="AL274" s="3">
        <f t="shared" si="132"/>
        <v>110.552763819095</v>
      </c>
      <c r="AM274" s="3">
        <f t="shared" si="133"/>
        <v>332.409972299169</v>
      </c>
      <c r="AN274" s="3">
        <f t="shared" si="134"/>
        <v>723.577235772358</v>
      </c>
      <c r="AO274" s="3">
        <f t="shared" si="135"/>
        <v>1300.3663003663</v>
      </c>
      <c r="AP274" s="3">
        <f t="shared" si="136"/>
        <v>2018.75</v>
      </c>
      <c r="AQ274" s="3">
        <f t="shared" si="137"/>
        <v>3117.40890688259</v>
      </c>
      <c r="AR274" s="3">
        <f t="shared" si="138"/>
        <v>4708.07453416149</v>
      </c>
      <c r="AS274" s="6">
        <f t="shared" si="139"/>
        <v>4552.84552845528</v>
      </c>
      <c r="AT274" s="3">
        <f t="shared" si="140"/>
        <v>0.0214650518107525</v>
      </c>
      <c r="AU274" s="7">
        <f t="shared" si="141"/>
        <v>0.0455919965901208</v>
      </c>
      <c r="AV274" s="8">
        <f t="shared" si="142"/>
        <v>0.0015886277520795</v>
      </c>
      <c r="AW274" s="3">
        <f t="shared" si="143"/>
        <v>66.5469432456441</v>
      </c>
      <c r="AX274" s="7">
        <f t="shared" si="144"/>
        <v>0.0129594389699257</v>
      </c>
      <c r="AY274" s="3">
        <f t="shared" si="145"/>
        <v>-5.26188036920755</v>
      </c>
      <c r="AZ274" s="9">
        <f t="shared" si="146"/>
        <v>8.48777091697475</v>
      </c>
      <c r="BA274" s="11">
        <f t="shared" si="147"/>
        <v>0.400615090154242</v>
      </c>
      <c r="BB274" s="12">
        <f t="shared" si="148"/>
        <v>1074.71389883243</v>
      </c>
      <c r="BC274" s="13">
        <f t="shared" si="149"/>
        <v>0.825865345528716</v>
      </c>
      <c r="BD274" s="14">
        <f t="shared" si="150"/>
        <v>202.272727272727</v>
      </c>
      <c r="BE274" s="15">
        <f t="shared" si="151"/>
        <v>1.02231732364382</v>
      </c>
      <c r="BF274" s="16">
        <f t="shared" si="152"/>
        <v>34.4545454545455</v>
      </c>
      <c r="BG274" s="16">
        <f t="shared" si="153"/>
        <v>0.393939393939394</v>
      </c>
      <c r="BH274" s="17">
        <f t="shared" si="154"/>
        <v>0.400306072232089</v>
      </c>
    </row>
    <row r="275" spans="1:60">
      <c r="A275">
        <v>274</v>
      </c>
      <c r="B275" t="s">
        <v>271</v>
      </c>
      <c r="C275" t="s">
        <v>332</v>
      </c>
      <c r="D275" t="s">
        <v>273</v>
      </c>
      <c r="E275" t="s">
        <v>274</v>
      </c>
      <c r="F275" t="s">
        <v>353</v>
      </c>
      <c r="G275">
        <v>95</v>
      </c>
      <c r="H275">
        <v>292.4</v>
      </c>
      <c r="I275">
        <v>1241</v>
      </c>
      <c r="J275">
        <v>12.2968279241744</v>
      </c>
      <c r="K275">
        <v>2870</v>
      </c>
      <c r="L275">
        <v>22.7293175855281</v>
      </c>
      <c r="M275">
        <v>0.02</v>
      </c>
      <c r="N275">
        <v>1.2</v>
      </c>
      <c r="O275">
        <v>0.05</v>
      </c>
      <c r="P275">
        <v>1.4</v>
      </c>
      <c r="Q275">
        <v>4.6</v>
      </c>
      <c r="R275">
        <v>0.07</v>
      </c>
      <c r="S275">
        <v>33</v>
      </c>
      <c r="T275">
        <v>18</v>
      </c>
      <c r="U275">
        <v>249</v>
      </c>
      <c r="V275">
        <v>102</v>
      </c>
      <c r="W275">
        <v>449</v>
      </c>
      <c r="X275">
        <v>106</v>
      </c>
      <c r="Y275">
        <v>1036</v>
      </c>
      <c r="Z275">
        <v>150</v>
      </c>
      <c r="AA275">
        <v>9986.98760765096</v>
      </c>
      <c r="AB275">
        <v>310.20379296123</v>
      </c>
      <c r="AC275">
        <v>774.916531322014</v>
      </c>
      <c r="AD275" s="3">
        <f t="shared" si="124"/>
        <v>314.726454437432</v>
      </c>
      <c r="AE275" s="4">
        <f t="shared" si="125"/>
        <v>818.316309971488</v>
      </c>
      <c r="AF275" s="5">
        <f t="shared" si="126"/>
        <v>0.0843881856540084</v>
      </c>
      <c r="AG275" s="3">
        <f t="shared" si="127"/>
        <v>1.95758564437194</v>
      </c>
      <c r="AH275" s="3">
        <f t="shared" si="128"/>
        <v>0.538793103448276</v>
      </c>
      <c r="AI275" s="3">
        <f t="shared" si="129"/>
        <v>3.06345733041575</v>
      </c>
      <c r="AJ275" s="3">
        <f t="shared" si="130"/>
        <v>31.0810810810811</v>
      </c>
      <c r="AK275" s="3">
        <f t="shared" si="131"/>
        <v>1.24333925399645</v>
      </c>
      <c r="AL275" s="3">
        <f t="shared" si="132"/>
        <v>165.829145728643</v>
      </c>
      <c r="AM275" s="3">
        <f t="shared" si="133"/>
        <v>498.614958448753</v>
      </c>
      <c r="AN275" s="3">
        <f t="shared" si="134"/>
        <v>1012.19512195122</v>
      </c>
      <c r="AO275" s="3">
        <f t="shared" si="135"/>
        <v>1868.13186813187</v>
      </c>
      <c r="AP275" s="3">
        <f t="shared" si="136"/>
        <v>2806.25</v>
      </c>
      <c r="AQ275" s="3">
        <f t="shared" si="137"/>
        <v>4291.4979757085</v>
      </c>
      <c r="AR275" s="3">
        <f t="shared" si="138"/>
        <v>6434.78260869565</v>
      </c>
      <c r="AS275" s="6">
        <f t="shared" si="139"/>
        <v>6097.56097560976</v>
      </c>
      <c r="AT275" s="3">
        <f t="shared" si="140"/>
        <v>0.0173185351455801</v>
      </c>
      <c r="AU275" s="7">
        <f t="shared" si="141"/>
        <v>0.0269139397532664</v>
      </c>
      <c r="AV275" s="8">
        <f t="shared" si="142"/>
        <v>0.00146642561730416</v>
      </c>
      <c r="AW275" s="3">
        <f t="shared" si="143"/>
        <v>66.5469432456441</v>
      </c>
      <c r="AX275" s="7">
        <f t="shared" si="144"/>
        <v>0.0119625590491622</v>
      </c>
      <c r="AY275" s="3">
        <f t="shared" si="145"/>
        <v>-5.40085927003188</v>
      </c>
      <c r="AZ275" s="9">
        <f t="shared" si="146"/>
        <v>8.02383253233063</v>
      </c>
      <c r="BA275" s="11">
        <f t="shared" si="147"/>
        <v>0.222652224857635</v>
      </c>
      <c r="BB275" s="12">
        <f t="shared" si="148"/>
        <v>1074.71389883243</v>
      </c>
      <c r="BC275" s="13">
        <f t="shared" si="149"/>
        <v>0.825865345528716</v>
      </c>
      <c r="BD275" s="14">
        <f t="shared" si="150"/>
        <v>231.987577639752</v>
      </c>
      <c r="BE275" s="15">
        <f t="shared" si="151"/>
        <v>0.747988929847504</v>
      </c>
      <c r="BF275" s="16">
        <f t="shared" si="152"/>
        <v>31.3939393939394</v>
      </c>
      <c r="BG275" s="16">
        <f t="shared" si="153"/>
        <v>0.260869565217391</v>
      </c>
      <c r="BH275" s="17">
        <f t="shared" si="154"/>
        <v>0.400306072232089</v>
      </c>
    </row>
    <row r="276" spans="1:60">
      <c r="A276">
        <v>275</v>
      </c>
      <c r="B276" t="s">
        <v>271</v>
      </c>
      <c r="C276" t="s">
        <v>332</v>
      </c>
      <c r="D276" t="s">
        <v>273</v>
      </c>
      <c r="E276" t="s">
        <v>274</v>
      </c>
      <c r="F276" t="s">
        <v>354</v>
      </c>
      <c r="G276">
        <v>885</v>
      </c>
      <c r="H276">
        <v>292.4</v>
      </c>
      <c r="I276">
        <v>289</v>
      </c>
      <c r="J276">
        <v>12.2968279241744</v>
      </c>
      <c r="K276">
        <v>2006</v>
      </c>
      <c r="L276">
        <v>22.7293175855281</v>
      </c>
      <c r="M276">
        <v>0.26</v>
      </c>
      <c r="N276">
        <v>49</v>
      </c>
      <c r="O276">
        <v>0.67</v>
      </c>
      <c r="P276">
        <v>8.5</v>
      </c>
      <c r="Q276">
        <v>15</v>
      </c>
      <c r="R276">
        <v>5.1</v>
      </c>
      <c r="S276">
        <v>57</v>
      </c>
      <c r="T276">
        <v>19</v>
      </c>
      <c r="U276">
        <v>207</v>
      </c>
      <c r="V276">
        <v>74</v>
      </c>
      <c r="W276">
        <v>305</v>
      </c>
      <c r="X276">
        <v>70</v>
      </c>
      <c r="Y276">
        <v>675</v>
      </c>
      <c r="Z276">
        <v>106</v>
      </c>
      <c r="AA276">
        <v>9986.98760765096</v>
      </c>
      <c r="AB276">
        <v>310.20379296123</v>
      </c>
      <c r="AC276">
        <v>774.916531322014</v>
      </c>
      <c r="AD276" s="3">
        <f t="shared" si="124"/>
        <v>314.726454437432</v>
      </c>
      <c r="AE276" s="4">
        <f t="shared" si="125"/>
        <v>818.316309971488</v>
      </c>
      <c r="AF276" s="5">
        <f t="shared" si="126"/>
        <v>1.09704641350211</v>
      </c>
      <c r="AG276" s="3">
        <f t="shared" si="127"/>
        <v>79.9347471451876</v>
      </c>
      <c r="AH276" s="3">
        <f t="shared" si="128"/>
        <v>7.2198275862069</v>
      </c>
      <c r="AI276" s="3">
        <f t="shared" si="129"/>
        <v>18.5995623632385</v>
      </c>
      <c r="AJ276" s="3">
        <f t="shared" si="130"/>
        <v>101.351351351351</v>
      </c>
      <c r="AK276" s="3">
        <f t="shared" si="131"/>
        <v>90.5861456483126</v>
      </c>
      <c r="AL276" s="3">
        <f t="shared" si="132"/>
        <v>286.43216080402</v>
      </c>
      <c r="AM276" s="3">
        <f t="shared" si="133"/>
        <v>526.315789473684</v>
      </c>
      <c r="AN276" s="3">
        <f t="shared" si="134"/>
        <v>841.463414634146</v>
      </c>
      <c r="AO276" s="3">
        <f t="shared" si="135"/>
        <v>1355.31135531136</v>
      </c>
      <c r="AP276" s="3">
        <f t="shared" si="136"/>
        <v>1906.25</v>
      </c>
      <c r="AQ276" s="3">
        <f t="shared" si="137"/>
        <v>2834.00809716599</v>
      </c>
      <c r="AR276" s="3">
        <f t="shared" si="138"/>
        <v>4192.54658385093</v>
      </c>
      <c r="AS276" s="6">
        <f t="shared" si="139"/>
        <v>4308.94308943089</v>
      </c>
      <c r="AT276" s="3">
        <f t="shared" si="140"/>
        <v>0.531662611018141</v>
      </c>
      <c r="AU276" s="7">
        <f t="shared" si="141"/>
        <v>1.26811378331734</v>
      </c>
      <c r="AV276" s="8">
        <f t="shared" si="142"/>
        <v>0.0598790460399198</v>
      </c>
      <c r="AW276" s="3">
        <f t="shared" si="143"/>
        <v>66.5469432456441</v>
      </c>
      <c r="AX276" s="7">
        <f t="shared" si="144"/>
        <v>0.488471161174124</v>
      </c>
      <c r="AY276" s="3">
        <f t="shared" si="145"/>
        <v>1.03997803622372</v>
      </c>
      <c r="AZ276" s="9">
        <f t="shared" si="146"/>
        <v>28.9833336996026</v>
      </c>
      <c r="BA276" s="11">
        <f t="shared" si="147"/>
        <v>2.14240686442735</v>
      </c>
      <c r="BB276" s="12">
        <f t="shared" si="148"/>
        <v>1074.71389883243</v>
      </c>
      <c r="BC276" s="13">
        <f t="shared" si="149"/>
        <v>0.825865345528716</v>
      </c>
      <c r="BD276" s="14">
        <f t="shared" si="150"/>
        <v>38.1529411764706</v>
      </c>
      <c r="BE276" s="15">
        <f t="shared" si="151"/>
        <v>1.14802449084743</v>
      </c>
      <c r="BF276" s="16">
        <f t="shared" si="152"/>
        <v>11.8421052631579</v>
      </c>
      <c r="BG276" s="16">
        <f t="shared" si="153"/>
        <v>3.26666666666667</v>
      </c>
      <c r="BH276" s="17">
        <f t="shared" si="154"/>
        <v>0.400306072232089</v>
      </c>
    </row>
    <row r="277" spans="1:60">
      <c r="A277">
        <v>276</v>
      </c>
      <c r="B277" t="s">
        <v>271</v>
      </c>
      <c r="C277" t="s">
        <v>332</v>
      </c>
      <c r="D277" t="s">
        <v>273</v>
      </c>
      <c r="E277" t="s">
        <v>274</v>
      </c>
      <c r="F277" t="s">
        <v>355</v>
      </c>
      <c r="G277">
        <v>1244</v>
      </c>
      <c r="H277">
        <v>292.4</v>
      </c>
      <c r="I277">
        <v>412</v>
      </c>
      <c r="J277">
        <v>12.2968279241744</v>
      </c>
      <c r="K277">
        <v>3606</v>
      </c>
      <c r="L277">
        <v>22.7293175855281</v>
      </c>
      <c r="M277">
        <v>0.04</v>
      </c>
      <c r="N277">
        <v>21</v>
      </c>
      <c r="O277">
        <v>0.47</v>
      </c>
      <c r="P277">
        <v>7.7</v>
      </c>
      <c r="Q277">
        <v>23</v>
      </c>
      <c r="R277">
        <v>5.3</v>
      </c>
      <c r="S277">
        <v>106</v>
      </c>
      <c r="T277">
        <v>38</v>
      </c>
      <c r="U277">
        <v>410</v>
      </c>
      <c r="V277">
        <v>145</v>
      </c>
      <c r="W277">
        <v>551</v>
      </c>
      <c r="X277">
        <v>113</v>
      </c>
      <c r="Y277">
        <v>1047</v>
      </c>
      <c r="Z277">
        <v>153</v>
      </c>
      <c r="AA277">
        <v>9986.98760765096</v>
      </c>
      <c r="AB277">
        <v>310.20379296123</v>
      </c>
      <c r="AC277">
        <v>774.916531322014</v>
      </c>
      <c r="AD277" s="3">
        <f t="shared" si="124"/>
        <v>314.726454437432</v>
      </c>
      <c r="AE277" s="4">
        <f t="shared" si="125"/>
        <v>818.316309971488</v>
      </c>
      <c r="AF277" s="5">
        <f t="shared" si="126"/>
        <v>0.168776371308017</v>
      </c>
      <c r="AG277" s="3">
        <f t="shared" si="127"/>
        <v>34.257748776509</v>
      </c>
      <c r="AH277" s="3">
        <f t="shared" si="128"/>
        <v>5.06465517241379</v>
      </c>
      <c r="AI277" s="3">
        <f t="shared" si="129"/>
        <v>16.8490153172867</v>
      </c>
      <c r="AJ277" s="3">
        <f t="shared" si="130"/>
        <v>155.405405405405</v>
      </c>
      <c r="AK277" s="3">
        <f t="shared" si="131"/>
        <v>94.1385435168739</v>
      </c>
      <c r="AL277" s="3">
        <f t="shared" si="132"/>
        <v>532.663316582914</v>
      </c>
      <c r="AM277" s="3">
        <f t="shared" si="133"/>
        <v>1052.63157894737</v>
      </c>
      <c r="AN277" s="3">
        <f t="shared" si="134"/>
        <v>1666.66666666667</v>
      </c>
      <c r="AO277" s="3">
        <f t="shared" si="135"/>
        <v>2655.67765567766</v>
      </c>
      <c r="AP277" s="3">
        <f t="shared" si="136"/>
        <v>3443.75</v>
      </c>
      <c r="AQ277" s="3">
        <f t="shared" si="137"/>
        <v>4574.8987854251</v>
      </c>
      <c r="AR277" s="3">
        <f t="shared" si="138"/>
        <v>6503.10559006211</v>
      </c>
      <c r="AS277" s="6">
        <f t="shared" si="139"/>
        <v>6219.51219512195</v>
      </c>
      <c r="AT277" s="3">
        <f t="shared" si="140"/>
        <v>0.327196025816836</v>
      </c>
      <c r="AU277" s="7">
        <f t="shared" si="141"/>
        <v>0.50313811037737</v>
      </c>
      <c r="AV277" s="8">
        <f t="shared" si="142"/>
        <v>0.0256624483028228</v>
      </c>
      <c r="AW277" s="3">
        <f t="shared" si="143"/>
        <v>66.5469432456441</v>
      </c>
      <c r="AX277" s="7">
        <f t="shared" si="144"/>
        <v>0.209344783360339</v>
      </c>
      <c r="AY277" s="3">
        <f t="shared" si="145"/>
        <v>-0.431193151384071</v>
      </c>
      <c r="AZ277" s="9">
        <f t="shared" si="146"/>
        <v>23.209432944758</v>
      </c>
      <c r="BA277" s="11">
        <f t="shared" si="147"/>
        <v>0.563843492838941</v>
      </c>
      <c r="BB277" s="12">
        <f t="shared" si="148"/>
        <v>1074.71389883243</v>
      </c>
      <c r="BC277" s="13">
        <f t="shared" si="149"/>
        <v>0.825865345528716</v>
      </c>
      <c r="BD277" s="14">
        <f t="shared" si="150"/>
        <v>71.072840203275</v>
      </c>
      <c r="BE277" s="15">
        <f t="shared" si="151"/>
        <v>0.7401304024088</v>
      </c>
      <c r="BF277" s="16">
        <f t="shared" si="152"/>
        <v>9.87735849056604</v>
      </c>
      <c r="BG277" s="16">
        <f t="shared" si="153"/>
        <v>0.91304347826087</v>
      </c>
      <c r="BH277" s="17">
        <f t="shared" si="154"/>
        <v>0.400306072232089</v>
      </c>
    </row>
    <row r="278" spans="1:60">
      <c r="A278">
        <v>277</v>
      </c>
      <c r="B278" t="s">
        <v>271</v>
      </c>
      <c r="C278" t="s">
        <v>332</v>
      </c>
      <c r="D278" t="s">
        <v>273</v>
      </c>
      <c r="E278" t="s">
        <v>274</v>
      </c>
      <c r="F278" t="s">
        <v>356</v>
      </c>
      <c r="G278">
        <v>371</v>
      </c>
      <c r="H278">
        <v>292.4</v>
      </c>
      <c r="I278">
        <v>2225</v>
      </c>
      <c r="J278">
        <v>12.2968279241744</v>
      </c>
      <c r="K278">
        <v>4617</v>
      </c>
      <c r="L278">
        <v>22.7293175855281</v>
      </c>
      <c r="M278">
        <v>3</v>
      </c>
      <c r="N278">
        <v>13</v>
      </c>
      <c r="O278">
        <v>2</v>
      </c>
      <c r="P278">
        <v>13</v>
      </c>
      <c r="Q278">
        <v>22</v>
      </c>
      <c r="R278">
        <v>0.43</v>
      </c>
      <c r="S278">
        <v>100</v>
      </c>
      <c r="T278">
        <v>39</v>
      </c>
      <c r="U278">
        <v>482</v>
      </c>
      <c r="V278">
        <v>178</v>
      </c>
      <c r="W278">
        <v>705</v>
      </c>
      <c r="X278">
        <v>147</v>
      </c>
      <c r="Y278">
        <v>1404</v>
      </c>
      <c r="Z278">
        <v>210</v>
      </c>
      <c r="AA278">
        <v>9986.98760765096</v>
      </c>
      <c r="AB278">
        <v>310.20379296123</v>
      </c>
      <c r="AC278">
        <v>774.916531322014</v>
      </c>
      <c r="AD278" s="3">
        <f t="shared" si="124"/>
        <v>314.726454437432</v>
      </c>
      <c r="AE278" s="4">
        <f t="shared" si="125"/>
        <v>818.316309971488</v>
      </c>
      <c r="AF278" s="5">
        <f t="shared" si="126"/>
        <v>12.6582278481013</v>
      </c>
      <c r="AG278" s="3">
        <f t="shared" si="127"/>
        <v>21.2071778140294</v>
      </c>
      <c r="AH278" s="3">
        <f t="shared" si="128"/>
        <v>21.551724137931</v>
      </c>
      <c r="AI278" s="3">
        <f t="shared" si="129"/>
        <v>28.4463894967177</v>
      </c>
      <c r="AJ278" s="3">
        <f t="shared" si="130"/>
        <v>148.648648648649</v>
      </c>
      <c r="AK278" s="3">
        <f t="shared" si="131"/>
        <v>7.63765541740675</v>
      </c>
      <c r="AL278" s="3">
        <f t="shared" si="132"/>
        <v>502.51256281407</v>
      </c>
      <c r="AM278" s="3">
        <f t="shared" si="133"/>
        <v>1080.3324099723</v>
      </c>
      <c r="AN278" s="3">
        <f t="shared" si="134"/>
        <v>1959.34959349594</v>
      </c>
      <c r="AO278" s="3">
        <f t="shared" si="135"/>
        <v>3260.07326007326</v>
      </c>
      <c r="AP278" s="3">
        <f t="shared" si="136"/>
        <v>4406.25</v>
      </c>
      <c r="AQ278" s="3">
        <f t="shared" si="137"/>
        <v>5951.41700404858</v>
      </c>
      <c r="AR278" s="3">
        <f t="shared" si="138"/>
        <v>8720.49689440994</v>
      </c>
      <c r="AS278" s="6">
        <f t="shared" si="139"/>
        <v>8536.58536585366</v>
      </c>
      <c r="AT278" s="3">
        <f t="shared" si="140"/>
        <v>0.0279451288376847</v>
      </c>
      <c r="AU278" s="7">
        <f t="shared" si="141"/>
        <v>0.032045340048912</v>
      </c>
      <c r="AV278" s="8">
        <f t="shared" si="142"/>
        <v>0.015886277520795</v>
      </c>
      <c r="AW278" s="3">
        <f t="shared" si="143"/>
        <v>66.5469432456441</v>
      </c>
      <c r="AX278" s="7">
        <f t="shared" si="144"/>
        <v>0.129594389699257</v>
      </c>
      <c r="AY278" s="3">
        <f t="shared" si="145"/>
        <v>-1.26388036920755</v>
      </c>
      <c r="AZ278" s="9">
        <f t="shared" si="146"/>
        <v>4.82145566881406</v>
      </c>
      <c r="BA278" s="11">
        <f t="shared" si="147"/>
        <v>0.161471489328925</v>
      </c>
      <c r="BB278" s="12">
        <f t="shared" si="148"/>
        <v>1074.71389883243</v>
      </c>
      <c r="BC278" s="13">
        <f t="shared" si="149"/>
        <v>0.825865345528716</v>
      </c>
      <c r="BD278" s="14">
        <f t="shared" si="150"/>
        <v>58.986013986014</v>
      </c>
      <c r="BE278" s="15">
        <f t="shared" si="151"/>
        <v>0.551934851368956</v>
      </c>
      <c r="BF278" s="16">
        <f t="shared" si="152"/>
        <v>14.04</v>
      </c>
      <c r="BG278" s="16">
        <f t="shared" si="153"/>
        <v>0.590909090909091</v>
      </c>
      <c r="BH278" s="17">
        <f t="shared" si="154"/>
        <v>0.400306072232089</v>
      </c>
    </row>
    <row r="279" spans="1:60">
      <c r="A279">
        <v>278</v>
      </c>
      <c r="B279" t="s">
        <v>271</v>
      </c>
      <c r="C279" t="s">
        <v>332</v>
      </c>
      <c r="D279" t="s">
        <v>273</v>
      </c>
      <c r="E279" t="s">
        <v>274</v>
      </c>
      <c r="F279" t="s">
        <v>357</v>
      </c>
      <c r="G279">
        <v>234</v>
      </c>
      <c r="H279">
        <v>292.4</v>
      </c>
      <c r="I279">
        <v>1595</v>
      </c>
      <c r="J279">
        <v>12.2968279241744</v>
      </c>
      <c r="K279">
        <v>3996</v>
      </c>
      <c r="L279">
        <v>22.7293175855281</v>
      </c>
      <c r="M279">
        <v>0.2</v>
      </c>
      <c r="N279">
        <v>3.3</v>
      </c>
      <c r="O279">
        <v>0.51</v>
      </c>
      <c r="P279">
        <v>6.7</v>
      </c>
      <c r="Q279">
        <v>15</v>
      </c>
      <c r="R279">
        <v>0.28</v>
      </c>
      <c r="S279">
        <v>81</v>
      </c>
      <c r="T279">
        <v>34</v>
      </c>
      <c r="U279">
        <v>409</v>
      </c>
      <c r="V279">
        <v>154</v>
      </c>
      <c r="W279">
        <v>626</v>
      </c>
      <c r="X279">
        <v>139</v>
      </c>
      <c r="Y279">
        <v>1302</v>
      </c>
      <c r="Z279">
        <v>185</v>
      </c>
      <c r="AA279">
        <v>9986.98760765096</v>
      </c>
      <c r="AB279">
        <v>310.20379296123</v>
      </c>
      <c r="AC279">
        <v>774.916531322014</v>
      </c>
      <c r="AD279" s="3">
        <f t="shared" si="124"/>
        <v>314.726454437432</v>
      </c>
      <c r="AE279" s="4">
        <f t="shared" si="125"/>
        <v>818.316309971488</v>
      </c>
      <c r="AF279" s="5">
        <f t="shared" si="126"/>
        <v>0.843881856540085</v>
      </c>
      <c r="AG279" s="3">
        <f t="shared" si="127"/>
        <v>5.38336052202284</v>
      </c>
      <c r="AH279" s="3">
        <f t="shared" si="128"/>
        <v>5.49568965517241</v>
      </c>
      <c r="AI279" s="3">
        <f t="shared" si="129"/>
        <v>14.6608315098468</v>
      </c>
      <c r="AJ279" s="3">
        <f t="shared" si="130"/>
        <v>101.351351351351</v>
      </c>
      <c r="AK279" s="3">
        <f t="shared" si="131"/>
        <v>4.97335701598579</v>
      </c>
      <c r="AL279" s="3">
        <f t="shared" si="132"/>
        <v>407.035175879397</v>
      </c>
      <c r="AM279" s="3">
        <f t="shared" si="133"/>
        <v>941.828254847645</v>
      </c>
      <c r="AN279" s="3">
        <f t="shared" si="134"/>
        <v>1662.60162601626</v>
      </c>
      <c r="AO279" s="3">
        <f t="shared" si="135"/>
        <v>2820.51282051282</v>
      </c>
      <c r="AP279" s="3">
        <f t="shared" si="136"/>
        <v>3912.5</v>
      </c>
      <c r="AQ279" s="3">
        <f t="shared" si="137"/>
        <v>5627.53036437247</v>
      </c>
      <c r="AR279" s="3">
        <f t="shared" si="138"/>
        <v>8086.95652173913</v>
      </c>
      <c r="AS279" s="6">
        <f t="shared" si="139"/>
        <v>7520.32520325203</v>
      </c>
      <c r="AT279" s="3">
        <f t="shared" si="140"/>
        <v>0.0244860591026362</v>
      </c>
      <c r="AU279" s="7">
        <f t="shared" si="141"/>
        <v>0.0302784601806792</v>
      </c>
      <c r="AV279" s="8">
        <f t="shared" si="142"/>
        <v>0.00403267044758643</v>
      </c>
      <c r="AW279" s="3">
        <f t="shared" si="143"/>
        <v>66.5469432456441</v>
      </c>
      <c r="AX279" s="7">
        <f t="shared" si="144"/>
        <v>0.0328970373851961</v>
      </c>
      <c r="AY279" s="3">
        <f t="shared" si="145"/>
        <v>-3.64440716009849</v>
      </c>
      <c r="AZ279" s="9">
        <f t="shared" si="146"/>
        <v>3.14162571425287</v>
      </c>
      <c r="BA279" s="11">
        <f t="shared" si="147"/>
        <v>0.0918902394396052</v>
      </c>
      <c r="BB279" s="12">
        <f t="shared" si="148"/>
        <v>1074.71389883243</v>
      </c>
      <c r="BC279" s="13">
        <f t="shared" si="149"/>
        <v>0.825865345528716</v>
      </c>
      <c r="BD279" s="14">
        <f t="shared" si="150"/>
        <v>88.3114427860696</v>
      </c>
      <c r="BE279" s="15">
        <f t="shared" si="151"/>
        <v>0.595173987190487</v>
      </c>
      <c r="BF279" s="16">
        <f t="shared" si="152"/>
        <v>16.0740740740741</v>
      </c>
      <c r="BG279" s="16">
        <f t="shared" si="153"/>
        <v>0.22</v>
      </c>
      <c r="BH279" s="17">
        <f t="shared" si="154"/>
        <v>0.400306072232089</v>
      </c>
    </row>
    <row r="280" spans="1:60">
      <c r="A280">
        <v>279</v>
      </c>
      <c r="B280" t="s">
        <v>271</v>
      </c>
      <c r="C280" t="s">
        <v>332</v>
      </c>
      <c r="D280" t="s">
        <v>273</v>
      </c>
      <c r="E280" t="s">
        <v>274</v>
      </c>
      <c r="F280" t="s">
        <v>358</v>
      </c>
      <c r="G280">
        <v>247</v>
      </c>
      <c r="H280">
        <v>292.4</v>
      </c>
      <c r="I280">
        <v>605</v>
      </c>
      <c r="J280">
        <v>12.2968279241744</v>
      </c>
      <c r="K280">
        <v>2028</v>
      </c>
      <c r="L280">
        <v>22.7293175855281</v>
      </c>
      <c r="M280">
        <v>0.02</v>
      </c>
      <c r="N280">
        <v>1.9</v>
      </c>
      <c r="O280">
        <v>0.15</v>
      </c>
      <c r="P280">
        <v>2.9</v>
      </c>
      <c r="Q280">
        <v>7.1</v>
      </c>
      <c r="R280">
        <v>0.17</v>
      </c>
      <c r="S280">
        <v>43</v>
      </c>
      <c r="T280">
        <v>16</v>
      </c>
      <c r="U280">
        <v>204</v>
      </c>
      <c r="V280">
        <v>76</v>
      </c>
      <c r="W280">
        <v>315</v>
      </c>
      <c r="X280">
        <v>70</v>
      </c>
      <c r="Y280">
        <v>668</v>
      </c>
      <c r="Z280">
        <v>97</v>
      </c>
      <c r="AA280">
        <v>9986.98760765096</v>
      </c>
      <c r="AB280">
        <v>310.20379296123</v>
      </c>
      <c r="AC280">
        <v>774.916531322014</v>
      </c>
      <c r="AD280" s="3">
        <f t="shared" si="124"/>
        <v>314.726454437432</v>
      </c>
      <c r="AE280" s="4">
        <f t="shared" si="125"/>
        <v>818.316309971488</v>
      </c>
      <c r="AF280" s="5">
        <f t="shared" si="126"/>
        <v>0.0843881856540084</v>
      </c>
      <c r="AG280" s="3">
        <f t="shared" si="127"/>
        <v>3.09951060358891</v>
      </c>
      <c r="AH280" s="3">
        <f t="shared" si="128"/>
        <v>1.61637931034483</v>
      </c>
      <c r="AI280" s="3">
        <f t="shared" si="129"/>
        <v>6.34573304157549</v>
      </c>
      <c r="AJ280" s="3">
        <f t="shared" si="130"/>
        <v>47.972972972973</v>
      </c>
      <c r="AK280" s="3">
        <f t="shared" si="131"/>
        <v>3.01953818827709</v>
      </c>
      <c r="AL280" s="3">
        <f t="shared" si="132"/>
        <v>216.08040201005</v>
      </c>
      <c r="AM280" s="3">
        <f t="shared" si="133"/>
        <v>443.213296398892</v>
      </c>
      <c r="AN280" s="3">
        <f t="shared" si="134"/>
        <v>829.268292682927</v>
      </c>
      <c r="AO280" s="3">
        <f t="shared" si="135"/>
        <v>1391.94139194139</v>
      </c>
      <c r="AP280" s="3">
        <f t="shared" si="136"/>
        <v>1968.75</v>
      </c>
      <c r="AQ280" s="3">
        <f t="shared" si="137"/>
        <v>2834.00809716599</v>
      </c>
      <c r="AR280" s="3">
        <f t="shared" si="138"/>
        <v>4149.06832298137</v>
      </c>
      <c r="AS280" s="6">
        <f t="shared" si="139"/>
        <v>3943.08943089431</v>
      </c>
      <c r="AT280" s="3">
        <f t="shared" si="140"/>
        <v>0.0296574987165831</v>
      </c>
      <c r="AU280" s="7">
        <f t="shared" si="141"/>
        <v>0.0714798996013455</v>
      </c>
      <c r="AV280" s="8">
        <f t="shared" si="142"/>
        <v>0.00232184056073158</v>
      </c>
      <c r="AW280" s="3">
        <f t="shared" si="143"/>
        <v>66.5469432456441</v>
      </c>
      <c r="AX280" s="7">
        <f t="shared" si="144"/>
        <v>0.0189407184945068</v>
      </c>
      <c r="AY280" s="3">
        <f t="shared" si="145"/>
        <v>-4.60296899512087</v>
      </c>
      <c r="AZ280" s="9">
        <f t="shared" si="146"/>
        <v>4.56998530234527</v>
      </c>
      <c r="BA280" s="11">
        <f t="shared" si="147"/>
        <v>0.240848185037089</v>
      </c>
      <c r="BB280" s="12">
        <f t="shared" si="148"/>
        <v>1074.71389883243</v>
      </c>
      <c r="BC280" s="13">
        <f t="shared" si="149"/>
        <v>0.825865345528716</v>
      </c>
      <c r="BD280" s="14">
        <f t="shared" si="150"/>
        <v>99.0772219524041</v>
      </c>
      <c r="BE280" s="15">
        <f t="shared" si="151"/>
        <v>1.16005468760781</v>
      </c>
      <c r="BF280" s="16">
        <f t="shared" si="152"/>
        <v>15.5348837209302</v>
      </c>
      <c r="BG280" s="16">
        <f t="shared" si="153"/>
        <v>0.267605633802817</v>
      </c>
      <c r="BH280" s="17">
        <f t="shared" si="154"/>
        <v>0.400306072232089</v>
      </c>
    </row>
    <row r="281" spans="1:60">
      <c r="A281">
        <v>280</v>
      </c>
      <c r="B281" t="s">
        <v>271</v>
      </c>
      <c r="C281" t="s">
        <v>332</v>
      </c>
      <c r="D281" t="s">
        <v>273</v>
      </c>
      <c r="E281" t="s">
        <v>274</v>
      </c>
      <c r="F281" t="s">
        <v>359</v>
      </c>
      <c r="G281">
        <v>148</v>
      </c>
      <c r="H281">
        <v>292.4</v>
      </c>
      <c r="I281">
        <v>1514</v>
      </c>
      <c r="J281">
        <v>12.2968279241744</v>
      </c>
      <c r="K281">
        <v>3376</v>
      </c>
      <c r="L281">
        <v>22.7293175855281</v>
      </c>
      <c r="M281">
        <v>0.1</v>
      </c>
      <c r="N281">
        <v>0.97</v>
      </c>
      <c r="O281">
        <v>0.09</v>
      </c>
      <c r="P281">
        <v>1.4</v>
      </c>
      <c r="Q281">
        <v>5.1</v>
      </c>
      <c r="R281">
        <v>0.1</v>
      </c>
      <c r="S281">
        <v>38</v>
      </c>
      <c r="T281">
        <v>20</v>
      </c>
      <c r="U281">
        <v>297</v>
      </c>
      <c r="V281">
        <v>120</v>
      </c>
      <c r="W281">
        <v>541</v>
      </c>
      <c r="X281">
        <v>128</v>
      </c>
      <c r="Y281">
        <v>1233</v>
      </c>
      <c r="Z281">
        <v>182</v>
      </c>
      <c r="AA281">
        <v>9986.98760765096</v>
      </c>
      <c r="AB281">
        <v>310.20379296123</v>
      </c>
      <c r="AC281">
        <v>774.916531322014</v>
      </c>
      <c r="AD281" s="3">
        <f t="shared" si="124"/>
        <v>314.726454437432</v>
      </c>
      <c r="AE281" s="4">
        <f t="shared" si="125"/>
        <v>818.316309971488</v>
      </c>
      <c r="AF281" s="5">
        <f t="shared" si="126"/>
        <v>0.421940928270042</v>
      </c>
      <c r="AG281" s="3">
        <f t="shared" si="127"/>
        <v>1.58238172920065</v>
      </c>
      <c r="AH281" s="3">
        <f t="shared" si="128"/>
        <v>0.969827586206897</v>
      </c>
      <c r="AI281" s="3">
        <f t="shared" si="129"/>
        <v>3.06345733041575</v>
      </c>
      <c r="AJ281" s="3">
        <f t="shared" si="130"/>
        <v>34.4594594594595</v>
      </c>
      <c r="AK281" s="3">
        <f t="shared" si="131"/>
        <v>1.77619893428064</v>
      </c>
      <c r="AL281" s="3">
        <f t="shared" si="132"/>
        <v>190.954773869347</v>
      </c>
      <c r="AM281" s="3">
        <f t="shared" si="133"/>
        <v>554.016620498615</v>
      </c>
      <c r="AN281" s="3">
        <f t="shared" si="134"/>
        <v>1207.31707317073</v>
      </c>
      <c r="AO281" s="3">
        <f t="shared" si="135"/>
        <v>2197.8021978022</v>
      </c>
      <c r="AP281" s="3">
        <f t="shared" si="136"/>
        <v>3381.25</v>
      </c>
      <c r="AQ281" s="3">
        <f t="shared" si="137"/>
        <v>5182.18623481781</v>
      </c>
      <c r="AR281" s="3">
        <f t="shared" si="138"/>
        <v>7658.3850931677</v>
      </c>
      <c r="AS281" s="6">
        <f t="shared" si="139"/>
        <v>7398.37398373984</v>
      </c>
      <c r="AT281" s="3">
        <f t="shared" si="140"/>
        <v>0.0218963695773834</v>
      </c>
      <c r="AU281" s="7">
        <f t="shared" si="141"/>
        <v>0.0285913666014495</v>
      </c>
      <c r="AV281" s="8">
        <f t="shared" si="142"/>
        <v>0.00118536070732086</v>
      </c>
      <c r="AW281" s="3">
        <f t="shared" si="143"/>
        <v>66.5469432456441</v>
      </c>
      <c r="AX281" s="7">
        <f t="shared" si="144"/>
        <v>0.00966973523140613</v>
      </c>
      <c r="AY281" s="3">
        <f t="shared" si="145"/>
        <v>-5.77031249813383</v>
      </c>
      <c r="AZ281" s="9">
        <f t="shared" si="146"/>
        <v>7.19092382924631</v>
      </c>
      <c r="BA281" s="11">
        <f t="shared" si="147"/>
        <v>0.153001957143851</v>
      </c>
      <c r="BB281" s="12">
        <f t="shared" si="148"/>
        <v>1074.71389883243</v>
      </c>
      <c r="BC281" s="13">
        <f t="shared" si="149"/>
        <v>0.825865345528716</v>
      </c>
      <c r="BD281" s="14">
        <f t="shared" si="150"/>
        <v>270.378151260504</v>
      </c>
      <c r="BE281" s="15">
        <f t="shared" si="151"/>
        <v>0.628480560682899</v>
      </c>
      <c r="BF281" s="16">
        <f t="shared" si="152"/>
        <v>32.4473684210526</v>
      </c>
      <c r="BG281" s="16">
        <f t="shared" si="153"/>
        <v>0.190196078431373</v>
      </c>
      <c r="BH281" s="17">
        <f t="shared" si="154"/>
        <v>0.400306072232089</v>
      </c>
    </row>
    <row r="282" spans="1:60">
      <c r="A282">
        <v>281</v>
      </c>
      <c r="B282" t="s">
        <v>271</v>
      </c>
      <c r="C282" t="s">
        <v>360</v>
      </c>
      <c r="D282" t="s">
        <v>273</v>
      </c>
      <c r="E282" t="s">
        <v>274</v>
      </c>
      <c r="F282" t="s">
        <v>361</v>
      </c>
      <c r="G282">
        <v>113</v>
      </c>
      <c r="H282">
        <v>290.9</v>
      </c>
      <c r="I282">
        <v>1055</v>
      </c>
      <c r="J282">
        <v>12.2968279241744</v>
      </c>
      <c r="K282">
        <v>2105</v>
      </c>
      <c r="L282">
        <v>22.7293175855281</v>
      </c>
      <c r="M282">
        <v>0.07</v>
      </c>
      <c r="N282">
        <v>1.4</v>
      </c>
      <c r="O282">
        <v>0.09</v>
      </c>
      <c r="P282">
        <v>1.7</v>
      </c>
      <c r="Q282">
        <v>4.3</v>
      </c>
      <c r="R282">
        <v>0.05</v>
      </c>
      <c r="S282">
        <v>21</v>
      </c>
      <c r="T282">
        <v>14</v>
      </c>
      <c r="U282">
        <v>197</v>
      </c>
      <c r="V282">
        <v>79</v>
      </c>
      <c r="W282">
        <v>355</v>
      </c>
      <c r="X282">
        <v>84</v>
      </c>
      <c r="Y282">
        <v>864</v>
      </c>
      <c r="Z282">
        <v>123</v>
      </c>
      <c r="AA282">
        <v>9986.98760765096</v>
      </c>
      <c r="AB282">
        <v>72</v>
      </c>
      <c r="AC282">
        <v>408</v>
      </c>
      <c r="AD282" s="3">
        <f t="shared" si="124"/>
        <v>73.0443105484144</v>
      </c>
      <c r="AE282" s="4">
        <f t="shared" si="125"/>
        <v>430.745230622095</v>
      </c>
      <c r="AF282" s="5">
        <f t="shared" si="126"/>
        <v>0.29535864978903</v>
      </c>
      <c r="AG282" s="3">
        <f t="shared" si="127"/>
        <v>2.28384991843393</v>
      </c>
      <c r="AH282" s="3">
        <f t="shared" si="128"/>
        <v>0.969827586206897</v>
      </c>
      <c r="AI282" s="3">
        <f t="shared" si="129"/>
        <v>3.7199124726477</v>
      </c>
      <c r="AJ282" s="3">
        <f t="shared" si="130"/>
        <v>29.0540540540541</v>
      </c>
      <c r="AK282" s="3">
        <f t="shared" si="131"/>
        <v>0.88809946714032</v>
      </c>
      <c r="AL282" s="3">
        <f t="shared" si="132"/>
        <v>105.527638190955</v>
      </c>
      <c r="AM282" s="3">
        <f t="shared" si="133"/>
        <v>387.81163434903</v>
      </c>
      <c r="AN282" s="3">
        <f t="shared" si="134"/>
        <v>800.813008130081</v>
      </c>
      <c r="AO282" s="3">
        <f t="shared" si="135"/>
        <v>1446.88644688645</v>
      </c>
      <c r="AP282" s="3">
        <f t="shared" si="136"/>
        <v>2218.75</v>
      </c>
      <c r="AQ282" s="3">
        <f t="shared" si="137"/>
        <v>3400.80971659919</v>
      </c>
      <c r="AR282" s="3">
        <f t="shared" si="138"/>
        <v>5366.45962732919</v>
      </c>
      <c r="AS282" s="6">
        <f t="shared" si="139"/>
        <v>5000</v>
      </c>
      <c r="AT282" s="3">
        <f t="shared" si="140"/>
        <v>0.0160389203338448</v>
      </c>
      <c r="AU282" s="7">
        <f t="shared" si="141"/>
        <v>0.0298873399739469</v>
      </c>
      <c r="AV282" s="8">
        <f t="shared" si="142"/>
        <v>0.00325018108262761</v>
      </c>
      <c r="AW282" s="3">
        <f t="shared" si="143"/>
        <v>35.0289711524132</v>
      </c>
      <c r="AX282" s="7">
        <f t="shared" si="144"/>
        <v>0.0192362870467223</v>
      </c>
      <c r="AY282" s="3">
        <f t="shared" si="145"/>
        <v>-4.57608324627148</v>
      </c>
      <c r="AZ282" s="9">
        <f t="shared" si="146"/>
        <v>5.93468261468053</v>
      </c>
      <c r="BA282" s="11">
        <f t="shared" si="147"/>
        <v>0.291663940959706</v>
      </c>
      <c r="BB282" s="12">
        <f t="shared" si="148"/>
        <v>1074.71389883243</v>
      </c>
      <c r="BC282" s="13">
        <f t="shared" si="149"/>
        <v>0.411916871022899</v>
      </c>
      <c r="BD282" s="14">
        <f t="shared" si="150"/>
        <v>161.696306429549</v>
      </c>
      <c r="BE282" s="15">
        <f t="shared" si="151"/>
        <v>0.472222222222222</v>
      </c>
      <c r="BF282" s="16">
        <f t="shared" si="152"/>
        <v>41.1428571428571</v>
      </c>
      <c r="BG282" s="16">
        <f t="shared" si="153"/>
        <v>0.325581395348837</v>
      </c>
      <c r="BH282" s="17">
        <f t="shared" si="154"/>
        <v>0.176470588235294</v>
      </c>
    </row>
    <row r="283" spans="1:60">
      <c r="A283">
        <v>282</v>
      </c>
      <c r="B283" t="s">
        <v>271</v>
      </c>
      <c r="C283" t="s">
        <v>360</v>
      </c>
      <c r="D283" t="s">
        <v>273</v>
      </c>
      <c r="E283" t="s">
        <v>274</v>
      </c>
      <c r="F283" t="s">
        <v>362</v>
      </c>
      <c r="G283">
        <v>170</v>
      </c>
      <c r="H283">
        <v>290.9</v>
      </c>
      <c r="I283">
        <v>1413</v>
      </c>
      <c r="J283">
        <v>12.2968279241744</v>
      </c>
      <c r="K283">
        <v>2937</v>
      </c>
      <c r="L283">
        <v>22.7293175855281</v>
      </c>
      <c r="M283">
        <v>0</v>
      </c>
      <c r="N283">
        <v>0.55</v>
      </c>
      <c r="O283">
        <v>0.06</v>
      </c>
      <c r="P283">
        <v>0.81</v>
      </c>
      <c r="Q283">
        <v>5.2</v>
      </c>
      <c r="R283">
        <v>0.06</v>
      </c>
      <c r="S283">
        <v>26</v>
      </c>
      <c r="T283">
        <v>18</v>
      </c>
      <c r="U283">
        <v>271</v>
      </c>
      <c r="V283">
        <v>108</v>
      </c>
      <c r="W283">
        <v>500</v>
      </c>
      <c r="X283">
        <v>122</v>
      </c>
      <c r="Y283">
        <v>1273</v>
      </c>
      <c r="Z283">
        <v>179</v>
      </c>
      <c r="AA283">
        <v>9986.98760765096</v>
      </c>
      <c r="AB283">
        <v>198</v>
      </c>
      <c r="AC283">
        <v>371</v>
      </c>
      <c r="AD283" s="3">
        <f t="shared" si="124"/>
        <v>200.87185400814</v>
      </c>
      <c r="AE283" s="4">
        <f t="shared" si="125"/>
        <v>391.682550394111</v>
      </c>
      <c r="AF283" s="5">
        <f t="shared" si="126"/>
        <v>0</v>
      </c>
      <c r="AG283" s="3">
        <f t="shared" si="127"/>
        <v>0.897226753670473</v>
      </c>
      <c r="AH283" s="3">
        <f t="shared" si="128"/>
        <v>0.646551724137931</v>
      </c>
      <c r="AI283" s="3">
        <f t="shared" si="129"/>
        <v>1.77242888402626</v>
      </c>
      <c r="AJ283" s="3">
        <f t="shared" si="130"/>
        <v>35.1351351351351</v>
      </c>
      <c r="AK283" s="3">
        <f t="shared" si="131"/>
        <v>1.06571936056838</v>
      </c>
      <c r="AL283" s="3">
        <f t="shared" si="132"/>
        <v>130.653266331658</v>
      </c>
      <c r="AM283" s="3">
        <f t="shared" si="133"/>
        <v>498.614958448753</v>
      </c>
      <c r="AN283" s="3">
        <f t="shared" si="134"/>
        <v>1101.62601626016</v>
      </c>
      <c r="AO283" s="3">
        <f t="shared" si="135"/>
        <v>1978.02197802198</v>
      </c>
      <c r="AP283" s="3">
        <f t="shared" si="136"/>
        <v>3125</v>
      </c>
      <c r="AQ283" s="3">
        <f t="shared" si="137"/>
        <v>4939.27125506073</v>
      </c>
      <c r="AR283" s="3">
        <f t="shared" si="138"/>
        <v>7906.83229813665</v>
      </c>
      <c r="AS283" s="6">
        <f t="shared" si="139"/>
        <v>7276.42276422764</v>
      </c>
      <c r="AT283" s="3">
        <f t="shared" si="140"/>
        <v>0.0157293909060207</v>
      </c>
      <c r="AU283" s="7">
        <f t="shared" si="141"/>
        <v>0.019893416621126</v>
      </c>
      <c r="AV283" s="8">
        <f t="shared" si="142"/>
        <v>0.00140419837301046</v>
      </c>
      <c r="AW283" s="3">
        <f t="shared" si="143"/>
        <v>31.8523242586894</v>
      </c>
      <c r="AX283" s="7">
        <f t="shared" si="144"/>
        <v>0.00792499559713228</v>
      </c>
      <c r="AY283" s="3">
        <f t="shared" si="145"/>
        <v>-6.1158018796189</v>
      </c>
      <c r="AZ283" s="9">
        <f t="shared" si="146"/>
        <v>12.4192349951162</v>
      </c>
      <c r="BA283" s="11">
        <f t="shared" si="147"/>
        <v>0.17235720771065</v>
      </c>
      <c r="BB283" s="12">
        <f t="shared" si="148"/>
        <v>1074.71389883243</v>
      </c>
      <c r="BC283" s="13">
        <f t="shared" si="149"/>
        <v>0.404482574923172</v>
      </c>
      <c r="BD283" s="14">
        <f t="shared" si="150"/>
        <v>386.683285849953</v>
      </c>
      <c r="BE283" s="15">
        <f t="shared" si="151"/>
        <v>0.291437549096622</v>
      </c>
      <c r="BF283" s="16">
        <f t="shared" si="152"/>
        <v>48.9615384615385</v>
      </c>
      <c r="BG283" s="16">
        <f t="shared" si="153"/>
        <v>0.105769230769231</v>
      </c>
      <c r="BH283" s="17">
        <f t="shared" si="154"/>
        <v>0.533692722371968</v>
      </c>
    </row>
    <row r="284" spans="1:60">
      <c r="A284">
        <v>283</v>
      </c>
      <c r="B284" t="s">
        <v>271</v>
      </c>
      <c r="C284" t="s">
        <v>360</v>
      </c>
      <c r="D284" t="s">
        <v>273</v>
      </c>
      <c r="E284" t="s">
        <v>274</v>
      </c>
      <c r="F284" t="s">
        <v>363</v>
      </c>
      <c r="G284">
        <v>161</v>
      </c>
      <c r="H284">
        <v>290.9</v>
      </c>
      <c r="I284">
        <v>842</v>
      </c>
      <c r="J284">
        <v>12.2968279241744</v>
      </c>
      <c r="K284">
        <v>1691</v>
      </c>
      <c r="L284">
        <v>22.7293175855281</v>
      </c>
      <c r="M284">
        <v>0.02</v>
      </c>
      <c r="N284">
        <v>0.78</v>
      </c>
      <c r="O284">
        <v>0.06</v>
      </c>
      <c r="P284">
        <v>1.1</v>
      </c>
      <c r="Q284">
        <v>3.8</v>
      </c>
      <c r="R284">
        <v>0.04</v>
      </c>
      <c r="S284">
        <v>18</v>
      </c>
      <c r="T284">
        <v>11</v>
      </c>
      <c r="U284">
        <v>156</v>
      </c>
      <c r="V284">
        <v>62</v>
      </c>
      <c r="W284">
        <v>284</v>
      </c>
      <c r="X284">
        <v>69</v>
      </c>
      <c r="Y284">
        <v>739</v>
      </c>
      <c r="Z284">
        <v>99</v>
      </c>
      <c r="AA284">
        <v>9986.98760765096</v>
      </c>
      <c r="AB284">
        <v>359</v>
      </c>
      <c r="AC284">
        <v>499</v>
      </c>
      <c r="AD284" s="3">
        <f t="shared" si="124"/>
        <v>364.2070484289</v>
      </c>
      <c r="AE284" s="4">
        <f t="shared" si="125"/>
        <v>526.818309020651</v>
      </c>
      <c r="AF284" s="5">
        <f t="shared" si="126"/>
        <v>0.0843881856540084</v>
      </c>
      <c r="AG284" s="3">
        <f t="shared" si="127"/>
        <v>1.27243066884176</v>
      </c>
      <c r="AH284" s="3">
        <f t="shared" si="128"/>
        <v>0.646551724137931</v>
      </c>
      <c r="AI284" s="3">
        <f t="shared" si="129"/>
        <v>2.40700218818381</v>
      </c>
      <c r="AJ284" s="3">
        <f t="shared" si="130"/>
        <v>25.6756756756757</v>
      </c>
      <c r="AK284" s="3">
        <f t="shared" si="131"/>
        <v>0.710479573712256</v>
      </c>
      <c r="AL284" s="3">
        <f t="shared" si="132"/>
        <v>90.4522613065327</v>
      </c>
      <c r="AM284" s="3">
        <f t="shared" si="133"/>
        <v>304.709141274238</v>
      </c>
      <c r="AN284" s="3">
        <f t="shared" si="134"/>
        <v>634.146341463415</v>
      </c>
      <c r="AO284" s="3">
        <f t="shared" si="135"/>
        <v>1135.53113553114</v>
      </c>
      <c r="AP284" s="3">
        <f t="shared" si="136"/>
        <v>1775</v>
      </c>
      <c r="AQ284" s="3">
        <f t="shared" si="137"/>
        <v>2793.52226720648</v>
      </c>
      <c r="AR284" s="3">
        <f t="shared" si="138"/>
        <v>4590.06211180124</v>
      </c>
      <c r="AS284" s="6">
        <f t="shared" si="139"/>
        <v>4024.39024390244</v>
      </c>
      <c r="AT284" s="3">
        <f t="shared" si="140"/>
        <v>0.0147428328452656</v>
      </c>
      <c r="AU284" s="7">
        <f t="shared" si="141"/>
        <v>0.0321190269024055</v>
      </c>
      <c r="AV284" s="8">
        <f t="shared" si="142"/>
        <v>0.00148058635518954</v>
      </c>
      <c r="AW284" s="3">
        <f t="shared" si="143"/>
        <v>42.8418054045445</v>
      </c>
      <c r="AX284" s="7">
        <f t="shared" si="144"/>
        <v>0.00969097838259098</v>
      </c>
      <c r="AY284" s="3">
        <f t="shared" si="145"/>
        <v>-5.76650223604102</v>
      </c>
      <c r="AZ284" s="9">
        <f t="shared" si="146"/>
        <v>6.97897557591072</v>
      </c>
      <c r="BA284" s="11">
        <f t="shared" si="147"/>
        <v>0.312618039707911</v>
      </c>
      <c r="BB284" s="12">
        <f t="shared" si="148"/>
        <v>1074.71389883243</v>
      </c>
      <c r="BC284" s="13">
        <f t="shared" si="149"/>
        <v>0.564960355053313</v>
      </c>
      <c r="BD284" s="14">
        <f t="shared" si="150"/>
        <v>182.870813397129</v>
      </c>
      <c r="BE284" s="15">
        <f t="shared" si="151"/>
        <v>0.675236806495264</v>
      </c>
      <c r="BF284" s="16">
        <f t="shared" si="152"/>
        <v>41.0555555555556</v>
      </c>
      <c r="BG284" s="16">
        <f t="shared" si="153"/>
        <v>0.205263157894737</v>
      </c>
      <c r="BH284" s="17">
        <f t="shared" si="154"/>
        <v>0.719438877755511</v>
      </c>
    </row>
    <row r="285" spans="1:60">
      <c r="A285">
        <v>284</v>
      </c>
      <c r="B285" t="s">
        <v>271</v>
      </c>
      <c r="C285" t="s">
        <v>360</v>
      </c>
      <c r="D285" t="s">
        <v>273</v>
      </c>
      <c r="E285" t="s">
        <v>274</v>
      </c>
      <c r="F285" t="s">
        <v>364</v>
      </c>
      <c r="G285">
        <v>682</v>
      </c>
      <c r="H285">
        <v>290.9</v>
      </c>
      <c r="I285">
        <v>199</v>
      </c>
      <c r="J285">
        <v>12.2968279241744</v>
      </c>
      <c r="K285">
        <v>1074</v>
      </c>
      <c r="L285">
        <v>22.7293175855281</v>
      </c>
      <c r="M285">
        <v>0.01</v>
      </c>
      <c r="N285">
        <v>1.4</v>
      </c>
      <c r="O285">
        <v>0.02</v>
      </c>
      <c r="P285">
        <v>0.66</v>
      </c>
      <c r="Q285">
        <v>2.9</v>
      </c>
      <c r="R285">
        <v>0.31</v>
      </c>
      <c r="S285">
        <v>14</v>
      </c>
      <c r="T285">
        <v>8.2</v>
      </c>
      <c r="U285">
        <v>102</v>
      </c>
      <c r="V285">
        <v>39</v>
      </c>
      <c r="W285">
        <v>168</v>
      </c>
      <c r="X285">
        <v>38</v>
      </c>
      <c r="Y285">
        <v>390</v>
      </c>
      <c r="Z285">
        <v>53</v>
      </c>
      <c r="AA285">
        <v>9986.98760765096</v>
      </c>
      <c r="AB285">
        <v>124</v>
      </c>
      <c r="AC285">
        <v>546</v>
      </c>
      <c r="AD285" s="3">
        <f t="shared" si="124"/>
        <v>125.79853483338</v>
      </c>
      <c r="AE285" s="4">
        <f t="shared" si="125"/>
        <v>576.438470391333</v>
      </c>
      <c r="AF285" s="5">
        <f t="shared" si="126"/>
        <v>0.0421940928270042</v>
      </c>
      <c r="AG285" s="3">
        <f t="shared" si="127"/>
        <v>2.28384991843393</v>
      </c>
      <c r="AH285" s="3">
        <f t="shared" si="128"/>
        <v>0.21551724137931</v>
      </c>
      <c r="AI285" s="3">
        <f t="shared" si="129"/>
        <v>1.44420131291028</v>
      </c>
      <c r="AJ285" s="3">
        <f t="shared" si="130"/>
        <v>19.5945945945946</v>
      </c>
      <c r="AK285" s="3">
        <f t="shared" si="131"/>
        <v>5.50621669626998</v>
      </c>
      <c r="AL285" s="3">
        <f t="shared" si="132"/>
        <v>70.3517587939699</v>
      </c>
      <c r="AM285" s="3">
        <f t="shared" si="133"/>
        <v>227.146814404432</v>
      </c>
      <c r="AN285" s="3">
        <f t="shared" si="134"/>
        <v>414.634146341463</v>
      </c>
      <c r="AO285" s="3">
        <f t="shared" si="135"/>
        <v>714.285714285714</v>
      </c>
      <c r="AP285" s="3">
        <f t="shared" si="136"/>
        <v>1050</v>
      </c>
      <c r="AQ285" s="3">
        <f t="shared" si="137"/>
        <v>1538.46153846154</v>
      </c>
      <c r="AR285" s="3">
        <f t="shared" si="138"/>
        <v>2422.3602484472</v>
      </c>
      <c r="AS285" s="6">
        <f t="shared" si="139"/>
        <v>2154.47154471545</v>
      </c>
      <c r="AT285" s="3">
        <f t="shared" si="140"/>
        <v>0.148302228836746</v>
      </c>
      <c r="AU285" s="7">
        <f t="shared" si="141"/>
        <v>0.612222021608104</v>
      </c>
      <c r="AV285" s="8">
        <f t="shared" si="142"/>
        <v>0.00242870674306239</v>
      </c>
      <c r="AW285" s="3">
        <f t="shared" si="143"/>
        <v>46.8770055127882</v>
      </c>
      <c r="AX285" s="7">
        <f t="shared" si="144"/>
        <v>0.0166285740685629</v>
      </c>
      <c r="AY285" s="3">
        <f t="shared" si="145"/>
        <v>-4.82902167302158</v>
      </c>
      <c r="AZ285" s="9">
        <f t="shared" si="146"/>
        <v>26.554431734703</v>
      </c>
      <c r="BA285" s="11">
        <f t="shared" si="147"/>
        <v>1.47243300705985</v>
      </c>
      <c r="BB285" s="12">
        <f t="shared" si="148"/>
        <v>1074.71389883243</v>
      </c>
      <c r="BC285" s="13">
        <f t="shared" si="149"/>
        <v>0.557483518329995</v>
      </c>
      <c r="BD285" s="14">
        <f t="shared" si="150"/>
        <v>189.717868338558</v>
      </c>
      <c r="BE285" s="15">
        <f t="shared" si="151"/>
        <v>1.4</v>
      </c>
      <c r="BF285" s="16">
        <f t="shared" si="152"/>
        <v>27.8571428571429</v>
      </c>
      <c r="BG285" s="16">
        <f t="shared" si="153"/>
        <v>0.482758620689655</v>
      </c>
      <c r="BH285" s="17">
        <f t="shared" si="154"/>
        <v>0.227106227106227</v>
      </c>
    </row>
    <row r="286" spans="1:60">
      <c r="A286">
        <v>285</v>
      </c>
      <c r="B286" t="s">
        <v>271</v>
      </c>
      <c r="C286" t="s">
        <v>360</v>
      </c>
      <c r="D286" t="s">
        <v>273</v>
      </c>
      <c r="E286" t="s">
        <v>274</v>
      </c>
      <c r="F286" t="s">
        <v>365</v>
      </c>
      <c r="G286">
        <v>558</v>
      </c>
      <c r="H286">
        <v>290.9</v>
      </c>
      <c r="I286">
        <v>718</v>
      </c>
      <c r="J286">
        <v>12.2968279241744</v>
      </c>
      <c r="K286">
        <v>1502</v>
      </c>
      <c r="L286">
        <v>22.7293175855281</v>
      </c>
      <c r="M286">
        <v>0.74</v>
      </c>
      <c r="N286">
        <v>16</v>
      </c>
      <c r="O286">
        <v>0.58</v>
      </c>
      <c r="P286">
        <v>4.6</v>
      </c>
      <c r="Q286">
        <v>5</v>
      </c>
      <c r="R286">
        <v>0.84</v>
      </c>
      <c r="S286">
        <v>17</v>
      </c>
      <c r="T286">
        <v>10</v>
      </c>
      <c r="U286">
        <v>137</v>
      </c>
      <c r="V286">
        <v>55</v>
      </c>
      <c r="W286">
        <v>253</v>
      </c>
      <c r="X286">
        <v>62</v>
      </c>
      <c r="Y286">
        <v>681</v>
      </c>
      <c r="Z286">
        <v>94</v>
      </c>
      <c r="AA286">
        <v>9986.98760765096</v>
      </c>
      <c r="AB286">
        <v>134</v>
      </c>
      <c r="AC286">
        <v>656</v>
      </c>
      <c r="AD286" s="3">
        <f t="shared" si="124"/>
        <v>135.943577965105</v>
      </c>
      <c r="AE286" s="4">
        <f t="shared" si="125"/>
        <v>692.570762961016</v>
      </c>
      <c r="AF286" s="5">
        <f t="shared" si="126"/>
        <v>3.12236286919831</v>
      </c>
      <c r="AG286" s="3">
        <f t="shared" si="127"/>
        <v>26.1011419249592</v>
      </c>
      <c r="AH286" s="3">
        <f t="shared" si="128"/>
        <v>6.25</v>
      </c>
      <c r="AI286" s="3">
        <f t="shared" si="129"/>
        <v>10.0656455142232</v>
      </c>
      <c r="AJ286" s="3">
        <f t="shared" si="130"/>
        <v>33.7837837837838</v>
      </c>
      <c r="AK286" s="3">
        <f t="shared" si="131"/>
        <v>14.9200710479574</v>
      </c>
      <c r="AL286" s="3">
        <f t="shared" si="132"/>
        <v>85.4271356783919</v>
      </c>
      <c r="AM286" s="3">
        <f t="shared" si="133"/>
        <v>277.008310249307</v>
      </c>
      <c r="AN286" s="3">
        <f t="shared" si="134"/>
        <v>556.910569105691</v>
      </c>
      <c r="AO286" s="3">
        <f t="shared" si="135"/>
        <v>1007.32600732601</v>
      </c>
      <c r="AP286" s="3">
        <f t="shared" si="136"/>
        <v>1581.25</v>
      </c>
      <c r="AQ286" s="3">
        <f t="shared" si="137"/>
        <v>2510.12145748988</v>
      </c>
      <c r="AR286" s="3">
        <f t="shared" si="138"/>
        <v>4229.81366459627</v>
      </c>
      <c r="AS286" s="6">
        <f t="shared" si="139"/>
        <v>3821.13821138211</v>
      </c>
      <c r="AT286" s="3">
        <f t="shared" si="140"/>
        <v>0.277727461271809</v>
      </c>
      <c r="AU286" s="7">
        <f t="shared" si="141"/>
        <v>0.656595025914263</v>
      </c>
      <c r="AV286" s="8">
        <f t="shared" si="142"/>
        <v>0.0231023324340081</v>
      </c>
      <c r="AW286" s="3">
        <f t="shared" si="143"/>
        <v>56.3210908725074</v>
      </c>
      <c r="AX286" s="7">
        <f t="shared" si="144"/>
        <v>0.17337694968017</v>
      </c>
      <c r="AY286" s="3">
        <f t="shared" si="145"/>
        <v>-0.758512551149964</v>
      </c>
      <c r="AZ286" s="9">
        <f t="shared" si="146"/>
        <v>10.7714252783266</v>
      </c>
      <c r="BA286" s="11">
        <f t="shared" si="147"/>
        <v>1.72642590454848</v>
      </c>
      <c r="BB286" s="12">
        <f t="shared" si="148"/>
        <v>1074.71389883243</v>
      </c>
      <c r="BC286" s="13">
        <f t="shared" si="149"/>
        <v>0.666414661466532</v>
      </c>
      <c r="BD286" s="14">
        <f t="shared" si="150"/>
        <v>57.1826086956522</v>
      </c>
      <c r="BE286" s="15">
        <f t="shared" si="151"/>
        <v>0.963289280469897</v>
      </c>
      <c r="BF286" s="16">
        <f t="shared" si="152"/>
        <v>40.0588235294118</v>
      </c>
      <c r="BG286" s="16">
        <f t="shared" si="153"/>
        <v>3.2</v>
      </c>
      <c r="BH286" s="17">
        <f t="shared" si="154"/>
        <v>0.204268292682927</v>
      </c>
    </row>
    <row r="287" spans="1:60">
      <c r="A287">
        <v>286</v>
      </c>
      <c r="B287" t="s">
        <v>271</v>
      </c>
      <c r="C287" t="s">
        <v>360</v>
      </c>
      <c r="D287" t="s">
        <v>273</v>
      </c>
      <c r="E287" t="s">
        <v>274</v>
      </c>
      <c r="F287" t="s">
        <v>366</v>
      </c>
      <c r="G287">
        <v>342</v>
      </c>
      <c r="H287">
        <v>290.9</v>
      </c>
      <c r="I287">
        <v>412</v>
      </c>
      <c r="J287">
        <v>12.2968279241744</v>
      </c>
      <c r="K287">
        <v>979</v>
      </c>
      <c r="L287">
        <v>22.7293175855281</v>
      </c>
      <c r="M287">
        <v>0.17</v>
      </c>
      <c r="N287">
        <v>9.7</v>
      </c>
      <c r="O287">
        <v>0.1</v>
      </c>
      <c r="P287">
        <v>1.4</v>
      </c>
      <c r="Q287">
        <v>3.5</v>
      </c>
      <c r="R287">
        <v>0.95</v>
      </c>
      <c r="S287">
        <v>12</v>
      </c>
      <c r="T287">
        <v>6.7</v>
      </c>
      <c r="U287">
        <v>87</v>
      </c>
      <c r="V287">
        <v>35</v>
      </c>
      <c r="W287">
        <v>158</v>
      </c>
      <c r="X287">
        <v>40</v>
      </c>
      <c r="Y287">
        <v>447</v>
      </c>
      <c r="Z287">
        <v>67</v>
      </c>
      <c r="AA287">
        <v>9986.98760765096</v>
      </c>
      <c r="AB287">
        <v>150</v>
      </c>
      <c r="AC287">
        <v>675</v>
      </c>
      <c r="AD287" s="3">
        <f t="shared" si="124"/>
        <v>152.175646975863</v>
      </c>
      <c r="AE287" s="4">
        <f t="shared" si="125"/>
        <v>712.629977132143</v>
      </c>
      <c r="AF287" s="5">
        <f t="shared" si="126"/>
        <v>0.717299578059072</v>
      </c>
      <c r="AG287" s="3">
        <f t="shared" si="127"/>
        <v>15.8238172920065</v>
      </c>
      <c r="AH287" s="3">
        <f t="shared" si="128"/>
        <v>1.07758620689655</v>
      </c>
      <c r="AI287" s="3">
        <f t="shared" si="129"/>
        <v>3.06345733041575</v>
      </c>
      <c r="AJ287" s="3">
        <f t="shared" si="130"/>
        <v>23.6486486486486</v>
      </c>
      <c r="AK287" s="3">
        <f t="shared" si="131"/>
        <v>16.8738898756661</v>
      </c>
      <c r="AL287" s="3">
        <f t="shared" si="132"/>
        <v>60.3015075376884</v>
      </c>
      <c r="AM287" s="3">
        <f t="shared" si="133"/>
        <v>185.595567867036</v>
      </c>
      <c r="AN287" s="3">
        <f t="shared" si="134"/>
        <v>353.658536585366</v>
      </c>
      <c r="AO287" s="3">
        <f t="shared" si="135"/>
        <v>641.025641025641</v>
      </c>
      <c r="AP287" s="3">
        <f t="shared" si="136"/>
        <v>987.5</v>
      </c>
      <c r="AQ287" s="3">
        <f t="shared" si="137"/>
        <v>1619.43319838057</v>
      </c>
      <c r="AR287" s="3">
        <f t="shared" si="138"/>
        <v>2776.39751552795</v>
      </c>
      <c r="AS287" s="6">
        <f t="shared" si="139"/>
        <v>2723.57723577236</v>
      </c>
      <c r="AT287" s="3">
        <f t="shared" si="140"/>
        <v>0.446835800103067</v>
      </c>
      <c r="AU287" s="7">
        <f t="shared" si="141"/>
        <v>1.60940858650098</v>
      </c>
      <c r="AV287" s="8">
        <f t="shared" si="142"/>
        <v>0.0136115520133408</v>
      </c>
      <c r="AW287" s="3">
        <f t="shared" si="143"/>
        <v>57.9523419800953</v>
      </c>
      <c r="AX287" s="7">
        <f t="shared" si="144"/>
        <v>0.10361989378355</v>
      </c>
      <c r="AY287" s="3">
        <f t="shared" si="145"/>
        <v>-1.65225831518918</v>
      </c>
      <c r="AZ287" s="9">
        <f t="shared" si="146"/>
        <v>49.3494772595335</v>
      </c>
      <c r="BA287" s="11">
        <f t="shared" si="147"/>
        <v>5.27614512071136</v>
      </c>
      <c r="BB287" s="12">
        <f t="shared" si="148"/>
        <v>1074.71389883243</v>
      </c>
      <c r="BC287" s="13">
        <f t="shared" si="149"/>
        <v>0.688452366914819</v>
      </c>
      <c r="BD287" s="14">
        <f t="shared" si="150"/>
        <v>87</v>
      </c>
      <c r="BE287" s="15">
        <f t="shared" si="151"/>
        <v>1.51006711409396</v>
      </c>
      <c r="BF287" s="16">
        <f t="shared" si="152"/>
        <v>37.25</v>
      </c>
      <c r="BG287" s="16">
        <f t="shared" si="153"/>
        <v>2.77142857142857</v>
      </c>
      <c r="BH287" s="17">
        <f t="shared" si="154"/>
        <v>0.222222222222222</v>
      </c>
    </row>
    <row r="288" spans="1:60">
      <c r="A288">
        <v>287</v>
      </c>
      <c r="B288" t="s">
        <v>271</v>
      </c>
      <c r="C288" t="s">
        <v>360</v>
      </c>
      <c r="D288" t="s">
        <v>273</v>
      </c>
      <c r="E288" t="s">
        <v>274</v>
      </c>
      <c r="F288" t="s">
        <v>367</v>
      </c>
      <c r="G288">
        <v>390</v>
      </c>
      <c r="H288">
        <v>290.9</v>
      </c>
      <c r="I288">
        <v>1343</v>
      </c>
      <c r="J288">
        <v>12.2968279241744</v>
      </c>
      <c r="K288">
        <v>2913</v>
      </c>
      <c r="L288">
        <v>22.7293175855281</v>
      </c>
      <c r="M288">
        <v>0.04</v>
      </c>
      <c r="N288">
        <v>0.86</v>
      </c>
      <c r="O288">
        <v>0.06</v>
      </c>
      <c r="P288">
        <v>1.8</v>
      </c>
      <c r="Q288">
        <v>6.2</v>
      </c>
      <c r="R288">
        <v>0.05</v>
      </c>
      <c r="S288">
        <v>32</v>
      </c>
      <c r="T288">
        <v>21</v>
      </c>
      <c r="U288">
        <v>278</v>
      </c>
      <c r="V288">
        <v>109</v>
      </c>
      <c r="W288">
        <v>476</v>
      </c>
      <c r="X288">
        <v>113</v>
      </c>
      <c r="Y288">
        <v>1173</v>
      </c>
      <c r="Z288">
        <v>159</v>
      </c>
      <c r="AA288">
        <v>9986.98760765096</v>
      </c>
      <c r="AB288">
        <v>80</v>
      </c>
      <c r="AC288">
        <v>213</v>
      </c>
      <c r="AD288" s="3">
        <f t="shared" si="124"/>
        <v>81.1603450537938</v>
      </c>
      <c r="AE288" s="4">
        <f t="shared" si="125"/>
        <v>224.874348339476</v>
      </c>
      <c r="AF288" s="5">
        <f t="shared" si="126"/>
        <v>0.168776371308017</v>
      </c>
      <c r="AG288" s="3">
        <f t="shared" si="127"/>
        <v>1.40293637846656</v>
      </c>
      <c r="AH288" s="3">
        <f t="shared" si="128"/>
        <v>0.646551724137931</v>
      </c>
      <c r="AI288" s="3">
        <f t="shared" si="129"/>
        <v>3.93873085339168</v>
      </c>
      <c r="AJ288" s="3">
        <f t="shared" si="130"/>
        <v>41.8918918918919</v>
      </c>
      <c r="AK288" s="3">
        <f t="shared" si="131"/>
        <v>0.88809946714032</v>
      </c>
      <c r="AL288" s="3">
        <f t="shared" si="132"/>
        <v>160.804020100502</v>
      </c>
      <c r="AM288" s="3">
        <f t="shared" si="133"/>
        <v>581.717451523546</v>
      </c>
      <c r="AN288" s="3">
        <f t="shared" si="134"/>
        <v>1130.08130081301</v>
      </c>
      <c r="AO288" s="3">
        <f t="shared" si="135"/>
        <v>1996.336996337</v>
      </c>
      <c r="AP288" s="3">
        <f t="shared" si="136"/>
        <v>2975</v>
      </c>
      <c r="AQ288" s="3">
        <f t="shared" si="137"/>
        <v>4574.8987854251</v>
      </c>
      <c r="AR288" s="3">
        <f t="shared" si="138"/>
        <v>7285.71428571429</v>
      </c>
      <c r="AS288" s="6">
        <f t="shared" si="139"/>
        <v>6463.41463414634</v>
      </c>
      <c r="AT288" s="3">
        <f t="shared" si="140"/>
        <v>0.0108205209812931</v>
      </c>
      <c r="AU288" s="7">
        <f t="shared" si="141"/>
        <v>0.01485169546452</v>
      </c>
      <c r="AV288" s="8">
        <f t="shared" si="142"/>
        <v>0.00382435794189261</v>
      </c>
      <c r="AW288" s="3">
        <f t="shared" si="143"/>
        <v>18.2871834692745</v>
      </c>
      <c r="AX288" s="7">
        <f t="shared" si="144"/>
        <v>0.0163542994105715</v>
      </c>
      <c r="AY288" s="3">
        <f t="shared" si="145"/>
        <v>-4.85789948609866</v>
      </c>
      <c r="AZ288" s="9">
        <f t="shared" si="146"/>
        <v>4.68860860184505</v>
      </c>
      <c r="BA288" s="11">
        <f t="shared" si="147"/>
        <v>0.12227598980799</v>
      </c>
      <c r="BB288" s="12">
        <f t="shared" si="148"/>
        <v>1074.71389883243</v>
      </c>
      <c r="BC288" s="13">
        <f t="shared" si="149"/>
        <v>0.224620059606278</v>
      </c>
      <c r="BD288" s="14">
        <f t="shared" si="150"/>
        <v>199.283154121864</v>
      </c>
      <c r="BE288" s="15">
        <f t="shared" si="151"/>
        <v>0.181585677749361</v>
      </c>
      <c r="BF288" s="16">
        <f t="shared" si="152"/>
        <v>36.65625</v>
      </c>
      <c r="BG288" s="16">
        <f t="shared" si="153"/>
        <v>0.138709677419355</v>
      </c>
      <c r="BH288" s="17">
        <f t="shared" si="154"/>
        <v>0.375586854460094</v>
      </c>
    </row>
    <row r="289" spans="1:60">
      <c r="A289">
        <v>288</v>
      </c>
      <c r="B289" t="s">
        <v>271</v>
      </c>
      <c r="C289" t="s">
        <v>360</v>
      </c>
      <c r="D289" t="s">
        <v>273</v>
      </c>
      <c r="E289" t="s">
        <v>274</v>
      </c>
      <c r="F289" t="s">
        <v>368</v>
      </c>
      <c r="G289">
        <v>206</v>
      </c>
      <c r="H289">
        <v>290.9</v>
      </c>
      <c r="I289">
        <v>908</v>
      </c>
      <c r="J289">
        <v>12.2968279241744</v>
      </c>
      <c r="K289">
        <v>1831</v>
      </c>
      <c r="L289">
        <v>22.7293175855281</v>
      </c>
      <c r="M289">
        <v>0.24</v>
      </c>
      <c r="N289">
        <v>1.1</v>
      </c>
      <c r="O289">
        <v>0.1</v>
      </c>
      <c r="P289">
        <v>0.89</v>
      </c>
      <c r="Q289">
        <v>2.6</v>
      </c>
      <c r="R289">
        <v>0.05</v>
      </c>
      <c r="S289">
        <v>14</v>
      </c>
      <c r="T289">
        <v>11</v>
      </c>
      <c r="U289">
        <v>164</v>
      </c>
      <c r="V289">
        <v>68</v>
      </c>
      <c r="W289">
        <v>322</v>
      </c>
      <c r="X289">
        <v>82</v>
      </c>
      <c r="Y289">
        <v>902</v>
      </c>
      <c r="Z289">
        <v>124</v>
      </c>
      <c r="AA289">
        <v>9986.98760765096</v>
      </c>
      <c r="AB289">
        <v>168</v>
      </c>
      <c r="AC289">
        <v>205</v>
      </c>
      <c r="AD289" s="3">
        <f t="shared" si="124"/>
        <v>170.436724612967</v>
      </c>
      <c r="AE289" s="4">
        <f t="shared" si="125"/>
        <v>216.428363425317</v>
      </c>
      <c r="AF289" s="5">
        <f t="shared" si="126"/>
        <v>1.0126582278481</v>
      </c>
      <c r="AG289" s="3">
        <f t="shared" si="127"/>
        <v>1.79445350734095</v>
      </c>
      <c r="AH289" s="3">
        <f t="shared" si="128"/>
        <v>1.07758620689655</v>
      </c>
      <c r="AI289" s="3">
        <f t="shared" si="129"/>
        <v>1.94748358862144</v>
      </c>
      <c r="AJ289" s="3">
        <f t="shared" si="130"/>
        <v>17.5675675675676</v>
      </c>
      <c r="AK289" s="3">
        <f t="shared" si="131"/>
        <v>0.88809946714032</v>
      </c>
      <c r="AL289" s="3">
        <f t="shared" si="132"/>
        <v>70.3517587939699</v>
      </c>
      <c r="AM289" s="3">
        <f t="shared" si="133"/>
        <v>304.709141274238</v>
      </c>
      <c r="AN289" s="3">
        <f t="shared" si="134"/>
        <v>666.666666666667</v>
      </c>
      <c r="AO289" s="3">
        <f t="shared" si="135"/>
        <v>1245.42124542125</v>
      </c>
      <c r="AP289" s="3">
        <f t="shared" si="136"/>
        <v>2012.5</v>
      </c>
      <c r="AQ289" s="3">
        <f t="shared" si="137"/>
        <v>3319.83805668016</v>
      </c>
      <c r="AR289" s="3">
        <f t="shared" si="138"/>
        <v>5602.48447204969</v>
      </c>
      <c r="AS289" s="6">
        <f t="shared" si="139"/>
        <v>5040.65040650407</v>
      </c>
      <c r="AT289" s="3">
        <f t="shared" si="140"/>
        <v>0.0252620338979303</v>
      </c>
      <c r="AU289" s="7">
        <f t="shared" si="141"/>
        <v>0.0450907700395429</v>
      </c>
      <c r="AV289" s="8">
        <f t="shared" si="142"/>
        <v>0.00508251313548178</v>
      </c>
      <c r="AW289" s="3">
        <f t="shared" si="143"/>
        <v>17.6003408976586</v>
      </c>
      <c r="AX289" s="7">
        <f t="shared" si="144"/>
        <v>0.0213225454869032</v>
      </c>
      <c r="AY289" s="3">
        <f t="shared" si="145"/>
        <v>-4.39730147988428</v>
      </c>
      <c r="AZ289" s="9">
        <f t="shared" si="146"/>
        <v>10.28690832003</v>
      </c>
      <c r="BA289" s="11">
        <f t="shared" si="147"/>
        <v>0.503234097444641</v>
      </c>
      <c r="BB289" s="12">
        <f t="shared" si="148"/>
        <v>1074.71389883243</v>
      </c>
      <c r="BC289" s="13">
        <f t="shared" si="149"/>
        <v>0.236729580325716</v>
      </c>
      <c r="BD289" s="14">
        <f t="shared" si="150"/>
        <v>247.346585998271</v>
      </c>
      <c r="BE289" s="15">
        <f t="shared" si="151"/>
        <v>0.227272727272727</v>
      </c>
      <c r="BF289" s="16">
        <f t="shared" si="152"/>
        <v>64.4285714285714</v>
      </c>
      <c r="BG289" s="16">
        <f t="shared" si="153"/>
        <v>0.423076923076923</v>
      </c>
      <c r="BH289" s="17">
        <f t="shared" si="154"/>
        <v>0.819512195121951</v>
      </c>
    </row>
    <row r="290" spans="1:60">
      <c r="A290">
        <v>289</v>
      </c>
      <c r="B290" t="s">
        <v>271</v>
      </c>
      <c r="C290" t="s">
        <v>360</v>
      </c>
      <c r="D290" t="s">
        <v>273</v>
      </c>
      <c r="E290" t="s">
        <v>274</v>
      </c>
      <c r="F290" t="s">
        <v>369</v>
      </c>
      <c r="G290">
        <v>121</v>
      </c>
      <c r="H290">
        <v>290.9</v>
      </c>
      <c r="I290">
        <v>736</v>
      </c>
      <c r="J290">
        <v>12.2968279241744</v>
      </c>
      <c r="K290">
        <v>2340</v>
      </c>
      <c r="L290">
        <v>22.7293175855281</v>
      </c>
      <c r="M290">
        <v>0.07</v>
      </c>
      <c r="N290">
        <v>2</v>
      </c>
      <c r="O290">
        <v>0.16</v>
      </c>
      <c r="P290">
        <v>3.5</v>
      </c>
      <c r="Q290">
        <v>8.1</v>
      </c>
      <c r="R290">
        <v>0.28</v>
      </c>
      <c r="S290">
        <v>34</v>
      </c>
      <c r="T290">
        <v>19</v>
      </c>
      <c r="U290">
        <v>235</v>
      </c>
      <c r="V290">
        <v>89</v>
      </c>
      <c r="W290">
        <v>382</v>
      </c>
      <c r="X290">
        <v>86</v>
      </c>
      <c r="Y290">
        <v>872</v>
      </c>
      <c r="Z290">
        <v>115</v>
      </c>
      <c r="AA290">
        <v>9986.98760765096</v>
      </c>
      <c r="AB290">
        <v>110</v>
      </c>
      <c r="AC290">
        <v>600</v>
      </c>
      <c r="AD290" s="3">
        <f t="shared" si="124"/>
        <v>111.595474448966</v>
      </c>
      <c r="AE290" s="4">
        <f t="shared" si="125"/>
        <v>633.448868561905</v>
      </c>
      <c r="AF290" s="5">
        <f t="shared" si="126"/>
        <v>0.29535864978903</v>
      </c>
      <c r="AG290" s="3">
        <f t="shared" si="127"/>
        <v>3.2626427406199</v>
      </c>
      <c r="AH290" s="3">
        <f t="shared" si="128"/>
        <v>1.72413793103448</v>
      </c>
      <c r="AI290" s="3">
        <f t="shared" si="129"/>
        <v>7.65864332603939</v>
      </c>
      <c r="AJ290" s="3">
        <f t="shared" si="130"/>
        <v>54.7297297297297</v>
      </c>
      <c r="AK290" s="3">
        <f t="shared" si="131"/>
        <v>4.97335701598579</v>
      </c>
      <c r="AL290" s="3">
        <f t="shared" si="132"/>
        <v>170.854271356784</v>
      </c>
      <c r="AM290" s="3">
        <f t="shared" si="133"/>
        <v>526.315789473684</v>
      </c>
      <c r="AN290" s="3">
        <f t="shared" si="134"/>
        <v>955.284552845528</v>
      </c>
      <c r="AO290" s="3">
        <f t="shared" si="135"/>
        <v>1630.03663003663</v>
      </c>
      <c r="AP290" s="3">
        <f t="shared" si="136"/>
        <v>2387.5</v>
      </c>
      <c r="AQ290" s="3">
        <f t="shared" si="137"/>
        <v>3481.78137651822</v>
      </c>
      <c r="AR290" s="3">
        <f t="shared" si="138"/>
        <v>5416.14906832298</v>
      </c>
      <c r="AS290" s="6">
        <f t="shared" si="139"/>
        <v>4674.79674796748</v>
      </c>
      <c r="AT290" s="3">
        <f t="shared" si="140"/>
        <v>0.0514310113466314</v>
      </c>
      <c r="AU290" s="7">
        <f t="shared" si="141"/>
        <v>0.0949586333349501</v>
      </c>
      <c r="AV290" s="8">
        <f t="shared" si="142"/>
        <v>0.00315731876598111</v>
      </c>
      <c r="AW290" s="3">
        <f t="shared" si="143"/>
        <v>51.5131928711958</v>
      </c>
      <c r="AX290" s="7">
        <f t="shared" si="144"/>
        <v>0.0226609266680963</v>
      </c>
      <c r="AY290" s="3">
        <f t="shared" si="145"/>
        <v>-4.29159989374871</v>
      </c>
      <c r="AZ290" s="9">
        <f t="shared" si="146"/>
        <v>3.76771266735525</v>
      </c>
      <c r="BA290" s="11">
        <f t="shared" si="147"/>
        <v>0.182054668188437</v>
      </c>
      <c r="BB290" s="12">
        <f t="shared" si="148"/>
        <v>1074.71389883243</v>
      </c>
      <c r="BC290" s="13">
        <f t="shared" si="149"/>
        <v>0.6066897377006</v>
      </c>
      <c r="BD290" s="14">
        <f t="shared" si="150"/>
        <v>96.1552028218695</v>
      </c>
      <c r="BE290" s="15">
        <f t="shared" si="151"/>
        <v>0.688073394495413</v>
      </c>
      <c r="BF290" s="16">
        <f t="shared" si="152"/>
        <v>25.6470588235294</v>
      </c>
      <c r="BG290" s="16">
        <f t="shared" si="153"/>
        <v>0.246913580246914</v>
      </c>
      <c r="BH290" s="17">
        <f t="shared" si="154"/>
        <v>0.183333333333333</v>
      </c>
    </row>
    <row r="291" spans="1:60">
      <c r="A291">
        <v>290</v>
      </c>
      <c r="B291" t="s">
        <v>271</v>
      </c>
      <c r="C291" t="s">
        <v>360</v>
      </c>
      <c r="D291" t="s">
        <v>273</v>
      </c>
      <c r="E291" t="s">
        <v>274</v>
      </c>
      <c r="F291" t="s">
        <v>370</v>
      </c>
      <c r="G291">
        <v>854</v>
      </c>
      <c r="H291">
        <v>290.9</v>
      </c>
      <c r="I291">
        <v>1221</v>
      </c>
      <c r="J291">
        <v>12.2968279241744</v>
      </c>
      <c r="K291">
        <v>2634</v>
      </c>
      <c r="L291">
        <v>22.7293175855281</v>
      </c>
      <c r="M291">
        <v>2.8</v>
      </c>
      <c r="N291">
        <v>6.9</v>
      </c>
      <c r="O291">
        <v>1.1</v>
      </c>
      <c r="P291">
        <v>6.2</v>
      </c>
      <c r="Q291">
        <v>8.3</v>
      </c>
      <c r="R291">
        <v>0.41</v>
      </c>
      <c r="S291">
        <v>26</v>
      </c>
      <c r="T291">
        <v>18</v>
      </c>
      <c r="U291">
        <v>244</v>
      </c>
      <c r="V291">
        <v>98</v>
      </c>
      <c r="W291">
        <v>452</v>
      </c>
      <c r="X291">
        <v>113</v>
      </c>
      <c r="Y291">
        <v>1235</v>
      </c>
      <c r="Z291">
        <v>157</v>
      </c>
      <c r="AA291">
        <v>9986.98760765096</v>
      </c>
      <c r="AB291">
        <v>589</v>
      </c>
      <c r="AC291">
        <v>667</v>
      </c>
      <c r="AD291" s="3">
        <f t="shared" si="124"/>
        <v>597.543040458557</v>
      </c>
      <c r="AE291" s="4">
        <f t="shared" si="125"/>
        <v>704.183992217984</v>
      </c>
      <c r="AF291" s="5">
        <f t="shared" si="126"/>
        <v>11.8143459915612</v>
      </c>
      <c r="AG291" s="3">
        <f t="shared" si="127"/>
        <v>11.2561174551387</v>
      </c>
      <c r="AH291" s="3">
        <f t="shared" si="128"/>
        <v>11.8534482758621</v>
      </c>
      <c r="AI291" s="3">
        <f t="shared" si="129"/>
        <v>13.5667396061269</v>
      </c>
      <c r="AJ291" s="3">
        <f t="shared" si="130"/>
        <v>56.0810810810811</v>
      </c>
      <c r="AK291" s="3">
        <f t="shared" si="131"/>
        <v>7.28241563055062</v>
      </c>
      <c r="AL291" s="3">
        <f t="shared" si="132"/>
        <v>130.653266331658</v>
      </c>
      <c r="AM291" s="3">
        <f t="shared" si="133"/>
        <v>498.614958448753</v>
      </c>
      <c r="AN291" s="3">
        <f t="shared" si="134"/>
        <v>991.869918699187</v>
      </c>
      <c r="AO291" s="3">
        <f t="shared" si="135"/>
        <v>1794.87179487179</v>
      </c>
      <c r="AP291" s="3">
        <f t="shared" si="136"/>
        <v>2825</v>
      </c>
      <c r="AQ291" s="3">
        <f t="shared" si="137"/>
        <v>4574.8987854251</v>
      </c>
      <c r="AR291" s="3">
        <f t="shared" si="138"/>
        <v>7670.80745341615</v>
      </c>
      <c r="AS291" s="6">
        <f t="shared" si="139"/>
        <v>6382.11382113821</v>
      </c>
      <c r="AT291" s="3">
        <f t="shared" si="140"/>
        <v>0.0850760146954082</v>
      </c>
      <c r="AU291" s="7">
        <f t="shared" si="141"/>
        <v>0.110908812679844</v>
      </c>
      <c r="AV291" s="8">
        <f t="shared" si="142"/>
        <v>0.00979857548063102</v>
      </c>
      <c r="AW291" s="3">
        <f t="shared" si="143"/>
        <v>57.2654994084794</v>
      </c>
      <c r="AX291" s="7">
        <f t="shared" si="144"/>
        <v>0.074149712025471</v>
      </c>
      <c r="AY291" s="3">
        <f t="shared" si="145"/>
        <v>-2.23330234412804</v>
      </c>
      <c r="AZ291" s="9">
        <f t="shared" si="146"/>
        <v>4.2446575063721</v>
      </c>
      <c r="BA291" s="11">
        <f t="shared" si="147"/>
        <v>0.314990427719302</v>
      </c>
      <c r="BB291" s="12">
        <f t="shared" si="148"/>
        <v>1074.71389883243</v>
      </c>
      <c r="BC291" s="13">
        <f t="shared" si="149"/>
        <v>0.779806482399102</v>
      </c>
      <c r="BD291" s="14">
        <f t="shared" si="150"/>
        <v>68.7524290711232</v>
      </c>
      <c r="BE291" s="15">
        <f t="shared" si="151"/>
        <v>0.540080971659919</v>
      </c>
      <c r="BF291" s="16">
        <f t="shared" si="152"/>
        <v>47.5</v>
      </c>
      <c r="BG291" s="16">
        <f t="shared" si="153"/>
        <v>0.831325301204819</v>
      </c>
      <c r="BH291" s="17">
        <f t="shared" si="154"/>
        <v>0.883058470764618</v>
      </c>
    </row>
    <row r="292" spans="1:60">
      <c r="A292">
        <v>291</v>
      </c>
      <c r="B292" t="s">
        <v>271</v>
      </c>
      <c r="C292" t="s">
        <v>360</v>
      </c>
      <c r="D292" t="s">
        <v>273</v>
      </c>
      <c r="E292" t="s">
        <v>274</v>
      </c>
      <c r="F292" t="s">
        <v>371</v>
      </c>
      <c r="G292">
        <v>141</v>
      </c>
      <c r="H292">
        <v>290.9</v>
      </c>
      <c r="I292">
        <v>1703</v>
      </c>
      <c r="J292">
        <v>12.2968279241744</v>
      </c>
      <c r="K292">
        <v>4057</v>
      </c>
      <c r="L292">
        <v>22.7293175855281</v>
      </c>
      <c r="M292">
        <v>0.06</v>
      </c>
      <c r="N292">
        <v>1.2</v>
      </c>
      <c r="O292">
        <v>0.09</v>
      </c>
      <c r="P292">
        <v>1.8</v>
      </c>
      <c r="Q292">
        <v>7.5</v>
      </c>
      <c r="R292">
        <v>0.09</v>
      </c>
      <c r="S292">
        <v>40</v>
      </c>
      <c r="T292">
        <v>28</v>
      </c>
      <c r="U292">
        <v>392</v>
      </c>
      <c r="V292">
        <v>155</v>
      </c>
      <c r="W292">
        <v>682</v>
      </c>
      <c r="X292">
        <v>163</v>
      </c>
      <c r="Y292">
        <v>1668</v>
      </c>
      <c r="Z292">
        <v>219</v>
      </c>
      <c r="AA292">
        <v>9986.98760765096</v>
      </c>
      <c r="AB292">
        <v>103</v>
      </c>
      <c r="AC292">
        <v>506</v>
      </c>
      <c r="AD292" s="3">
        <f t="shared" si="124"/>
        <v>104.493944256759</v>
      </c>
      <c r="AE292" s="4">
        <f t="shared" si="125"/>
        <v>534.208545820539</v>
      </c>
      <c r="AF292" s="5">
        <f t="shared" si="126"/>
        <v>0.253164556962025</v>
      </c>
      <c r="AG292" s="3">
        <f t="shared" si="127"/>
        <v>1.95758564437194</v>
      </c>
      <c r="AH292" s="3">
        <f t="shared" si="128"/>
        <v>0.969827586206897</v>
      </c>
      <c r="AI292" s="3">
        <f t="shared" si="129"/>
        <v>3.93873085339168</v>
      </c>
      <c r="AJ292" s="3">
        <f t="shared" si="130"/>
        <v>50.6756756756757</v>
      </c>
      <c r="AK292" s="3">
        <f t="shared" si="131"/>
        <v>1.59857904085258</v>
      </c>
      <c r="AL292" s="3">
        <f t="shared" si="132"/>
        <v>201.005025125628</v>
      </c>
      <c r="AM292" s="3">
        <f t="shared" si="133"/>
        <v>775.623268698061</v>
      </c>
      <c r="AN292" s="3">
        <f t="shared" si="134"/>
        <v>1593.49593495935</v>
      </c>
      <c r="AO292" s="3">
        <f t="shared" si="135"/>
        <v>2838.82783882784</v>
      </c>
      <c r="AP292" s="3">
        <f t="shared" si="136"/>
        <v>4262.5</v>
      </c>
      <c r="AQ292" s="3">
        <f t="shared" si="137"/>
        <v>6599.19028340081</v>
      </c>
      <c r="AR292" s="3">
        <f t="shared" si="138"/>
        <v>10360.248447205</v>
      </c>
      <c r="AS292" s="6">
        <f t="shared" si="139"/>
        <v>8902.43902439024</v>
      </c>
      <c r="AT292" s="3">
        <f t="shared" si="140"/>
        <v>0.0158391139465012</v>
      </c>
      <c r="AU292" s="7">
        <f t="shared" si="141"/>
        <v>0.0152883533896085</v>
      </c>
      <c r="AV292" s="8">
        <f t="shared" si="142"/>
        <v>0.00224631374654782</v>
      </c>
      <c r="AW292" s="3">
        <f t="shared" si="143"/>
        <v>43.4427926547085</v>
      </c>
      <c r="AX292" s="7">
        <f t="shared" si="144"/>
        <v>0.0148057114987942</v>
      </c>
      <c r="AY292" s="3">
        <f t="shared" si="145"/>
        <v>-5.03062372836076</v>
      </c>
      <c r="AZ292" s="9">
        <f t="shared" si="146"/>
        <v>7.91400551699277</v>
      </c>
      <c r="BA292" s="11">
        <f t="shared" si="147"/>
        <v>0.122506592101166</v>
      </c>
      <c r="BB292" s="12">
        <f t="shared" si="148"/>
        <v>1074.71389883243</v>
      </c>
      <c r="BC292" s="13">
        <f t="shared" si="149"/>
        <v>0.513952038774496</v>
      </c>
      <c r="BD292" s="14">
        <f t="shared" si="150"/>
        <v>270.044444444444</v>
      </c>
      <c r="BE292" s="15">
        <f t="shared" si="151"/>
        <v>0.303357314148681</v>
      </c>
      <c r="BF292" s="16">
        <f t="shared" si="152"/>
        <v>41.7</v>
      </c>
      <c r="BG292" s="16">
        <f t="shared" si="153"/>
        <v>0.16</v>
      </c>
      <c r="BH292" s="17">
        <f t="shared" si="154"/>
        <v>0.203557312252964</v>
      </c>
    </row>
    <row r="293" spans="1:60">
      <c r="A293">
        <v>292</v>
      </c>
      <c r="B293" t="s">
        <v>271</v>
      </c>
      <c r="C293" t="s">
        <v>360</v>
      </c>
      <c r="D293" t="s">
        <v>273</v>
      </c>
      <c r="E293" t="s">
        <v>274</v>
      </c>
      <c r="F293" t="s">
        <v>372</v>
      </c>
      <c r="G293">
        <v>105</v>
      </c>
      <c r="H293">
        <v>290.9</v>
      </c>
      <c r="I293">
        <v>975</v>
      </c>
      <c r="J293">
        <v>12.2968279241744</v>
      </c>
      <c r="K293">
        <v>1953</v>
      </c>
      <c r="L293">
        <v>22.7293175855281</v>
      </c>
      <c r="M293">
        <v>0.02</v>
      </c>
      <c r="N293">
        <v>0.4</v>
      </c>
      <c r="O293">
        <v>0.02</v>
      </c>
      <c r="P293">
        <v>0.33</v>
      </c>
      <c r="Q293">
        <v>2.4</v>
      </c>
      <c r="R293">
        <v>0.02</v>
      </c>
      <c r="S293">
        <v>15</v>
      </c>
      <c r="T293">
        <v>12</v>
      </c>
      <c r="U293">
        <v>173</v>
      </c>
      <c r="V293">
        <v>73</v>
      </c>
      <c r="W293">
        <v>350</v>
      </c>
      <c r="X293">
        <v>90</v>
      </c>
      <c r="Y293">
        <v>996</v>
      </c>
      <c r="Z293">
        <v>131</v>
      </c>
      <c r="AA293">
        <v>9986.98760765096</v>
      </c>
      <c r="AB293">
        <v>146</v>
      </c>
      <c r="AC293">
        <v>354</v>
      </c>
      <c r="AD293" s="3">
        <f t="shared" si="124"/>
        <v>148.117629723174</v>
      </c>
      <c r="AE293" s="4">
        <f t="shared" si="125"/>
        <v>373.734832451524</v>
      </c>
      <c r="AF293" s="5">
        <f t="shared" si="126"/>
        <v>0.0843881856540084</v>
      </c>
      <c r="AG293" s="3">
        <f t="shared" si="127"/>
        <v>0.65252854812398</v>
      </c>
      <c r="AH293" s="3">
        <f t="shared" si="128"/>
        <v>0.21551724137931</v>
      </c>
      <c r="AI293" s="3">
        <f t="shared" si="129"/>
        <v>0.722100656455142</v>
      </c>
      <c r="AJ293" s="3">
        <f t="shared" si="130"/>
        <v>16.2162162162162</v>
      </c>
      <c r="AK293" s="3">
        <f t="shared" si="131"/>
        <v>0.355239786856128</v>
      </c>
      <c r="AL293" s="3">
        <f t="shared" si="132"/>
        <v>75.3768844221105</v>
      </c>
      <c r="AM293" s="3">
        <f t="shared" si="133"/>
        <v>332.409972299169</v>
      </c>
      <c r="AN293" s="3">
        <f t="shared" si="134"/>
        <v>703.252032520325</v>
      </c>
      <c r="AO293" s="3">
        <f t="shared" si="135"/>
        <v>1336.99633699634</v>
      </c>
      <c r="AP293" s="3">
        <f t="shared" si="136"/>
        <v>2187.5</v>
      </c>
      <c r="AQ293" s="3">
        <f t="shared" si="137"/>
        <v>3643.72469635628</v>
      </c>
      <c r="AR293" s="3">
        <f t="shared" si="138"/>
        <v>6186.33540372671</v>
      </c>
      <c r="AS293" s="6">
        <f t="shared" si="139"/>
        <v>5325.20325203252</v>
      </c>
      <c r="AT293" s="3">
        <f t="shared" si="140"/>
        <v>0.0101607963341529</v>
      </c>
      <c r="AU293" s="7">
        <f t="shared" si="141"/>
        <v>0.0164245804196649</v>
      </c>
      <c r="AV293" s="8">
        <f t="shared" si="142"/>
        <v>0.00107027754779021</v>
      </c>
      <c r="AW293" s="3">
        <f t="shared" si="143"/>
        <v>30.3927837940055</v>
      </c>
      <c r="AX293" s="7">
        <f t="shared" si="144"/>
        <v>0.00590040272947153</v>
      </c>
      <c r="AY293" s="3">
        <f t="shared" si="145"/>
        <v>-6.62801514235676</v>
      </c>
      <c r="AZ293" s="9">
        <f t="shared" si="146"/>
        <v>25.1155216407043</v>
      </c>
      <c r="BA293" s="11">
        <f t="shared" si="147"/>
        <v>0.462700036451549</v>
      </c>
      <c r="BB293" s="12">
        <f t="shared" si="148"/>
        <v>1074.71389883243</v>
      </c>
      <c r="BC293" s="13">
        <f t="shared" si="149"/>
        <v>0.376256736227482</v>
      </c>
      <c r="BD293" s="14">
        <f t="shared" si="150"/>
        <v>596.325757575758</v>
      </c>
      <c r="BE293" s="15">
        <f t="shared" si="151"/>
        <v>0.355421686746988</v>
      </c>
      <c r="BF293" s="16">
        <f t="shared" si="152"/>
        <v>66.4</v>
      </c>
      <c r="BG293" s="16">
        <f t="shared" si="153"/>
        <v>0.166666666666667</v>
      </c>
      <c r="BH293" s="17">
        <f t="shared" si="154"/>
        <v>0.412429378531073</v>
      </c>
    </row>
    <row r="294" spans="1:60">
      <c r="A294">
        <v>293</v>
      </c>
      <c r="B294" t="s">
        <v>271</v>
      </c>
      <c r="C294" t="s">
        <v>360</v>
      </c>
      <c r="D294" t="s">
        <v>273</v>
      </c>
      <c r="E294" t="s">
        <v>274</v>
      </c>
      <c r="F294" t="s">
        <v>373</v>
      </c>
      <c r="G294">
        <v>339</v>
      </c>
      <c r="H294">
        <v>290.9</v>
      </c>
      <c r="I294">
        <v>1088</v>
      </c>
      <c r="J294">
        <v>12.2968279241744</v>
      </c>
      <c r="K294">
        <v>2552</v>
      </c>
      <c r="L294">
        <v>22.7293175855281</v>
      </c>
      <c r="M294">
        <v>1.6</v>
      </c>
      <c r="N294">
        <v>8.4</v>
      </c>
      <c r="O294">
        <v>0.93</v>
      </c>
      <c r="P294">
        <v>5.7</v>
      </c>
      <c r="Q294">
        <v>6.4</v>
      </c>
      <c r="R294">
        <v>0.36</v>
      </c>
      <c r="S294">
        <v>23</v>
      </c>
      <c r="T294">
        <v>16</v>
      </c>
      <c r="U294">
        <v>226</v>
      </c>
      <c r="V294">
        <v>93</v>
      </c>
      <c r="W294">
        <v>434</v>
      </c>
      <c r="X294">
        <v>108</v>
      </c>
      <c r="Y294">
        <v>1164</v>
      </c>
      <c r="Z294">
        <v>160</v>
      </c>
      <c r="AA294">
        <v>9986.98760765096</v>
      </c>
      <c r="AB294">
        <v>147</v>
      </c>
      <c r="AC294">
        <v>278</v>
      </c>
      <c r="AD294" s="3">
        <f t="shared" si="124"/>
        <v>149.132134036346</v>
      </c>
      <c r="AE294" s="4">
        <f t="shared" si="125"/>
        <v>293.497975767016</v>
      </c>
      <c r="AF294" s="5">
        <f t="shared" si="126"/>
        <v>6.75105485232068</v>
      </c>
      <c r="AG294" s="3">
        <f t="shared" si="127"/>
        <v>13.7030995106036</v>
      </c>
      <c r="AH294" s="3">
        <f t="shared" si="128"/>
        <v>10.0215517241379</v>
      </c>
      <c r="AI294" s="3">
        <f t="shared" si="129"/>
        <v>12.472647702407</v>
      </c>
      <c r="AJ294" s="3">
        <f t="shared" si="130"/>
        <v>43.2432432432432</v>
      </c>
      <c r="AK294" s="3">
        <f t="shared" si="131"/>
        <v>6.3943161634103</v>
      </c>
      <c r="AL294" s="3">
        <f t="shared" si="132"/>
        <v>115.577889447236</v>
      </c>
      <c r="AM294" s="3">
        <f t="shared" si="133"/>
        <v>443.213296398892</v>
      </c>
      <c r="AN294" s="3">
        <f t="shared" si="134"/>
        <v>918.69918699187</v>
      </c>
      <c r="AO294" s="3">
        <f t="shared" si="135"/>
        <v>1703.2967032967</v>
      </c>
      <c r="AP294" s="3">
        <f t="shared" si="136"/>
        <v>2712.5</v>
      </c>
      <c r="AQ294" s="3">
        <f t="shared" si="137"/>
        <v>4372.46963562753</v>
      </c>
      <c r="AR294" s="3">
        <f t="shared" si="138"/>
        <v>7229.81366459627</v>
      </c>
      <c r="AS294" s="6">
        <f t="shared" si="139"/>
        <v>6504.06504065041</v>
      </c>
      <c r="AT294" s="3">
        <f t="shared" si="140"/>
        <v>0.090447714408041</v>
      </c>
      <c r="AU294" s="7">
        <f t="shared" si="141"/>
        <v>0.125103797420057</v>
      </c>
      <c r="AV294" s="8">
        <f t="shared" si="142"/>
        <v>0.0286202996052964</v>
      </c>
      <c r="AW294" s="3">
        <f t="shared" si="143"/>
        <v>23.8677793636541</v>
      </c>
      <c r="AX294" s="7">
        <f t="shared" si="144"/>
        <v>0.13982350451697</v>
      </c>
      <c r="AY294" s="3">
        <f t="shared" si="145"/>
        <v>-1.13197042826124</v>
      </c>
      <c r="AZ294" s="9">
        <f t="shared" si="146"/>
        <v>4.71420428358484</v>
      </c>
      <c r="BA294" s="11">
        <f t="shared" si="147"/>
        <v>0.430506274840912</v>
      </c>
      <c r="BB294" s="12">
        <f t="shared" si="148"/>
        <v>1074.71389883243</v>
      </c>
      <c r="BC294" s="13">
        <f t="shared" si="149"/>
        <v>0.302780839390786</v>
      </c>
      <c r="BD294" s="14">
        <f t="shared" si="150"/>
        <v>74.9616228070175</v>
      </c>
      <c r="BE294" s="15">
        <f t="shared" si="151"/>
        <v>0.238831615120275</v>
      </c>
      <c r="BF294" s="16">
        <f t="shared" si="152"/>
        <v>50.6086956521739</v>
      </c>
      <c r="BG294" s="16">
        <f t="shared" si="153"/>
        <v>1.3125</v>
      </c>
      <c r="BH294" s="17">
        <f t="shared" si="154"/>
        <v>0.528776978417266</v>
      </c>
    </row>
    <row r="295" spans="1:60">
      <c r="A295">
        <v>294</v>
      </c>
      <c r="B295" t="s">
        <v>271</v>
      </c>
      <c r="C295" t="s">
        <v>360</v>
      </c>
      <c r="D295" t="s">
        <v>273</v>
      </c>
      <c r="E295" t="s">
        <v>274</v>
      </c>
      <c r="F295" t="s">
        <v>374</v>
      </c>
      <c r="G295">
        <v>330</v>
      </c>
      <c r="H295">
        <v>290.9</v>
      </c>
      <c r="I295">
        <v>1260</v>
      </c>
      <c r="J295">
        <v>12.2968279241744</v>
      </c>
      <c r="K295">
        <v>3025</v>
      </c>
      <c r="L295">
        <v>22.7293175855281</v>
      </c>
      <c r="M295">
        <v>0.75</v>
      </c>
      <c r="N295">
        <v>5</v>
      </c>
      <c r="O295">
        <v>0.5</v>
      </c>
      <c r="P295">
        <v>3.9</v>
      </c>
      <c r="Q295">
        <v>7.8</v>
      </c>
      <c r="R295">
        <v>0.09</v>
      </c>
      <c r="S295">
        <v>33</v>
      </c>
      <c r="T295">
        <v>22</v>
      </c>
      <c r="U295">
        <v>296</v>
      </c>
      <c r="V295">
        <v>116</v>
      </c>
      <c r="W295">
        <v>511</v>
      </c>
      <c r="X295">
        <v>122</v>
      </c>
      <c r="Y295">
        <v>1266</v>
      </c>
      <c r="Z295">
        <v>170</v>
      </c>
      <c r="AA295">
        <v>9986.98760765096</v>
      </c>
      <c r="AB295">
        <v>91</v>
      </c>
      <c r="AC295">
        <v>547</v>
      </c>
      <c r="AD295" s="3">
        <f t="shared" si="124"/>
        <v>92.3198924986904</v>
      </c>
      <c r="AE295" s="4">
        <f t="shared" si="125"/>
        <v>577.494218505603</v>
      </c>
      <c r="AF295" s="5">
        <f t="shared" si="126"/>
        <v>3.16455696202532</v>
      </c>
      <c r="AG295" s="3">
        <f t="shared" si="127"/>
        <v>8.15660685154976</v>
      </c>
      <c r="AH295" s="3">
        <f t="shared" si="128"/>
        <v>5.38793103448276</v>
      </c>
      <c r="AI295" s="3">
        <f t="shared" si="129"/>
        <v>8.53391684901532</v>
      </c>
      <c r="AJ295" s="3">
        <f t="shared" si="130"/>
        <v>52.7027027027027</v>
      </c>
      <c r="AK295" s="3">
        <f t="shared" si="131"/>
        <v>1.59857904085258</v>
      </c>
      <c r="AL295" s="3">
        <f t="shared" si="132"/>
        <v>165.829145728643</v>
      </c>
      <c r="AM295" s="3">
        <f t="shared" si="133"/>
        <v>609.418282548476</v>
      </c>
      <c r="AN295" s="3">
        <f t="shared" si="134"/>
        <v>1203.25203252033</v>
      </c>
      <c r="AO295" s="3">
        <f t="shared" si="135"/>
        <v>2124.54212454212</v>
      </c>
      <c r="AP295" s="3">
        <f t="shared" si="136"/>
        <v>3193.75</v>
      </c>
      <c r="AQ295" s="3">
        <f t="shared" si="137"/>
        <v>4939.27125506073</v>
      </c>
      <c r="AR295" s="3">
        <f t="shared" si="138"/>
        <v>7863.35403726708</v>
      </c>
      <c r="AS295" s="6">
        <f t="shared" si="139"/>
        <v>6910.56910569106</v>
      </c>
      <c r="AT295" s="3">
        <f t="shared" si="140"/>
        <v>0.0170996507076694</v>
      </c>
      <c r="AU295" s="7">
        <f t="shared" si="141"/>
        <v>0.0217460012949034</v>
      </c>
      <c r="AV295" s="8">
        <f t="shared" si="142"/>
        <v>0.00865809533632844</v>
      </c>
      <c r="AW295" s="3">
        <f t="shared" si="143"/>
        <v>46.9628608342402</v>
      </c>
      <c r="AX295" s="7">
        <f t="shared" si="144"/>
        <v>0.0593334547208398</v>
      </c>
      <c r="AY295" s="3">
        <f t="shared" si="145"/>
        <v>-2.62034805490153</v>
      </c>
      <c r="AZ295" s="9">
        <f t="shared" si="146"/>
        <v>7.30523586183948</v>
      </c>
      <c r="BA295" s="11">
        <f t="shared" si="147"/>
        <v>0.315962647269187</v>
      </c>
      <c r="BB295" s="12">
        <f t="shared" si="148"/>
        <v>1074.71389883243</v>
      </c>
      <c r="BC295" s="13">
        <f t="shared" si="149"/>
        <v>0.551002930562497</v>
      </c>
      <c r="BD295" s="14">
        <f t="shared" si="150"/>
        <v>113.846153846154</v>
      </c>
      <c r="BE295" s="15">
        <f t="shared" si="151"/>
        <v>0.432069510268562</v>
      </c>
      <c r="BF295" s="16">
        <f t="shared" si="152"/>
        <v>38.3636363636364</v>
      </c>
      <c r="BG295" s="16">
        <f t="shared" si="153"/>
        <v>0.641025641025641</v>
      </c>
      <c r="BH295" s="17">
        <f t="shared" si="154"/>
        <v>0.16636197440585</v>
      </c>
    </row>
    <row r="296" spans="1:60">
      <c r="A296">
        <v>295</v>
      </c>
      <c r="B296" t="s">
        <v>271</v>
      </c>
      <c r="C296" t="s">
        <v>360</v>
      </c>
      <c r="D296" t="s">
        <v>273</v>
      </c>
      <c r="E296" t="s">
        <v>274</v>
      </c>
      <c r="F296" t="s">
        <v>375</v>
      </c>
      <c r="G296">
        <v>221</v>
      </c>
      <c r="H296">
        <v>290.9</v>
      </c>
      <c r="I296">
        <v>1365</v>
      </c>
      <c r="J296">
        <v>12.2968279241744</v>
      </c>
      <c r="K296">
        <v>3311</v>
      </c>
      <c r="L296">
        <v>22.7293175855281</v>
      </c>
      <c r="M296">
        <v>0.04</v>
      </c>
      <c r="N296">
        <v>1.1</v>
      </c>
      <c r="O296">
        <v>0.06</v>
      </c>
      <c r="P296">
        <v>1.2</v>
      </c>
      <c r="Q296">
        <v>6</v>
      </c>
      <c r="R296">
        <v>0.05</v>
      </c>
      <c r="S296">
        <v>30</v>
      </c>
      <c r="T296">
        <v>22</v>
      </c>
      <c r="U296">
        <v>307</v>
      </c>
      <c r="V296">
        <v>124</v>
      </c>
      <c r="W296">
        <v>564</v>
      </c>
      <c r="X296">
        <v>135</v>
      </c>
      <c r="Y296">
        <v>1387</v>
      </c>
      <c r="Z296">
        <v>194</v>
      </c>
      <c r="AA296">
        <v>9986.98760765096</v>
      </c>
      <c r="AB296">
        <v>86</v>
      </c>
      <c r="AC296">
        <v>694</v>
      </c>
      <c r="AD296" s="3">
        <f t="shared" si="124"/>
        <v>87.2473709328283</v>
      </c>
      <c r="AE296" s="4">
        <f t="shared" si="125"/>
        <v>732.68919130327</v>
      </c>
      <c r="AF296" s="5">
        <f t="shared" si="126"/>
        <v>0.168776371308017</v>
      </c>
      <c r="AG296" s="3">
        <f t="shared" si="127"/>
        <v>1.79445350734095</v>
      </c>
      <c r="AH296" s="3">
        <f t="shared" si="128"/>
        <v>0.646551724137931</v>
      </c>
      <c r="AI296" s="3">
        <f t="shared" si="129"/>
        <v>2.62582056892779</v>
      </c>
      <c r="AJ296" s="3">
        <f t="shared" si="130"/>
        <v>40.5405405405405</v>
      </c>
      <c r="AK296" s="3">
        <f t="shared" si="131"/>
        <v>0.88809946714032</v>
      </c>
      <c r="AL296" s="3">
        <f t="shared" si="132"/>
        <v>150.753768844221</v>
      </c>
      <c r="AM296" s="3">
        <f t="shared" si="133"/>
        <v>609.418282548476</v>
      </c>
      <c r="AN296" s="3">
        <f t="shared" si="134"/>
        <v>1247.9674796748</v>
      </c>
      <c r="AO296" s="3">
        <f t="shared" si="135"/>
        <v>2271.06227106227</v>
      </c>
      <c r="AP296" s="3">
        <f t="shared" si="136"/>
        <v>3525</v>
      </c>
      <c r="AQ296" s="3">
        <f t="shared" si="137"/>
        <v>5465.58704453441</v>
      </c>
      <c r="AR296" s="3">
        <f t="shared" si="138"/>
        <v>8614.90683229814</v>
      </c>
      <c r="AS296" s="6">
        <f t="shared" si="139"/>
        <v>7886.17886178862</v>
      </c>
      <c r="AT296" s="3">
        <f t="shared" si="140"/>
        <v>0.0113601156543483</v>
      </c>
      <c r="AU296" s="7">
        <f t="shared" si="141"/>
        <v>0.013186579815069</v>
      </c>
      <c r="AV296" s="8">
        <f t="shared" si="142"/>
        <v>0.00150131872157603</v>
      </c>
      <c r="AW296" s="3">
        <f t="shared" si="143"/>
        <v>59.5835930876832</v>
      </c>
      <c r="AX296" s="7">
        <f t="shared" si="144"/>
        <v>0.0115887406811131</v>
      </c>
      <c r="AY296" s="3">
        <f t="shared" si="145"/>
        <v>-5.45598309307308</v>
      </c>
      <c r="AZ296" s="9">
        <f t="shared" si="146"/>
        <v>13.0581091030381</v>
      </c>
      <c r="BA296" s="11">
        <f t="shared" si="147"/>
        <v>0.206399187771774</v>
      </c>
      <c r="BB296" s="12">
        <f t="shared" si="148"/>
        <v>1074.71389883243</v>
      </c>
      <c r="BC296" s="13">
        <f t="shared" si="149"/>
        <v>0.692428626262857</v>
      </c>
      <c r="BD296" s="14">
        <f t="shared" si="150"/>
        <v>307</v>
      </c>
      <c r="BE296" s="15">
        <f t="shared" si="151"/>
        <v>0.500360490266763</v>
      </c>
      <c r="BF296" s="16">
        <f t="shared" si="152"/>
        <v>46.2333333333333</v>
      </c>
      <c r="BG296" s="16">
        <f t="shared" si="153"/>
        <v>0.183333333333333</v>
      </c>
      <c r="BH296" s="17">
        <f t="shared" si="154"/>
        <v>0.123919308357349</v>
      </c>
    </row>
    <row r="297" spans="1:60">
      <c r="A297">
        <v>296</v>
      </c>
      <c r="B297" t="s">
        <v>271</v>
      </c>
      <c r="C297" t="s">
        <v>360</v>
      </c>
      <c r="D297" t="s">
        <v>273</v>
      </c>
      <c r="E297" t="s">
        <v>274</v>
      </c>
      <c r="F297" t="s">
        <v>376</v>
      </c>
      <c r="G297">
        <v>1020</v>
      </c>
      <c r="H297">
        <v>290.9</v>
      </c>
      <c r="I297">
        <v>323</v>
      </c>
      <c r="J297">
        <v>12.2968279241744</v>
      </c>
      <c r="K297">
        <v>2420</v>
      </c>
      <c r="L297">
        <v>22.7293175855281</v>
      </c>
      <c r="M297">
        <v>0.06</v>
      </c>
      <c r="N297">
        <v>3.6</v>
      </c>
      <c r="O297">
        <v>0.26</v>
      </c>
      <c r="P297">
        <v>5.1</v>
      </c>
      <c r="Q297">
        <v>11</v>
      </c>
      <c r="R297">
        <v>0.65</v>
      </c>
      <c r="S297">
        <v>45</v>
      </c>
      <c r="T297">
        <v>22</v>
      </c>
      <c r="U297">
        <v>265</v>
      </c>
      <c r="V297">
        <v>97</v>
      </c>
      <c r="W297">
        <v>404</v>
      </c>
      <c r="X297">
        <v>88</v>
      </c>
      <c r="Y297">
        <v>865</v>
      </c>
      <c r="Z297">
        <v>113</v>
      </c>
      <c r="AA297">
        <v>9986.98760765096</v>
      </c>
      <c r="AB297">
        <v>252</v>
      </c>
      <c r="AC297">
        <v>327</v>
      </c>
      <c r="AD297" s="3">
        <f t="shared" si="124"/>
        <v>255.65508691945</v>
      </c>
      <c r="AE297" s="4">
        <f t="shared" si="125"/>
        <v>345.229633366238</v>
      </c>
      <c r="AF297" s="5">
        <f t="shared" si="126"/>
        <v>0.253164556962025</v>
      </c>
      <c r="AG297" s="3">
        <f t="shared" si="127"/>
        <v>5.87275693311582</v>
      </c>
      <c r="AH297" s="3">
        <f t="shared" si="128"/>
        <v>2.80172413793103</v>
      </c>
      <c r="AI297" s="3">
        <f t="shared" si="129"/>
        <v>11.1597374179431</v>
      </c>
      <c r="AJ297" s="3">
        <f t="shared" si="130"/>
        <v>74.3243243243243</v>
      </c>
      <c r="AK297" s="3">
        <f t="shared" si="131"/>
        <v>11.5452930728242</v>
      </c>
      <c r="AL297" s="3">
        <f t="shared" si="132"/>
        <v>226.130653266332</v>
      </c>
      <c r="AM297" s="3">
        <f t="shared" si="133"/>
        <v>609.418282548476</v>
      </c>
      <c r="AN297" s="3">
        <f t="shared" si="134"/>
        <v>1077.23577235772</v>
      </c>
      <c r="AO297" s="3">
        <f t="shared" si="135"/>
        <v>1776.55677655678</v>
      </c>
      <c r="AP297" s="3">
        <f t="shared" si="136"/>
        <v>2525</v>
      </c>
      <c r="AQ297" s="3">
        <f t="shared" si="137"/>
        <v>3562.75303643725</v>
      </c>
      <c r="AR297" s="3">
        <f t="shared" si="138"/>
        <v>5372.67080745342</v>
      </c>
      <c r="AS297" s="6">
        <f t="shared" si="139"/>
        <v>4593.49593495935</v>
      </c>
      <c r="AT297" s="3">
        <f t="shared" si="140"/>
        <v>0.0890552973830379</v>
      </c>
      <c r="AU297" s="7">
        <f t="shared" si="141"/>
        <v>0.165756102643573</v>
      </c>
      <c r="AV297" s="8">
        <f t="shared" si="142"/>
        <v>0.0104278417959009</v>
      </c>
      <c r="AW297" s="3">
        <f t="shared" si="143"/>
        <v>28.0746901148017</v>
      </c>
      <c r="AX297" s="7">
        <f t="shared" si="144"/>
        <v>0.0552524982333632</v>
      </c>
      <c r="AY297" s="3">
        <f t="shared" si="145"/>
        <v>-2.7440770263967</v>
      </c>
      <c r="AZ297" s="9">
        <f t="shared" si="146"/>
        <v>4.33764177817182</v>
      </c>
      <c r="BA297" s="11">
        <f t="shared" si="147"/>
        <v>0.2174566454735</v>
      </c>
      <c r="BB297" s="12">
        <f t="shared" si="148"/>
        <v>1074.71389883243</v>
      </c>
      <c r="BC297" s="13">
        <f t="shared" si="149"/>
        <v>0.374004666091239</v>
      </c>
      <c r="BD297" s="14">
        <f t="shared" si="150"/>
        <v>76.0516934046346</v>
      </c>
      <c r="BE297" s="15">
        <f t="shared" si="151"/>
        <v>0.378034682080925</v>
      </c>
      <c r="BF297" s="16">
        <f t="shared" si="152"/>
        <v>19.2222222222222</v>
      </c>
      <c r="BG297" s="16">
        <f t="shared" si="153"/>
        <v>0.327272727272727</v>
      </c>
      <c r="BH297" s="17">
        <f t="shared" si="154"/>
        <v>0.770642201834862</v>
      </c>
    </row>
    <row r="298" spans="1:60">
      <c r="A298">
        <v>297</v>
      </c>
      <c r="B298" t="s">
        <v>271</v>
      </c>
      <c r="C298" t="s">
        <v>360</v>
      </c>
      <c r="D298" t="s">
        <v>273</v>
      </c>
      <c r="E298" t="s">
        <v>274</v>
      </c>
      <c r="F298" t="s">
        <v>377</v>
      </c>
      <c r="G298">
        <v>476</v>
      </c>
      <c r="H298">
        <v>290.9</v>
      </c>
      <c r="I298">
        <v>875</v>
      </c>
      <c r="J298">
        <v>12.2968279241744</v>
      </c>
      <c r="K298">
        <v>2254</v>
      </c>
      <c r="L298">
        <v>22.7293175855281</v>
      </c>
      <c r="M298">
        <v>3.2</v>
      </c>
      <c r="N298">
        <v>52</v>
      </c>
      <c r="O298">
        <v>1.4</v>
      </c>
      <c r="P298">
        <v>9.8</v>
      </c>
      <c r="Q298">
        <v>10</v>
      </c>
      <c r="R298">
        <v>3</v>
      </c>
      <c r="S298">
        <v>35</v>
      </c>
      <c r="T298">
        <v>17</v>
      </c>
      <c r="U298">
        <v>216</v>
      </c>
      <c r="V298">
        <v>85</v>
      </c>
      <c r="W298">
        <v>385</v>
      </c>
      <c r="X298">
        <v>94</v>
      </c>
      <c r="Y298">
        <v>1033</v>
      </c>
      <c r="Z298">
        <v>147</v>
      </c>
      <c r="AA298">
        <v>9986.98760765096</v>
      </c>
      <c r="AB298">
        <v>77</v>
      </c>
      <c r="AC298">
        <v>345</v>
      </c>
      <c r="AD298" s="3">
        <f t="shared" si="124"/>
        <v>78.1168321142765</v>
      </c>
      <c r="AE298" s="4">
        <f t="shared" si="125"/>
        <v>364.233099423095</v>
      </c>
      <c r="AF298" s="5">
        <f t="shared" si="126"/>
        <v>13.5021097046414</v>
      </c>
      <c r="AG298" s="3">
        <f t="shared" si="127"/>
        <v>84.8287112561175</v>
      </c>
      <c r="AH298" s="3">
        <f t="shared" si="128"/>
        <v>15.0862068965517</v>
      </c>
      <c r="AI298" s="3">
        <f t="shared" si="129"/>
        <v>21.4442013129103</v>
      </c>
      <c r="AJ298" s="3">
        <f t="shared" si="130"/>
        <v>67.5675675675676</v>
      </c>
      <c r="AK298" s="3">
        <f t="shared" si="131"/>
        <v>53.2859680284192</v>
      </c>
      <c r="AL298" s="3">
        <f t="shared" si="132"/>
        <v>175.879396984925</v>
      </c>
      <c r="AM298" s="3">
        <f t="shared" si="133"/>
        <v>470.914127423823</v>
      </c>
      <c r="AN298" s="3">
        <f t="shared" si="134"/>
        <v>878.048780487805</v>
      </c>
      <c r="AO298" s="3">
        <f t="shared" si="135"/>
        <v>1556.77655677656</v>
      </c>
      <c r="AP298" s="3">
        <f t="shared" si="136"/>
        <v>2406.25</v>
      </c>
      <c r="AQ298" s="3">
        <f t="shared" si="137"/>
        <v>3805.66801619433</v>
      </c>
      <c r="AR298" s="3">
        <f t="shared" si="138"/>
        <v>6416.14906832298</v>
      </c>
      <c r="AS298" s="6">
        <f t="shared" si="139"/>
        <v>5975.60975609756</v>
      </c>
      <c r="AT298" s="3">
        <f t="shared" si="140"/>
        <v>0.488805668475285</v>
      </c>
      <c r="AU298" s="7">
        <f t="shared" si="141"/>
        <v>0.761836521050541</v>
      </c>
      <c r="AV298" s="8">
        <f t="shared" si="142"/>
        <v>0.142765718113928</v>
      </c>
      <c r="AW298" s="3">
        <f t="shared" si="143"/>
        <v>29.6200859009376</v>
      </c>
      <c r="AX298" s="7">
        <f t="shared" si="144"/>
        <v>0.776992972807821</v>
      </c>
      <c r="AY298" s="3">
        <f t="shared" si="145"/>
        <v>1.84588752990405</v>
      </c>
      <c r="AZ298" s="9">
        <f t="shared" si="146"/>
        <v>15.4258833067581</v>
      </c>
      <c r="BA298" s="11">
        <f t="shared" si="147"/>
        <v>1.75500792441762</v>
      </c>
      <c r="BB298" s="12">
        <f t="shared" si="148"/>
        <v>1074.71389883243</v>
      </c>
      <c r="BC298" s="13">
        <f t="shared" si="149"/>
        <v>0.351950910226325</v>
      </c>
      <c r="BD298" s="14">
        <f t="shared" si="150"/>
        <v>43.6408163265306</v>
      </c>
      <c r="BE298" s="15">
        <f t="shared" si="151"/>
        <v>0.333978702807357</v>
      </c>
      <c r="BF298" s="16">
        <f t="shared" si="152"/>
        <v>29.5142857142857</v>
      </c>
      <c r="BG298" s="16">
        <f t="shared" si="153"/>
        <v>5.2</v>
      </c>
      <c r="BH298" s="17">
        <f t="shared" si="154"/>
        <v>0.223188405797101</v>
      </c>
    </row>
    <row r="299" spans="1:60">
      <c r="A299">
        <v>298</v>
      </c>
      <c r="B299" t="s">
        <v>271</v>
      </c>
      <c r="C299" t="s">
        <v>360</v>
      </c>
      <c r="D299" t="s">
        <v>273</v>
      </c>
      <c r="E299" t="s">
        <v>274</v>
      </c>
      <c r="F299" t="s">
        <v>378</v>
      </c>
      <c r="G299">
        <v>291</v>
      </c>
      <c r="H299">
        <v>290.9</v>
      </c>
      <c r="I299">
        <v>774</v>
      </c>
      <c r="J299">
        <v>12.2968279241744</v>
      </c>
      <c r="K299">
        <v>2002</v>
      </c>
      <c r="L299">
        <v>22.7293175855281</v>
      </c>
      <c r="M299">
        <v>0.03</v>
      </c>
      <c r="N299">
        <v>2.5</v>
      </c>
      <c r="O299">
        <v>0.07</v>
      </c>
      <c r="P299">
        <v>1.8</v>
      </c>
      <c r="Q299">
        <v>5</v>
      </c>
      <c r="R299">
        <v>0.07</v>
      </c>
      <c r="S299">
        <v>26</v>
      </c>
      <c r="T299">
        <v>15</v>
      </c>
      <c r="U299">
        <v>200</v>
      </c>
      <c r="V299">
        <v>79</v>
      </c>
      <c r="W299">
        <v>345</v>
      </c>
      <c r="X299">
        <v>83</v>
      </c>
      <c r="Y299">
        <v>859</v>
      </c>
      <c r="Z299">
        <v>114</v>
      </c>
      <c r="AA299">
        <v>9986.98760765096</v>
      </c>
      <c r="AB299">
        <v>108</v>
      </c>
      <c r="AC299">
        <v>561</v>
      </c>
      <c r="AD299" s="3">
        <f t="shared" si="124"/>
        <v>109.566465822622</v>
      </c>
      <c r="AE299" s="4">
        <f t="shared" si="125"/>
        <v>592.274692105381</v>
      </c>
      <c r="AF299" s="5">
        <f t="shared" si="126"/>
        <v>0.126582278481013</v>
      </c>
      <c r="AG299" s="3">
        <f t="shared" si="127"/>
        <v>4.07830342577488</v>
      </c>
      <c r="AH299" s="3">
        <f t="shared" si="128"/>
        <v>0.754310344827586</v>
      </c>
      <c r="AI299" s="3">
        <f t="shared" si="129"/>
        <v>3.93873085339168</v>
      </c>
      <c r="AJ299" s="3">
        <f t="shared" si="130"/>
        <v>33.7837837837838</v>
      </c>
      <c r="AK299" s="3">
        <f t="shared" si="131"/>
        <v>1.24333925399645</v>
      </c>
      <c r="AL299" s="3">
        <f t="shared" si="132"/>
        <v>130.653266331658</v>
      </c>
      <c r="AM299" s="3">
        <f t="shared" si="133"/>
        <v>415.512465373961</v>
      </c>
      <c r="AN299" s="3">
        <f t="shared" si="134"/>
        <v>813.008130081301</v>
      </c>
      <c r="AO299" s="3">
        <f t="shared" si="135"/>
        <v>1446.88644688645</v>
      </c>
      <c r="AP299" s="3">
        <f t="shared" si="136"/>
        <v>2156.25</v>
      </c>
      <c r="AQ299" s="3">
        <f t="shared" si="137"/>
        <v>3360.32388663968</v>
      </c>
      <c r="AR299" s="3">
        <f t="shared" si="138"/>
        <v>5335.40372670807</v>
      </c>
      <c r="AS299" s="6">
        <f t="shared" si="139"/>
        <v>4634.14634146341</v>
      </c>
      <c r="AT299" s="3">
        <f t="shared" si="140"/>
        <v>0.01871437660557</v>
      </c>
      <c r="AU299" s="7">
        <f t="shared" si="141"/>
        <v>0.0350758397380299</v>
      </c>
      <c r="AV299" s="8">
        <f t="shared" si="142"/>
        <v>0.00422101439302287</v>
      </c>
      <c r="AW299" s="3">
        <f t="shared" si="143"/>
        <v>48.1648353345681</v>
      </c>
      <c r="AX299" s="7">
        <f t="shared" si="144"/>
        <v>0.0292942155598811</v>
      </c>
      <c r="AY299" s="3">
        <f t="shared" si="145"/>
        <v>-3.84580607187667</v>
      </c>
      <c r="AZ299" s="9">
        <f t="shared" si="146"/>
        <v>10.9916743291566</v>
      </c>
      <c r="BA299" s="11">
        <f t="shared" si="147"/>
        <v>0.517200761898968</v>
      </c>
      <c r="BB299" s="12">
        <f t="shared" si="148"/>
        <v>1074.71389883243</v>
      </c>
      <c r="BC299" s="13">
        <f t="shared" si="149"/>
        <v>0.568417610342764</v>
      </c>
      <c r="BD299" s="14">
        <f t="shared" si="150"/>
        <v>151.111111111111</v>
      </c>
      <c r="BE299" s="15">
        <f t="shared" si="151"/>
        <v>0.653084982537835</v>
      </c>
      <c r="BF299" s="16">
        <f t="shared" si="152"/>
        <v>33.0384615384615</v>
      </c>
      <c r="BG299" s="16">
        <f t="shared" si="153"/>
        <v>0.5</v>
      </c>
      <c r="BH299" s="17">
        <f t="shared" si="154"/>
        <v>0.192513368983957</v>
      </c>
    </row>
    <row r="300" spans="1:60">
      <c r="A300">
        <v>299</v>
      </c>
      <c r="B300" t="s">
        <v>271</v>
      </c>
      <c r="C300" t="s">
        <v>360</v>
      </c>
      <c r="D300" t="s">
        <v>273</v>
      </c>
      <c r="E300" t="s">
        <v>274</v>
      </c>
      <c r="F300" t="s">
        <v>379</v>
      </c>
      <c r="G300">
        <v>253</v>
      </c>
      <c r="H300">
        <v>290.9</v>
      </c>
      <c r="I300">
        <v>437</v>
      </c>
      <c r="J300">
        <v>12.2968279241744</v>
      </c>
      <c r="K300">
        <v>870</v>
      </c>
      <c r="L300">
        <v>22.7293175855281</v>
      </c>
      <c r="M300">
        <v>1.9</v>
      </c>
      <c r="N300">
        <v>1.9</v>
      </c>
      <c r="O300">
        <v>0.14</v>
      </c>
      <c r="P300">
        <v>1.6</v>
      </c>
      <c r="Q300">
        <v>2.8</v>
      </c>
      <c r="R300">
        <v>0.03</v>
      </c>
      <c r="S300">
        <v>11</v>
      </c>
      <c r="T300">
        <v>4.7</v>
      </c>
      <c r="U300">
        <v>68</v>
      </c>
      <c r="V300">
        <v>29</v>
      </c>
      <c r="W300">
        <v>149</v>
      </c>
      <c r="X300">
        <v>33</v>
      </c>
      <c r="Y300">
        <v>330</v>
      </c>
      <c r="Z300">
        <v>61</v>
      </c>
      <c r="AA300">
        <v>9986.98760765096</v>
      </c>
      <c r="AB300">
        <v>184</v>
      </c>
      <c r="AC300">
        <v>301</v>
      </c>
      <c r="AD300" s="3">
        <f t="shared" si="124"/>
        <v>186.668793623726</v>
      </c>
      <c r="AE300" s="4">
        <f t="shared" si="125"/>
        <v>317.780182395222</v>
      </c>
      <c r="AF300" s="5">
        <f t="shared" si="126"/>
        <v>8.0168776371308</v>
      </c>
      <c r="AG300" s="3">
        <f t="shared" si="127"/>
        <v>3.09951060358891</v>
      </c>
      <c r="AH300" s="3">
        <f t="shared" si="128"/>
        <v>1.50862068965517</v>
      </c>
      <c r="AI300" s="3">
        <f t="shared" si="129"/>
        <v>3.50109409190372</v>
      </c>
      <c r="AJ300" s="3">
        <f t="shared" si="130"/>
        <v>18.9189189189189</v>
      </c>
      <c r="AK300" s="3">
        <f t="shared" si="131"/>
        <v>0.532859680284192</v>
      </c>
      <c r="AL300" s="3">
        <f t="shared" si="132"/>
        <v>55.2763819095477</v>
      </c>
      <c r="AM300" s="3">
        <f t="shared" si="133"/>
        <v>130.193905817175</v>
      </c>
      <c r="AN300" s="3">
        <f t="shared" si="134"/>
        <v>276.422764227642</v>
      </c>
      <c r="AO300" s="3">
        <f t="shared" si="135"/>
        <v>531.135531135531</v>
      </c>
      <c r="AP300" s="3">
        <f t="shared" si="136"/>
        <v>931.25</v>
      </c>
      <c r="AQ300" s="3">
        <f t="shared" si="137"/>
        <v>1336.03238866397</v>
      </c>
      <c r="AR300" s="3">
        <f t="shared" si="138"/>
        <v>2049.68944099379</v>
      </c>
      <c r="AS300" s="6">
        <f t="shared" si="139"/>
        <v>2479.67479674797</v>
      </c>
      <c r="AT300" s="3">
        <f t="shared" si="140"/>
        <v>0.0164776357228645</v>
      </c>
      <c r="AU300" s="7">
        <f t="shared" si="141"/>
        <v>0.0803908894357936</v>
      </c>
      <c r="AV300" s="8">
        <f t="shared" si="142"/>
        <v>0.00597897573624329</v>
      </c>
      <c r="AW300" s="3">
        <f t="shared" si="143"/>
        <v>25.8424517570499</v>
      </c>
      <c r="AX300" s="7">
        <f t="shared" si="144"/>
        <v>0.0303944051408048</v>
      </c>
      <c r="AY300" s="3">
        <f t="shared" si="145"/>
        <v>-3.78179099497909</v>
      </c>
      <c r="AZ300" s="9">
        <f t="shared" si="146"/>
        <v>5.92066537740022</v>
      </c>
      <c r="BA300" s="11">
        <f t="shared" si="147"/>
        <v>1.0175835817817</v>
      </c>
      <c r="BB300" s="12">
        <f t="shared" si="148"/>
        <v>1074.71389883243</v>
      </c>
      <c r="BC300" s="13">
        <f t="shared" si="149"/>
        <v>0.333438709435807</v>
      </c>
      <c r="BD300" s="14">
        <f t="shared" si="150"/>
        <v>66.7857142857143</v>
      </c>
      <c r="BE300" s="15">
        <f t="shared" si="151"/>
        <v>0.912121212121212</v>
      </c>
      <c r="BF300" s="16">
        <f t="shared" si="152"/>
        <v>30</v>
      </c>
      <c r="BG300" s="16">
        <f t="shared" si="153"/>
        <v>0.678571428571429</v>
      </c>
      <c r="BH300" s="17">
        <f t="shared" si="154"/>
        <v>0.611295681063123</v>
      </c>
    </row>
    <row r="301" spans="1:60">
      <c r="A301">
        <v>300</v>
      </c>
      <c r="B301" t="s">
        <v>271</v>
      </c>
      <c r="C301" t="s">
        <v>360</v>
      </c>
      <c r="D301" t="s">
        <v>273</v>
      </c>
      <c r="E301" t="s">
        <v>274</v>
      </c>
      <c r="F301" t="s">
        <v>380</v>
      </c>
      <c r="G301">
        <v>458</v>
      </c>
      <c r="H301">
        <v>290.9</v>
      </c>
      <c r="I301">
        <v>892</v>
      </c>
      <c r="J301">
        <v>12.2968279241744</v>
      </c>
      <c r="K301">
        <v>1894</v>
      </c>
      <c r="L301">
        <v>22.7293175855281</v>
      </c>
      <c r="M301">
        <v>0.23</v>
      </c>
      <c r="N301">
        <v>1.4</v>
      </c>
      <c r="O301">
        <v>0.14</v>
      </c>
      <c r="P301">
        <v>1.2</v>
      </c>
      <c r="Q301">
        <v>3</v>
      </c>
      <c r="R301">
        <v>0.07</v>
      </c>
      <c r="S301">
        <v>17</v>
      </c>
      <c r="T301">
        <v>12</v>
      </c>
      <c r="U301">
        <v>175</v>
      </c>
      <c r="V301">
        <v>73</v>
      </c>
      <c r="W301">
        <v>352</v>
      </c>
      <c r="X301">
        <v>89</v>
      </c>
      <c r="Y301">
        <v>982</v>
      </c>
      <c r="Z301">
        <v>136</v>
      </c>
      <c r="AA301">
        <v>9986.98760765096</v>
      </c>
      <c r="AB301">
        <v>310.20379296123</v>
      </c>
      <c r="AC301">
        <v>774.916531322014</v>
      </c>
      <c r="AD301" s="3">
        <f t="shared" si="124"/>
        <v>314.703085921613</v>
      </c>
      <c r="AE301" s="4">
        <f t="shared" si="125"/>
        <v>818.116666659742</v>
      </c>
      <c r="AF301" s="5">
        <f t="shared" si="126"/>
        <v>0.970464135021097</v>
      </c>
      <c r="AG301" s="3">
        <f t="shared" si="127"/>
        <v>2.28384991843393</v>
      </c>
      <c r="AH301" s="3">
        <f t="shared" si="128"/>
        <v>1.50862068965517</v>
      </c>
      <c r="AI301" s="3">
        <f t="shared" si="129"/>
        <v>2.62582056892779</v>
      </c>
      <c r="AJ301" s="3">
        <f t="shared" si="130"/>
        <v>20.2702702702703</v>
      </c>
      <c r="AK301" s="3">
        <f t="shared" si="131"/>
        <v>1.24333925399645</v>
      </c>
      <c r="AL301" s="3">
        <f t="shared" si="132"/>
        <v>85.4271356783919</v>
      </c>
      <c r="AM301" s="3">
        <f t="shared" si="133"/>
        <v>332.409972299169</v>
      </c>
      <c r="AN301" s="3">
        <f t="shared" si="134"/>
        <v>711.382113821138</v>
      </c>
      <c r="AO301" s="3">
        <f t="shared" si="135"/>
        <v>1336.99633699634</v>
      </c>
      <c r="AP301" s="3">
        <f t="shared" si="136"/>
        <v>2200</v>
      </c>
      <c r="AQ301" s="3">
        <f t="shared" si="137"/>
        <v>3603.23886639676</v>
      </c>
      <c r="AR301" s="3">
        <f t="shared" si="138"/>
        <v>6099.37888198758</v>
      </c>
      <c r="AS301" s="6">
        <f t="shared" si="139"/>
        <v>5528.45528455285</v>
      </c>
      <c r="AT301" s="3">
        <f t="shared" si="140"/>
        <v>0.0298787175636162</v>
      </c>
      <c r="AU301" s="7">
        <f t="shared" si="141"/>
        <v>0.0489864921358677</v>
      </c>
      <c r="AV301" s="8">
        <f t="shared" si="142"/>
        <v>0.00171124737712044</v>
      </c>
      <c r="AW301" s="3">
        <f t="shared" si="143"/>
        <v>66.5307078951149</v>
      </c>
      <c r="AX301" s="7">
        <f t="shared" si="144"/>
        <v>0.0139580216525779</v>
      </c>
      <c r="AY301" s="3">
        <f t="shared" si="145"/>
        <v>-5.13299417695197</v>
      </c>
      <c r="AZ301" s="9">
        <f t="shared" si="146"/>
        <v>8.30970579284241</v>
      </c>
      <c r="BA301" s="11">
        <f t="shared" si="147"/>
        <v>0.459221846499607</v>
      </c>
      <c r="BB301" s="12">
        <f t="shared" si="148"/>
        <v>1074.71389883243</v>
      </c>
      <c r="BC301" s="13">
        <f t="shared" si="149"/>
        <v>0.821516199464856</v>
      </c>
      <c r="BD301" s="14">
        <f t="shared" si="150"/>
        <v>204.166666666667</v>
      </c>
      <c r="BE301" s="15">
        <f t="shared" si="151"/>
        <v>0.789120703993904</v>
      </c>
      <c r="BF301" s="16">
        <f t="shared" si="152"/>
        <v>57.7647058823529</v>
      </c>
      <c r="BG301" s="16">
        <f t="shared" si="153"/>
        <v>0.466666666666667</v>
      </c>
      <c r="BH301" s="17">
        <f t="shared" si="154"/>
        <v>0.400306072232089</v>
      </c>
    </row>
    <row r="302" spans="1:60">
      <c r="A302">
        <v>301</v>
      </c>
      <c r="B302" t="s">
        <v>271</v>
      </c>
      <c r="C302" t="s">
        <v>360</v>
      </c>
      <c r="D302" t="s">
        <v>273</v>
      </c>
      <c r="E302" t="s">
        <v>274</v>
      </c>
      <c r="F302" t="s">
        <v>381</v>
      </c>
      <c r="G302">
        <v>126</v>
      </c>
      <c r="H302">
        <v>290.9</v>
      </c>
      <c r="I302">
        <v>537</v>
      </c>
      <c r="J302">
        <v>12.2968279241744</v>
      </c>
      <c r="K302">
        <v>1178</v>
      </c>
      <c r="L302">
        <v>22.7293175855281</v>
      </c>
      <c r="M302">
        <v>0.02</v>
      </c>
      <c r="N302">
        <v>1.6</v>
      </c>
      <c r="O302">
        <v>0.04</v>
      </c>
      <c r="P302">
        <v>1</v>
      </c>
      <c r="Q302">
        <v>3</v>
      </c>
      <c r="R302">
        <v>0.05</v>
      </c>
      <c r="S302">
        <v>16</v>
      </c>
      <c r="T302">
        <v>8.7</v>
      </c>
      <c r="U302">
        <v>114</v>
      </c>
      <c r="V302">
        <v>45</v>
      </c>
      <c r="W302">
        <v>203</v>
      </c>
      <c r="X302">
        <v>49</v>
      </c>
      <c r="Y302">
        <v>516</v>
      </c>
      <c r="Z302">
        <v>71</v>
      </c>
      <c r="AA302">
        <v>9986.98760765096</v>
      </c>
      <c r="AB302">
        <v>310.20379296123</v>
      </c>
      <c r="AC302">
        <v>774.916531322014</v>
      </c>
      <c r="AD302" s="3">
        <f t="shared" si="124"/>
        <v>314.703085921613</v>
      </c>
      <c r="AE302" s="4">
        <f t="shared" si="125"/>
        <v>818.116666659742</v>
      </c>
      <c r="AF302" s="5">
        <f t="shared" si="126"/>
        <v>0.0843881856540084</v>
      </c>
      <c r="AG302" s="3">
        <f t="shared" si="127"/>
        <v>2.61011419249592</v>
      </c>
      <c r="AH302" s="3">
        <f t="shared" si="128"/>
        <v>0.431034482758621</v>
      </c>
      <c r="AI302" s="3">
        <f t="shared" si="129"/>
        <v>2.18818380743982</v>
      </c>
      <c r="AJ302" s="3">
        <f t="shared" si="130"/>
        <v>20.2702702702703</v>
      </c>
      <c r="AK302" s="3">
        <f t="shared" si="131"/>
        <v>0.88809946714032</v>
      </c>
      <c r="AL302" s="3">
        <f t="shared" si="132"/>
        <v>80.4020100502512</v>
      </c>
      <c r="AM302" s="3">
        <f t="shared" si="133"/>
        <v>240.997229916897</v>
      </c>
      <c r="AN302" s="3">
        <f t="shared" si="134"/>
        <v>463.414634146341</v>
      </c>
      <c r="AO302" s="3">
        <f t="shared" si="135"/>
        <v>824.175824175824</v>
      </c>
      <c r="AP302" s="3">
        <f t="shared" si="136"/>
        <v>1268.75</v>
      </c>
      <c r="AQ302" s="3">
        <f t="shared" si="137"/>
        <v>1983.80566801619</v>
      </c>
      <c r="AR302" s="3">
        <f t="shared" si="138"/>
        <v>3204.96894409938</v>
      </c>
      <c r="AS302" s="6">
        <f t="shared" si="139"/>
        <v>2886.17886178862</v>
      </c>
      <c r="AT302" s="3">
        <f t="shared" si="140"/>
        <v>0.0219987693701406</v>
      </c>
      <c r="AU302" s="7">
        <f t="shared" si="141"/>
        <v>0.0686395710967564</v>
      </c>
      <c r="AV302" s="8">
        <f t="shared" si="142"/>
        <v>0.00195571128813764</v>
      </c>
      <c r="AW302" s="3">
        <f t="shared" si="143"/>
        <v>66.5307078951149</v>
      </c>
      <c r="AX302" s="7">
        <f t="shared" si="144"/>
        <v>0.0159520247458034</v>
      </c>
      <c r="AY302" s="3">
        <f t="shared" si="145"/>
        <v>-4.90114237293517</v>
      </c>
      <c r="AZ302" s="9">
        <f t="shared" si="146"/>
        <v>13.6754015333635</v>
      </c>
      <c r="BA302" s="11">
        <f t="shared" si="147"/>
        <v>1.01258250082397</v>
      </c>
      <c r="BB302" s="12">
        <f t="shared" si="148"/>
        <v>1074.71389883243</v>
      </c>
      <c r="BC302" s="13">
        <f t="shared" si="149"/>
        <v>0.821516199464856</v>
      </c>
      <c r="BD302" s="14">
        <f t="shared" si="150"/>
        <v>152</v>
      </c>
      <c r="BE302" s="15">
        <f t="shared" si="151"/>
        <v>1.50177622349228</v>
      </c>
      <c r="BF302" s="16">
        <f t="shared" si="152"/>
        <v>32.25</v>
      </c>
      <c r="BG302" s="16">
        <f t="shared" si="153"/>
        <v>0.533333333333333</v>
      </c>
      <c r="BH302" s="17">
        <f t="shared" si="154"/>
        <v>0.400306072232089</v>
      </c>
    </row>
    <row r="303" spans="1:60">
      <c r="A303">
        <v>302</v>
      </c>
      <c r="B303" t="s">
        <v>271</v>
      </c>
      <c r="C303" t="s">
        <v>360</v>
      </c>
      <c r="D303" t="s">
        <v>273</v>
      </c>
      <c r="E303" t="s">
        <v>274</v>
      </c>
      <c r="F303" t="s">
        <v>382</v>
      </c>
      <c r="G303">
        <v>492</v>
      </c>
      <c r="H303">
        <v>290.9</v>
      </c>
      <c r="I303">
        <v>885</v>
      </c>
      <c r="J303">
        <v>12.2968279241744</v>
      </c>
      <c r="K303">
        <v>2872</v>
      </c>
      <c r="L303">
        <v>22.7293175855281</v>
      </c>
      <c r="M303">
        <v>0.13</v>
      </c>
      <c r="N303">
        <v>4.1</v>
      </c>
      <c r="O303">
        <v>0.3</v>
      </c>
      <c r="P303">
        <v>4.6</v>
      </c>
      <c r="Q303">
        <v>9.6</v>
      </c>
      <c r="R303">
        <v>0.22</v>
      </c>
      <c r="S303">
        <v>44</v>
      </c>
      <c r="T303">
        <v>23</v>
      </c>
      <c r="U303">
        <v>295</v>
      </c>
      <c r="V303">
        <v>112</v>
      </c>
      <c r="W303">
        <v>482</v>
      </c>
      <c r="X303">
        <v>112</v>
      </c>
      <c r="Y303">
        <v>1135</v>
      </c>
      <c r="Z303">
        <v>149</v>
      </c>
      <c r="AA303">
        <v>9986.98760765096</v>
      </c>
      <c r="AB303">
        <v>310.20379296123</v>
      </c>
      <c r="AC303">
        <v>774.916531322014</v>
      </c>
      <c r="AD303" s="3">
        <f t="shared" si="124"/>
        <v>314.703085921613</v>
      </c>
      <c r="AE303" s="4">
        <f t="shared" si="125"/>
        <v>818.116666659742</v>
      </c>
      <c r="AF303" s="5">
        <f t="shared" si="126"/>
        <v>0.548523206751055</v>
      </c>
      <c r="AG303" s="3">
        <f t="shared" si="127"/>
        <v>6.6884176182708</v>
      </c>
      <c r="AH303" s="3">
        <f t="shared" si="128"/>
        <v>3.23275862068966</v>
      </c>
      <c r="AI303" s="3">
        <f t="shared" si="129"/>
        <v>10.0656455142232</v>
      </c>
      <c r="AJ303" s="3">
        <f t="shared" si="130"/>
        <v>64.8648648648649</v>
      </c>
      <c r="AK303" s="3">
        <f t="shared" si="131"/>
        <v>3.90763765541741</v>
      </c>
      <c r="AL303" s="3">
        <f t="shared" si="132"/>
        <v>221.105527638191</v>
      </c>
      <c r="AM303" s="3">
        <f t="shared" si="133"/>
        <v>637.119113573407</v>
      </c>
      <c r="AN303" s="3">
        <f t="shared" si="134"/>
        <v>1199.18699186992</v>
      </c>
      <c r="AO303" s="3">
        <f t="shared" si="135"/>
        <v>2051.28205128205</v>
      </c>
      <c r="AP303" s="3">
        <f t="shared" si="136"/>
        <v>3012.5</v>
      </c>
      <c r="AQ303" s="3">
        <f t="shared" si="137"/>
        <v>4534.41295546559</v>
      </c>
      <c r="AR303" s="3">
        <f t="shared" si="138"/>
        <v>7049.68944099379</v>
      </c>
      <c r="AS303" s="6">
        <f t="shared" si="139"/>
        <v>6056.91056910569</v>
      </c>
      <c r="AT303" s="3">
        <f t="shared" si="140"/>
        <v>0.0326294480241606</v>
      </c>
      <c r="AU303" s="7">
        <f t="shared" si="141"/>
        <v>0.0462849438933026</v>
      </c>
      <c r="AV303" s="8">
        <f t="shared" si="142"/>
        <v>0.00501151017585271</v>
      </c>
      <c r="AW303" s="3">
        <f t="shared" si="143"/>
        <v>66.5307078951149</v>
      </c>
      <c r="AX303" s="7">
        <f t="shared" si="144"/>
        <v>0.0408770634111211</v>
      </c>
      <c r="AY303" s="3">
        <f t="shared" si="145"/>
        <v>-3.26730420442806</v>
      </c>
      <c r="AZ303" s="9">
        <f t="shared" si="146"/>
        <v>5.29954123693671</v>
      </c>
      <c r="BA303" s="11">
        <f t="shared" si="147"/>
        <v>0.231364815576916</v>
      </c>
      <c r="BB303" s="12">
        <f t="shared" si="148"/>
        <v>1074.71389883243</v>
      </c>
      <c r="BC303" s="13">
        <f t="shared" si="149"/>
        <v>0.821516199464856</v>
      </c>
      <c r="BD303" s="14">
        <f t="shared" si="150"/>
        <v>94.8596014492754</v>
      </c>
      <c r="BE303" s="15">
        <f t="shared" si="151"/>
        <v>0.682745842574462</v>
      </c>
      <c r="BF303" s="16">
        <f t="shared" si="152"/>
        <v>25.7954545454545</v>
      </c>
      <c r="BG303" s="16">
        <f t="shared" si="153"/>
        <v>0.427083333333333</v>
      </c>
      <c r="BH303" s="17">
        <f t="shared" si="154"/>
        <v>0.400306072232089</v>
      </c>
    </row>
    <row r="304" spans="1:60">
      <c r="A304">
        <v>303</v>
      </c>
      <c r="B304" t="s">
        <v>271</v>
      </c>
      <c r="C304" t="s">
        <v>360</v>
      </c>
      <c r="D304" t="s">
        <v>273</v>
      </c>
      <c r="E304" t="s">
        <v>274</v>
      </c>
      <c r="F304" t="s">
        <v>383</v>
      </c>
      <c r="G304">
        <v>118</v>
      </c>
      <c r="H304">
        <v>290.9</v>
      </c>
      <c r="I304">
        <v>650</v>
      </c>
      <c r="J304">
        <v>12.2968279241744</v>
      </c>
      <c r="K304">
        <v>1303</v>
      </c>
      <c r="L304">
        <v>22.7293175855281</v>
      </c>
      <c r="M304">
        <v>0.02</v>
      </c>
      <c r="N304">
        <v>0.81</v>
      </c>
      <c r="O304">
        <v>0.07</v>
      </c>
      <c r="P304">
        <v>1.4</v>
      </c>
      <c r="Q304">
        <v>4</v>
      </c>
      <c r="R304">
        <v>0.06</v>
      </c>
      <c r="S304">
        <v>19</v>
      </c>
      <c r="T304">
        <v>10</v>
      </c>
      <c r="U304">
        <v>126</v>
      </c>
      <c r="V304">
        <v>50</v>
      </c>
      <c r="W304">
        <v>222</v>
      </c>
      <c r="X304">
        <v>54</v>
      </c>
      <c r="Y304">
        <v>595</v>
      </c>
      <c r="Z304">
        <v>84</v>
      </c>
      <c r="AA304">
        <v>9986.98760765096</v>
      </c>
      <c r="AB304">
        <v>310.20379296123</v>
      </c>
      <c r="AC304">
        <v>774.916531322014</v>
      </c>
      <c r="AD304" s="3">
        <f t="shared" si="124"/>
        <v>314.703085921613</v>
      </c>
      <c r="AE304" s="4">
        <f t="shared" si="125"/>
        <v>818.116666659742</v>
      </c>
      <c r="AF304" s="5">
        <f t="shared" si="126"/>
        <v>0.0843881856540084</v>
      </c>
      <c r="AG304" s="3">
        <f t="shared" si="127"/>
        <v>1.32137030995106</v>
      </c>
      <c r="AH304" s="3">
        <f t="shared" si="128"/>
        <v>0.754310344827586</v>
      </c>
      <c r="AI304" s="3">
        <f t="shared" si="129"/>
        <v>3.06345733041575</v>
      </c>
      <c r="AJ304" s="3">
        <f t="shared" si="130"/>
        <v>27.027027027027</v>
      </c>
      <c r="AK304" s="3">
        <f t="shared" si="131"/>
        <v>1.06571936056838</v>
      </c>
      <c r="AL304" s="3">
        <f t="shared" si="132"/>
        <v>95.4773869346734</v>
      </c>
      <c r="AM304" s="3">
        <f t="shared" si="133"/>
        <v>277.008310249307</v>
      </c>
      <c r="AN304" s="3">
        <f t="shared" si="134"/>
        <v>512.19512195122</v>
      </c>
      <c r="AO304" s="3">
        <f t="shared" si="135"/>
        <v>915.750915750916</v>
      </c>
      <c r="AP304" s="3">
        <f t="shared" si="136"/>
        <v>1387.5</v>
      </c>
      <c r="AQ304" s="3">
        <f t="shared" si="137"/>
        <v>2186.23481781377</v>
      </c>
      <c r="AR304" s="3">
        <f t="shared" si="138"/>
        <v>3695.65217391304</v>
      </c>
      <c r="AS304" s="6">
        <f t="shared" si="139"/>
        <v>3414.63414634146</v>
      </c>
      <c r="AT304" s="3">
        <f t="shared" si="140"/>
        <v>0.020979418929381</v>
      </c>
      <c r="AU304" s="7">
        <f t="shared" si="141"/>
        <v>0.0567678394559722</v>
      </c>
      <c r="AV304" s="8">
        <f t="shared" si="142"/>
        <v>0.000990078839619682</v>
      </c>
      <c r="AW304" s="3">
        <f t="shared" si="143"/>
        <v>66.5307078951149</v>
      </c>
      <c r="AX304" s="7">
        <f t="shared" si="144"/>
        <v>0.00807571252756296</v>
      </c>
      <c r="AY304" s="3">
        <f t="shared" si="145"/>
        <v>-6.08309095811672</v>
      </c>
      <c r="AZ304" s="9">
        <f t="shared" si="146"/>
        <v>4.70964083419407</v>
      </c>
      <c r="BA304" s="11">
        <f t="shared" si="147"/>
        <v>0.331030715737109</v>
      </c>
      <c r="BB304" s="12">
        <f t="shared" si="148"/>
        <v>1074.71389883243</v>
      </c>
      <c r="BC304" s="13">
        <f t="shared" si="149"/>
        <v>0.821516199464856</v>
      </c>
      <c r="BD304" s="14">
        <f t="shared" si="150"/>
        <v>121.5</v>
      </c>
      <c r="BE304" s="15">
        <f t="shared" si="151"/>
        <v>1.30238072491095</v>
      </c>
      <c r="BF304" s="16">
        <f t="shared" si="152"/>
        <v>31.3157894736842</v>
      </c>
      <c r="BG304" s="16">
        <f t="shared" si="153"/>
        <v>0.2025</v>
      </c>
      <c r="BH304" s="17">
        <f t="shared" si="154"/>
        <v>0.400306072232089</v>
      </c>
    </row>
    <row r="305" spans="1:60">
      <c r="A305">
        <v>304</v>
      </c>
      <c r="B305" t="s">
        <v>271</v>
      </c>
      <c r="C305" t="s">
        <v>384</v>
      </c>
      <c r="D305" t="s">
        <v>273</v>
      </c>
      <c r="E305" t="s">
        <v>385</v>
      </c>
      <c r="F305" t="s">
        <v>386</v>
      </c>
      <c r="G305">
        <v>73</v>
      </c>
      <c r="H305">
        <v>258</v>
      </c>
      <c r="I305">
        <v>786</v>
      </c>
      <c r="J305">
        <v>12.2968279241744</v>
      </c>
      <c r="K305">
        <v>1786</v>
      </c>
      <c r="L305">
        <v>22.7293175855281</v>
      </c>
      <c r="M305">
        <v>0.03</v>
      </c>
      <c r="N305">
        <v>1.1</v>
      </c>
      <c r="O305">
        <v>0.06</v>
      </c>
      <c r="P305">
        <v>1.2</v>
      </c>
      <c r="Q305">
        <v>3.8</v>
      </c>
      <c r="R305">
        <v>0.09</v>
      </c>
      <c r="S305">
        <v>26</v>
      </c>
      <c r="T305">
        <v>11.4</v>
      </c>
      <c r="U305">
        <v>158</v>
      </c>
      <c r="V305">
        <v>62</v>
      </c>
      <c r="W305">
        <v>281</v>
      </c>
      <c r="X305">
        <v>62</v>
      </c>
      <c r="Y305">
        <v>576</v>
      </c>
      <c r="Z305">
        <v>97</v>
      </c>
      <c r="AA305">
        <v>9986.98760765096</v>
      </c>
      <c r="AB305">
        <v>123</v>
      </c>
      <c r="AC305">
        <v>116</v>
      </c>
      <c r="AD305" s="3">
        <f t="shared" si="124"/>
        <v>124.580970674634</v>
      </c>
      <c r="AE305" s="4">
        <f t="shared" si="125"/>
        <v>121.81355076842</v>
      </c>
      <c r="AF305" s="5">
        <f t="shared" si="126"/>
        <v>0.126582278481013</v>
      </c>
      <c r="AG305" s="3">
        <f t="shared" si="127"/>
        <v>1.79445350734095</v>
      </c>
      <c r="AH305" s="3">
        <f t="shared" si="128"/>
        <v>0.646551724137931</v>
      </c>
      <c r="AI305" s="3">
        <f t="shared" si="129"/>
        <v>2.62582056892779</v>
      </c>
      <c r="AJ305" s="3">
        <f t="shared" si="130"/>
        <v>25.6756756756757</v>
      </c>
      <c r="AK305" s="3">
        <f t="shared" si="131"/>
        <v>1.59857904085258</v>
      </c>
      <c r="AL305" s="3">
        <f t="shared" si="132"/>
        <v>130.653266331658</v>
      </c>
      <c r="AM305" s="3">
        <f t="shared" si="133"/>
        <v>315.789473684211</v>
      </c>
      <c r="AN305" s="3">
        <f t="shared" si="134"/>
        <v>642.276422764228</v>
      </c>
      <c r="AO305" s="3">
        <f t="shared" si="135"/>
        <v>1135.53113553114</v>
      </c>
      <c r="AP305" s="3">
        <f t="shared" si="136"/>
        <v>1756.25</v>
      </c>
      <c r="AQ305" s="3">
        <f t="shared" si="137"/>
        <v>2510.12145748988</v>
      </c>
      <c r="AR305" s="3">
        <f t="shared" si="138"/>
        <v>3577.6397515528</v>
      </c>
      <c r="AS305" s="6">
        <f t="shared" si="139"/>
        <v>3943.08943089431</v>
      </c>
      <c r="AT305" s="3">
        <f t="shared" si="140"/>
        <v>0.027600251418623</v>
      </c>
      <c r="AU305" s="7">
        <f t="shared" si="141"/>
        <v>0.0771465360833039</v>
      </c>
      <c r="AV305" s="8">
        <f t="shared" si="142"/>
        <v>0.00903019403884883</v>
      </c>
      <c r="AW305" s="3">
        <f t="shared" si="143"/>
        <v>9.90609541904267</v>
      </c>
      <c r="AX305" s="7">
        <f t="shared" si="144"/>
        <v>0.0284215877577232</v>
      </c>
      <c r="AY305" s="3">
        <f t="shared" si="145"/>
        <v>-3.89831395302289</v>
      </c>
      <c r="AZ305" s="9">
        <f t="shared" si="146"/>
        <v>8.27013576525745</v>
      </c>
      <c r="BA305" s="11">
        <f t="shared" si="147"/>
        <v>0.382635896255512</v>
      </c>
      <c r="BB305" s="12">
        <f t="shared" si="148"/>
        <v>1074.71389883243</v>
      </c>
      <c r="BC305" s="13">
        <f t="shared" si="149"/>
        <v>0.124059528398566</v>
      </c>
      <c r="BD305" s="14">
        <f t="shared" si="150"/>
        <v>173.245614035088</v>
      </c>
      <c r="BE305" s="15">
        <f t="shared" si="151"/>
        <v>0.201388888888889</v>
      </c>
      <c r="BF305" s="16">
        <f t="shared" si="152"/>
        <v>22.1538461538462</v>
      </c>
      <c r="BG305" s="16">
        <f t="shared" si="153"/>
        <v>0.289473684210526</v>
      </c>
      <c r="BH305" s="17">
        <f t="shared" si="154"/>
        <v>1.06034482758621</v>
      </c>
    </row>
    <row r="306" spans="1:60">
      <c r="A306">
        <v>305</v>
      </c>
      <c r="B306" t="s">
        <v>271</v>
      </c>
      <c r="C306" t="s">
        <v>384</v>
      </c>
      <c r="D306" t="s">
        <v>273</v>
      </c>
      <c r="E306" t="s">
        <v>385</v>
      </c>
      <c r="F306" t="s">
        <v>387</v>
      </c>
      <c r="G306">
        <v>44</v>
      </c>
      <c r="H306">
        <v>258</v>
      </c>
      <c r="I306">
        <v>1015</v>
      </c>
      <c r="J306">
        <v>12.2968279241744</v>
      </c>
      <c r="K306">
        <v>2268</v>
      </c>
      <c r="L306">
        <v>22.7293175855281</v>
      </c>
      <c r="M306">
        <v>0.02</v>
      </c>
      <c r="N306">
        <v>0.9</v>
      </c>
      <c r="O306">
        <v>0.04</v>
      </c>
      <c r="P306">
        <v>0.8</v>
      </c>
      <c r="Q306">
        <v>3.7</v>
      </c>
      <c r="R306">
        <v>0.05</v>
      </c>
      <c r="S306">
        <v>30</v>
      </c>
      <c r="T306">
        <v>13.7</v>
      </c>
      <c r="U306">
        <v>193</v>
      </c>
      <c r="V306">
        <v>78</v>
      </c>
      <c r="W306">
        <v>363</v>
      </c>
      <c r="X306">
        <v>81</v>
      </c>
      <c r="Y306">
        <v>756</v>
      </c>
      <c r="Z306">
        <v>128</v>
      </c>
      <c r="AA306">
        <v>9986.98760765096</v>
      </c>
      <c r="AB306">
        <v>82</v>
      </c>
      <c r="AC306">
        <v>98</v>
      </c>
      <c r="AD306" s="3">
        <f t="shared" si="124"/>
        <v>83.0539804497562</v>
      </c>
      <c r="AE306" s="4">
        <f t="shared" si="125"/>
        <v>102.911448062976</v>
      </c>
      <c r="AF306" s="5">
        <f t="shared" si="126"/>
        <v>0.0843881856540084</v>
      </c>
      <c r="AG306" s="3">
        <f t="shared" si="127"/>
        <v>1.46818923327896</v>
      </c>
      <c r="AH306" s="3">
        <f t="shared" si="128"/>
        <v>0.431034482758621</v>
      </c>
      <c r="AI306" s="3">
        <f t="shared" si="129"/>
        <v>1.75054704595186</v>
      </c>
      <c r="AJ306" s="3">
        <f t="shared" si="130"/>
        <v>25</v>
      </c>
      <c r="AK306" s="3">
        <f t="shared" si="131"/>
        <v>0.88809946714032</v>
      </c>
      <c r="AL306" s="3">
        <f t="shared" si="132"/>
        <v>150.753768844221</v>
      </c>
      <c r="AM306" s="3">
        <f t="shared" si="133"/>
        <v>379.501385041551</v>
      </c>
      <c r="AN306" s="3">
        <f t="shared" si="134"/>
        <v>784.552845528455</v>
      </c>
      <c r="AO306" s="3">
        <f t="shared" si="135"/>
        <v>1428.57142857143</v>
      </c>
      <c r="AP306" s="3">
        <f t="shared" si="136"/>
        <v>2268.75</v>
      </c>
      <c r="AQ306" s="3">
        <f t="shared" si="137"/>
        <v>3279.35222672065</v>
      </c>
      <c r="AR306" s="3">
        <f t="shared" si="138"/>
        <v>4695.65217391304</v>
      </c>
      <c r="AS306" s="6">
        <f t="shared" si="139"/>
        <v>5203.25203252032</v>
      </c>
      <c r="AT306" s="3">
        <f t="shared" si="140"/>
        <v>0.0144663016256609</v>
      </c>
      <c r="AU306" s="7">
        <f t="shared" si="141"/>
        <v>0.0308078645731667</v>
      </c>
      <c r="AV306" s="8">
        <f t="shared" si="142"/>
        <v>0.00874538272407995</v>
      </c>
      <c r="AW306" s="3">
        <f t="shared" si="143"/>
        <v>8.36894268160502</v>
      </c>
      <c r="AX306" s="7">
        <f t="shared" si="144"/>
        <v>0.02529962692261</v>
      </c>
      <c r="AY306" s="3">
        <f t="shared" si="145"/>
        <v>-4.10034976039174</v>
      </c>
      <c r="AZ306" s="9">
        <f t="shared" si="146"/>
        <v>14.8239215840171</v>
      </c>
      <c r="BA306" s="11">
        <f t="shared" si="147"/>
        <v>0.369798544757762</v>
      </c>
      <c r="BB306" s="12">
        <f t="shared" si="148"/>
        <v>1074.71389883243</v>
      </c>
      <c r="BC306" s="13">
        <f t="shared" si="149"/>
        <v>0.100424596233096</v>
      </c>
      <c r="BD306" s="14">
        <f t="shared" si="150"/>
        <v>293.412162162162</v>
      </c>
      <c r="BE306" s="15">
        <f t="shared" si="151"/>
        <v>0.12962962962963</v>
      </c>
      <c r="BF306" s="16">
        <f t="shared" si="152"/>
        <v>25.2</v>
      </c>
      <c r="BG306" s="16">
        <f t="shared" si="153"/>
        <v>0.243243243243243</v>
      </c>
      <c r="BH306" s="17">
        <f t="shared" si="154"/>
        <v>0.836734693877551</v>
      </c>
    </row>
    <row r="307" spans="1:60">
      <c r="A307">
        <v>306</v>
      </c>
      <c r="B307" t="s">
        <v>271</v>
      </c>
      <c r="C307" t="s">
        <v>384</v>
      </c>
      <c r="D307" t="s">
        <v>273</v>
      </c>
      <c r="E307" t="s">
        <v>385</v>
      </c>
      <c r="F307" t="s">
        <v>388</v>
      </c>
      <c r="G307">
        <v>56</v>
      </c>
      <c r="H307">
        <v>258</v>
      </c>
      <c r="I307">
        <v>675</v>
      </c>
      <c r="J307">
        <v>12.2968279241744</v>
      </c>
      <c r="K307">
        <v>1537</v>
      </c>
      <c r="L307">
        <v>22.7293175855281</v>
      </c>
      <c r="M307">
        <v>0.01</v>
      </c>
      <c r="N307">
        <v>1.1</v>
      </c>
      <c r="O307">
        <v>0.03</v>
      </c>
      <c r="P307">
        <v>0.9</v>
      </c>
      <c r="Q307">
        <v>3</v>
      </c>
      <c r="R307">
        <v>0.04</v>
      </c>
      <c r="S307">
        <v>22</v>
      </c>
      <c r="T307">
        <v>9.8</v>
      </c>
      <c r="U307">
        <v>131</v>
      </c>
      <c r="V307">
        <v>54</v>
      </c>
      <c r="W307">
        <v>247</v>
      </c>
      <c r="X307">
        <v>55</v>
      </c>
      <c r="Y307">
        <v>520</v>
      </c>
      <c r="Z307">
        <v>88</v>
      </c>
      <c r="AA307">
        <v>9986.98760765096</v>
      </c>
      <c r="AB307">
        <v>194</v>
      </c>
      <c r="AC307">
        <v>438</v>
      </c>
      <c r="AD307" s="3">
        <f t="shared" si="124"/>
        <v>196.493563503082</v>
      </c>
      <c r="AE307" s="4">
        <f t="shared" si="125"/>
        <v>459.951165832484</v>
      </c>
      <c r="AF307" s="5">
        <f t="shared" si="126"/>
        <v>0.0421940928270042</v>
      </c>
      <c r="AG307" s="3">
        <f t="shared" si="127"/>
        <v>1.79445350734095</v>
      </c>
      <c r="AH307" s="3">
        <f t="shared" si="128"/>
        <v>0.323275862068966</v>
      </c>
      <c r="AI307" s="3">
        <f t="shared" si="129"/>
        <v>1.96936542669584</v>
      </c>
      <c r="AJ307" s="3">
        <f t="shared" si="130"/>
        <v>20.2702702702703</v>
      </c>
      <c r="AK307" s="3">
        <f t="shared" si="131"/>
        <v>0.710479573712256</v>
      </c>
      <c r="AL307" s="3">
        <f t="shared" si="132"/>
        <v>110.552763819095</v>
      </c>
      <c r="AM307" s="3">
        <f t="shared" si="133"/>
        <v>271.468144044321</v>
      </c>
      <c r="AN307" s="3">
        <f t="shared" si="134"/>
        <v>532.520325203252</v>
      </c>
      <c r="AO307" s="3">
        <f t="shared" si="135"/>
        <v>989.010989010989</v>
      </c>
      <c r="AP307" s="3">
        <f t="shared" si="136"/>
        <v>1543.75</v>
      </c>
      <c r="AQ307" s="3">
        <f t="shared" si="137"/>
        <v>2226.72064777328</v>
      </c>
      <c r="AR307" s="3">
        <f t="shared" si="138"/>
        <v>3229.81366459627</v>
      </c>
      <c r="AS307" s="6">
        <f t="shared" si="139"/>
        <v>3577.23577235772</v>
      </c>
      <c r="AT307" s="3">
        <f t="shared" si="140"/>
        <v>0.0150084908436986</v>
      </c>
      <c r="AU307" s="7">
        <f t="shared" si="141"/>
        <v>0.0464685966506824</v>
      </c>
      <c r="AV307" s="8">
        <f t="shared" si="142"/>
        <v>0.00239155823859923</v>
      </c>
      <c r="AW307" s="3">
        <f t="shared" si="143"/>
        <v>37.4040499443163</v>
      </c>
      <c r="AX307" s="7">
        <f t="shared" si="144"/>
        <v>0.0146264952775562</v>
      </c>
      <c r="AY307" s="3">
        <f t="shared" si="145"/>
        <v>-5.05176917945598</v>
      </c>
      <c r="AZ307" s="9">
        <f t="shared" si="146"/>
        <v>11.6072080915894</v>
      </c>
      <c r="BA307" s="11">
        <f t="shared" si="147"/>
        <v>0.592832540197219</v>
      </c>
      <c r="BB307" s="12">
        <f t="shared" si="148"/>
        <v>1074.71389883243</v>
      </c>
      <c r="BC307" s="13">
        <f t="shared" si="149"/>
        <v>0.414326245390579</v>
      </c>
      <c r="BD307" s="14">
        <f t="shared" si="150"/>
        <v>189.222222222222</v>
      </c>
      <c r="BE307" s="15">
        <f t="shared" si="151"/>
        <v>0.842307692307692</v>
      </c>
      <c r="BF307" s="16">
        <f t="shared" si="152"/>
        <v>23.6363636363636</v>
      </c>
      <c r="BG307" s="16">
        <f t="shared" si="153"/>
        <v>0.366666666666667</v>
      </c>
      <c r="BH307" s="17">
        <f t="shared" si="154"/>
        <v>0.442922374429224</v>
      </c>
    </row>
    <row r="308" spans="1:60">
      <c r="A308">
        <v>307</v>
      </c>
      <c r="B308" t="s">
        <v>271</v>
      </c>
      <c r="C308" t="s">
        <v>384</v>
      </c>
      <c r="D308" t="s">
        <v>273</v>
      </c>
      <c r="E308" t="s">
        <v>385</v>
      </c>
      <c r="F308" t="s">
        <v>389</v>
      </c>
      <c r="G308">
        <v>58</v>
      </c>
      <c r="H308">
        <v>258</v>
      </c>
      <c r="I308">
        <v>789</v>
      </c>
      <c r="J308">
        <v>12.2968279241744</v>
      </c>
      <c r="K308">
        <v>1918</v>
      </c>
      <c r="L308">
        <v>22.7293175855281</v>
      </c>
      <c r="M308">
        <v>0.01</v>
      </c>
      <c r="N308">
        <v>1.8</v>
      </c>
      <c r="O308">
        <v>0.04</v>
      </c>
      <c r="P308">
        <v>1.3</v>
      </c>
      <c r="Q308">
        <v>4.3</v>
      </c>
      <c r="R308">
        <v>0.08</v>
      </c>
      <c r="S308">
        <v>28</v>
      </c>
      <c r="T308">
        <v>12.9</v>
      </c>
      <c r="U308">
        <v>169</v>
      </c>
      <c r="V308">
        <v>67</v>
      </c>
      <c r="W308">
        <v>304</v>
      </c>
      <c r="X308">
        <v>67</v>
      </c>
      <c r="Y308">
        <v>624</v>
      </c>
      <c r="Z308">
        <v>102</v>
      </c>
      <c r="AA308">
        <v>9986.98760765096</v>
      </c>
      <c r="AB308">
        <v>59</v>
      </c>
      <c r="AC308">
        <v>293</v>
      </c>
      <c r="AD308" s="3">
        <f t="shared" si="124"/>
        <v>59.7583517870197</v>
      </c>
      <c r="AE308" s="4">
        <f t="shared" si="125"/>
        <v>307.684227371959</v>
      </c>
      <c r="AF308" s="5">
        <f t="shared" si="126"/>
        <v>0.0421940928270042</v>
      </c>
      <c r="AG308" s="3">
        <f t="shared" si="127"/>
        <v>2.93637846655791</v>
      </c>
      <c r="AH308" s="3">
        <f t="shared" si="128"/>
        <v>0.431034482758621</v>
      </c>
      <c r="AI308" s="3">
        <f t="shared" si="129"/>
        <v>2.84463894967177</v>
      </c>
      <c r="AJ308" s="3">
        <f t="shared" si="130"/>
        <v>29.0540540540541</v>
      </c>
      <c r="AK308" s="3">
        <f t="shared" si="131"/>
        <v>1.42095914742451</v>
      </c>
      <c r="AL308" s="3">
        <f t="shared" si="132"/>
        <v>140.70351758794</v>
      </c>
      <c r="AM308" s="3">
        <f t="shared" si="133"/>
        <v>357.340720221607</v>
      </c>
      <c r="AN308" s="3">
        <f t="shared" si="134"/>
        <v>686.991869918699</v>
      </c>
      <c r="AO308" s="3">
        <f t="shared" si="135"/>
        <v>1227.10622710623</v>
      </c>
      <c r="AP308" s="3">
        <f t="shared" si="136"/>
        <v>1900</v>
      </c>
      <c r="AQ308" s="3">
        <f t="shared" si="137"/>
        <v>2712.55060728745</v>
      </c>
      <c r="AR308" s="3">
        <f t="shared" si="138"/>
        <v>3875.77639751553</v>
      </c>
      <c r="AS308" s="6">
        <f t="shared" si="139"/>
        <v>4146.34146341463</v>
      </c>
      <c r="AT308" s="3">
        <f t="shared" si="140"/>
        <v>0.022224179933415</v>
      </c>
      <c r="AU308" s="7">
        <f t="shared" si="141"/>
        <v>0.0573412334820484</v>
      </c>
      <c r="AV308" s="8">
        <f t="shared" si="142"/>
        <v>0.00585015363112515</v>
      </c>
      <c r="AW308" s="3">
        <f t="shared" si="143"/>
        <v>25.021430670513</v>
      </c>
      <c r="AX308" s="7">
        <f t="shared" si="144"/>
        <v>0.0292633027414473</v>
      </c>
      <c r="AY308" s="3">
        <f t="shared" si="145"/>
        <v>-3.84763928550571</v>
      </c>
      <c r="AZ308" s="9">
        <f t="shared" si="146"/>
        <v>13.0482751316856</v>
      </c>
      <c r="BA308" s="11">
        <f t="shared" si="147"/>
        <v>0.538190807418371</v>
      </c>
      <c r="BB308" s="12">
        <f t="shared" si="148"/>
        <v>1074.71389883243</v>
      </c>
      <c r="BC308" s="13">
        <f t="shared" si="149"/>
        <v>0.263003167160421</v>
      </c>
      <c r="BD308" s="14">
        <f t="shared" si="150"/>
        <v>169.302325581395</v>
      </c>
      <c r="BE308" s="15">
        <f t="shared" si="151"/>
        <v>0.469551282051282</v>
      </c>
      <c r="BF308" s="16">
        <f t="shared" si="152"/>
        <v>22.2857142857143</v>
      </c>
      <c r="BG308" s="16">
        <f t="shared" si="153"/>
        <v>0.418604651162791</v>
      </c>
      <c r="BH308" s="17">
        <f t="shared" si="154"/>
        <v>0.201365187713311</v>
      </c>
    </row>
    <row r="309" spans="1:60">
      <c r="A309">
        <v>308</v>
      </c>
      <c r="B309" t="s">
        <v>271</v>
      </c>
      <c r="C309" t="s">
        <v>384</v>
      </c>
      <c r="D309" t="s">
        <v>273</v>
      </c>
      <c r="E309" t="s">
        <v>385</v>
      </c>
      <c r="F309" t="s">
        <v>390</v>
      </c>
      <c r="G309">
        <v>48</v>
      </c>
      <c r="H309">
        <v>258</v>
      </c>
      <c r="I309">
        <v>715</v>
      </c>
      <c r="J309">
        <v>12.2968279241744</v>
      </c>
      <c r="K309">
        <v>1756</v>
      </c>
      <c r="L309">
        <v>22.7293175855281</v>
      </c>
      <c r="M309">
        <v>0.02</v>
      </c>
      <c r="N309">
        <v>1.7</v>
      </c>
      <c r="O309">
        <v>0.05</v>
      </c>
      <c r="P309">
        <v>1</v>
      </c>
      <c r="Q309">
        <v>3.2</v>
      </c>
      <c r="R309">
        <v>0.07</v>
      </c>
      <c r="S309">
        <v>25</v>
      </c>
      <c r="T309">
        <v>11.3</v>
      </c>
      <c r="U309">
        <v>149</v>
      </c>
      <c r="V309">
        <v>61</v>
      </c>
      <c r="W309">
        <v>271</v>
      </c>
      <c r="X309">
        <v>62</v>
      </c>
      <c r="Y309">
        <v>576</v>
      </c>
      <c r="Z309">
        <v>93</v>
      </c>
      <c r="AA309">
        <v>9986.98760765096</v>
      </c>
      <c r="AB309">
        <v>128</v>
      </c>
      <c r="AC309">
        <v>410</v>
      </c>
      <c r="AD309" s="3">
        <f t="shared" si="124"/>
        <v>129.645237775229</v>
      </c>
      <c r="AE309" s="4">
        <f t="shared" si="125"/>
        <v>430.547894957348</v>
      </c>
      <c r="AF309" s="5">
        <f t="shared" si="126"/>
        <v>0.0843881856540084</v>
      </c>
      <c r="AG309" s="3">
        <f t="shared" si="127"/>
        <v>2.77324632952692</v>
      </c>
      <c r="AH309" s="3">
        <f t="shared" si="128"/>
        <v>0.538793103448276</v>
      </c>
      <c r="AI309" s="3">
        <f t="shared" si="129"/>
        <v>2.18818380743982</v>
      </c>
      <c r="AJ309" s="3">
        <f t="shared" si="130"/>
        <v>21.6216216216216</v>
      </c>
      <c r="AK309" s="3">
        <f t="shared" si="131"/>
        <v>1.24333925399645</v>
      </c>
      <c r="AL309" s="3">
        <f t="shared" si="132"/>
        <v>125.628140703518</v>
      </c>
      <c r="AM309" s="3">
        <f t="shared" si="133"/>
        <v>313.019390581717</v>
      </c>
      <c r="AN309" s="3">
        <f t="shared" si="134"/>
        <v>605.691056910569</v>
      </c>
      <c r="AO309" s="3">
        <f t="shared" si="135"/>
        <v>1117.21611721612</v>
      </c>
      <c r="AP309" s="3">
        <f t="shared" si="136"/>
        <v>1693.75</v>
      </c>
      <c r="AQ309" s="3">
        <f t="shared" si="137"/>
        <v>2510.12145748988</v>
      </c>
      <c r="AR309" s="3">
        <f t="shared" si="138"/>
        <v>3577.6397515528</v>
      </c>
      <c r="AS309" s="6">
        <f t="shared" si="139"/>
        <v>3780.48780487805</v>
      </c>
      <c r="AT309" s="3">
        <f t="shared" si="140"/>
        <v>0.0238562428741314</v>
      </c>
      <c r="AU309" s="7">
        <f t="shared" si="141"/>
        <v>0.0666815122002632</v>
      </c>
      <c r="AV309" s="8">
        <f t="shared" si="142"/>
        <v>0.00394845734913745</v>
      </c>
      <c r="AW309" s="3">
        <f t="shared" si="143"/>
        <v>35.0129234638577</v>
      </c>
      <c r="AX309" s="7">
        <f t="shared" si="144"/>
        <v>0.0233637009312867</v>
      </c>
      <c r="AY309" s="3">
        <f t="shared" si="145"/>
        <v>-4.23857052973328</v>
      </c>
      <c r="AZ309" s="9">
        <f t="shared" si="146"/>
        <v>15.4987884044787</v>
      </c>
      <c r="BA309" s="11">
        <f t="shared" si="147"/>
        <v>0.721738936556834</v>
      </c>
      <c r="BB309" s="12">
        <f t="shared" si="148"/>
        <v>1074.71389883243</v>
      </c>
      <c r="BC309" s="13">
        <f t="shared" si="149"/>
        <v>0.377116193012523</v>
      </c>
      <c r="BD309" s="14">
        <f t="shared" si="150"/>
        <v>195.5625</v>
      </c>
      <c r="BE309" s="15">
        <f t="shared" si="151"/>
        <v>0.711805555555556</v>
      </c>
      <c r="BF309" s="16">
        <f t="shared" si="152"/>
        <v>23.04</v>
      </c>
      <c r="BG309" s="16">
        <f t="shared" si="153"/>
        <v>0.53125</v>
      </c>
      <c r="BH309" s="17">
        <f t="shared" si="154"/>
        <v>0.31219512195122</v>
      </c>
    </row>
    <row r="310" spans="1:60">
      <c r="A310">
        <v>309</v>
      </c>
      <c r="B310" t="s">
        <v>271</v>
      </c>
      <c r="C310" t="s">
        <v>384</v>
      </c>
      <c r="D310" t="s">
        <v>273</v>
      </c>
      <c r="E310" t="s">
        <v>385</v>
      </c>
      <c r="F310" t="s">
        <v>391</v>
      </c>
      <c r="G310">
        <v>36</v>
      </c>
      <c r="H310">
        <v>258</v>
      </c>
      <c r="I310">
        <v>961</v>
      </c>
      <c r="J310">
        <v>12.2968279241744</v>
      </c>
      <c r="K310">
        <v>2229</v>
      </c>
      <c r="L310">
        <v>22.7293175855281</v>
      </c>
      <c r="M310">
        <v>0.01</v>
      </c>
      <c r="N310">
        <v>1</v>
      </c>
      <c r="O310">
        <v>0.07</v>
      </c>
      <c r="P310">
        <v>1.3</v>
      </c>
      <c r="Q310">
        <v>4.5</v>
      </c>
      <c r="R310">
        <v>0.1</v>
      </c>
      <c r="S310">
        <v>33</v>
      </c>
      <c r="T310">
        <v>14.7</v>
      </c>
      <c r="U310">
        <v>192</v>
      </c>
      <c r="V310">
        <v>77</v>
      </c>
      <c r="W310">
        <v>345</v>
      </c>
      <c r="X310">
        <v>76</v>
      </c>
      <c r="Y310">
        <v>715</v>
      </c>
      <c r="Z310">
        <v>116</v>
      </c>
      <c r="AA310">
        <v>9986.98760765096</v>
      </c>
      <c r="AB310">
        <v>82</v>
      </c>
      <c r="AC310">
        <v>391</v>
      </c>
      <c r="AD310" s="3">
        <f t="shared" si="124"/>
        <v>83.0539804497562</v>
      </c>
      <c r="AE310" s="4">
        <f t="shared" si="125"/>
        <v>410.595675434934</v>
      </c>
      <c r="AF310" s="5">
        <f t="shared" si="126"/>
        <v>0.0421940928270042</v>
      </c>
      <c r="AG310" s="3">
        <f t="shared" si="127"/>
        <v>1.63132137030995</v>
      </c>
      <c r="AH310" s="3">
        <f t="shared" si="128"/>
        <v>0.754310344827586</v>
      </c>
      <c r="AI310" s="3">
        <f t="shared" si="129"/>
        <v>2.84463894967177</v>
      </c>
      <c r="AJ310" s="3">
        <f t="shared" si="130"/>
        <v>30.4054054054054</v>
      </c>
      <c r="AK310" s="3">
        <f t="shared" si="131"/>
        <v>1.77619893428064</v>
      </c>
      <c r="AL310" s="3">
        <f t="shared" si="132"/>
        <v>165.829145728643</v>
      </c>
      <c r="AM310" s="3">
        <f t="shared" si="133"/>
        <v>407.202216066482</v>
      </c>
      <c r="AN310" s="3">
        <f t="shared" si="134"/>
        <v>780.487804878049</v>
      </c>
      <c r="AO310" s="3">
        <f t="shared" si="135"/>
        <v>1410.25641025641</v>
      </c>
      <c r="AP310" s="3">
        <f t="shared" si="136"/>
        <v>2156.25</v>
      </c>
      <c r="AQ310" s="3">
        <f t="shared" si="137"/>
        <v>3076.92307692308</v>
      </c>
      <c r="AR310" s="3">
        <f t="shared" si="138"/>
        <v>4440.99378881988</v>
      </c>
      <c r="AS310" s="6">
        <f t="shared" si="139"/>
        <v>4715.44715447154</v>
      </c>
      <c r="AT310" s="3">
        <f t="shared" si="140"/>
        <v>0.0250141514061644</v>
      </c>
      <c r="AU310" s="7">
        <f t="shared" si="141"/>
        <v>0.0563255716977968</v>
      </c>
      <c r="AV310" s="8">
        <f t="shared" si="142"/>
        <v>0.00243548595328171</v>
      </c>
      <c r="AW310" s="3">
        <f t="shared" si="143"/>
        <v>33.390373352118</v>
      </c>
      <c r="AX310" s="7">
        <f t="shared" si="144"/>
        <v>0.0140733104041093</v>
      </c>
      <c r="AY310" s="3">
        <f t="shared" si="145"/>
        <v>-5.11871172585521</v>
      </c>
      <c r="AZ310" s="9">
        <f t="shared" si="146"/>
        <v>7.58620647191023</v>
      </c>
      <c r="BA310" s="11">
        <f t="shared" si="147"/>
        <v>0.257277794882717</v>
      </c>
      <c r="BB310" s="12">
        <f t="shared" si="148"/>
        <v>1074.71389883243</v>
      </c>
      <c r="BC310" s="13">
        <f t="shared" si="149"/>
        <v>0.351623571190054</v>
      </c>
      <c r="BD310" s="14">
        <f t="shared" si="150"/>
        <v>190.358974358974</v>
      </c>
      <c r="BE310" s="15">
        <f t="shared" si="151"/>
        <v>0.546853146853147</v>
      </c>
      <c r="BF310" s="16">
        <f t="shared" si="152"/>
        <v>21.6666666666667</v>
      </c>
      <c r="BG310" s="16">
        <f t="shared" si="153"/>
        <v>0.222222222222222</v>
      </c>
      <c r="BH310" s="17">
        <f t="shared" si="154"/>
        <v>0.209718670076726</v>
      </c>
    </row>
    <row r="311" spans="1:60">
      <c r="A311">
        <v>310</v>
      </c>
      <c r="B311" t="s">
        <v>271</v>
      </c>
      <c r="C311" t="s">
        <v>384</v>
      </c>
      <c r="D311" t="s">
        <v>273</v>
      </c>
      <c r="E311" t="s">
        <v>385</v>
      </c>
      <c r="F311" t="s">
        <v>392</v>
      </c>
      <c r="G311">
        <v>38</v>
      </c>
      <c r="H311">
        <v>258</v>
      </c>
      <c r="I311">
        <v>1015</v>
      </c>
      <c r="J311">
        <v>12.2968279241744</v>
      </c>
      <c r="K311">
        <v>2344</v>
      </c>
      <c r="L311">
        <v>22.7293175855281</v>
      </c>
      <c r="M311">
        <v>0.01</v>
      </c>
      <c r="N311">
        <v>0.8</v>
      </c>
      <c r="O311">
        <v>0.05</v>
      </c>
      <c r="P311">
        <v>1.1</v>
      </c>
      <c r="Q311">
        <v>4.1</v>
      </c>
      <c r="R311">
        <v>0.08</v>
      </c>
      <c r="S311">
        <v>33</v>
      </c>
      <c r="T311">
        <v>14.6</v>
      </c>
      <c r="U311">
        <v>196</v>
      </c>
      <c r="V311">
        <v>82</v>
      </c>
      <c r="W311">
        <v>366</v>
      </c>
      <c r="X311">
        <v>81</v>
      </c>
      <c r="Y311">
        <v>754</v>
      </c>
      <c r="Z311">
        <v>126</v>
      </c>
      <c r="AA311">
        <v>9986.98760765096</v>
      </c>
      <c r="AB311">
        <v>104</v>
      </c>
      <c r="AC311">
        <v>396</v>
      </c>
      <c r="AD311" s="3">
        <f t="shared" si="124"/>
        <v>105.336755692374</v>
      </c>
      <c r="AE311" s="4">
        <f t="shared" si="125"/>
        <v>415.84625951978</v>
      </c>
      <c r="AF311" s="5">
        <f t="shared" si="126"/>
        <v>0.0421940928270042</v>
      </c>
      <c r="AG311" s="3">
        <f t="shared" si="127"/>
        <v>1.30505709624796</v>
      </c>
      <c r="AH311" s="3">
        <f t="shared" si="128"/>
        <v>0.538793103448276</v>
      </c>
      <c r="AI311" s="3">
        <f t="shared" si="129"/>
        <v>2.40700218818381</v>
      </c>
      <c r="AJ311" s="3">
        <f t="shared" si="130"/>
        <v>27.7027027027027</v>
      </c>
      <c r="AK311" s="3">
        <f t="shared" si="131"/>
        <v>1.42095914742451</v>
      </c>
      <c r="AL311" s="3">
        <f t="shared" si="132"/>
        <v>165.829145728643</v>
      </c>
      <c r="AM311" s="3">
        <f t="shared" si="133"/>
        <v>404.432132963989</v>
      </c>
      <c r="AN311" s="3">
        <f t="shared" si="134"/>
        <v>796.747967479675</v>
      </c>
      <c r="AO311" s="3">
        <f t="shared" si="135"/>
        <v>1501.8315018315</v>
      </c>
      <c r="AP311" s="3">
        <f t="shared" si="136"/>
        <v>2287.5</v>
      </c>
      <c r="AQ311" s="3">
        <f t="shared" si="137"/>
        <v>3279.35222672065</v>
      </c>
      <c r="AR311" s="3">
        <f t="shared" si="138"/>
        <v>4683.2298136646</v>
      </c>
      <c r="AS311" s="6">
        <f t="shared" si="139"/>
        <v>5121.9512195122</v>
      </c>
      <c r="AT311" s="3">
        <f t="shared" si="140"/>
        <v>0.0209647693980389</v>
      </c>
      <c r="AU311" s="7">
        <f t="shared" si="141"/>
        <v>0.0447656216589425</v>
      </c>
      <c r="AV311" s="8">
        <f t="shared" si="142"/>
        <v>0.0019237878944104</v>
      </c>
      <c r="AW311" s="3">
        <f t="shared" si="143"/>
        <v>33.8173602236284</v>
      </c>
      <c r="AX311" s="7">
        <f t="shared" si="144"/>
        <v>0.0111873452100773</v>
      </c>
      <c r="AY311" s="3">
        <f t="shared" si="145"/>
        <v>-5.51718929649218</v>
      </c>
      <c r="AZ311" s="9">
        <f t="shared" si="146"/>
        <v>7.72302290451658</v>
      </c>
      <c r="BA311" s="11">
        <f t="shared" si="147"/>
        <v>0.23131053870048</v>
      </c>
      <c r="BB311" s="12">
        <f t="shared" si="148"/>
        <v>1074.71389883243</v>
      </c>
      <c r="BC311" s="13">
        <f t="shared" si="149"/>
        <v>0.360311806312159</v>
      </c>
      <c r="BD311" s="14">
        <f t="shared" si="150"/>
        <v>225.986696230599</v>
      </c>
      <c r="BE311" s="15">
        <f t="shared" si="151"/>
        <v>0.525198938992042</v>
      </c>
      <c r="BF311" s="16">
        <f t="shared" si="152"/>
        <v>22.8484848484848</v>
      </c>
      <c r="BG311" s="16">
        <f t="shared" si="153"/>
        <v>0.195121951219512</v>
      </c>
      <c r="BH311" s="17">
        <f t="shared" si="154"/>
        <v>0.262626262626263</v>
      </c>
    </row>
    <row r="312" spans="1:60">
      <c r="A312">
        <v>311</v>
      </c>
      <c r="B312" t="s">
        <v>271</v>
      </c>
      <c r="C312" t="s">
        <v>384</v>
      </c>
      <c r="D312" t="s">
        <v>273</v>
      </c>
      <c r="E312" t="s">
        <v>385</v>
      </c>
      <c r="F312" t="s">
        <v>393</v>
      </c>
      <c r="G312">
        <v>38</v>
      </c>
      <c r="H312">
        <v>258</v>
      </c>
      <c r="I312">
        <v>832</v>
      </c>
      <c r="J312">
        <v>12.2968279241744</v>
      </c>
      <c r="K312">
        <v>1857</v>
      </c>
      <c r="L312">
        <v>22.7293175855281</v>
      </c>
      <c r="M312">
        <v>0.01</v>
      </c>
      <c r="N312">
        <v>1</v>
      </c>
      <c r="O312">
        <v>0.06</v>
      </c>
      <c r="P312">
        <v>1.2</v>
      </c>
      <c r="Q312">
        <v>4.1</v>
      </c>
      <c r="R312">
        <v>0.06</v>
      </c>
      <c r="S312">
        <v>29</v>
      </c>
      <c r="T312">
        <v>12.5</v>
      </c>
      <c r="U312">
        <v>165</v>
      </c>
      <c r="V312">
        <v>65</v>
      </c>
      <c r="W312">
        <v>296</v>
      </c>
      <c r="X312">
        <v>64</v>
      </c>
      <c r="Y312">
        <v>600</v>
      </c>
      <c r="Z312">
        <v>100</v>
      </c>
      <c r="AA312">
        <v>9986.98760765096</v>
      </c>
      <c r="AB312">
        <v>70</v>
      </c>
      <c r="AC312">
        <v>428</v>
      </c>
      <c r="AD312" s="3">
        <f t="shared" si="124"/>
        <v>70.8997394083284</v>
      </c>
      <c r="AE312" s="4">
        <f t="shared" si="125"/>
        <v>449.449997662793</v>
      </c>
      <c r="AF312" s="5">
        <f t="shared" si="126"/>
        <v>0.0421940928270042</v>
      </c>
      <c r="AG312" s="3">
        <f t="shared" si="127"/>
        <v>1.63132137030995</v>
      </c>
      <c r="AH312" s="3">
        <f t="shared" si="128"/>
        <v>0.646551724137931</v>
      </c>
      <c r="AI312" s="3">
        <f t="shared" si="129"/>
        <v>2.62582056892779</v>
      </c>
      <c r="AJ312" s="3">
        <f t="shared" si="130"/>
        <v>27.7027027027027</v>
      </c>
      <c r="AK312" s="3">
        <f t="shared" si="131"/>
        <v>1.06571936056838</v>
      </c>
      <c r="AL312" s="3">
        <f t="shared" si="132"/>
        <v>145.72864321608</v>
      </c>
      <c r="AM312" s="3">
        <f t="shared" si="133"/>
        <v>346.260387811634</v>
      </c>
      <c r="AN312" s="3">
        <f t="shared" si="134"/>
        <v>670.731707317073</v>
      </c>
      <c r="AO312" s="3">
        <f t="shared" si="135"/>
        <v>1190.47619047619</v>
      </c>
      <c r="AP312" s="3">
        <f t="shared" si="136"/>
        <v>1850</v>
      </c>
      <c r="AQ312" s="3">
        <f t="shared" si="137"/>
        <v>2591.09311740891</v>
      </c>
      <c r="AR312" s="3">
        <f t="shared" si="138"/>
        <v>3726.70807453416</v>
      </c>
      <c r="AS312" s="6">
        <f t="shared" si="139"/>
        <v>4065.0406504065</v>
      </c>
      <c r="AT312" s="3">
        <f t="shared" si="140"/>
        <v>0.0167729450477127</v>
      </c>
      <c r="AU312" s="7">
        <f t="shared" si="141"/>
        <v>0.0450074025446958</v>
      </c>
      <c r="AV312" s="8">
        <f t="shared" si="142"/>
        <v>0.00222494160685315</v>
      </c>
      <c r="AW312" s="3">
        <f t="shared" si="143"/>
        <v>36.5500762012954</v>
      </c>
      <c r="AX312" s="7">
        <f t="shared" si="144"/>
        <v>0.0134512536069882</v>
      </c>
      <c r="AY312" s="3">
        <f t="shared" si="145"/>
        <v>-5.1972064820782</v>
      </c>
      <c r="AZ312" s="9">
        <f t="shared" si="146"/>
        <v>8.11185565491759</v>
      </c>
      <c r="BA312" s="11">
        <f t="shared" si="147"/>
        <v>0.334551187502983</v>
      </c>
      <c r="BB312" s="12">
        <f t="shared" si="148"/>
        <v>1074.71389883243</v>
      </c>
      <c r="BC312" s="13">
        <f t="shared" si="149"/>
        <v>0.380944090802691</v>
      </c>
      <c r="BD312" s="14">
        <f t="shared" si="150"/>
        <v>177.743902439024</v>
      </c>
      <c r="BE312" s="15">
        <f t="shared" si="151"/>
        <v>0.713333333333333</v>
      </c>
      <c r="BF312" s="16">
        <f t="shared" si="152"/>
        <v>20.6896551724138</v>
      </c>
      <c r="BG312" s="16">
        <f t="shared" si="153"/>
        <v>0.24390243902439</v>
      </c>
      <c r="BH312" s="17">
        <f t="shared" si="154"/>
        <v>0.163551401869159</v>
      </c>
    </row>
    <row r="313" spans="1:60">
      <c r="A313">
        <v>312</v>
      </c>
      <c r="B313" t="s">
        <v>271</v>
      </c>
      <c r="C313" t="s">
        <v>384</v>
      </c>
      <c r="D313" t="s">
        <v>273</v>
      </c>
      <c r="E313" t="s">
        <v>385</v>
      </c>
      <c r="F313" t="s">
        <v>394</v>
      </c>
      <c r="G313">
        <v>37</v>
      </c>
      <c r="H313">
        <v>258</v>
      </c>
      <c r="I313">
        <v>769</v>
      </c>
      <c r="J313">
        <v>12.2968279241744</v>
      </c>
      <c r="K313">
        <v>1773</v>
      </c>
      <c r="L313">
        <v>22.7293175855281</v>
      </c>
      <c r="M313">
        <v>0.01</v>
      </c>
      <c r="N313">
        <v>1.1</v>
      </c>
      <c r="O313">
        <v>0.03</v>
      </c>
      <c r="P313">
        <v>1.2</v>
      </c>
      <c r="Q313">
        <v>3.5</v>
      </c>
      <c r="R313">
        <v>0.04</v>
      </c>
      <c r="S313">
        <v>26</v>
      </c>
      <c r="T313">
        <v>11.6</v>
      </c>
      <c r="U313">
        <v>153</v>
      </c>
      <c r="V313">
        <v>62</v>
      </c>
      <c r="W313">
        <v>275</v>
      </c>
      <c r="X313">
        <v>62</v>
      </c>
      <c r="Y313">
        <v>584</v>
      </c>
      <c r="Z313">
        <v>97</v>
      </c>
      <c r="AA313">
        <v>9986.98760765096</v>
      </c>
      <c r="AB313">
        <v>77</v>
      </c>
      <c r="AC313">
        <v>299</v>
      </c>
      <c r="AD313" s="3">
        <f t="shared" si="124"/>
        <v>77.9897133491613</v>
      </c>
      <c r="AE313" s="4">
        <f t="shared" si="125"/>
        <v>313.984928273773</v>
      </c>
      <c r="AF313" s="5">
        <f t="shared" si="126"/>
        <v>0.0421940928270042</v>
      </c>
      <c r="AG313" s="3">
        <f t="shared" si="127"/>
        <v>1.79445350734095</v>
      </c>
      <c r="AH313" s="3">
        <f t="shared" si="128"/>
        <v>0.323275862068966</v>
      </c>
      <c r="AI313" s="3">
        <f t="shared" si="129"/>
        <v>2.62582056892779</v>
      </c>
      <c r="AJ313" s="3">
        <f t="shared" si="130"/>
        <v>23.6486486486486</v>
      </c>
      <c r="AK313" s="3">
        <f t="shared" si="131"/>
        <v>0.710479573712256</v>
      </c>
      <c r="AL313" s="3">
        <f t="shared" si="132"/>
        <v>130.653266331658</v>
      </c>
      <c r="AM313" s="3">
        <f t="shared" si="133"/>
        <v>321.329639889197</v>
      </c>
      <c r="AN313" s="3">
        <f t="shared" si="134"/>
        <v>621.951219512195</v>
      </c>
      <c r="AO313" s="3">
        <f t="shared" si="135"/>
        <v>1135.53113553114</v>
      </c>
      <c r="AP313" s="3">
        <f t="shared" si="136"/>
        <v>1718.75</v>
      </c>
      <c r="AQ313" s="3">
        <f t="shared" si="137"/>
        <v>2510.12145748988</v>
      </c>
      <c r="AR313" s="3">
        <f t="shared" si="138"/>
        <v>3627.32919254658</v>
      </c>
      <c r="AS313" s="6">
        <f t="shared" si="139"/>
        <v>3943.08943089431</v>
      </c>
      <c r="AT313" s="3">
        <f t="shared" si="140"/>
        <v>0.0127816904713346</v>
      </c>
      <c r="AU313" s="7">
        <f t="shared" si="141"/>
        <v>0.0352371946213162</v>
      </c>
      <c r="AV313" s="8">
        <f t="shared" si="142"/>
        <v>0.00350335287125908</v>
      </c>
      <c r="AW313" s="3">
        <f t="shared" si="143"/>
        <v>25.5338149163255</v>
      </c>
      <c r="AX313" s="7">
        <f t="shared" si="144"/>
        <v>0.017702790766679</v>
      </c>
      <c r="AY313" s="3">
        <f t="shared" si="145"/>
        <v>-4.72032913801882</v>
      </c>
      <c r="AZ313" s="9">
        <f t="shared" si="146"/>
        <v>7.61723031010554</v>
      </c>
      <c r="BA313" s="11">
        <f t="shared" si="147"/>
        <v>0.385441461202676</v>
      </c>
      <c r="BB313" s="12">
        <f t="shared" si="148"/>
        <v>1074.71389883243</v>
      </c>
      <c r="BC313" s="13">
        <f t="shared" si="149"/>
        <v>0.27174845245086</v>
      </c>
      <c r="BD313" s="14">
        <f t="shared" si="150"/>
        <v>171.214285714286</v>
      </c>
      <c r="BE313" s="15">
        <f t="shared" si="151"/>
        <v>0.511986301369863</v>
      </c>
      <c r="BF313" s="16">
        <f t="shared" si="152"/>
        <v>22.4615384615385</v>
      </c>
      <c r="BG313" s="16">
        <f t="shared" si="153"/>
        <v>0.314285714285714</v>
      </c>
      <c r="BH313" s="17">
        <f t="shared" si="154"/>
        <v>0.25752508361204</v>
      </c>
    </row>
    <row r="314" spans="1:60">
      <c r="A314">
        <v>313</v>
      </c>
      <c r="B314" t="s">
        <v>271</v>
      </c>
      <c r="C314" t="s">
        <v>384</v>
      </c>
      <c r="D314" t="s">
        <v>273</v>
      </c>
      <c r="E314" t="s">
        <v>385</v>
      </c>
      <c r="F314" t="s">
        <v>395</v>
      </c>
      <c r="G314">
        <v>43</v>
      </c>
      <c r="H314">
        <v>258</v>
      </c>
      <c r="I314">
        <v>1121</v>
      </c>
      <c r="J314">
        <v>12.2968279241744</v>
      </c>
      <c r="K314">
        <v>2532</v>
      </c>
      <c r="L314">
        <v>22.7293175855281</v>
      </c>
      <c r="M314">
        <v>0.06</v>
      </c>
      <c r="N314">
        <v>1.2</v>
      </c>
      <c r="O314">
        <v>0.07</v>
      </c>
      <c r="P314">
        <v>1.4</v>
      </c>
      <c r="Q314">
        <v>4.7</v>
      </c>
      <c r="R314">
        <v>0.11</v>
      </c>
      <c r="S314">
        <v>35</v>
      </c>
      <c r="T314">
        <v>16</v>
      </c>
      <c r="U314">
        <v>220</v>
      </c>
      <c r="V314">
        <v>89</v>
      </c>
      <c r="W314">
        <v>395</v>
      </c>
      <c r="X314">
        <v>86</v>
      </c>
      <c r="Y314">
        <v>819</v>
      </c>
      <c r="Z314">
        <v>136</v>
      </c>
      <c r="AA314">
        <v>9986.98760765096</v>
      </c>
      <c r="AB314">
        <v>62</v>
      </c>
      <c r="AC314">
        <v>417</v>
      </c>
      <c r="AD314" s="3">
        <f t="shared" si="124"/>
        <v>62.7969120473766</v>
      </c>
      <c r="AE314" s="4">
        <f t="shared" si="125"/>
        <v>437.898712676132</v>
      </c>
      <c r="AF314" s="5">
        <f t="shared" si="126"/>
        <v>0.253164556962025</v>
      </c>
      <c r="AG314" s="3">
        <f t="shared" si="127"/>
        <v>1.95758564437194</v>
      </c>
      <c r="AH314" s="3">
        <f t="shared" si="128"/>
        <v>0.754310344827586</v>
      </c>
      <c r="AI314" s="3">
        <f t="shared" si="129"/>
        <v>3.06345733041575</v>
      </c>
      <c r="AJ314" s="3">
        <f t="shared" si="130"/>
        <v>31.7567567567568</v>
      </c>
      <c r="AK314" s="3">
        <f t="shared" si="131"/>
        <v>1.9538188277087</v>
      </c>
      <c r="AL314" s="3">
        <f t="shared" si="132"/>
        <v>175.879396984925</v>
      </c>
      <c r="AM314" s="3">
        <f t="shared" si="133"/>
        <v>443.213296398892</v>
      </c>
      <c r="AN314" s="3">
        <f t="shared" si="134"/>
        <v>894.308943089431</v>
      </c>
      <c r="AO314" s="3">
        <f t="shared" si="135"/>
        <v>1630.03663003663</v>
      </c>
      <c r="AP314" s="3">
        <f t="shared" si="136"/>
        <v>2468.75</v>
      </c>
      <c r="AQ314" s="3">
        <f t="shared" si="137"/>
        <v>3481.78137651822</v>
      </c>
      <c r="AR314" s="3">
        <f t="shared" si="138"/>
        <v>5086.95652173913</v>
      </c>
      <c r="AS314" s="6">
        <f t="shared" si="139"/>
        <v>5528.45528455285</v>
      </c>
      <c r="AT314" s="3">
        <f t="shared" si="140"/>
        <v>0.0261431993812991</v>
      </c>
      <c r="AU314" s="7">
        <f t="shared" si="141"/>
        <v>0.0513926141683657</v>
      </c>
      <c r="AV314" s="8">
        <f t="shared" si="142"/>
        <v>0.00274035973448388</v>
      </c>
      <c r="AW314" s="3">
        <f t="shared" si="143"/>
        <v>35.6107050839724</v>
      </c>
      <c r="AX314" s="7">
        <f t="shared" si="144"/>
        <v>0.0163530160851501</v>
      </c>
      <c r="AY314" s="3">
        <f t="shared" si="145"/>
        <v>-4.858035740015</v>
      </c>
      <c r="AZ314" s="9">
        <f t="shared" si="146"/>
        <v>8.19826367433782</v>
      </c>
      <c r="BA314" s="11">
        <f t="shared" si="147"/>
        <v>0.252374362299136</v>
      </c>
      <c r="BB314" s="12">
        <f t="shared" si="148"/>
        <v>1074.71389883243</v>
      </c>
      <c r="BC314" s="13">
        <f t="shared" si="149"/>
        <v>0.369912844127619</v>
      </c>
      <c r="BD314" s="14">
        <f t="shared" si="150"/>
        <v>203.951367781155</v>
      </c>
      <c r="BE314" s="15">
        <f t="shared" si="151"/>
        <v>0.509157509157509</v>
      </c>
      <c r="BF314" s="16">
        <f t="shared" si="152"/>
        <v>23.4</v>
      </c>
      <c r="BG314" s="16">
        <f t="shared" si="153"/>
        <v>0.25531914893617</v>
      </c>
      <c r="BH314" s="17">
        <f t="shared" si="154"/>
        <v>0.148681055155875</v>
      </c>
    </row>
    <row r="315" spans="1:60">
      <c r="A315">
        <v>314</v>
      </c>
      <c r="B315" t="s">
        <v>271</v>
      </c>
      <c r="C315" t="s">
        <v>384</v>
      </c>
      <c r="D315" t="s">
        <v>273</v>
      </c>
      <c r="E315" t="s">
        <v>385</v>
      </c>
      <c r="F315" t="s">
        <v>396</v>
      </c>
      <c r="G315">
        <v>54</v>
      </c>
      <c r="H315">
        <v>258</v>
      </c>
      <c r="I315">
        <v>769</v>
      </c>
      <c r="J315">
        <v>12.2968279241744</v>
      </c>
      <c r="K315">
        <v>1731</v>
      </c>
      <c r="L315">
        <v>22.7293175855281</v>
      </c>
      <c r="M315">
        <v>0.01</v>
      </c>
      <c r="N315">
        <v>1.2</v>
      </c>
      <c r="O315">
        <v>0.06</v>
      </c>
      <c r="P315">
        <v>0.8</v>
      </c>
      <c r="Q315">
        <v>3</v>
      </c>
      <c r="R315">
        <v>0.06</v>
      </c>
      <c r="S315">
        <v>24</v>
      </c>
      <c r="T315">
        <v>10.7</v>
      </c>
      <c r="U315">
        <v>146</v>
      </c>
      <c r="V315">
        <v>60</v>
      </c>
      <c r="W315">
        <v>274</v>
      </c>
      <c r="X315">
        <v>61</v>
      </c>
      <c r="Y315">
        <v>588</v>
      </c>
      <c r="Z315">
        <v>99</v>
      </c>
      <c r="AA315">
        <v>9986.98760765096</v>
      </c>
      <c r="AB315">
        <v>61</v>
      </c>
      <c r="AC315">
        <v>257</v>
      </c>
      <c r="AD315" s="3">
        <f t="shared" si="124"/>
        <v>61.7840586272577</v>
      </c>
      <c r="AE315" s="4">
        <f t="shared" si="125"/>
        <v>269.880021961069</v>
      </c>
      <c r="AF315" s="5">
        <f t="shared" si="126"/>
        <v>0.0421940928270042</v>
      </c>
      <c r="AG315" s="3">
        <f t="shared" si="127"/>
        <v>1.95758564437194</v>
      </c>
      <c r="AH315" s="3">
        <f t="shared" si="128"/>
        <v>0.646551724137931</v>
      </c>
      <c r="AI315" s="3">
        <f t="shared" si="129"/>
        <v>1.75054704595186</v>
      </c>
      <c r="AJ315" s="3">
        <f t="shared" si="130"/>
        <v>20.2702702702703</v>
      </c>
      <c r="AK315" s="3">
        <f t="shared" si="131"/>
        <v>1.06571936056838</v>
      </c>
      <c r="AL315" s="3">
        <f t="shared" si="132"/>
        <v>120.603015075377</v>
      </c>
      <c r="AM315" s="3">
        <f t="shared" si="133"/>
        <v>296.398891966759</v>
      </c>
      <c r="AN315" s="3">
        <f t="shared" si="134"/>
        <v>593.49593495935</v>
      </c>
      <c r="AO315" s="3">
        <f t="shared" si="135"/>
        <v>1098.9010989011</v>
      </c>
      <c r="AP315" s="3">
        <f t="shared" si="136"/>
        <v>1712.5</v>
      </c>
      <c r="AQ315" s="3">
        <f t="shared" si="137"/>
        <v>2469.63562753036</v>
      </c>
      <c r="AR315" s="3">
        <f t="shared" si="138"/>
        <v>3652.17391304348</v>
      </c>
      <c r="AS315" s="6">
        <f t="shared" si="139"/>
        <v>4024.39024390244</v>
      </c>
      <c r="AT315" s="3">
        <f t="shared" si="140"/>
        <v>0.0215543039704048</v>
      </c>
      <c r="AU315" s="7">
        <f t="shared" si="141"/>
        <v>0.0590177370618227</v>
      </c>
      <c r="AV315" s="8">
        <f t="shared" si="142"/>
        <v>0.00444642026957113</v>
      </c>
      <c r="AW315" s="3">
        <f t="shared" si="143"/>
        <v>21.9471251956376</v>
      </c>
      <c r="AX315" s="7">
        <f t="shared" si="144"/>
        <v>0.0208304825023228</v>
      </c>
      <c r="AY315" s="3">
        <f t="shared" si="145"/>
        <v>-4.43784007966172</v>
      </c>
      <c r="AZ315" s="9">
        <f t="shared" si="146"/>
        <v>16.0258611719104</v>
      </c>
      <c r="BA315" s="11">
        <f t="shared" si="147"/>
        <v>0.646025880616679</v>
      </c>
      <c r="BB315" s="12">
        <f t="shared" si="148"/>
        <v>1074.71389883243</v>
      </c>
      <c r="BC315" s="13">
        <f t="shared" si="149"/>
        <v>0.232539271390342</v>
      </c>
      <c r="BD315" s="14">
        <f t="shared" si="150"/>
        <v>231.166666666667</v>
      </c>
      <c r="BE315" s="15">
        <f t="shared" si="151"/>
        <v>0.437074829931973</v>
      </c>
      <c r="BF315" s="16">
        <f t="shared" si="152"/>
        <v>24.5</v>
      </c>
      <c r="BG315" s="16">
        <f t="shared" si="153"/>
        <v>0.4</v>
      </c>
      <c r="BH315" s="17">
        <f t="shared" si="154"/>
        <v>0.237354085603113</v>
      </c>
    </row>
    <row r="316" spans="1:60">
      <c r="A316">
        <v>315</v>
      </c>
      <c r="B316" t="s">
        <v>271</v>
      </c>
      <c r="C316" t="s">
        <v>384</v>
      </c>
      <c r="D316" t="s">
        <v>273</v>
      </c>
      <c r="E316" t="s">
        <v>385</v>
      </c>
      <c r="F316" t="s">
        <v>397</v>
      </c>
      <c r="G316">
        <v>40</v>
      </c>
      <c r="H316">
        <v>258</v>
      </c>
      <c r="I316">
        <v>971</v>
      </c>
      <c r="J316">
        <v>12.2968279241744</v>
      </c>
      <c r="K316">
        <v>2286</v>
      </c>
      <c r="L316">
        <v>22.7293175855281</v>
      </c>
      <c r="M316">
        <v>0.01</v>
      </c>
      <c r="N316">
        <v>1.5</v>
      </c>
      <c r="O316">
        <v>0.07</v>
      </c>
      <c r="P316">
        <v>1.4</v>
      </c>
      <c r="Q316">
        <v>4.3</v>
      </c>
      <c r="R316">
        <v>0.07</v>
      </c>
      <c r="S316">
        <v>33</v>
      </c>
      <c r="T316">
        <v>14.6</v>
      </c>
      <c r="U316">
        <v>195</v>
      </c>
      <c r="V316">
        <v>80</v>
      </c>
      <c r="W316">
        <v>361</v>
      </c>
      <c r="X316">
        <v>79</v>
      </c>
      <c r="Y316">
        <v>730</v>
      </c>
      <c r="Z316">
        <v>126</v>
      </c>
      <c r="AA316">
        <v>9986.98760765096</v>
      </c>
      <c r="AB316">
        <v>92</v>
      </c>
      <c r="AC316">
        <v>379</v>
      </c>
      <c r="AD316" s="3">
        <f t="shared" si="124"/>
        <v>93.182514650946</v>
      </c>
      <c r="AE316" s="4">
        <f t="shared" si="125"/>
        <v>397.994273631305</v>
      </c>
      <c r="AF316" s="5">
        <f t="shared" si="126"/>
        <v>0.0421940928270042</v>
      </c>
      <c r="AG316" s="3">
        <f t="shared" si="127"/>
        <v>2.44698205546493</v>
      </c>
      <c r="AH316" s="3">
        <f t="shared" si="128"/>
        <v>0.754310344827586</v>
      </c>
      <c r="AI316" s="3">
        <f t="shared" si="129"/>
        <v>3.06345733041575</v>
      </c>
      <c r="AJ316" s="3">
        <f t="shared" si="130"/>
        <v>29.0540540540541</v>
      </c>
      <c r="AK316" s="3">
        <f t="shared" si="131"/>
        <v>1.24333925399645</v>
      </c>
      <c r="AL316" s="3">
        <f t="shared" si="132"/>
        <v>165.829145728643</v>
      </c>
      <c r="AM316" s="3">
        <f t="shared" si="133"/>
        <v>404.432132963989</v>
      </c>
      <c r="AN316" s="3">
        <f t="shared" si="134"/>
        <v>792.682926829268</v>
      </c>
      <c r="AO316" s="3">
        <f t="shared" si="135"/>
        <v>1465.20146520147</v>
      </c>
      <c r="AP316" s="3">
        <f t="shared" si="136"/>
        <v>2256.25</v>
      </c>
      <c r="AQ316" s="3">
        <f t="shared" si="137"/>
        <v>3198.38056680162</v>
      </c>
      <c r="AR316" s="3">
        <f t="shared" si="138"/>
        <v>4534.16149068323</v>
      </c>
      <c r="AS316" s="6">
        <f t="shared" si="139"/>
        <v>5121.9512195122</v>
      </c>
      <c r="AT316" s="3">
        <f t="shared" si="140"/>
        <v>0.0179124851489446</v>
      </c>
      <c r="AU316" s="7">
        <f t="shared" si="141"/>
        <v>0.039505617931234</v>
      </c>
      <c r="AV316" s="8">
        <f t="shared" si="142"/>
        <v>0.00376889844749268</v>
      </c>
      <c r="AW316" s="3">
        <f t="shared" si="143"/>
        <v>32.3656048604929</v>
      </c>
      <c r="AX316" s="7">
        <f t="shared" si="144"/>
        <v>0.0214415560395996</v>
      </c>
      <c r="AY316" s="3">
        <f t="shared" si="145"/>
        <v>-4.38763731484243</v>
      </c>
      <c r="AZ316" s="9">
        <f t="shared" si="146"/>
        <v>9.37567388288634</v>
      </c>
      <c r="BA316" s="11">
        <f t="shared" si="147"/>
        <v>0.34941594780261</v>
      </c>
      <c r="BB316" s="12">
        <f t="shared" si="148"/>
        <v>1074.71389883243</v>
      </c>
      <c r="BC316" s="13">
        <f t="shared" si="149"/>
        <v>0.34333626910679</v>
      </c>
      <c r="BD316" s="14">
        <f t="shared" si="150"/>
        <v>184.634551495017</v>
      </c>
      <c r="BE316" s="15">
        <f t="shared" si="151"/>
        <v>0.519178082191781</v>
      </c>
      <c r="BF316" s="16">
        <f t="shared" si="152"/>
        <v>22.1212121212121</v>
      </c>
      <c r="BG316" s="16">
        <f t="shared" si="153"/>
        <v>0.348837209302326</v>
      </c>
      <c r="BH316" s="17">
        <f t="shared" si="154"/>
        <v>0.242744063324538</v>
      </c>
    </row>
    <row r="317" spans="1:60">
      <c r="A317">
        <v>316</v>
      </c>
      <c r="B317" t="s">
        <v>271</v>
      </c>
      <c r="C317" t="s">
        <v>384</v>
      </c>
      <c r="D317" t="s">
        <v>273</v>
      </c>
      <c r="E317" t="s">
        <v>385</v>
      </c>
      <c r="F317" t="s">
        <v>398</v>
      </c>
      <c r="G317">
        <v>38</v>
      </c>
      <c r="H317">
        <v>258</v>
      </c>
      <c r="I317">
        <v>841</v>
      </c>
      <c r="J317">
        <v>12.2968279241744</v>
      </c>
      <c r="K317">
        <v>1930</v>
      </c>
      <c r="L317">
        <v>22.7293175855281</v>
      </c>
      <c r="M317">
        <v>0.01</v>
      </c>
      <c r="N317">
        <v>1</v>
      </c>
      <c r="O317">
        <v>0.04</v>
      </c>
      <c r="P317">
        <v>0.8</v>
      </c>
      <c r="Q317">
        <v>3.2</v>
      </c>
      <c r="R317">
        <v>0.03</v>
      </c>
      <c r="S317">
        <v>26</v>
      </c>
      <c r="T317">
        <v>12.3</v>
      </c>
      <c r="U317">
        <v>164</v>
      </c>
      <c r="V317">
        <v>66</v>
      </c>
      <c r="W317">
        <v>306</v>
      </c>
      <c r="X317">
        <v>65</v>
      </c>
      <c r="Y317">
        <v>626</v>
      </c>
      <c r="Z317">
        <v>106</v>
      </c>
      <c r="AA317">
        <v>9986.98760765096</v>
      </c>
      <c r="AB317">
        <v>287</v>
      </c>
      <c r="AC317">
        <v>448</v>
      </c>
      <c r="AD317" s="3">
        <f t="shared" si="124"/>
        <v>290.688931574147</v>
      </c>
      <c r="AE317" s="4">
        <f t="shared" si="125"/>
        <v>470.452334002175</v>
      </c>
      <c r="AF317" s="5">
        <f t="shared" si="126"/>
        <v>0.0421940928270042</v>
      </c>
      <c r="AG317" s="3">
        <f t="shared" si="127"/>
        <v>1.63132137030995</v>
      </c>
      <c r="AH317" s="3">
        <f t="shared" si="128"/>
        <v>0.431034482758621</v>
      </c>
      <c r="AI317" s="3">
        <f t="shared" si="129"/>
        <v>1.75054704595186</v>
      </c>
      <c r="AJ317" s="3">
        <f t="shared" si="130"/>
        <v>21.6216216216216</v>
      </c>
      <c r="AK317" s="3">
        <f t="shared" si="131"/>
        <v>0.532859680284192</v>
      </c>
      <c r="AL317" s="3">
        <f t="shared" si="132"/>
        <v>130.653266331658</v>
      </c>
      <c r="AM317" s="3">
        <f t="shared" si="133"/>
        <v>340.720221606648</v>
      </c>
      <c r="AN317" s="3">
        <f t="shared" si="134"/>
        <v>666.666666666667</v>
      </c>
      <c r="AO317" s="3">
        <f t="shared" si="135"/>
        <v>1208.79120879121</v>
      </c>
      <c r="AP317" s="3">
        <f t="shared" si="136"/>
        <v>1912.5</v>
      </c>
      <c r="AQ317" s="3">
        <f t="shared" si="137"/>
        <v>2631.57894736842</v>
      </c>
      <c r="AR317" s="3">
        <f t="shared" si="138"/>
        <v>3888.19875776398</v>
      </c>
      <c r="AS317" s="6">
        <f t="shared" si="139"/>
        <v>4308.94308943089</v>
      </c>
      <c r="AT317" s="3">
        <f t="shared" si="140"/>
        <v>0.0100255588958411</v>
      </c>
      <c r="AU317" s="7">
        <f t="shared" si="141"/>
        <v>0.0257845843806775</v>
      </c>
      <c r="AV317" s="8">
        <f t="shared" si="142"/>
        <v>0.00212561385654721</v>
      </c>
      <c r="AW317" s="3">
        <f t="shared" si="143"/>
        <v>38.2580236873372</v>
      </c>
      <c r="AX317" s="7">
        <f t="shared" si="144"/>
        <v>0.0131475744385568</v>
      </c>
      <c r="AY317" s="3">
        <f t="shared" si="145"/>
        <v>-5.23685513780316</v>
      </c>
      <c r="AZ317" s="9">
        <f t="shared" si="146"/>
        <v>14.245209930587</v>
      </c>
      <c r="BA317" s="11">
        <f t="shared" si="147"/>
        <v>0.482845768284746</v>
      </c>
      <c r="BB317" s="12">
        <f t="shared" si="148"/>
        <v>1074.71389883243</v>
      </c>
      <c r="BC317" s="13">
        <f t="shared" si="149"/>
        <v>0.441506197295292</v>
      </c>
      <c r="BD317" s="14">
        <f t="shared" si="150"/>
        <v>256.25</v>
      </c>
      <c r="BE317" s="15">
        <f t="shared" si="151"/>
        <v>0.715654952076677</v>
      </c>
      <c r="BF317" s="16">
        <f t="shared" si="152"/>
        <v>24.0769230769231</v>
      </c>
      <c r="BG317" s="16">
        <f t="shared" si="153"/>
        <v>0.3125</v>
      </c>
      <c r="BH317" s="17">
        <f t="shared" si="154"/>
        <v>0.640625</v>
      </c>
    </row>
    <row r="318" spans="1:60">
      <c r="A318">
        <v>317</v>
      </c>
      <c r="B318" t="s">
        <v>271</v>
      </c>
      <c r="C318" t="s">
        <v>384</v>
      </c>
      <c r="D318" t="s">
        <v>273</v>
      </c>
      <c r="E318" t="s">
        <v>385</v>
      </c>
      <c r="F318" t="s">
        <v>399</v>
      </c>
      <c r="G318">
        <v>31</v>
      </c>
      <c r="H318">
        <v>258</v>
      </c>
      <c r="I318">
        <v>1039</v>
      </c>
      <c r="J318">
        <v>12.2968279241744</v>
      </c>
      <c r="K318">
        <v>2458</v>
      </c>
      <c r="L318">
        <v>22.7293175855281</v>
      </c>
      <c r="M318">
        <v>0.01</v>
      </c>
      <c r="N318">
        <v>1</v>
      </c>
      <c r="O318">
        <v>0.08</v>
      </c>
      <c r="P318">
        <v>1.5</v>
      </c>
      <c r="Q318">
        <v>5</v>
      </c>
      <c r="R318">
        <v>0.08</v>
      </c>
      <c r="S318">
        <v>37</v>
      </c>
      <c r="T318">
        <v>16.1</v>
      </c>
      <c r="U318">
        <v>217</v>
      </c>
      <c r="V318">
        <v>86</v>
      </c>
      <c r="W318">
        <v>377</v>
      </c>
      <c r="X318">
        <v>81</v>
      </c>
      <c r="Y318">
        <v>751</v>
      </c>
      <c r="Z318">
        <v>127</v>
      </c>
      <c r="AA318">
        <v>9986.98760765096</v>
      </c>
      <c r="AB318">
        <v>282</v>
      </c>
      <c r="AC318">
        <v>442</v>
      </c>
      <c r="AD318" s="3">
        <f t="shared" si="124"/>
        <v>285.624664473552</v>
      </c>
      <c r="AE318" s="4">
        <f t="shared" si="125"/>
        <v>464.151633100361</v>
      </c>
      <c r="AF318" s="5">
        <f t="shared" si="126"/>
        <v>0.0421940928270042</v>
      </c>
      <c r="AG318" s="3">
        <f t="shared" si="127"/>
        <v>1.63132137030995</v>
      </c>
      <c r="AH318" s="3">
        <f t="shared" si="128"/>
        <v>0.862068965517241</v>
      </c>
      <c r="AI318" s="3">
        <f t="shared" si="129"/>
        <v>3.28227571115974</v>
      </c>
      <c r="AJ318" s="3">
        <f t="shared" si="130"/>
        <v>33.7837837837838</v>
      </c>
      <c r="AK318" s="3">
        <f t="shared" si="131"/>
        <v>1.42095914742451</v>
      </c>
      <c r="AL318" s="3">
        <f t="shared" si="132"/>
        <v>185.929648241206</v>
      </c>
      <c r="AM318" s="3">
        <f t="shared" si="133"/>
        <v>445.983379501385</v>
      </c>
      <c r="AN318" s="3">
        <f t="shared" si="134"/>
        <v>882.113821138211</v>
      </c>
      <c r="AO318" s="3">
        <f t="shared" si="135"/>
        <v>1575.09157509158</v>
      </c>
      <c r="AP318" s="3">
        <f t="shared" si="136"/>
        <v>2356.25</v>
      </c>
      <c r="AQ318" s="3">
        <f t="shared" si="137"/>
        <v>3279.35222672065</v>
      </c>
      <c r="AR318" s="3">
        <f t="shared" si="138"/>
        <v>4664.59627329193</v>
      </c>
      <c r="AS318" s="6">
        <f t="shared" si="139"/>
        <v>5162.60162601626</v>
      </c>
      <c r="AT318" s="3">
        <f t="shared" si="140"/>
        <v>0.0179288784887673</v>
      </c>
      <c r="AU318" s="7">
        <f t="shared" si="141"/>
        <v>0.0384360777189286</v>
      </c>
      <c r="AV318" s="8">
        <f t="shared" si="142"/>
        <v>0.00215446834328767</v>
      </c>
      <c r="AW318" s="3">
        <f t="shared" si="143"/>
        <v>37.7456394415247</v>
      </c>
      <c r="AX318" s="7">
        <f t="shared" si="144"/>
        <v>0.013236510567075</v>
      </c>
      <c r="AY318" s="3">
        <f t="shared" si="145"/>
        <v>-5.2251495042497</v>
      </c>
      <c r="AZ318" s="9">
        <f t="shared" si="146"/>
        <v>6.33120441359422</v>
      </c>
      <c r="BA318" s="11">
        <f t="shared" si="147"/>
        <v>0.202200668899281</v>
      </c>
      <c r="BB318" s="12">
        <f t="shared" si="148"/>
        <v>1074.71389883243</v>
      </c>
      <c r="BC318" s="13">
        <f t="shared" si="149"/>
        <v>0.4353618357107</v>
      </c>
      <c r="BD318" s="14">
        <f t="shared" si="150"/>
        <v>188.066666666667</v>
      </c>
      <c r="BE318" s="15">
        <f t="shared" si="151"/>
        <v>0.588548601864181</v>
      </c>
      <c r="BF318" s="16">
        <f t="shared" si="152"/>
        <v>20.2972972972973</v>
      </c>
      <c r="BG318" s="16">
        <f t="shared" si="153"/>
        <v>0.2</v>
      </c>
      <c r="BH318" s="17">
        <f t="shared" si="154"/>
        <v>0.638009049773756</v>
      </c>
    </row>
    <row r="319" spans="1:60">
      <c r="A319">
        <v>318</v>
      </c>
      <c r="B319" t="s">
        <v>271</v>
      </c>
      <c r="C319" t="s">
        <v>384</v>
      </c>
      <c r="D319" t="s">
        <v>273</v>
      </c>
      <c r="E319" t="s">
        <v>385</v>
      </c>
      <c r="F319" t="s">
        <v>400</v>
      </c>
      <c r="G319">
        <v>38</v>
      </c>
      <c r="H319">
        <v>258</v>
      </c>
      <c r="I319">
        <v>733</v>
      </c>
      <c r="J319">
        <v>12.2968279241744</v>
      </c>
      <c r="K319">
        <v>1672</v>
      </c>
      <c r="L319">
        <v>22.7293175855281</v>
      </c>
      <c r="M319">
        <v>0.01</v>
      </c>
      <c r="N319">
        <v>0.8</v>
      </c>
      <c r="O319">
        <v>0.03</v>
      </c>
      <c r="P319">
        <v>1.1</v>
      </c>
      <c r="Q319">
        <v>3.5</v>
      </c>
      <c r="R319">
        <v>0.03</v>
      </c>
      <c r="S319">
        <v>23</v>
      </c>
      <c r="T319">
        <v>10.2</v>
      </c>
      <c r="U319">
        <v>140</v>
      </c>
      <c r="V319">
        <v>58</v>
      </c>
      <c r="W319">
        <v>262</v>
      </c>
      <c r="X319">
        <v>58</v>
      </c>
      <c r="Y319">
        <v>559</v>
      </c>
      <c r="Z319">
        <v>97</v>
      </c>
      <c r="AA319">
        <v>9986.98760765096</v>
      </c>
      <c r="AB319">
        <v>78</v>
      </c>
      <c r="AC319">
        <v>204</v>
      </c>
      <c r="AD319" s="3">
        <f t="shared" si="124"/>
        <v>79.0025667692803</v>
      </c>
      <c r="AE319" s="4">
        <f t="shared" si="125"/>
        <v>214.223830661705</v>
      </c>
      <c r="AF319" s="5">
        <f t="shared" si="126"/>
        <v>0.0421940928270042</v>
      </c>
      <c r="AG319" s="3">
        <f t="shared" si="127"/>
        <v>1.30505709624796</v>
      </c>
      <c r="AH319" s="3">
        <f t="shared" si="128"/>
        <v>0.323275862068966</v>
      </c>
      <c r="AI319" s="3">
        <f t="shared" si="129"/>
        <v>2.40700218818381</v>
      </c>
      <c r="AJ319" s="3">
        <f t="shared" si="130"/>
        <v>23.6486486486486</v>
      </c>
      <c r="AK319" s="3">
        <f t="shared" si="131"/>
        <v>0.532859680284192</v>
      </c>
      <c r="AL319" s="3">
        <f t="shared" si="132"/>
        <v>115.577889447236</v>
      </c>
      <c r="AM319" s="3">
        <f t="shared" si="133"/>
        <v>282.548476454294</v>
      </c>
      <c r="AN319" s="3">
        <f t="shared" si="134"/>
        <v>569.105691056911</v>
      </c>
      <c r="AO319" s="3">
        <f t="shared" si="135"/>
        <v>1062.27106227106</v>
      </c>
      <c r="AP319" s="3">
        <f t="shared" si="136"/>
        <v>1637.5</v>
      </c>
      <c r="AQ319" s="3">
        <f t="shared" si="137"/>
        <v>2348.17813765182</v>
      </c>
      <c r="AR319" s="3">
        <f t="shared" si="138"/>
        <v>3472.04968944099</v>
      </c>
      <c r="AS319" s="6">
        <f t="shared" si="139"/>
        <v>3943.08943089431</v>
      </c>
      <c r="AT319" s="3">
        <f t="shared" si="140"/>
        <v>0.0101923027549901</v>
      </c>
      <c r="AU319" s="7">
        <f t="shared" si="141"/>
        <v>0.0293552905823507</v>
      </c>
      <c r="AV319" s="8">
        <f t="shared" si="142"/>
        <v>0.00373441179503196</v>
      </c>
      <c r="AW319" s="3">
        <f t="shared" si="143"/>
        <v>17.4210643576268</v>
      </c>
      <c r="AX319" s="7">
        <f t="shared" si="144"/>
        <v>0.0155868928044037</v>
      </c>
      <c r="AY319" s="3">
        <f t="shared" si="145"/>
        <v>-4.94134732451145</v>
      </c>
      <c r="AZ319" s="9">
        <f t="shared" si="146"/>
        <v>6.59282443068489</v>
      </c>
      <c r="BA319" s="11">
        <f t="shared" si="147"/>
        <v>0.324277453776271</v>
      </c>
      <c r="BB319" s="12">
        <f t="shared" si="148"/>
        <v>1074.71389883243</v>
      </c>
      <c r="BC319" s="13">
        <f t="shared" si="149"/>
        <v>0.190501756880887</v>
      </c>
      <c r="BD319" s="14">
        <f t="shared" si="150"/>
        <v>167.272727272727</v>
      </c>
      <c r="BE319" s="15">
        <f t="shared" si="151"/>
        <v>0.364937388193202</v>
      </c>
      <c r="BF319" s="16">
        <f t="shared" si="152"/>
        <v>24.304347826087</v>
      </c>
      <c r="BG319" s="16">
        <f t="shared" si="153"/>
        <v>0.228571428571429</v>
      </c>
      <c r="BH319" s="17">
        <f t="shared" si="154"/>
        <v>0.382352941176471</v>
      </c>
    </row>
    <row r="320" spans="1:60">
      <c r="A320">
        <v>319</v>
      </c>
      <c r="B320" t="s">
        <v>271</v>
      </c>
      <c r="C320" t="s">
        <v>384</v>
      </c>
      <c r="D320" t="s">
        <v>273</v>
      </c>
      <c r="E320" t="s">
        <v>385</v>
      </c>
      <c r="F320" t="s">
        <v>401</v>
      </c>
      <c r="G320">
        <v>37</v>
      </c>
      <c r="H320">
        <v>258</v>
      </c>
      <c r="I320">
        <v>1086</v>
      </c>
      <c r="J320">
        <v>12.2968279241744</v>
      </c>
      <c r="K320">
        <v>2608</v>
      </c>
      <c r="L320">
        <v>22.7293175855281</v>
      </c>
      <c r="M320">
        <v>0.01</v>
      </c>
      <c r="N320">
        <v>0.9</v>
      </c>
      <c r="O320">
        <v>0.05</v>
      </c>
      <c r="P320">
        <v>1.1</v>
      </c>
      <c r="Q320">
        <v>4.3</v>
      </c>
      <c r="R320">
        <v>0.07</v>
      </c>
      <c r="S320">
        <v>34</v>
      </c>
      <c r="T320">
        <v>15.5</v>
      </c>
      <c r="U320">
        <v>218</v>
      </c>
      <c r="V320">
        <v>90</v>
      </c>
      <c r="W320">
        <v>412</v>
      </c>
      <c r="X320">
        <v>91</v>
      </c>
      <c r="Y320">
        <v>856</v>
      </c>
      <c r="Z320">
        <v>145</v>
      </c>
      <c r="AA320">
        <v>9986.98760765096</v>
      </c>
      <c r="AB320">
        <v>136</v>
      </c>
      <c r="AC320">
        <v>305</v>
      </c>
      <c r="AD320" s="3">
        <f t="shared" si="124"/>
        <v>137.748065136181</v>
      </c>
      <c r="AE320" s="4">
        <f t="shared" si="125"/>
        <v>320.285629175588</v>
      </c>
      <c r="AF320" s="5">
        <f t="shared" si="126"/>
        <v>0.0421940928270042</v>
      </c>
      <c r="AG320" s="3">
        <f t="shared" si="127"/>
        <v>1.46818923327896</v>
      </c>
      <c r="AH320" s="3">
        <f t="shared" si="128"/>
        <v>0.538793103448276</v>
      </c>
      <c r="AI320" s="3">
        <f t="shared" si="129"/>
        <v>2.40700218818381</v>
      </c>
      <c r="AJ320" s="3">
        <f t="shared" si="130"/>
        <v>29.0540540540541</v>
      </c>
      <c r="AK320" s="3">
        <f t="shared" si="131"/>
        <v>1.24333925399645</v>
      </c>
      <c r="AL320" s="3">
        <f t="shared" si="132"/>
        <v>170.854271356784</v>
      </c>
      <c r="AM320" s="3">
        <f t="shared" si="133"/>
        <v>429.362880886427</v>
      </c>
      <c r="AN320" s="3">
        <f t="shared" si="134"/>
        <v>886.178861788618</v>
      </c>
      <c r="AO320" s="3">
        <f t="shared" si="135"/>
        <v>1648.35164835165</v>
      </c>
      <c r="AP320" s="3">
        <f t="shared" si="136"/>
        <v>2575</v>
      </c>
      <c r="AQ320" s="3">
        <f t="shared" si="137"/>
        <v>3684.21052631579</v>
      </c>
      <c r="AR320" s="3">
        <f t="shared" si="138"/>
        <v>5316.7701863354</v>
      </c>
      <c r="AS320" s="6">
        <f t="shared" si="139"/>
        <v>5894.30894308943</v>
      </c>
      <c r="AT320" s="3">
        <f t="shared" si="140"/>
        <v>0.0176471003275228</v>
      </c>
      <c r="AU320" s="7">
        <f t="shared" si="141"/>
        <v>0.0331913919711586</v>
      </c>
      <c r="AV320" s="8">
        <f t="shared" si="142"/>
        <v>0.00280999182609782</v>
      </c>
      <c r="AW320" s="3">
        <f t="shared" si="143"/>
        <v>26.0461991621381</v>
      </c>
      <c r="AX320" s="7">
        <f t="shared" si="144"/>
        <v>0.0143409273310008</v>
      </c>
      <c r="AY320" s="3">
        <f t="shared" si="145"/>
        <v>-5.08600421393667</v>
      </c>
      <c r="AZ320" s="9">
        <f t="shared" si="146"/>
        <v>9.11222519526804</v>
      </c>
      <c r="BA320" s="11">
        <f t="shared" si="147"/>
        <v>0.233882626745846</v>
      </c>
      <c r="BB320" s="12">
        <f t="shared" si="148"/>
        <v>1074.71389883243</v>
      </c>
      <c r="BC320" s="13">
        <f t="shared" si="149"/>
        <v>0.288696650967435</v>
      </c>
      <c r="BD320" s="14">
        <f t="shared" si="150"/>
        <v>248.879492600423</v>
      </c>
      <c r="BE320" s="15">
        <f t="shared" si="151"/>
        <v>0.356308411214953</v>
      </c>
      <c r="BF320" s="16">
        <f t="shared" si="152"/>
        <v>25.1764705882353</v>
      </c>
      <c r="BG320" s="16">
        <f t="shared" si="153"/>
        <v>0.209302325581395</v>
      </c>
      <c r="BH320" s="17">
        <f t="shared" si="154"/>
        <v>0.445901639344262</v>
      </c>
    </row>
    <row r="321" spans="1:60">
      <c r="A321">
        <v>320</v>
      </c>
      <c r="B321" t="s">
        <v>271</v>
      </c>
      <c r="C321" t="s">
        <v>384</v>
      </c>
      <c r="D321" t="s">
        <v>273</v>
      </c>
      <c r="E321" t="s">
        <v>385</v>
      </c>
      <c r="F321" t="s">
        <v>402</v>
      </c>
      <c r="G321">
        <v>42</v>
      </c>
      <c r="H321">
        <v>258</v>
      </c>
      <c r="I321">
        <v>924</v>
      </c>
      <c r="J321">
        <v>12.2968279241744</v>
      </c>
      <c r="K321">
        <v>2188</v>
      </c>
      <c r="L321">
        <v>22.7293175855281</v>
      </c>
      <c r="M321">
        <v>0.01</v>
      </c>
      <c r="N321">
        <v>1</v>
      </c>
      <c r="O321">
        <v>0.07</v>
      </c>
      <c r="P321">
        <v>1.1</v>
      </c>
      <c r="Q321">
        <v>4.5</v>
      </c>
      <c r="R321">
        <v>0.08</v>
      </c>
      <c r="S321">
        <v>33</v>
      </c>
      <c r="T321">
        <v>14</v>
      </c>
      <c r="U321">
        <v>189</v>
      </c>
      <c r="V321">
        <v>75</v>
      </c>
      <c r="W321">
        <v>340</v>
      </c>
      <c r="X321">
        <v>72</v>
      </c>
      <c r="Y321">
        <v>673</v>
      </c>
      <c r="Z321">
        <v>113</v>
      </c>
      <c r="AA321">
        <v>9986.98760765096</v>
      </c>
      <c r="AB321">
        <v>125</v>
      </c>
      <c r="AC321">
        <v>442</v>
      </c>
      <c r="AD321" s="3">
        <f t="shared" si="124"/>
        <v>126.606677514872</v>
      </c>
      <c r="AE321" s="4">
        <f t="shared" si="125"/>
        <v>464.151633100361</v>
      </c>
      <c r="AF321" s="5">
        <f t="shared" si="126"/>
        <v>0.0421940928270042</v>
      </c>
      <c r="AG321" s="3">
        <f t="shared" si="127"/>
        <v>1.63132137030995</v>
      </c>
      <c r="AH321" s="3">
        <f t="shared" si="128"/>
        <v>0.754310344827586</v>
      </c>
      <c r="AI321" s="3">
        <f t="shared" si="129"/>
        <v>2.40700218818381</v>
      </c>
      <c r="AJ321" s="3">
        <f t="shared" si="130"/>
        <v>30.4054054054054</v>
      </c>
      <c r="AK321" s="3">
        <f t="shared" si="131"/>
        <v>1.42095914742451</v>
      </c>
      <c r="AL321" s="3">
        <f t="shared" si="132"/>
        <v>165.829145728643</v>
      </c>
      <c r="AM321" s="3">
        <f t="shared" si="133"/>
        <v>387.81163434903</v>
      </c>
      <c r="AN321" s="3">
        <f t="shared" si="134"/>
        <v>768.292682926829</v>
      </c>
      <c r="AO321" s="3">
        <f t="shared" si="135"/>
        <v>1373.62637362637</v>
      </c>
      <c r="AP321" s="3">
        <f t="shared" si="136"/>
        <v>2125</v>
      </c>
      <c r="AQ321" s="3">
        <f t="shared" si="137"/>
        <v>2914.97975708502</v>
      </c>
      <c r="AR321" s="3">
        <f t="shared" si="138"/>
        <v>4180.12422360248</v>
      </c>
      <c r="AS321" s="6">
        <f t="shared" si="139"/>
        <v>4593.49593495935</v>
      </c>
      <c r="AT321" s="3">
        <f t="shared" si="140"/>
        <v>0.0200113211249315</v>
      </c>
      <c r="AU321" s="7">
        <f t="shared" si="141"/>
        <v>0.0478725512795539</v>
      </c>
      <c r="AV321" s="8">
        <f t="shared" si="142"/>
        <v>0.00215446834328767</v>
      </c>
      <c r="AW321" s="3">
        <f t="shared" si="143"/>
        <v>37.7456394415247</v>
      </c>
      <c r="AX321" s="7">
        <f t="shared" si="144"/>
        <v>0.013236510567075</v>
      </c>
      <c r="AY321" s="3">
        <f t="shared" si="145"/>
        <v>-5.2251495042497</v>
      </c>
      <c r="AZ321" s="9">
        <f t="shared" si="146"/>
        <v>10.5956106921721</v>
      </c>
      <c r="BA321" s="11">
        <f t="shared" si="147"/>
        <v>0.3097531436894</v>
      </c>
      <c r="BB321" s="12">
        <f t="shared" si="148"/>
        <v>1074.71389883243</v>
      </c>
      <c r="BC321" s="13">
        <f t="shared" si="149"/>
        <v>0.403950680186231</v>
      </c>
      <c r="BD321" s="14">
        <f t="shared" si="150"/>
        <v>213.818181818182</v>
      </c>
      <c r="BE321" s="15">
        <f t="shared" si="151"/>
        <v>0.656760772659733</v>
      </c>
      <c r="BF321" s="16">
        <f t="shared" si="152"/>
        <v>20.3939393939394</v>
      </c>
      <c r="BG321" s="16">
        <f t="shared" si="153"/>
        <v>0.222222222222222</v>
      </c>
      <c r="BH321" s="17">
        <f t="shared" si="154"/>
        <v>0.282805429864253</v>
      </c>
    </row>
    <row r="322" spans="1:60">
      <c r="A322">
        <v>321</v>
      </c>
      <c r="B322" t="s">
        <v>271</v>
      </c>
      <c r="C322" t="s">
        <v>384</v>
      </c>
      <c r="D322" t="s">
        <v>273</v>
      </c>
      <c r="E322" t="s">
        <v>385</v>
      </c>
      <c r="F322" t="s">
        <v>403</v>
      </c>
      <c r="G322">
        <v>37</v>
      </c>
      <c r="H322">
        <v>258</v>
      </c>
      <c r="I322">
        <v>979</v>
      </c>
      <c r="J322">
        <v>12.2968279241744</v>
      </c>
      <c r="K322">
        <v>2282</v>
      </c>
      <c r="L322">
        <v>22.7293175855281</v>
      </c>
      <c r="M322">
        <v>0.01</v>
      </c>
      <c r="N322">
        <v>0.9</v>
      </c>
      <c r="O322">
        <v>0.06</v>
      </c>
      <c r="P322">
        <v>1.3</v>
      </c>
      <c r="Q322">
        <v>4.4</v>
      </c>
      <c r="R322">
        <v>0.06</v>
      </c>
      <c r="S322">
        <v>32</v>
      </c>
      <c r="T322">
        <v>14.3</v>
      </c>
      <c r="U322">
        <v>194</v>
      </c>
      <c r="V322">
        <v>79</v>
      </c>
      <c r="W322">
        <v>356</v>
      </c>
      <c r="X322">
        <v>79</v>
      </c>
      <c r="Y322">
        <v>727</v>
      </c>
      <c r="Z322">
        <v>123</v>
      </c>
      <c r="AA322">
        <v>9986.98760765096</v>
      </c>
      <c r="AB322">
        <v>57</v>
      </c>
      <c r="AC322">
        <v>220</v>
      </c>
      <c r="AD322" s="3">
        <f t="shared" si="124"/>
        <v>57.7326449467817</v>
      </c>
      <c r="AE322" s="4">
        <f t="shared" si="125"/>
        <v>231.025699733211</v>
      </c>
      <c r="AF322" s="5">
        <f t="shared" si="126"/>
        <v>0.0421940928270042</v>
      </c>
      <c r="AG322" s="3">
        <f t="shared" si="127"/>
        <v>1.46818923327896</v>
      </c>
      <c r="AH322" s="3">
        <f t="shared" si="128"/>
        <v>0.646551724137931</v>
      </c>
      <c r="AI322" s="3">
        <f t="shared" si="129"/>
        <v>2.84463894967177</v>
      </c>
      <c r="AJ322" s="3">
        <f t="shared" si="130"/>
        <v>29.7297297297297</v>
      </c>
      <c r="AK322" s="3">
        <f t="shared" si="131"/>
        <v>1.06571936056838</v>
      </c>
      <c r="AL322" s="3">
        <f t="shared" si="132"/>
        <v>160.804020100502</v>
      </c>
      <c r="AM322" s="3">
        <f t="shared" si="133"/>
        <v>396.12188365651</v>
      </c>
      <c r="AN322" s="3">
        <f t="shared" si="134"/>
        <v>788.617886178862</v>
      </c>
      <c r="AO322" s="3">
        <f t="shared" si="135"/>
        <v>1446.88644688645</v>
      </c>
      <c r="AP322" s="3">
        <f t="shared" si="136"/>
        <v>2225</v>
      </c>
      <c r="AQ322" s="3">
        <f t="shared" si="137"/>
        <v>3198.38056680162</v>
      </c>
      <c r="AR322" s="3">
        <f t="shared" si="138"/>
        <v>4515.52795031056</v>
      </c>
      <c r="AS322" s="6">
        <f t="shared" si="139"/>
        <v>5000</v>
      </c>
      <c r="AT322" s="3">
        <f t="shared" si="140"/>
        <v>0.0154134168547565</v>
      </c>
      <c r="AU322" s="7">
        <f t="shared" si="141"/>
        <v>0.0341342519066823</v>
      </c>
      <c r="AV322" s="8">
        <f t="shared" si="142"/>
        <v>0.00389567048618107</v>
      </c>
      <c r="AW322" s="3">
        <f t="shared" si="143"/>
        <v>18.7874223464602</v>
      </c>
      <c r="AX322" s="7">
        <f t="shared" si="144"/>
        <v>0.0168855734548055</v>
      </c>
      <c r="AY322" s="3">
        <f t="shared" si="145"/>
        <v>-4.80239177404604</v>
      </c>
      <c r="AZ322" s="9">
        <f t="shared" si="146"/>
        <v>6.67586169528101</v>
      </c>
      <c r="BA322" s="11">
        <f t="shared" si="147"/>
        <v>0.226172210479499</v>
      </c>
      <c r="BB322" s="12">
        <f t="shared" si="148"/>
        <v>1074.71389883243</v>
      </c>
      <c r="BC322" s="13">
        <f t="shared" si="149"/>
        <v>0.200017614908969</v>
      </c>
      <c r="BD322" s="14">
        <f t="shared" si="150"/>
        <v>193.321678321678</v>
      </c>
      <c r="BE322" s="15">
        <f t="shared" si="151"/>
        <v>0.302613480055021</v>
      </c>
      <c r="BF322" s="16">
        <f t="shared" si="152"/>
        <v>22.71875</v>
      </c>
      <c r="BG322" s="16">
        <f t="shared" si="153"/>
        <v>0.204545454545455</v>
      </c>
      <c r="BH322" s="17">
        <f t="shared" si="154"/>
        <v>0.259090909090909</v>
      </c>
    </row>
    <row r="323" spans="1:60">
      <c r="A323">
        <v>322</v>
      </c>
      <c r="B323" t="s">
        <v>271</v>
      </c>
      <c r="C323" t="s">
        <v>384</v>
      </c>
      <c r="D323" t="s">
        <v>273</v>
      </c>
      <c r="E323" t="s">
        <v>385</v>
      </c>
      <c r="F323" t="s">
        <v>404</v>
      </c>
      <c r="G323">
        <v>35</v>
      </c>
      <c r="H323">
        <v>258</v>
      </c>
      <c r="I323">
        <v>938</v>
      </c>
      <c r="J323">
        <v>12.2968279241744</v>
      </c>
      <c r="K323">
        <v>2159</v>
      </c>
      <c r="L323">
        <v>22.7293175855281</v>
      </c>
      <c r="M323">
        <v>0.01</v>
      </c>
      <c r="N323">
        <v>1</v>
      </c>
      <c r="O323">
        <v>0.06</v>
      </c>
      <c r="P323">
        <v>0.9</v>
      </c>
      <c r="Q323">
        <v>3.9</v>
      </c>
      <c r="R323">
        <v>0.07</v>
      </c>
      <c r="S323">
        <v>31</v>
      </c>
      <c r="T323">
        <v>13.6</v>
      </c>
      <c r="U323">
        <v>187</v>
      </c>
      <c r="V323">
        <v>77</v>
      </c>
      <c r="W323">
        <v>345</v>
      </c>
      <c r="X323">
        <v>75</v>
      </c>
      <c r="Y323">
        <v>726</v>
      </c>
      <c r="Z323">
        <v>121</v>
      </c>
      <c r="AA323">
        <v>9986.98760765096</v>
      </c>
      <c r="AB323">
        <v>35</v>
      </c>
      <c r="AC323">
        <v>414</v>
      </c>
      <c r="AD323" s="3">
        <f t="shared" ref="AD323:AD386" si="155">AB323*EXP(0.000049502*H323)</f>
        <v>35.4498697041642</v>
      </c>
      <c r="AE323" s="4">
        <f t="shared" ref="AE323:AE386" si="156">AC323*(EXP(H323*0.000000000155125*1000000)+0.0072*EXP(H323*0.00000000098485*1000000))</f>
        <v>434.748362225225</v>
      </c>
      <c r="AF323" s="5">
        <f t="shared" ref="AF323:AF386" si="157">M323/0.237</f>
        <v>0.0421940928270042</v>
      </c>
      <c r="AG323" s="3">
        <f t="shared" ref="AG323:AG386" si="158">N323/0.613</f>
        <v>1.63132137030995</v>
      </c>
      <c r="AH323" s="3">
        <f t="shared" ref="AH323:AH386" si="159">O323/0.0928</f>
        <v>0.646551724137931</v>
      </c>
      <c r="AI323" s="3">
        <f t="shared" ref="AI323:AI386" si="160">P323/0.457</f>
        <v>1.96936542669584</v>
      </c>
      <c r="AJ323" s="3">
        <f t="shared" ref="AJ323:AJ386" si="161">Q323/0.148</f>
        <v>26.3513513513514</v>
      </c>
      <c r="AK323" s="3">
        <f t="shared" ref="AK323:AK386" si="162">R323/0.0563</f>
        <v>1.24333925399645</v>
      </c>
      <c r="AL323" s="3">
        <f t="shared" ref="AL323:AL386" si="163">S323/0.199</f>
        <v>155.778894472362</v>
      </c>
      <c r="AM323" s="3">
        <f t="shared" ref="AM323:AM386" si="164">T323/0.0361</f>
        <v>376.731301939058</v>
      </c>
      <c r="AN323" s="3">
        <f t="shared" ref="AN323:AN386" si="165">U323/0.246</f>
        <v>760.162601626016</v>
      </c>
      <c r="AO323" s="3">
        <f t="shared" ref="AO323:AO386" si="166">V323/0.0546</f>
        <v>1410.25641025641</v>
      </c>
      <c r="AP323" s="3">
        <f t="shared" ref="AP323:AP386" si="167">W323/0.16</f>
        <v>2156.25</v>
      </c>
      <c r="AQ323" s="3">
        <f t="shared" ref="AQ323:AQ386" si="168">X323/0.0247</f>
        <v>3036.43724696356</v>
      </c>
      <c r="AR323" s="3">
        <f t="shared" ref="AR323:AR386" si="169">Y323/0.161</f>
        <v>4509.31677018633</v>
      </c>
      <c r="AS323" s="6">
        <f t="shared" ref="AS323:AS386" si="170">Z323/0.0246</f>
        <v>4918.69918699187</v>
      </c>
      <c r="AT323" s="3">
        <f t="shared" ref="AT323:AT386" si="171">AK323/10^(((0.5)*LOG(AL323))+((0.5)*LOG(AJ323)))</f>
        <v>0.0194059045369692</v>
      </c>
      <c r="AU323" s="7">
        <f t="shared" ref="AU323:AU386" si="172">(AT323/AR323)*(10^4)</f>
        <v>0.0430351326508546</v>
      </c>
      <c r="AV323" s="8">
        <f t="shared" ref="AV323:AV386" si="173">N323/AE323</f>
        <v>0.0023001811780994</v>
      </c>
      <c r="AW323" s="3">
        <f t="shared" ref="AW323:AW386" si="174">AE323/J323</f>
        <v>35.3545129610661</v>
      </c>
      <c r="AX323" s="7">
        <f t="shared" ref="AX323:AX386" si="175">AV323*(AW323^0.5)</f>
        <v>0.0136767993279312</v>
      </c>
      <c r="AY323" s="3">
        <f t="shared" ref="AY323:AY386" si="176">((3.998*LOG(AX323))+2.284)</f>
        <v>-5.16833406972154</v>
      </c>
      <c r="AZ323" s="9">
        <f t="shared" ref="AZ323:AZ386" si="177">(AG323/0.808)/(AI323^2/AJ323)</f>
        <v>13.7176095627875</v>
      </c>
      <c r="BA323" s="11">
        <f t="shared" ref="BA323:BA386" si="178">AG323/AI323/K323*1000</f>
        <v>0.383672413273454</v>
      </c>
      <c r="BB323" s="12">
        <f t="shared" ref="BB323:BB386" si="179">1/((LOG(J323)-5.711+LOG(1)-LOG(0.7))/(-4800))</f>
        <v>1074.71389883243</v>
      </c>
      <c r="BC323" s="13">
        <f t="shared" ref="BC323:BC386" si="180">(8*(AC323*6.022*(10^23)*0.9928)/(238*10^9)*(EXP(H323*(10^6)*1.55*(10^-10))-1)+7*(AC323*6.022*(10^23)*0.0072)/(235*10^9)*(EXP(H323*(10^6)*9.857*(10^-10))-1)+6*(AB323*6.022*(10^23))/(232*10^9)*(EXP(H323*(10^6)*4.9475*(10^-11))-1))/10^15</f>
        <v>0.361938922505071</v>
      </c>
      <c r="BD323" s="14">
        <f t="shared" ref="BD323:BD386" si="181">U323/P323+U323/Q323</f>
        <v>255.726495726496</v>
      </c>
      <c r="BE323" s="15">
        <f t="shared" ref="BE323:BE386" si="182">AC323/Y323</f>
        <v>0.570247933884298</v>
      </c>
      <c r="BF323" s="16">
        <f t="shared" ref="BF323:BF386" si="183">Y323/S323</f>
        <v>23.4193548387097</v>
      </c>
      <c r="BG323" s="16">
        <f t="shared" ref="BG323:BG386" si="184">N323/Q323</f>
        <v>0.256410256410256</v>
      </c>
      <c r="BH323" s="17">
        <f t="shared" ref="BH323:BH386" si="185">AB323/AC323</f>
        <v>0.0845410628019324</v>
      </c>
    </row>
    <row r="324" spans="1:60">
      <c r="A324">
        <v>323</v>
      </c>
      <c r="B324" t="s">
        <v>271</v>
      </c>
      <c r="C324" t="s">
        <v>384</v>
      </c>
      <c r="D324" t="s">
        <v>273</v>
      </c>
      <c r="E324" t="s">
        <v>385</v>
      </c>
      <c r="F324" t="s">
        <v>405</v>
      </c>
      <c r="G324">
        <v>41</v>
      </c>
      <c r="H324">
        <v>258</v>
      </c>
      <c r="I324">
        <v>577</v>
      </c>
      <c r="J324">
        <v>12.2968279241744</v>
      </c>
      <c r="K324">
        <v>1468</v>
      </c>
      <c r="L324">
        <v>22.7293175855281</v>
      </c>
      <c r="M324">
        <v>0.01</v>
      </c>
      <c r="N324">
        <v>2.3</v>
      </c>
      <c r="O324">
        <v>0.03</v>
      </c>
      <c r="P324">
        <v>0.8</v>
      </c>
      <c r="Q324">
        <v>2.4</v>
      </c>
      <c r="R324">
        <v>0.05</v>
      </c>
      <c r="S324">
        <v>19</v>
      </c>
      <c r="T324">
        <v>8.8</v>
      </c>
      <c r="U324">
        <v>120</v>
      </c>
      <c r="V324">
        <v>50</v>
      </c>
      <c r="W324">
        <v>232</v>
      </c>
      <c r="X324">
        <v>51</v>
      </c>
      <c r="Y324">
        <v>481</v>
      </c>
      <c r="Z324">
        <v>84</v>
      </c>
      <c r="AA324">
        <v>9986.98760765096</v>
      </c>
      <c r="AB324">
        <v>56</v>
      </c>
      <c r="AC324">
        <v>281</v>
      </c>
      <c r="AD324" s="3">
        <f t="shared" si="155"/>
        <v>56.7197915266628</v>
      </c>
      <c r="AE324" s="4">
        <f t="shared" si="156"/>
        <v>295.082825568329</v>
      </c>
      <c r="AF324" s="5">
        <f t="shared" si="157"/>
        <v>0.0421940928270042</v>
      </c>
      <c r="AG324" s="3">
        <f t="shared" si="158"/>
        <v>3.75203915171289</v>
      </c>
      <c r="AH324" s="3">
        <f t="shared" si="159"/>
        <v>0.323275862068966</v>
      </c>
      <c r="AI324" s="3">
        <f t="shared" si="160"/>
        <v>1.75054704595186</v>
      </c>
      <c r="AJ324" s="3">
        <f t="shared" si="161"/>
        <v>16.2162162162162</v>
      </c>
      <c r="AK324" s="3">
        <f t="shared" si="162"/>
        <v>0.88809946714032</v>
      </c>
      <c r="AL324" s="3">
        <f t="shared" si="163"/>
        <v>95.4773869346734</v>
      </c>
      <c r="AM324" s="3">
        <f t="shared" si="164"/>
        <v>243.767313019391</v>
      </c>
      <c r="AN324" s="3">
        <f t="shared" si="165"/>
        <v>487.80487804878</v>
      </c>
      <c r="AO324" s="3">
        <f t="shared" si="166"/>
        <v>915.750915750916</v>
      </c>
      <c r="AP324" s="3">
        <f t="shared" si="167"/>
        <v>1450</v>
      </c>
      <c r="AQ324" s="3">
        <f t="shared" si="168"/>
        <v>2064.77732793522</v>
      </c>
      <c r="AR324" s="3">
        <f t="shared" si="169"/>
        <v>2987.57763975155</v>
      </c>
      <c r="AS324" s="6">
        <f t="shared" si="170"/>
        <v>3414.63414634146</v>
      </c>
      <c r="AT324" s="3">
        <f t="shared" si="171"/>
        <v>0.0225702611462782</v>
      </c>
      <c r="AU324" s="7">
        <f t="shared" si="172"/>
        <v>0.0755470279532388</v>
      </c>
      <c r="AV324" s="8">
        <f t="shared" si="173"/>
        <v>0.0077944217714813</v>
      </c>
      <c r="AW324" s="3">
        <f t="shared" si="174"/>
        <v>23.9966621788879</v>
      </c>
      <c r="AX324" s="7">
        <f t="shared" si="175"/>
        <v>0.0381820569817799</v>
      </c>
      <c r="AY324" s="3">
        <f t="shared" si="176"/>
        <v>-3.38572643291279</v>
      </c>
      <c r="AZ324" s="9">
        <f t="shared" si="177"/>
        <v>24.5729871302626</v>
      </c>
      <c r="BA324" s="11">
        <f t="shared" si="178"/>
        <v>1.4600492952425</v>
      </c>
      <c r="BB324" s="12">
        <f t="shared" si="179"/>
        <v>1074.71389883243</v>
      </c>
      <c r="BC324" s="13">
        <f t="shared" si="180"/>
        <v>0.252114941371309</v>
      </c>
      <c r="BD324" s="14">
        <f t="shared" si="181"/>
        <v>200</v>
      </c>
      <c r="BE324" s="15">
        <f t="shared" si="182"/>
        <v>0.584199584199584</v>
      </c>
      <c r="BF324" s="16">
        <f t="shared" si="183"/>
        <v>25.3157894736842</v>
      </c>
      <c r="BG324" s="16">
        <f t="shared" si="184"/>
        <v>0.958333333333333</v>
      </c>
      <c r="BH324" s="17">
        <f t="shared" si="185"/>
        <v>0.199288256227758</v>
      </c>
    </row>
    <row r="325" spans="1:60">
      <c r="A325">
        <v>324</v>
      </c>
      <c r="B325" t="s">
        <v>271</v>
      </c>
      <c r="C325" t="s">
        <v>384</v>
      </c>
      <c r="D325" t="s">
        <v>273</v>
      </c>
      <c r="E325" t="s">
        <v>385</v>
      </c>
      <c r="F325" t="s">
        <v>406</v>
      </c>
      <c r="G325">
        <v>59</v>
      </c>
      <c r="H325">
        <v>258</v>
      </c>
      <c r="I325">
        <v>861</v>
      </c>
      <c r="J325">
        <v>12.2968279241744</v>
      </c>
      <c r="K325">
        <v>1978</v>
      </c>
      <c r="L325">
        <v>22.7293175855281</v>
      </c>
      <c r="M325">
        <v>0.12</v>
      </c>
      <c r="N325">
        <v>0.9</v>
      </c>
      <c r="O325">
        <v>0.06</v>
      </c>
      <c r="P325">
        <v>0.7</v>
      </c>
      <c r="Q325">
        <v>3.4</v>
      </c>
      <c r="R325">
        <v>0.03</v>
      </c>
      <c r="S325">
        <v>27</v>
      </c>
      <c r="T325">
        <v>12</v>
      </c>
      <c r="U325">
        <v>168</v>
      </c>
      <c r="V325">
        <v>68</v>
      </c>
      <c r="W325">
        <v>310</v>
      </c>
      <c r="X325">
        <v>69</v>
      </c>
      <c r="Y325">
        <v>638</v>
      </c>
      <c r="Z325">
        <v>110</v>
      </c>
      <c r="AA325">
        <v>9986.98760765096</v>
      </c>
      <c r="AB325">
        <v>106</v>
      </c>
      <c r="AC325">
        <v>414</v>
      </c>
      <c r="AD325" s="3">
        <f t="shared" si="155"/>
        <v>107.362462532612</v>
      </c>
      <c r="AE325" s="4">
        <f t="shared" si="156"/>
        <v>434.748362225225</v>
      </c>
      <c r="AF325" s="5">
        <f t="shared" si="157"/>
        <v>0.506329113924051</v>
      </c>
      <c r="AG325" s="3">
        <f t="shared" si="158"/>
        <v>1.46818923327896</v>
      </c>
      <c r="AH325" s="3">
        <f t="shared" si="159"/>
        <v>0.646551724137931</v>
      </c>
      <c r="AI325" s="3">
        <f t="shared" si="160"/>
        <v>1.53172866520788</v>
      </c>
      <c r="AJ325" s="3">
        <f t="shared" si="161"/>
        <v>22.972972972973</v>
      </c>
      <c r="AK325" s="3">
        <f t="shared" si="162"/>
        <v>0.532859680284192</v>
      </c>
      <c r="AL325" s="3">
        <f t="shared" si="163"/>
        <v>135.678391959799</v>
      </c>
      <c r="AM325" s="3">
        <f t="shared" si="164"/>
        <v>332.409972299169</v>
      </c>
      <c r="AN325" s="3">
        <f t="shared" si="165"/>
        <v>682.926829268293</v>
      </c>
      <c r="AO325" s="3">
        <f t="shared" si="166"/>
        <v>1245.42124542125</v>
      </c>
      <c r="AP325" s="3">
        <f t="shared" si="167"/>
        <v>1937.5</v>
      </c>
      <c r="AQ325" s="3">
        <f t="shared" si="168"/>
        <v>2793.52226720648</v>
      </c>
      <c r="AR325" s="3">
        <f t="shared" si="169"/>
        <v>3962.73291925466</v>
      </c>
      <c r="AS325" s="6">
        <f t="shared" si="170"/>
        <v>4471.54471544715</v>
      </c>
      <c r="AT325" s="3">
        <f t="shared" si="171"/>
        <v>0.00954440622182324</v>
      </c>
      <c r="AU325" s="7">
        <f t="shared" si="172"/>
        <v>0.0240854138199615</v>
      </c>
      <c r="AV325" s="8">
        <f t="shared" si="173"/>
        <v>0.00207016306028946</v>
      </c>
      <c r="AW325" s="3">
        <f t="shared" si="174"/>
        <v>35.3545129610661</v>
      </c>
      <c r="AX325" s="7">
        <f t="shared" si="175"/>
        <v>0.0123091193951381</v>
      </c>
      <c r="AY325" s="3">
        <f t="shared" si="176"/>
        <v>-5.35127251698312</v>
      </c>
      <c r="AZ325" s="9">
        <f t="shared" si="177"/>
        <v>17.7919764847331</v>
      </c>
      <c r="BA325" s="11">
        <f t="shared" si="178"/>
        <v>0.484589397377209</v>
      </c>
      <c r="BB325" s="12">
        <f t="shared" si="179"/>
        <v>1074.71389883243</v>
      </c>
      <c r="BC325" s="13">
        <f t="shared" si="180"/>
        <v>0.376143967360086</v>
      </c>
      <c r="BD325" s="14">
        <f t="shared" si="181"/>
        <v>289.411764705882</v>
      </c>
      <c r="BE325" s="15">
        <f t="shared" si="182"/>
        <v>0.648902821316614</v>
      </c>
      <c r="BF325" s="16">
        <f t="shared" si="183"/>
        <v>23.6296296296296</v>
      </c>
      <c r="BG325" s="16">
        <f t="shared" si="184"/>
        <v>0.264705882352941</v>
      </c>
      <c r="BH325" s="17">
        <f t="shared" si="185"/>
        <v>0.256038647342995</v>
      </c>
    </row>
    <row r="326" spans="1:60">
      <c r="A326">
        <v>325</v>
      </c>
      <c r="B326" t="s">
        <v>271</v>
      </c>
      <c r="C326" t="s">
        <v>384</v>
      </c>
      <c r="D326" t="s">
        <v>273</v>
      </c>
      <c r="E326" t="s">
        <v>385</v>
      </c>
      <c r="F326" t="s">
        <v>407</v>
      </c>
      <c r="G326">
        <v>33</v>
      </c>
      <c r="H326">
        <v>258</v>
      </c>
      <c r="I326">
        <v>822</v>
      </c>
      <c r="J326">
        <v>12.2968279241744</v>
      </c>
      <c r="K326">
        <v>1733</v>
      </c>
      <c r="L326">
        <v>22.7293175855281</v>
      </c>
      <c r="M326">
        <v>0.16</v>
      </c>
      <c r="N326">
        <v>1</v>
      </c>
      <c r="O326">
        <v>0.09</v>
      </c>
      <c r="P326">
        <v>1</v>
      </c>
      <c r="Q326">
        <v>3.2</v>
      </c>
      <c r="R326">
        <v>0.04</v>
      </c>
      <c r="S326">
        <v>20</v>
      </c>
      <c r="T326">
        <v>10</v>
      </c>
      <c r="U326">
        <v>144</v>
      </c>
      <c r="V326">
        <v>59</v>
      </c>
      <c r="W326">
        <v>280</v>
      </c>
      <c r="X326">
        <v>64</v>
      </c>
      <c r="Y326">
        <v>604</v>
      </c>
      <c r="Z326">
        <v>104</v>
      </c>
      <c r="AA326">
        <v>9986.98760765096</v>
      </c>
      <c r="AB326">
        <v>105</v>
      </c>
      <c r="AC326">
        <v>358</v>
      </c>
      <c r="AD326" s="3">
        <f t="shared" si="155"/>
        <v>106.349609112493</v>
      </c>
      <c r="AE326" s="4">
        <f t="shared" si="156"/>
        <v>375.941820474953</v>
      </c>
      <c r="AF326" s="5">
        <f t="shared" si="157"/>
        <v>0.675105485232068</v>
      </c>
      <c r="AG326" s="3">
        <f t="shared" si="158"/>
        <v>1.63132137030995</v>
      </c>
      <c r="AH326" s="3">
        <f t="shared" si="159"/>
        <v>0.969827586206897</v>
      </c>
      <c r="AI326" s="3">
        <f t="shared" si="160"/>
        <v>2.18818380743982</v>
      </c>
      <c r="AJ326" s="3">
        <f t="shared" si="161"/>
        <v>21.6216216216216</v>
      </c>
      <c r="AK326" s="3">
        <f t="shared" si="162"/>
        <v>0.710479573712256</v>
      </c>
      <c r="AL326" s="3">
        <f t="shared" si="163"/>
        <v>100.502512562814</v>
      </c>
      <c r="AM326" s="3">
        <f t="shared" si="164"/>
        <v>277.008310249307</v>
      </c>
      <c r="AN326" s="3">
        <f t="shared" si="165"/>
        <v>585.365853658537</v>
      </c>
      <c r="AO326" s="3">
        <f t="shared" si="166"/>
        <v>1080.58608058608</v>
      </c>
      <c r="AP326" s="3">
        <f t="shared" si="167"/>
        <v>1750</v>
      </c>
      <c r="AQ326" s="3">
        <f t="shared" si="168"/>
        <v>2591.09311740891</v>
      </c>
      <c r="AR326" s="3">
        <f t="shared" si="169"/>
        <v>3751.55279503106</v>
      </c>
      <c r="AS326" s="6">
        <f t="shared" si="170"/>
        <v>4227.64227642276</v>
      </c>
      <c r="AT326" s="3">
        <f t="shared" si="171"/>
        <v>0.0152411945012294</v>
      </c>
      <c r="AU326" s="7">
        <f t="shared" si="172"/>
        <v>0.0406263628261247</v>
      </c>
      <c r="AV326" s="8">
        <f t="shared" si="173"/>
        <v>0.00265998605512053</v>
      </c>
      <c r="AW326" s="3">
        <f t="shared" si="174"/>
        <v>30.5722600001489</v>
      </c>
      <c r="AX326" s="7">
        <f t="shared" si="175"/>
        <v>0.0147076447742703</v>
      </c>
      <c r="AY326" s="3">
        <f t="shared" si="176"/>
        <v>-5.04216255808197</v>
      </c>
      <c r="AZ326" s="9">
        <f t="shared" si="177"/>
        <v>9.11693435557568</v>
      </c>
      <c r="BA326" s="11">
        <f t="shared" si="178"/>
        <v>0.430186881841689</v>
      </c>
      <c r="BB326" s="12">
        <f t="shared" si="179"/>
        <v>1074.71389883243</v>
      </c>
      <c r="BC326" s="13">
        <f t="shared" si="180"/>
        <v>0.327933170716747</v>
      </c>
      <c r="BD326" s="14">
        <f t="shared" si="181"/>
        <v>189</v>
      </c>
      <c r="BE326" s="15">
        <f t="shared" si="182"/>
        <v>0.592715231788079</v>
      </c>
      <c r="BF326" s="16">
        <f t="shared" si="183"/>
        <v>30.2</v>
      </c>
      <c r="BG326" s="16">
        <f t="shared" si="184"/>
        <v>0.3125</v>
      </c>
      <c r="BH326" s="17">
        <f t="shared" si="185"/>
        <v>0.293296089385475</v>
      </c>
    </row>
    <row r="327" spans="1:60">
      <c r="A327">
        <v>326</v>
      </c>
      <c r="B327" t="s">
        <v>271</v>
      </c>
      <c r="C327" t="s">
        <v>384</v>
      </c>
      <c r="D327" t="s">
        <v>273</v>
      </c>
      <c r="E327" t="s">
        <v>385</v>
      </c>
      <c r="F327" t="s">
        <v>408</v>
      </c>
      <c r="G327">
        <v>37</v>
      </c>
      <c r="H327">
        <v>258</v>
      </c>
      <c r="I327">
        <v>886</v>
      </c>
      <c r="J327">
        <v>12.2968279241744</v>
      </c>
      <c r="K327">
        <v>2042</v>
      </c>
      <c r="L327">
        <v>22.7293175855281</v>
      </c>
      <c r="M327">
        <v>0.01</v>
      </c>
      <c r="N327">
        <v>0.8</v>
      </c>
      <c r="O327">
        <v>0.06</v>
      </c>
      <c r="P327">
        <v>1</v>
      </c>
      <c r="Q327">
        <v>3.8</v>
      </c>
      <c r="R327">
        <v>0.07</v>
      </c>
      <c r="S327">
        <v>29</v>
      </c>
      <c r="T327">
        <v>12.9</v>
      </c>
      <c r="U327">
        <v>175</v>
      </c>
      <c r="V327">
        <v>70</v>
      </c>
      <c r="W327">
        <v>317</v>
      </c>
      <c r="X327">
        <v>69</v>
      </c>
      <c r="Y327">
        <v>637</v>
      </c>
      <c r="Z327">
        <v>110</v>
      </c>
      <c r="AA327">
        <v>9986.98760765096</v>
      </c>
      <c r="AB327">
        <v>129</v>
      </c>
      <c r="AC327">
        <v>460</v>
      </c>
      <c r="AD327" s="3">
        <f t="shared" si="155"/>
        <v>130.658091195348</v>
      </c>
      <c r="AE327" s="4">
        <f t="shared" si="156"/>
        <v>483.053735805805</v>
      </c>
      <c r="AF327" s="5">
        <f t="shared" si="157"/>
        <v>0.0421940928270042</v>
      </c>
      <c r="AG327" s="3">
        <f t="shared" si="158"/>
        <v>1.30505709624796</v>
      </c>
      <c r="AH327" s="3">
        <f t="shared" si="159"/>
        <v>0.646551724137931</v>
      </c>
      <c r="AI327" s="3">
        <f t="shared" si="160"/>
        <v>2.18818380743982</v>
      </c>
      <c r="AJ327" s="3">
        <f t="shared" si="161"/>
        <v>25.6756756756757</v>
      </c>
      <c r="AK327" s="3">
        <f t="shared" si="162"/>
        <v>1.24333925399645</v>
      </c>
      <c r="AL327" s="3">
        <f t="shared" si="163"/>
        <v>145.72864321608</v>
      </c>
      <c r="AM327" s="3">
        <f t="shared" si="164"/>
        <v>357.340720221607</v>
      </c>
      <c r="AN327" s="3">
        <f t="shared" si="165"/>
        <v>711.382113821138</v>
      </c>
      <c r="AO327" s="3">
        <f t="shared" si="166"/>
        <v>1282.05128205128</v>
      </c>
      <c r="AP327" s="3">
        <f t="shared" si="167"/>
        <v>1981.25</v>
      </c>
      <c r="AQ327" s="3">
        <f t="shared" si="168"/>
        <v>2793.52226720648</v>
      </c>
      <c r="AR327" s="3">
        <f t="shared" si="169"/>
        <v>3956.52173913043</v>
      </c>
      <c r="AS327" s="6">
        <f t="shared" si="170"/>
        <v>4471.54471544715</v>
      </c>
      <c r="AT327" s="3">
        <f t="shared" si="171"/>
        <v>0.0203262023071693</v>
      </c>
      <c r="AU327" s="7">
        <f t="shared" si="172"/>
        <v>0.0513739179192192</v>
      </c>
      <c r="AV327" s="8">
        <f t="shared" si="173"/>
        <v>0.00165613044823156</v>
      </c>
      <c r="AW327" s="3">
        <f t="shared" si="174"/>
        <v>39.2827921789623</v>
      </c>
      <c r="AX327" s="7">
        <f t="shared" si="175"/>
        <v>0.0103799608745575</v>
      </c>
      <c r="AY327" s="3">
        <f t="shared" si="176"/>
        <v>-5.64724952535854</v>
      </c>
      <c r="AZ327" s="9">
        <f t="shared" si="177"/>
        <v>8.66108763779689</v>
      </c>
      <c r="BA327" s="11">
        <f t="shared" si="178"/>
        <v>0.292072033783212</v>
      </c>
      <c r="BB327" s="12">
        <f t="shared" si="179"/>
        <v>1074.71389883243</v>
      </c>
      <c r="BC327" s="13">
        <f t="shared" si="180"/>
        <v>0.42018298334275</v>
      </c>
      <c r="BD327" s="14">
        <f t="shared" si="181"/>
        <v>221.052631578947</v>
      </c>
      <c r="BE327" s="15">
        <f t="shared" si="182"/>
        <v>0.722135007849294</v>
      </c>
      <c r="BF327" s="16">
        <f t="shared" si="183"/>
        <v>21.9655172413793</v>
      </c>
      <c r="BG327" s="16">
        <f t="shared" si="184"/>
        <v>0.210526315789474</v>
      </c>
      <c r="BH327" s="17">
        <f t="shared" si="185"/>
        <v>0.280434782608696</v>
      </c>
    </row>
    <row r="328" spans="1:60">
      <c r="A328">
        <v>327</v>
      </c>
      <c r="B328" t="s">
        <v>271</v>
      </c>
      <c r="C328" t="s">
        <v>384</v>
      </c>
      <c r="D328" t="s">
        <v>273</v>
      </c>
      <c r="E328" t="s">
        <v>385</v>
      </c>
      <c r="F328" t="s">
        <v>409</v>
      </c>
      <c r="G328">
        <v>34</v>
      </c>
      <c r="H328">
        <v>258</v>
      </c>
      <c r="I328">
        <v>908</v>
      </c>
      <c r="J328">
        <v>12.2968279241744</v>
      </c>
      <c r="K328">
        <v>2112</v>
      </c>
      <c r="L328">
        <v>22.7293175855281</v>
      </c>
      <c r="M328">
        <v>0.01</v>
      </c>
      <c r="N328">
        <v>0.6</v>
      </c>
      <c r="O328">
        <v>0.07</v>
      </c>
      <c r="P328">
        <v>1.2</v>
      </c>
      <c r="Q328">
        <v>3.5</v>
      </c>
      <c r="R328">
        <v>0.07</v>
      </c>
      <c r="S328">
        <v>30</v>
      </c>
      <c r="T328">
        <v>13.5</v>
      </c>
      <c r="U328">
        <v>180</v>
      </c>
      <c r="V328">
        <v>73</v>
      </c>
      <c r="W328">
        <v>332</v>
      </c>
      <c r="X328">
        <v>71</v>
      </c>
      <c r="Y328">
        <v>664</v>
      </c>
      <c r="Z328">
        <v>114</v>
      </c>
      <c r="AA328">
        <v>9986.98760765096</v>
      </c>
      <c r="AB328">
        <v>72</v>
      </c>
      <c r="AC328">
        <v>257</v>
      </c>
      <c r="AD328" s="3">
        <f t="shared" si="155"/>
        <v>72.9254462485664</v>
      </c>
      <c r="AE328" s="4">
        <f t="shared" si="156"/>
        <v>269.880021961069</v>
      </c>
      <c r="AF328" s="5">
        <f t="shared" si="157"/>
        <v>0.0421940928270042</v>
      </c>
      <c r="AG328" s="3">
        <f t="shared" si="158"/>
        <v>0.978792822185971</v>
      </c>
      <c r="AH328" s="3">
        <f t="shared" si="159"/>
        <v>0.754310344827586</v>
      </c>
      <c r="AI328" s="3">
        <f t="shared" si="160"/>
        <v>2.62582056892779</v>
      </c>
      <c r="AJ328" s="3">
        <f t="shared" si="161"/>
        <v>23.6486486486486</v>
      </c>
      <c r="AK328" s="3">
        <f t="shared" si="162"/>
        <v>1.24333925399645</v>
      </c>
      <c r="AL328" s="3">
        <f t="shared" si="163"/>
        <v>150.753768844221</v>
      </c>
      <c r="AM328" s="3">
        <f t="shared" si="164"/>
        <v>373.961218836565</v>
      </c>
      <c r="AN328" s="3">
        <f t="shared" si="165"/>
        <v>731.707317073171</v>
      </c>
      <c r="AO328" s="3">
        <f t="shared" si="166"/>
        <v>1336.99633699634</v>
      </c>
      <c r="AP328" s="3">
        <f t="shared" si="167"/>
        <v>2075</v>
      </c>
      <c r="AQ328" s="3">
        <f t="shared" si="168"/>
        <v>2874.49392712551</v>
      </c>
      <c r="AR328" s="3">
        <f t="shared" si="169"/>
        <v>4124.22360248447</v>
      </c>
      <c r="AS328" s="6">
        <f t="shared" si="170"/>
        <v>4634.14634146341</v>
      </c>
      <c r="AT328" s="3">
        <f t="shared" si="171"/>
        <v>0.0208234359558015</v>
      </c>
      <c r="AU328" s="7">
        <f t="shared" si="172"/>
        <v>0.050490560073555</v>
      </c>
      <c r="AV328" s="8">
        <f t="shared" si="173"/>
        <v>0.00222321013478556</v>
      </c>
      <c r="AW328" s="3">
        <f t="shared" si="174"/>
        <v>21.9471251956376</v>
      </c>
      <c r="AX328" s="7">
        <f t="shared" si="175"/>
        <v>0.0104152412511614</v>
      </c>
      <c r="AY328" s="3">
        <f t="shared" si="176"/>
        <v>-5.64135800232632</v>
      </c>
      <c r="AZ328" s="9">
        <f t="shared" si="177"/>
        <v>4.15485289642121</v>
      </c>
      <c r="BA328" s="11">
        <f t="shared" si="178"/>
        <v>0.176494759998023</v>
      </c>
      <c r="BB328" s="12">
        <f t="shared" si="179"/>
        <v>1074.71389883243</v>
      </c>
      <c r="BC328" s="13">
        <f t="shared" si="180"/>
        <v>0.234740052987598</v>
      </c>
      <c r="BD328" s="14">
        <f t="shared" si="181"/>
        <v>201.428571428571</v>
      </c>
      <c r="BE328" s="15">
        <f t="shared" si="182"/>
        <v>0.387048192771084</v>
      </c>
      <c r="BF328" s="16">
        <f t="shared" si="183"/>
        <v>22.1333333333333</v>
      </c>
      <c r="BG328" s="16">
        <f t="shared" si="184"/>
        <v>0.171428571428571</v>
      </c>
      <c r="BH328" s="17">
        <f t="shared" si="185"/>
        <v>0.280155642023346</v>
      </c>
    </row>
    <row r="329" spans="1:60">
      <c r="A329">
        <v>328</v>
      </c>
      <c r="B329" t="s">
        <v>271</v>
      </c>
      <c r="C329" t="s">
        <v>384</v>
      </c>
      <c r="D329" t="s">
        <v>273</v>
      </c>
      <c r="E329" t="s">
        <v>385</v>
      </c>
      <c r="F329" t="s">
        <v>410</v>
      </c>
      <c r="G329">
        <v>43</v>
      </c>
      <c r="H329">
        <v>258</v>
      </c>
      <c r="I329">
        <v>926</v>
      </c>
      <c r="J329">
        <v>12.2968279241744</v>
      </c>
      <c r="K329">
        <v>2170</v>
      </c>
      <c r="L329">
        <v>22.7293175855281</v>
      </c>
      <c r="M329">
        <v>0.02</v>
      </c>
      <c r="N329">
        <v>0.9</v>
      </c>
      <c r="O329">
        <v>0.05</v>
      </c>
      <c r="P329">
        <v>1.1</v>
      </c>
      <c r="Q329">
        <v>3.8</v>
      </c>
      <c r="R329">
        <v>0.06</v>
      </c>
      <c r="S329">
        <v>30</v>
      </c>
      <c r="T329">
        <v>13.8</v>
      </c>
      <c r="U329">
        <v>188</v>
      </c>
      <c r="V329">
        <v>76</v>
      </c>
      <c r="W329">
        <v>344</v>
      </c>
      <c r="X329">
        <v>74</v>
      </c>
      <c r="Y329">
        <v>680</v>
      </c>
      <c r="Z329">
        <v>115</v>
      </c>
      <c r="AA329">
        <v>9986.98760765096</v>
      </c>
      <c r="AB329">
        <v>78</v>
      </c>
      <c r="AC329">
        <v>299</v>
      </c>
      <c r="AD329" s="3">
        <f t="shared" si="155"/>
        <v>79.0025667692803</v>
      </c>
      <c r="AE329" s="4">
        <f t="shared" si="156"/>
        <v>313.984928273773</v>
      </c>
      <c r="AF329" s="5">
        <f t="shared" si="157"/>
        <v>0.0843881856540084</v>
      </c>
      <c r="AG329" s="3">
        <f t="shared" si="158"/>
        <v>1.46818923327896</v>
      </c>
      <c r="AH329" s="3">
        <f t="shared" si="159"/>
        <v>0.538793103448276</v>
      </c>
      <c r="AI329" s="3">
        <f t="shared" si="160"/>
        <v>2.40700218818381</v>
      </c>
      <c r="AJ329" s="3">
        <f t="shared" si="161"/>
        <v>25.6756756756757</v>
      </c>
      <c r="AK329" s="3">
        <f t="shared" si="162"/>
        <v>1.06571936056838</v>
      </c>
      <c r="AL329" s="3">
        <f t="shared" si="163"/>
        <v>150.753768844221</v>
      </c>
      <c r="AM329" s="3">
        <f t="shared" si="164"/>
        <v>382.271468144044</v>
      </c>
      <c r="AN329" s="3">
        <f t="shared" si="165"/>
        <v>764.227642276423</v>
      </c>
      <c r="AO329" s="3">
        <f t="shared" si="166"/>
        <v>1391.94139194139</v>
      </c>
      <c r="AP329" s="3">
        <f t="shared" si="167"/>
        <v>2150</v>
      </c>
      <c r="AQ329" s="3">
        <f t="shared" si="168"/>
        <v>2995.95141700405</v>
      </c>
      <c r="AR329" s="3">
        <f t="shared" si="169"/>
        <v>4223.60248447205</v>
      </c>
      <c r="AS329" s="6">
        <f t="shared" si="170"/>
        <v>4674.79674796748</v>
      </c>
      <c r="AT329" s="3">
        <f t="shared" si="171"/>
        <v>0.01712962382569</v>
      </c>
      <c r="AU329" s="7">
        <f t="shared" si="172"/>
        <v>0.0405569034696485</v>
      </c>
      <c r="AV329" s="8">
        <f t="shared" si="173"/>
        <v>0.00286637962193925</v>
      </c>
      <c r="AW329" s="3">
        <f t="shared" si="174"/>
        <v>25.5338149163255</v>
      </c>
      <c r="AX329" s="7">
        <f t="shared" si="175"/>
        <v>0.0144841015363737</v>
      </c>
      <c r="AY329" s="3">
        <f t="shared" si="176"/>
        <v>-5.06875554054298</v>
      </c>
      <c r="AZ329" s="9">
        <f t="shared" si="177"/>
        <v>8.05266412605083</v>
      </c>
      <c r="BA329" s="11">
        <f t="shared" si="178"/>
        <v>0.281090272144316</v>
      </c>
      <c r="BB329" s="12">
        <f t="shared" si="179"/>
        <v>1074.71389883243</v>
      </c>
      <c r="BC329" s="13">
        <f t="shared" si="180"/>
        <v>0.271948523505156</v>
      </c>
      <c r="BD329" s="14">
        <f t="shared" si="181"/>
        <v>220.382775119617</v>
      </c>
      <c r="BE329" s="15">
        <f t="shared" si="182"/>
        <v>0.439705882352941</v>
      </c>
      <c r="BF329" s="16">
        <f t="shared" si="183"/>
        <v>22.6666666666667</v>
      </c>
      <c r="BG329" s="16">
        <f t="shared" si="184"/>
        <v>0.236842105263158</v>
      </c>
      <c r="BH329" s="17">
        <f t="shared" si="185"/>
        <v>0.260869565217391</v>
      </c>
    </row>
    <row r="330" spans="1:60">
      <c r="A330">
        <v>329</v>
      </c>
      <c r="B330" t="s">
        <v>271</v>
      </c>
      <c r="C330" t="s">
        <v>384</v>
      </c>
      <c r="D330" t="s">
        <v>273</v>
      </c>
      <c r="E330" t="s">
        <v>385</v>
      </c>
      <c r="F330" t="s">
        <v>411</v>
      </c>
      <c r="G330">
        <v>35</v>
      </c>
      <c r="H330">
        <v>258</v>
      </c>
      <c r="I330">
        <v>859</v>
      </c>
      <c r="J330">
        <v>12.2968279241744</v>
      </c>
      <c r="K330">
        <v>2136</v>
      </c>
      <c r="L330">
        <v>22.7293175855281</v>
      </c>
      <c r="M330">
        <v>0.01</v>
      </c>
      <c r="N330">
        <v>1.2</v>
      </c>
      <c r="O330">
        <v>0.04</v>
      </c>
      <c r="P330">
        <v>1</v>
      </c>
      <c r="Q330">
        <v>3.4</v>
      </c>
      <c r="R330">
        <v>0.06</v>
      </c>
      <c r="S330">
        <v>28</v>
      </c>
      <c r="T330">
        <v>12.9</v>
      </c>
      <c r="U330">
        <v>181</v>
      </c>
      <c r="V330">
        <v>75</v>
      </c>
      <c r="W330">
        <v>340</v>
      </c>
      <c r="X330">
        <v>75</v>
      </c>
      <c r="Y330">
        <v>700</v>
      </c>
      <c r="Z330">
        <v>120</v>
      </c>
      <c r="AA330">
        <v>9986.98760765096</v>
      </c>
      <c r="AB330">
        <v>310.20379296123</v>
      </c>
      <c r="AC330">
        <v>774.916531322014</v>
      </c>
      <c r="AD330" s="3">
        <f t="shared" si="155"/>
        <v>314.190972634661</v>
      </c>
      <c r="AE330" s="4">
        <f t="shared" si="156"/>
        <v>813.752881288642</v>
      </c>
      <c r="AF330" s="5">
        <f t="shared" si="157"/>
        <v>0.0421940928270042</v>
      </c>
      <c r="AG330" s="3">
        <f t="shared" si="158"/>
        <v>1.95758564437194</v>
      </c>
      <c r="AH330" s="3">
        <f t="shared" si="159"/>
        <v>0.431034482758621</v>
      </c>
      <c r="AI330" s="3">
        <f t="shared" si="160"/>
        <v>2.18818380743982</v>
      </c>
      <c r="AJ330" s="3">
        <f t="shared" si="161"/>
        <v>22.972972972973</v>
      </c>
      <c r="AK330" s="3">
        <f t="shared" si="162"/>
        <v>1.06571936056838</v>
      </c>
      <c r="AL330" s="3">
        <f t="shared" si="163"/>
        <v>140.70351758794</v>
      </c>
      <c r="AM330" s="3">
        <f t="shared" si="164"/>
        <v>357.340720221607</v>
      </c>
      <c r="AN330" s="3">
        <f t="shared" si="165"/>
        <v>735.772357723577</v>
      </c>
      <c r="AO330" s="3">
        <f t="shared" si="166"/>
        <v>1373.62637362637</v>
      </c>
      <c r="AP330" s="3">
        <f t="shared" si="167"/>
        <v>2125</v>
      </c>
      <c r="AQ330" s="3">
        <f t="shared" si="168"/>
        <v>3036.43724696356</v>
      </c>
      <c r="AR330" s="3">
        <f t="shared" si="169"/>
        <v>4347.82608695652</v>
      </c>
      <c r="AS330" s="6">
        <f t="shared" si="170"/>
        <v>4878.0487804878</v>
      </c>
      <c r="AT330" s="3">
        <f t="shared" si="171"/>
        <v>0.0187448417035339</v>
      </c>
      <c r="AU330" s="7">
        <f t="shared" si="172"/>
        <v>0.043113135918128</v>
      </c>
      <c r="AV330" s="8">
        <f t="shared" si="173"/>
        <v>0.00147464915651015</v>
      </c>
      <c r="AW330" s="3">
        <f t="shared" si="174"/>
        <v>66.1758370781848</v>
      </c>
      <c r="AX330" s="7">
        <f t="shared" si="175"/>
        <v>0.0119960544543652</v>
      </c>
      <c r="AY330" s="3">
        <f t="shared" si="176"/>
        <v>-5.39600436281962</v>
      </c>
      <c r="AZ330" s="9">
        <f t="shared" si="177"/>
        <v>11.624091303359</v>
      </c>
      <c r="BA330" s="11">
        <f t="shared" si="178"/>
        <v>0.418828014736881</v>
      </c>
      <c r="BB330" s="12">
        <f t="shared" si="179"/>
        <v>1074.71389883243</v>
      </c>
      <c r="BC330" s="13">
        <f t="shared" si="180"/>
        <v>0.726425388113551</v>
      </c>
      <c r="BD330" s="14">
        <f t="shared" si="181"/>
        <v>234.235294117647</v>
      </c>
      <c r="BE330" s="15">
        <f t="shared" si="182"/>
        <v>1.10702361617431</v>
      </c>
      <c r="BF330" s="16">
        <f t="shared" si="183"/>
        <v>25</v>
      </c>
      <c r="BG330" s="16">
        <f t="shared" si="184"/>
        <v>0.352941176470588</v>
      </c>
      <c r="BH330" s="17">
        <f t="shared" si="185"/>
        <v>0.400306072232089</v>
      </c>
    </row>
    <row r="331" spans="1:60">
      <c r="A331">
        <v>330</v>
      </c>
      <c r="B331" t="s">
        <v>271</v>
      </c>
      <c r="C331" t="s">
        <v>384</v>
      </c>
      <c r="D331" t="s">
        <v>273</v>
      </c>
      <c r="E331" t="s">
        <v>385</v>
      </c>
      <c r="F331" t="s">
        <v>412</v>
      </c>
      <c r="G331">
        <v>43</v>
      </c>
      <c r="H331">
        <v>258</v>
      </c>
      <c r="I331">
        <v>935</v>
      </c>
      <c r="J331">
        <v>12.2968279241744</v>
      </c>
      <c r="K331">
        <v>2127</v>
      </c>
      <c r="L331">
        <v>22.7293175855281</v>
      </c>
      <c r="M331">
        <v>0.01</v>
      </c>
      <c r="N331">
        <v>0.9</v>
      </c>
      <c r="O331">
        <v>0.06</v>
      </c>
      <c r="P331">
        <v>1.3</v>
      </c>
      <c r="Q331">
        <v>4.1</v>
      </c>
      <c r="R331">
        <v>0.06</v>
      </c>
      <c r="S331">
        <v>32</v>
      </c>
      <c r="T331">
        <v>13.5</v>
      </c>
      <c r="U331">
        <v>183</v>
      </c>
      <c r="V331">
        <v>74</v>
      </c>
      <c r="W331">
        <v>333</v>
      </c>
      <c r="X331">
        <v>72</v>
      </c>
      <c r="Y331">
        <v>665</v>
      </c>
      <c r="Z331">
        <v>113</v>
      </c>
      <c r="AA331">
        <v>9986.98760765096</v>
      </c>
      <c r="AB331">
        <v>310.20379296123</v>
      </c>
      <c r="AC331">
        <v>774.916531322014</v>
      </c>
      <c r="AD331" s="3">
        <f t="shared" si="155"/>
        <v>314.190972634661</v>
      </c>
      <c r="AE331" s="4">
        <f t="shared" si="156"/>
        <v>813.752881288642</v>
      </c>
      <c r="AF331" s="5">
        <f t="shared" si="157"/>
        <v>0.0421940928270042</v>
      </c>
      <c r="AG331" s="3">
        <f t="shared" si="158"/>
        <v>1.46818923327896</v>
      </c>
      <c r="AH331" s="3">
        <f t="shared" si="159"/>
        <v>0.646551724137931</v>
      </c>
      <c r="AI331" s="3">
        <f t="shared" si="160"/>
        <v>2.84463894967177</v>
      </c>
      <c r="AJ331" s="3">
        <f t="shared" si="161"/>
        <v>27.7027027027027</v>
      </c>
      <c r="AK331" s="3">
        <f t="shared" si="162"/>
        <v>1.06571936056838</v>
      </c>
      <c r="AL331" s="3">
        <f t="shared" si="163"/>
        <v>160.804020100502</v>
      </c>
      <c r="AM331" s="3">
        <f t="shared" si="164"/>
        <v>373.961218836565</v>
      </c>
      <c r="AN331" s="3">
        <f t="shared" si="165"/>
        <v>743.90243902439</v>
      </c>
      <c r="AO331" s="3">
        <f t="shared" si="166"/>
        <v>1355.31135531136</v>
      </c>
      <c r="AP331" s="3">
        <f t="shared" si="167"/>
        <v>2081.25</v>
      </c>
      <c r="AQ331" s="3">
        <f t="shared" si="168"/>
        <v>2914.97975708502</v>
      </c>
      <c r="AR331" s="3">
        <f t="shared" si="169"/>
        <v>4130.4347826087</v>
      </c>
      <c r="AS331" s="6">
        <f t="shared" si="170"/>
        <v>4593.49593495935</v>
      </c>
      <c r="AT331" s="3">
        <f t="shared" si="171"/>
        <v>0.0159673679750629</v>
      </c>
      <c r="AU331" s="7">
        <f t="shared" si="172"/>
        <v>0.0386578382554155</v>
      </c>
      <c r="AV331" s="8">
        <f t="shared" si="173"/>
        <v>0.00110598686738261</v>
      </c>
      <c r="AW331" s="3">
        <f t="shared" si="174"/>
        <v>66.1758370781848</v>
      </c>
      <c r="AX331" s="7">
        <f t="shared" si="175"/>
        <v>0.00899704084077388</v>
      </c>
      <c r="AY331" s="3">
        <f t="shared" si="176"/>
        <v>-5.8955094317796</v>
      </c>
      <c r="AZ331" s="9">
        <f t="shared" si="177"/>
        <v>6.22068930696639</v>
      </c>
      <c r="BA331" s="11">
        <f t="shared" si="178"/>
        <v>0.242653965356943</v>
      </c>
      <c r="BB331" s="12">
        <f t="shared" si="179"/>
        <v>1074.71389883243</v>
      </c>
      <c r="BC331" s="13">
        <f t="shared" si="180"/>
        <v>0.726425388113551</v>
      </c>
      <c r="BD331" s="14">
        <f t="shared" si="181"/>
        <v>185.403377110694</v>
      </c>
      <c r="BE331" s="15">
        <f t="shared" si="182"/>
        <v>1.16528801702559</v>
      </c>
      <c r="BF331" s="16">
        <f t="shared" si="183"/>
        <v>20.78125</v>
      </c>
      <c r="BG331" s="16">
        <f t="shared" si="184"/>
        <v>0.219512195121951</v>
      </c>
      <c r="BH331" s="17">
        <f t="shared" si="185"/>
        <v>0.400306072232089</v>
      </c>
    </row>
    <row r="332" spans="1:60">
      <c r="A332">
        <v>331</v>
      </c>
      <c r="B332" t="s">
        <v>271</v>
      </c>
      <c r="C332" t="s">
        <v>384</v>
      </c>
      <c r="D332" t="s">
        <v>273</v>
      </c>
      <c r="E332" t="s">
        <v>385</v>
      </c>
      <c r="F332" t="s">
        <v>413</v>
      </c>
      <c r="G332">
        <v>61</v>
      </c>
      <c r="H332">
        <v>258</v>
      </c>
      <c r="I332">
        <v>787</v>
      </c>
      <c r="J332">
        <v>12.2968279241744</v>
      </c>
      <c r="K332">
        <v>1806</v>
      </c>
      <c r="L332">
        <v>22.7293175855281</v>
      </c>
      <c r="M332">
        <v>0.01</v>
      </c>
      <c r="N332">
        <v>2.1</v>
      </c>
      <c r="O332">
        <v>0.05</v>
      </c>
      <c r="P332">
        <v>1</v>
      </c>
      <c r="Q332">
        <v>3.7</v>
      </c>
      <c r="R332">
        <v>0.09</v>
      </c>
      <c r="S332">
        <v>24</v>
      </c>
      <c r="T332">
        <v>11.1</v>
      </c>
      <c r="U332">
        <v>153</v>
      </c>
      <c r="V332">
        <v>62</v>
      </c>
      <c r="W332">
        <v>287</v>
      </c>
      <c r="X332">
        <v>63</v>
      </c>
      <c r="Y332">
        <v>603</v>
      </c>
      <c r="Z332">
        <v>103</v>
      </c>
      <c r="AA332">
        <v>9986.98760765096</v>
      </c>
      <c r="AB332">
        <v>310.20379296123</v>
      </c>
      <c r="AC332">
        <v>774.916531322014</v>
      </c>
      <c r="AD332" s="3">
        <f t="shared" si="155"/>
        <v>314.190972634661</v>
      </c>
      <c r="AE332" s="4">
        <f t="shared" si="156"/>
        <v>813.752881288642</v>
      </c>
      <c r="AF332" s="5">
        <f t="shared" si="157"/>
        <v>0.0421940928270042</v>
      </c>
      <c r="AG332" s="3">
        <f t="shared" si="158"/>
        <v>3.4257748776509</v>
      </c>
      <c r="AH332" s="3">
        <f t="shared" si="159"/>
        <v>0.538793103448276</v>
      </c>
      <c r="AI332" s="3">
        <f t="shared" si="160"/>
        <v>2.18818380743982</v>
      </c>
      <c r="AJ332" s="3">
        <f t="shared" si="161"/>
        <v>25</v>
      </c>
      <c r="AK332" s="3">
        <f t="shared" si="162"/>
        <v>1.59857904085258</v>
      </c>
      <c r="AL332" s="3">
        <f t="shared" si="163"/>
        <v>120.603015075377</v>
      </c>
      <c r="AM332" s="3">
        <f t="shared" si="164"/>
        <v>307.479224376731</v>
      </c>
      <c r="AN332" s="3">
        <f t="shared" si="165"/>
        <v>621.951219512195</v>
      </c>
      <c r="AO332" s="3">
        <f t="shared" si="166"/>
        <v>1135.53113553114</v>
      </c>
      <c r="AP332" s="3">
        <f t="shared" si="167"/>
        <v>1793.75</v>
      </c>
      <c r="AQ332" s="3">
        <f t="shared" si="168"/>
        <v>2550.60728744939</v>
      </c>
      <c r="AR332" s="3">
        <f t="shared" si="169"/>
        <v>3745.34161490683</v>
      </c>
      <c r="AS332" s="6">
        <f t="shared" si="170"/>
        <v>4186.9918699187</v>
      </c>
      <c r="AT332" s="3">
        <f t="shared" si="171"/>
        <v>0.0291128704361941</v>
      </c>
      <c r="AU332" s="7">
        <f t="shared" si="172"/>
        <v>0.0777308812641335</v>
      </c>
      <c r="AV332" s="8">
        <f t="shared" si="173"/>
        <v>0.00258063602389276</v>
      </c>
      <c r="AW332" s="3">
        <f t="shared" si="174"/>
        <v>66.1758370781848</v>
      </c>
      <c r="AX332" s="7">
        <f t="shared" si="175"/>
        <v>0.0209930952951391</v>
      </c>
      <c r="AY332" s="3">
        <f t="shared" si="176"/>
        <v>-4.42433824417181</v>
      </c>
      <c r="AZ332" s="9">
        <f t="shared" si="177"/>
        <v>22.1370562321322</v>
      </c>
      <c r="BA332" s="11">
        <f t="shared" si="178"/>
        <v>0.866876588641451</v>
      </c>
      <c r="BB332" s="12">
        <f t="shared" si="179"/>
        <v>1074.71389883243</v>
      </c>
      <c r="BC332" s="13">
        <f t="shared" si="180"/>
        <v>0.726425388113551</v>
      </c>
      <c r="BD332" s="14">
        <f t="shared" si="181"/>
        <v>194.351351351351</v>
      </c>
      <c r="BE332" s="15">
        <f t="shared" si="182"/>
        <v>1.28510204199339</v>
      </c>
      <c r="BF332" s="16">
        <f t="shared" si="183"/>
        <v>25.125</v>
      </c>
      <c r="BG332" s="16">
        <f t="shared" si="184"/>
        <v>0.567567567567568</v>
      </c>
      <c r="BH332" s="17">
        <f t="shared" si="185"/>
        <v>0.400306072232089</v>
      </c>
    </row>
    <row r="333" spans="1:60">
      <c r="A333">
        <v>332</v>
      </c>
      <c r="B333" t="s">
        <v>271</v>
      </c>
      <c r="C333" t="s">
        <v>414</v>
      </c>
      <c r="D333" t="s">
        <v>273</v>
      </c>
      <c r="E333" t="s">
        <v>385</v>
      </c>
      <c r="F333" t="s">
        <v>415</v>
      </c>
      <c r="G333">
        <v>155</v>
      </c>
      <c r="H333">
        <v>418</v>
      </c>
      <c r="I333">
        <v>679</v>
      </c>
      <c r="J333">
        <v>12.2968279241744</v>
      </c>
      <c r="K333">
        <v>1566</v>
      </c>
      <c r="L333">
        <v>22.7293175855281</v>
      </c>
      <c r="M333">
        <v>0.24</v>
      </c>
      <c r="N333">
        <v>2.4</v>
      </c>
      <c r="O333">
        <v>0.1</v>
      </c>
      <c r="P333">
        <v>1.3</v>
      </c>
      <c r="Q333">
        <v>3</v>
      </c>
      <c r="R333">
        <v>0.14</v>
      </c>
      <c r="S333">
        <v>18</v>
      </c>
      <c r="T333">
        <v>10</v>
      </c>
      <c r="U333">
        <v>131</v>
      </c>
      <c r="V333">
        <v>51</v>
      </c>
      <c r="W333">
        <v>236</v>
      </c>
      <c r="X333">
        <v>58</v>
      </c>
      <c r="Y333">
        <v>590</v>
      </c>
      <c r="Z333">
        <v>91</v>
      </c>
      <c r="AA333">
        <v>9986.98760765096</v>
      </c>
      <c r="AB333">
        <v>310.20379296123</v>
      </c>
      <c r="AC333">
        <v>774.916531322014</v>
      </c>
      <c r="AD333" s="3">
        <f t="shared" si="155"/>
        <v>316.689346579057</v>
      </c>
      <c r="AE333" s="4">
        <f t="shared" si="156"/>
        <v>835.249893619215</v>
      </c>
      <c r="AF333" s="5">
        <f t="shared" si="157"/>
        <v>1.0126582278481</v>
      </c>
      <c r="AG333" s="3">
        <f t="shared" si="158"/>
        <v>3.91517128874388</v>
      </c>
      <c r="AH333" s="3">
        <f t="shared" si="159"/>
        <v>1.07758620689655</v>
      </c>
      <c r="AI333" s="3">
        <f t="shared" si="160"/>
        <v>2.84463894967177</v>
      </c>
      <c r="AJ333" s="3">
        <f t="shared" si="161"/>
        <v>20.2702702702703</v>
      </c>
      <c r="AK333" s="3">
        <f t="shared" si="162"/>
        <v>2.4866785079929</v>
      </c>
      <c r="AL333" s="3">
        <f t="shared" si="163"/>
        <v>90.4522613065327</v>
      </c>
      <c r="AM333" s="3">
        <f t="shared" si="164"/>
        <v>277.008310249307</v>
      </c>
      <c r="AN333" s="3">
        <f t="shared" si="165"/>
        <v>532.520325203252</v>
      </c>
      <c r="AO333" s="3">
        <f t="shared" si="166"/>
        <v>934.065934065934</v>
      </c>
      <c r="AP333" s="3">
        <f t="shared" si="167"/>
        <v>1475</v>
      </c>
      <c r="AQ333" s="3">
        <f t="shared" si="168"/>
        <v>2348.17813765182</v>
      </c>
      <c r="AR333" s="3">
        <f t="shared" si="169"/>
        <v>3664.59627329193</v>
      </c>
      <c r="AS333" s="6">
        <f t="shared" si="170"/>
        <v>3699.18699186992</v>
      </c>
      <c r="AT333" s="3">
        <f t="shared" si="171"/>
        <v>0.0580737882643718</v>
      </c>
      <c r="AU333" s="7">
        <f t="shared" si="172"/>
        <v>0.158472540857015</v>
      </c>
      <c r="AV333" s="8">
        <f t="shared" si="173"/>
        <v>0.00287339156620611</v>
      </c>
      <c r="AW333" s="3">
        <f t="shared" si="174"/>
        <v>67.9240124989624</v>
      </c>
      <c r="AX333" s="7">
        <f t="shared" si="175"/>
        <v>0.0236813512429452</v>
      </c>
      <c r="AY333" s="3">
        <f t="shared" si="176"/>
        <v>-4.21512289565171</v>
      </c>
      <c r="AZ333" s="9">
        <f t="shared" si="177"/>
        <v>12.1379303550564</v>
      </c>
      <c r="BA333" s="11">
        <f t="shared" si="178"/>
        <v>0.878884605047625</v>
      </c>
      <c r="BB333" s="12">
        <f t="shared" si="179"/>
        <v>1074.71389883243</v>
      </c>
      <c r="BC333" s="13">
        <f t="shared" si="180"/>
        <v>1.19435373782301</v>
      </c>
      <c r="BD333" s="14">
        <f t="shared" si="181"/>
        <v>144.435897435897</v>
      </c>
      <c r="BE333" s="15">
        <f t="shared" si="182"/>
        <v>1.31341784969833</v>
      </c>
      <c r="BF333" s="16">
        <f t="shared" si="183"/>
        <v>32.7777777777778</v>
      </c>
      <c r="BG333" s="16">
        <f t="shared" si="184"/>
        <v>0.8</v>
      </c>
      <c r="BH333" s="17">
        <f t="shared" si="185"/>
        <v>0.400306072232089</v>
      </c>
    </row>
    <row r="334" spans="1:60">
      <c r="A334">
        <v>333</v>
      </c>
      <c r="B334" t="s">
        <v>271</v>
      </c>
      <c r="C334" t="s">
        <v>414</v>
      </c>
      <c r="D334" t="s">
        <v>273</v>
      </c>
      <c r="E334" t="s">
        <v>385</v>
      </c>
      <c r="F334" t="s">
        <v>416</v>
      </c>
      <c r="G334">
        <v>144</v>
      </c>
      <c r="H334">
        <v>418</v>
      </c>
      <c r="I334">
        <v>673</v>
      </c>
      <c r="J334">
        <v>12.2968279241744</v>
      </c>
      <c r="K334">
        <v>1092</v>
      </c>
      <c r="L334">
        <v>22.7293175855281</v>
      </c>
      <c r="M334">
        <v>0.39</v>
      </c>
      <c r="N334">
        <v>8.8</v>
      </c>
      <c r="O334">
        <v>0.27</v>
      </c>
      <c r="P334">
        <v>2.5</v>
      </c>
      <c r="Q334">
        <v>3</v>
      </c>
      <c r="R334">
        <v>0.74</v>
      </c>
      <c r="S334">
        <v>16</v>
      </c>
      <c r="T334">
        <v>7.1</v>
      </c>
      <c r="U334">
        <v>93</v>
      </c>
      <c r="V334">
        <v>35</v>
      </c>
      <c r="W334">
        <v>154</v>
      </c>
      <c r="X334">
        <v>37</v>
      </c>
      <c r="Y334">
        <v>363</v>
      </c>
      <c r="Z334">
        <v>56</v>
      </c>
      <c r="AA334">
        <v>9986.98760765096</v>
      </c>
      <c r="AB334">
        <v>310.20379296123</v>
      </c>
      <c r="AC334">
        <v>774.916531322014</v>
      </c>
      <c r="AD334" s="3">
        <f t="shared" si="155"/>
        <v>316.689346579057</v>
      </c>
      <c r="AE334" s="4">
        <f t="shared" si="156"/>
        <v>835.249893619215</v>
      </c>
      <c r="AF334" s="5">
        <f t="shared" si="157"/>
        <v>1.64556962025316</v>
      </c>
      <c r="AG334" s="3">
        <f t="shared" si="158"/>
        <v>14.3556280587276</v>
      </c>
      <c r="AH334" s="3">
        <f t="shared" si="159"/>
        <v>2.90948275862069</v>
      </c>
      <c r="AI334" s="3">
        <f t="shared" si="160"/>
        <v>5.47045951859956</v>
      </c>
      <c r="AJ334" s="3">
        <f t="shared" si="161"/>
        <v>20.2702702702703</v>
      </c>
      <c r="AK334" s="3">
        <f t="shared" si="162"/>
        <v>13.1438721136767</v>
      </c>
      <c r="AL334" s="3">
        <f t="shared" si="163"/>
        <v>80.4020100502512</v>
      </c>
      <c r="AM334" s="3">
        <f t="shared" si="164"/>
        <v>196.675900277008</v>
      </c>
      <c r="AN334" s="3">
        <f t="shared" si="165"/>
        <v>378.048780487805</v>
      </c>
      <c r="AO334" s="3">
        <f t="shared" si="166"/>
        <v>641.025641025641</v>
      </c>
      <c r="AP334" s="3">
        <f t="shared" si="167"/>
        <v>962.5</v>
      </c>
      <c r="AQ334" s="3">
        <f t="shared" si="168"/>
        <v>1497.97570850202</v>
      </c>
      <c r="AR334" s="3">
        <f t="shared" si="169"/>
        <v>2254.65838509317</v>
      </c>
      <c r="AS334" s="6">
        <f t="shared" si="170"/>
        <v>2276.42276422764</v>
      </c>
      <c r="AT334" s="3">
        <f t="shared" si="171"/>
        <v>0.32558178667808</v>
      </c>
      <c r="AU334" s="7">
        <f t="shared" si="172"/>
        <v>1.44404043127193</v>
      </c>
      <c r="AV334" s="8">
        <f t="shared" si="173"/>
        <v>0.0105357690760891</v>
      </c>
      <c r="AW334" s="3">
        <f t="shared" si="174"/>
        <v>67.9240124989624</v>
      </c>
      <c r="AX334" s="7">
        <f t="shared" si="175"/>
        <v>0.0868316212241324</v>
      </c>
      <c r="AY334" s="3">
        <f t="shared" si="176"/>
        <v>-1.95916571675834</v>
      </c>
      <c r="AZ334" s="9">
        <f t="shared" si="177"/>
        <v>12.0343533493599</v>
      </c>
      <c r="BA334" s="11">
        <f t="shared" si="178"/>
        <v>2.40312162008736</v>
      </c>
      <c r="BB334" s="12">
        <f t="shared" si="179"/>
        <v>1074.71389883243</v>
      </c>
      <c r="BC334" s="13">
        <f t="shared" si="180"/>
        <v>1.19435373782301</v>
      </c>
      <c r="BD334" s="14">
        <f t="shared" si="181"/>
        <v>68.2</v>
      </c>
      <c r="BE334" s="15">
        <f t="shared" si="182"/>
        <v>2.13475628463365</v>
      </c>
      <c r="BF334" s="16">
        <f t="shared" si="183"/>
        <v>22.6875</v>
      </c>
      <c r="BG334" s="16">
        <f t="shared" si="184"/>
        <v>2.93333333333333</v>
      </c>
      <c r="BH334" s="17">
        <f t="shared" si="185"/>
        <v>0.400306072232089</v>
      </c>
    </row>
    <row r="335" spans="1:60">
      <c r="A335">
        <v>334</v>
      </c>
      <c r="B335" t="s">
        <v>271</v>
      </c>
      <c r="C335" t="s">
        <v>414</v>
      </c>
      <c r="D335" t="s">
        <v>273</v>
      </c>
      <c r="E335" t="s">
        <v>385</v>
      </c>
      <c r="F335" t="s">
        <v>417</v>
      </c>
      <c r="G335">
        <v>88</v>
      </c>
      <c r="H335">
        <v>418</v>
      </c>
      <c r="I335">
        <v>313</v>
      </c>
      <c r="J335">
        <v>12.2968279241744</v>
      </c>
      <c r="K335">
        <v>875</v>
      </c>
      <c r="L335">
        <v>22.7293175855281</v>
      </c>
      <c r="M335">
        <v>0.07</v>
      </c>
      <c r="N335">
        <v>8.4</v>
      </c>
      <c r="O335">
        <v>0.06</v>
      </c>
      <c r="P335">
        <v>0.75</v>
      </c>
      <c r="Q335">
        <v>2.1</v>
      </c>
      <c r="R335">
        <v>0.51</v>
      </c>
      <c r="S335">
        <v>12</v>
      </c>
      <c r="T335">
        <v>5.6</v>
      </c>
      <c r="U335">
        <v>73</v>
      </c>
      <c r="V335">
        <v>27</v>
      </c>
      <c r="W335">
        <v>122</v>
      </c>
      <c r="X335">
        <v>31</v>
      </c>
      <c r="Y335">
        <v>324</v>
      </c>
      <c r="Z335">
        <v>52</v>
      </c>
      <c r="AA335">
        <v>9986.98760765096</v>
      </c>
      <c r="AB335">
        <v>310.20379296123</v>
      </c>
      <c r="AC335">
        <v>774.916531322014</v>
      </c>
      <c r="AD335" s="3">
        <f t="shared" si="155"/>
        <v>316.689346579057</v>
      </c>
      <c r="AE335" s="4">
        <f t="shared" si="156"/>
        <v>835.249893619215</v>
      </c>
      <c r="AF335" s="5">
        <f t="shared" si="157"/>
        <v>0.29535864978903</v>
      </c>
      <c r="AG335" s="3">
        <f t="shared" si="158"/>
        <v>13.7030995106036</v>
      </c>
      <c r="AH335" s="3">
        <f t="shared" si="159"/>
        <v>0.646551724137931</v>
      </c>
      <c r="AI335" s="3">
        <f t="shared" si="160"/>
        <v>1.64113785557987</v>
      </c>
      <c r="AJ335" s="3">
        <f t="shared" si="161"/>
        <v>14.1891891891892</v>
      </c>
      <c r="AK335" s="3">
        <f t="shared" si="162"/>
        <v>9.05861456483126</v>
      </c>
      <c r="AL335" s="3">
        <f t="shared" si="163"/>
        <v>60.3015075376884</v>
      </c>
      <c r="AM335" s="3">
        <f t="shared" si="164"/>
        <v>155.124653739612</v>
      </c>
      <c r="AN335" s="3">
        <f t="shared" si="165"/>
        <v>296.747967479675</v>
      </c>
      <c r="AO335" s="3">
        <f t="shared" si="166"/>
        <v>494.505494505494</v>
      </c>
      <c r="AP335" s="3">
        <f t="shared" si="167"/>
        <v>762.5</v>
      </c>
      <c r="AQ335" s="3">
        <f t="shared" si="168"/>
        <v>1255.06072874494</v>
      </c>
      <c r="AR335" s="3">
        <f t="shared" si="169"/>
        <v>2012.42236024845</v>
      </c>
      <c r="AS335" s="6">
        <f t="shared" si="170"/>
        <v>2113.82113821138</v>
      </c>
      <c r="AT335" s="3">
        <f t="shared" si="171"/>
        <v>0.30968409904109</v>
      </c>
      <c r="AU335" s="7">
        <f t="shared" si="172"/>
        <v>1.53886234400048</v>
      </c>
      <c r="AV335" s="8">
        <f t="shared" si="173"/>
        <v>0.0100568704817214</v>
      </c>
      <c r="AW335" s="3">
        <f t="shared" si="174"/>
        <v>67.9240124989624</v>
      </c>
      <c r="AX335" s="7">
        <f t="shared" si="175"/>
        <v>0.0828847293503082</v>
      </c>
      <c r="AY335" s="3">
        <f t="shared" si="176"/>
        <v>-2.03993885433931</v>
      </c>
      <c r="AZ335" s="9">
        <f t="shared" si="177"/>
        <v>89.3459566846416</v>
      </c>
      <c r="BA335" s="11">
        <f t="shared" si="178"/>
        <v>9.54257748776509</v>
      </c>
      <c r="BB335" s="12">
        <f t="shared" si="179"/>
        <v>1074.71389883243</v>
      </c>
      <c r="BC335" s="13">
        <f t="shared" si="180"/>
        <v>1.19435373782301</v>
      </c>
      <c r="BD335" s="14">
        <f t="shared" si="181"/>
        <v>132.095238095238</v>
      </c>
      <c r="BE335" s="15">
        <f t="shared" si="182"/>
        <v>2.39171768926548</v>
      </c>
      <c r="BF335" s="16">
        <f t="shared" si="183"/>
        <v>27</v>
      </c>
      <c r="BG335" s="16">
        <f t="shared" si="184"/>
        <v>4</v>
      </c>
      <c r="BH335" s="17">
        <f t="shared" si="185"/>
        <v>0.400306072232089</v>
      </c>
    </row>
    <row r="336" spans="1:60">
      <c r="A336">
        <v>335</v>
      </c>
      <c r="B336" t="s">
        <v>271</v>
      </c>
      <c r="C336" t="s">
        <v>414</v>
      </c>
      <c r="D336" t="s">
        <v>273</v>
      </c>
      <c r="E336" t="s">
        <v>385</v>
      </c>
      <c r="F336" t="s">
        <v>418</v>
      </c>
      <c r="G336">
        <v>80</v>
      </c>
      <c r="H336">
        <v>418</v>
      </c>
      <c r="I336">
        <v>686</v>
      </c>
      <c r="J336">
        <v>12.2968279241744</v>
      </c>
      <c r="K336">
        <v>1443</v>
      </c>
      <c r="L336">
        <v>22.7293175855281</v>
      </c>
      <c r="M336">
        <v>0.12</v>
      </c>
      <c r="N336">
        <v>6</v>
      </c>
      <c r="O336">
        <v>0.05</v>
      </c>
      <c r="P336">
        <v>0.63</v>
      </c>
      <c r="Q336">
        <v>2.1</v>
      </c>
      <c r="R336">
        <v>0.15</v>
      </c>
      <c r="S336">
        <v>16</v>
      </c>
      <c r="T336">
        <v>8.8</v>
      </c>
      <c r="U336">
        <v>127</v>
      </c>
      <c r="V336">
        <v>47</v>
      </c>
      <c r="W336">
        <v>203</v>
      </c>
      <c r="X336">
        <v>48</v>
      </c>
      <c r="Y336">
        <v>484</v>
      </c>
      <c r="Z336">
        <v>71</v>
      </c>
      <c r="AA336">
        <v>9986.98760765096</v>
      </c>
      <c r="AB336">
        <v>310.20379296123</v>
      </c>
      <c r="AC336">
        <v>774.916531322014</v>
      </c>
      <c r="AD336" s="3">
        <f t="shared" si="155"/>
        <v>316.689346579057</v>
      </c>
      <c r="AE336" s="4">
        <f t="shared" si="156"/>
        <v>835.249893619215</v>
      </c>
      <c r="AF336" s="5">
        <f t="shared" si="157"/>
        <v>0.506329113924051</v>
      </c>
      <c r="AG336" s="3">
        <f t="shared" si="158"/>
        <v>9.78792822185971</v>
      </c>
      <c r="AH336" s="3">
        <f t="shared" si="159"/>
        <v>0.538793103448276</v>
      </c>
      <c r="AI336" s="3">
        <f t="shared" si="160"/>
        <v>1.37855579868709</v>
      </c>
      <c r="AJ336" s="3">
        <f t="shared" si="161"/>
        <v>14.1891891891892</v>
      </c>
      <c r="AK336" s="3">
        <f t="shared" si="162"/>
        <v>2.66429840142096</v>
      </c>
      <c r="AL336" s="3">
        <f t="shared" si="163"/>
        <v>80.4020100502512</v>
      </c>
      <c r="AM336" s="3">
        <f t="shared" si="164"/>
        <v>243.767313019391</v>
      </c>
      <c r="AN336" s="3">
        <f t="shared" si="165"/>
        <v>516.260162601626</v>
      </c>
      <c r="AO336" s="3">
        <f t="shared" si="166"/>
        <v>860.805860805861</v>
      </c>
      <c r="AP336" s="3">
        <f t="shared" si="167"/>
        <v>1268.75</v>
      </c>
      <c r="AQ336" s="3">
        <f t="shared" si="168"/>
        <v>1943.31983805668</v>
      </c>
      <c r="AR336" s="3">
        <f t="shared" si="169"/>
        <v>3006.21118012422</v>
      </c>
      <c r="AS336" s="6">
        <f t="shared" si="170"/>
        <v>2886.17886178862</v>
      </c>
      <c r="AT336" s="3">
        <f t="shared" si="171"/>
        <v>0.0788806755640234</v>
      </c>
      <c r="AU336" s="7">
        <f t="shared" si="172"/>
        <v>0.262392329872061</v>
      </c>
      <c r="AV336" s="8">
        <f t="shared" si="173"/>
        <v>0.00718347891551527</v>
      </c>
      <c r="AW336" s="3">
        <f t="shared" si="174"/>
        <v>67.9240124989624</v>
      </c>
      <c r="AX336" s="7">
        <f t="shared" si="175"/>
        <v>0.059203378107363</v>
      </c>
      <c r="AY336" s="3">
        <f t="shared" si="176"/>
        <v>-2.62415874098091</v>
      </c>
      <c r="AZ336" s="9">
        <f t="shared" si="177"/>
        <v>90.4457773370603</v>
      </c>
      <c r="BA336" s="11">
        <f t="shared" si="178"/>
        <v>4.92039643752531</v>
      </c>
      <c r="BB336" s="12">
        <f t="shared" si="179"/>
        <v>1074.71389883243</v>
      </c>
      <c r="BC336" s="13">
        <f t="shared" si="180"/>
        <v>1.19435373782301</v>
      </c>
      <c r="BD336" s="14">
        <f t="shared" si="181"/>
        <v>262.063492063492</v>
      </c>
      <c r="BE336" s="15">
        <f t="shared" si="182"/>
        <v>1.60106721347524</v>
      </c>
      <c r="BF336" s="16">
        <f t="shared" si="183"/>
        <v>30.25</v>
      </c>
      <c r="BG336" s="16">
        <f t="shared" si="184"/>
        <v>2.85714285714286</v>
      </c>
      <c r="BH336" s="17">
        <f t="shared" si="185"/>
        <v>0.400306072232089</v>
      </c>
    </row>
    <row r="337" spans="1:60">
      <c r="A337">
        <v>336</v>
      </c>
      <c r="B337" t="s">
        <v>271</v>
      </c>
      <c r="C337" t="s">
        <v>414</v>
      </c>
      <c r="D337" t="s">
        <v>273</v>
      </c>
      <c r="E337" t="s">
        <v>385</v>
      </c>
      <c r="F337" t="s">
        <v>419</v>
      </c>
      <c r="G337">
        <v>432</v>
      </c>
      <c r="H337">
        <v>418</v>
      </c>
      <c r="I337">
        <v>208</v>
      </c>
      <c r="J337">
        <v>12.2968279241744</v>
      </c>
      <c r="K337">
        <v>965</v>
      </c>
      <c r="L337">
        <v>22.7293175855281</v>
      </c>
      <c r="M337">
        <v>52</v>
      </c>
      <c r="N337">
        <v>154</v>
      </c>
      <c r="O337">
        <v>6.8</v>
      </c>
      <c r="P337">
        <v>25</v>
      </c>
      <c r="Q337">
        <v>7.5</v>
      </c>
      <c r="R337">
        <v>2.1</v>
      </c>
      <c r="S337">
        <v>28</v>
      </c>
      <c r="T337">
        <v>6.7</v>
      </c>
      <c r="U337">
        <v>74</v>
      </c>
      <c r="V337">
        <v>27</v>
      </c>
      <c r="W337">
        <v>133</v>
      </c>
      <c r="X337">
        <v>37</v>
      </c>
      <c r="Y337">
        <v>426</v>
      </c>
      <c r="Z337">
        <v>102</v>
      </c>
      <c r="AA337">
        <v>9986.98760765096</v>
      </c>
      <c r="AB337">
        <v>310.20379296123</v>
      </c>
      <c r="AC337">
        <v>774.916531322014</v>
      </c>
      <c r="AD337" s="3">
        <f t="shared" si="155"/>
        <v>316.689346579057</v>
      </c>
      <c r="AE337" s="4">
        <f t="shared" si="156"/>
        <v>835.249893619215</v>
      </c>
      <c r="AF337" s="5">
        <f t="shared" si="157"/>
        <v>219.409282700422</v>
      </c>
      <c r="AG337" s="3">
        <f t="shared" si="158"/>
        <v>251.223491027732</v>
      </c>
      <c r="AH337" s="3">
        <f t="shared" si="159"/>
        <v>73.2758620689655</v>
      </c>
      <c r="AI337" s="3">
        <f t="shared" si="160"/>
        <v>54.7045951859956</v>
      </c>
      <c r="AJ337" s="3">
        <f t="shared" si="161"/>
        <v>50.6756756756757</v>
      </c>
      <c r="AK337" s="3">
        <f t="shared" si="162"/>
        <v>37.3001776198934</v>
      </c>
      <c r="AL337" s="3">
        <f t="shared" si="163"/>
        <v>140.70351758794</v>
      </c>
      <c r="AM337" s="3">
        <f t="shared" si="164"/>
        <v>185.595567867036</v>
      </c>
      <c r="AN337" s="3">
        <f t="shared" si="165"/>
        <v>300.813008130081</v>
      </c>
      <c r="AO337" s="3">
        <f t="shared" si="166"/>
        <v>494.505494505494</v>
      </c>
      <c r="AP337" s="3">
        <f t="shared" si="167"/>
        <v>831.25</v>
      </c>
      <c r="AQ337" s="3">
        <f t="shared" si="168"/>
        <v>1497.97570850202</v>
      </c>
      <c r="AR337" s="3">
        <f t="shared" si="169"/>
        <v>2645.96273291925</v>
      </c>
      <c r="AS337" s="6">
        <f t="shared" si="170"/>
        <v>4146.34146341463</v>
      </c>
      <c r="AT337" s="3">
        <f t="shared" si="171"/>
        <v>0.441731783158531</v>
      </c>
      <c r="AU337" s="7">
        <f t="shared" si="172"/>
        <v>1.66945580020008</v>
      </c>
      <c r="AV337" s="8">
        <f t="shared" si="173"/>
        <v>0.184375958831559</v>
      </c>
      <c r="AW337" s="3">
        <f t="shared" si="174"/>
        <v>67.9240124989624</v>
      </c>
      <c r="AX337" s="7">
        <f t="shared" si="175"/>
        <v>1.51955337142232</v>
      </c>
      <c r="AY337" s="3">
        <f t="shared" si="176"/>
        <v>3.01050040188947</v>
      </c>
      <c r="AZ337" s="9">
        <f t="shared" si="177"/>
        <v>5.26502959034495</v>
      </c>
      <c r="BA337" s="11">
        <f t="shared" si="178"/>
        <v>4.75892789221446</v>
      </c>
      <c r="BB337" s="12">
        <f t="shared" si="179"/>
        <v>1074.71389883243</v>
      </c>
      <c r="BC337" s="13">
        <f t="shared" si="180"/>
        <v>1.19435373782301</v>
      </c>
      <c r="BD337" s="14">
        <f t="shared" si="181"/>
        <v>12.8266666666667</v>
      </c>
      <c r="BE337" s="15">
        <f t="shared" si="182"/>
        <v>1.81905289042726</v>
      </c>
      <c r="BF337" s="16">
        <f t="shared" si="183"/>
        <v>15.2142857142857</v>
      </c>
      <c r="BG337" s="16">
        <f t="shared" si="184"/>
        <v>20.5333333333333</v>
      </c>
      <c r="BH337" s="17">
        <f t="shared" si="185"/>
        <v>0.400306072232089</v>
      </c>
    </row>
    <row r="338" spans="1:60">
      <c r="A338">
        <v>337</v>
      </c>
      <c r="B338" t="s">
        <v>271</v>
      </c>
      <c r="C338" t="s">
        <v>414</v>
      </c>
      <c r="D338" t="s">
        <v>273</v>
      </c>
      <c r="E338" t="s">
        <v>385</v>
      </c>
      <c r="F338" t="s">
        <v>420</v>
      </c>
      <c r="G338">
        <v>55</v>
      </c>
      <c r="H338">
        <v>418</v>
      </c>
      <c r="I338">
        <v>346</v>
      </c>
      <c r="J338">
        <v>12.2968279241744</v>
      </c>
      <c r="K338">
        <v>566</v>
      </c>
      <c r="L338">
        <v>22.7293175855281</v>
      </c>
      <c r="M338">
        <v>0.02</v>
      </c>
      <c r="N338">
        <v>0.69</v>
      </c>
      <c r="O338">
        <v>0.03</v>
      </c>
      <c r="P338">
        <v>0.43</v>
      </c>
      <c r="Q338">
        <v>1.1</v>
      </c>
      <c r="R338">
        <v>0.07</v>
      </c>
      <c r="S338">
        <v>9.3</v>
      </c>
      <c r="T338">
        <v>4.7</v>
      </c>
      <c r="U338">
        <v>56</v>
      </c>
      <c r="V338">
        <v>19</v>
      </c>
      <c r="W338">
        <v>76</v>
      </c>
      <c r="X338">
        <v>19</v>
      </c>
      <c r="Y338">
        <v>200</v>
      </c>
      <c r="Z338">
        <v>32</v>
      </c>
      <c r="AA338">
        <v>9986.98760765096</v>
      </c>
      <c r="AB338">
        <v>310.20379296123</v>
      </c>
      <c r="AC338">
        <v>774.916531322014</v>
      </c>
      <c r="AD338" s="3">
        <f t="shared" si="155"/>
        <v>316.689346579057</v>
      </c>
      <c r="AE338" s="4">
        <f t="shared" si="156"/>
        <v>835.249893619215</v>
      </c>
      <c r="AF338" s="5">
        <f t="shared" si="157"/>
        <v>0.0843881856540084</v>
      </c>
      <c r="AG338" s="3">
        <f t="shared" si="158"/>
        <v>1.12561174551387</v>
      </c>
      <c r="AH338" s="3">
        <f t="shared" si="159"/>
        <v>0.323275862068966</v>
      </c>
      <c r="AI338" s="3">
        <f t="shared" si="160"/>
        <v>0.940919037199125</v>
      </c>
      <c r="AJ338" s="3">
        <f t="shared" si="161"/>
        <v>7.43243243243243</v>
      </c>
      <c r="AK338" s="3">
        <f t="shared" si="162"/>
        <v>1.24333925399645</v>
      </c>
      <c r="AL338" s="3">
        <f t="shared" si="163"/>
        <v>46.7336683417085</v>
      </c>
      <c r="AM338" s="3">
        <f t="shared" si="164"/>
        <v>130.193905817175</v>
      </c>
      <c r="AN338" s="3">
        <f t="shared" si="165"/>
        <v>227.642276422764</v>
      </c>
      <c r="AO338" s="3">
        <f t="shared" si="166"/>
        <v>347.985347985348</v>
      </c>
      <c r="AP338" s="3">
        <f t="shared" si="167"/>
        <v>475</v>
      </c>
      <c r="AQ338" s="3">
        <f t="shared" si="168"/>
        <v>769.230769230769</v>
      </c>
      <c r="AR338" s="3">
        <f t="shared" si="169"/>
        <v>1242.23602484472</v>
      </c>
      <c r="AS338" s="6">
        <f t="shared" si="170"/>
        <v>1300.81300813008</v>
      </c>
      <c r="AT338" s="3">
        <f t="shared" si="171"/>
        <v>0.0667128085130824</v>
      </c>
      <c r="AU338" s="7">
        <f t="shared" si="172"/>
        <v>0.537038108530313</v>
      </c>
      <c r="AV338" s="8">
        <f t="shared" si="173"/>
        <v>0.000826100075284256</v>
      </c>
      <c r="AW338" s="3">
        <f t="shared" si="174"/>
        <v>67.9240124989624</v>
      </c>
      <c r="AX338" s="7">
        <f t="shared" si="175"/>
        <v>0.00680838848234674</v>
      </c>
      <c r="AY338" s="3">
        <f t="shared" si="176"/>
        <v>-6.37948877524717</v>
      </c>
      <c r="AZ338" s="9">
        <f t="shared" si="177"/>
        <v>11.6950939289514</v>
      </c>
      <c r="BA338" s="11">
        <f t="shared" si="178"/>
        <v>2.11358602884311</v>
      </c>
      <c r="BB338" s="12">
        <f t="shared" si="179"/>
        <v>1074.71389883243</v>
      </c>
      <c r="BC338" s="13">
        <f t="shared" si="180"/>
        <v>1.19435373782301</v>
      </c>
      <c r="BD338" s="14">
        <f t="shared" si="181"/>
        <v>181.141649048626</v>
      </c>
      <c r="BE338" s="15">
        <f t="shared" si="182"/>
        <v>3.87458265661007</v>
      </c>
      <c r="BF338" s="16">
        <f t="shared" si="183"/>
        <v>21.505376344086</v>
      </c>
      <c r="BG338" s="16">
        <f t="shared" si="184"/>
        <v>0.627272727272727</v>
      </c>
      <c r="BH338" s="17">
        <f t="shared" si="185"/>
        <v>0.400306072232089</v>
      </c>
    </row>
    <row r="339" spans="1:60">
      <c r="A339">
        <v>338</v>
      </c>
      <c r="B339" t="s">
        <v>271</v>
      </c>
      <c r="C339" t="s">
        <v>414</v>
      </c>
      <c r="D339" t="s">
        <v>273</v>
      </c>
      <c r="E339" t="s">
        <v>385</v>
      </c>
      <c r="F339" t="s">
        <v>421</v>
      </c>
      <c r="G339">
        <v>125</v>
      </c>
      <c r="H339">
        <v>418</v>
      </c>
      <c r="I339">
        <v>307</v>
      </c>
      <c r="J339">
        <v>12.2968279241744</v>
      </c>
      <c r="K339">
        <v>716</v>
      </c>
      <c r="L339">
        <v>22.7293175855281</v>
      </c>
      <c r="M339">
        <v>0.04</v>
      </c>
      <c r="N339">
        <v>8.5</v>
      </c>
      <c r="O339">
        <v>0.06</v>
      </c>
      <c r="P339">
        <v>0.87</v>
      </c>
      <c r="Q339">
        <v>1.6</v>
      </c>
      <c r="R339">
        <v>0.19</v>
      </c>
      <c r="S339">
        <v>11</v>
      </c>
      <c r="T339">
        <v>4.8</v>
      </c>
      <c r="U339">
        <v>63</v>
      </c>
      <c r="V339">
        <v>24</v>
      </c>
      <c r="W339">
        <v>107</v>
      </c>
      <c r="X339">
        <v>26</v>
      </c>
      <c r="Y339">
        <v>259</v>
      </c>
      <c r="Z339">
        <v>42</v>
      </c>
      <c r="AA339">
        <v>9986.98760765096</v>
      </c>
      <c r="AB339">
        <v>310.20379296123</v>
      </c>
      <c r="AC339">
        <v>774.916531322014</v>
      </c>
      <c r="AD339" s="3">
        <f t="shared" si="155"/>
        <v>316.689346579057</v>
      </c>
      <c r="AE339" s="4">
        <f t="shared" si="156"/>
        <v>835.249893619215</v>
      </c>
      <c r="AF339" s="5">
        <f t="shared" si="157"/>
        <v>0.168776371308017</v>
      </c>
      <c r="AG339" s="3">
        <f t="shared" si="158"/>
        <v>13.8662316476346</v>
      </c>
      <c r="AH339" s="3">
        <f t="shared" si="159"/>
        <v>0.646551724137931</v>
      </c>
      <c r="AI339" s="3">
        <f t="shared" si="160"/>
        <v>1.90371991247265</v>
      </c>
      <c r="AJ339" s="3">
        <f t="shared" si="161"/>
        <v>10.8108108108108</v>
      </c>
      <c r="AK339" s="3">
        <f t="shared" si="162"/>
        <v>3.37477797513321</v>
      </c>
      <c r="AL339" s="3">
        <f t="shared" si="163"/>
        <v>55.2763819095477</v>
      </c>
      <c r="AM339" s="3">
        <f t="shared" si="164"/>
        <v>132.963988919668</v>
      </c>
      <c r="AN339" s="3">
        <f t="shared" si="165"/>
        <v>256.09756097561</v>
      </c>
      <c r="AO339" s="3">
        <f t="shared" si="166"/>
        <v>439.56043956044</v>
      </c>
      <c r="AP339" s="3">
        <f t="shared" si="167"/>
        <v>668.75</v>
      </c>
      <c r="AQ339" s="3">
        <f t="shared" si="168"/>
        <v>1052.63157894737</v>
      </c>
      <c r="AR339" s="3">
        <f t="shared" si="169"/>
        <v>1608.69565217391</v>
      </c>
      <c r="AS339" s="6">
        <f t="shared" si="170"/>
        <v>1707.31707317073</v>
      </c>
      <c r="AT339" s="3">
        <f t="shared" si="171"/>
        <v>0.13805313333721</v>
      </c>
      <c r="AU339" s="7">
        <f t="shared" si="172"/>
        <v>0.858168126150222</v>
      </c>
      <c r="AV339" s="8">
        <f t="shared" si="173"/>
        <v>0.0101765951303133</v>
      </c>
      <c r="AW339" s="3">
        <f t="shared" si="174"/>
        <v>67.9240124989624</v>
      </c>
      <c r="AX339" s="7">
        <f t="shared" si="175"/>
        <v>0.0838714523187642</v>
      </c>
      <c r="AY339" s="3">
        <f t="shared" si="176"/>
        <v>-2.01939057500897</v>
      </c>
      <c r="AZ339" s="9">
        <f t="shared" si="177"/>
        <v>51.1916646996917</v>
      </c>
      <c r="BA339" s="11">
        <f t="shared" si="178"/>
        <v>10.1728438049332</v>
      </c>
      <c r="BB339" s="12">
        <f t="shared" si="179"/>
        <v>1074.71389883243</v>
      </c>
      <c r="BC339" s="13">
        <f t="shared" si="180"/>
        <v>1.19435373782301</v>
      </c>
      <c r="BD339" s="14">
        <f t="shared" si="181"/>
        <v>111.788793103448</v>
      </c>
      <c r="BE339" s="15">
        <f t="shared" si="182"/>
        <v>2.99195571939002</v>
      </c>
      <c r="BF339" s="16">
        <f t="shared" si="183"/>
        <v>23.5454545454545</v>
      </c>
      <c r="BG339" s="16">
        <f t="shared" si="184"/>
        <v>5.3125</v>
      </c>
      <c r="BH339" s="17">
        <f t="shared" si="185"/>
        <v>0.400306072232089</v>
      </c>
    </row>
    <row r="340" spans="1:60">
      <c r="A340">
        <v>339</v>
      </c>
      <c r="B340" t="s">
        <v>271</v>
      </c>
      <c r="C340" t="s">
        <v>414</v>
      </c>
      <c r="D340" t="s">
        <v>273</v>
      </c>
      <c r="E340" t="s">
        <v>385</v>
      </c>
      <c r="F340" t="s">
        <v>422</v>
      </c>
      <c r="G340">
        <v>67</v>
      </c>
      <c r="H340">
        <v>418</v>
      </c>
      <c r="I340">
        <v>354</v>
      </c>
      <c r="J340">
        <v>12.2968279241744</v>
      </c>
      <c r="K340">
        <v>728</v>
      </c>
      <c r="L340">
        <v>22.7293175855281</v>
      </c>
      <c r="M340">
        <v>0.09</v>
      </c>
      <c r="N340">
        <v>7.8</v>
      </c>
      <c r="O340">
        <v>0.05</v>
      </c>
      <c r="P340">
        <v>0.78</v>
      </c>
      <c r="Q340">
        <v>2.3</v>
      </c>
      <c r="R340">
        <v>0.15</v>
      </c>
      <c r="S340">
        <v>13</v>
      </c>
      <c r="T340">
        <v>5.6</v>
      </c>
      <c r="U340">
        <v>70</v>
      </c>
      <c r="V340">
        <v>24</v>
      </c>
      <c r="W340">
        <v>100</v>
      </c>
      <c r="X340">
        <v>22</v>
      </c>
      <c r="Y340">
        <v>229</v>
      </c>
      <c r="Z340">
        <v>35</v>
      </c>
      <c r="AA340">
        <v>9986.98760765096</v>
      </c>
      <c r="AB340">
        <v>310.20379296123</v>
      </c>
      <c r="AC340">
        <v>774.916531322014</v>
      </c>
      <c r="AD340" s="3">
        <f t="shared" si="155"/>
        <v>316.689346579057</v>
      </c>
      <c r="AE340" s="4">
        <f t="shared" si="156"/>
        <v>835.249893619215</v>
      </c>
      <c r="AF340" s="5">
        <f t="shared" si="157"/>
        <v>0.379746835443038</v>
      </c>
      <c r="AG340" s="3">
        <f t="shared" si="158"/>
        <v>12.7243066884176</v>
      </c>
      <c r="AH340" s="3">
        <f t="shared" si="159"/>
        <v>0.538793103448276</v>
      </c>
      <c r="AI340" s="3">
        <f t="shared" si="160"/>
        <v>1.70678336980306</v>
      </c>
      <c r="AJ340" s="3">
        <f t="shared" si="161"/>
        <v>15.5405405405405</v>
      </c>
      <c r="AK340" s="3">
        <f t="shared" si="162"/>
        <v>2.66429840142096</v>
      </c>
      <c r="AL340" s="3">
        <f t="shared" si="163"/>
        <v>65.3266331658291</v>
      </c>
      <c r="AM340" s="3">
        <f t="shared" si="164"/>
        <v>155.124653739612</v>
      </c>
      <c r="AN340" s="3">
        <f t="shared" si="165"/>
        <v>284.552845528455</v>
      </c>
      <c r="AO340" s="3">
        <f t="shared" si="166"/>
        <v>439.56043956044</v>
      </c>
      <c r="AP340" s="3">
        <f t="shared" si="167"/>
        <v>625</v>
      </c>
      <c r="AQ340" s="3">
        <f t="shared" si="168"/>
        <v>890.688259109312</v>
      </c>
      <c r="AR340" s="3">
        <f t="shared" si="169"/>
        <v>1422.3602484472</v>
      </c>
      <c r="AS340" s="6">
        <f t="shared" si="170"/>
        <v>1422.76422764228</v>
      </c>
      <c r="AT340" s="3">
        <f t="shared" si="171"/>
        <v>0.0836189415504397</v>
      </c>
      <c r="AU340" s="7">
        <f t="shared" si="172"/>
        <v>0.58788862836772</v>
      </c>
      <c r="AV340" s="8">
        <f t="shared" si="173"/>
        <v>0.00933852259016985</v>
      </c>
      <c r="AW340" s="3">
        <f t="shared" si="174"/>
        <v>67.9240124989624</v>
      </c>
      <c r="AX340" s="7">
        <f t="shared" si="175"/>
        <v>0.0769643915395719</v>
      </c>
      <c r="AY340" s="3">
        <f t="shared" si="176"/>
        <v>-2.16861321845817</v>
      </c>
      <c r="AZ340" s="9">
        <f t="shared" si="177"/>
        <v>84.0102124111541</v>
      </c>
      <c r="BA340" s="11">
        <f t="shared" si="178"/>
        <v>10.2405750855996</v>
      </c>
      <c r="BB340" s="12">
        <f t="shared" si="179"/>
        <v>1074.71389883243</v>
      </c>
      <c r="BC340" s="13">
        <f t="shared" si="180"/>
        <v>1.19435373782301</v>
      </c>
      <c r="BD340" s="14">
        <f t="shared" si="181"/>
        <v>120.178372352285</v>
      </c>
      <c r="BE340" s="15">
        <f t="shared" si="182"/>
        <v>3.38391498393893</v>
      </c>
      <c r="BF340" s="16">
        <f t="shared" si="183"/>
        <v>17.6153846153846</v>
      </c>
      <c r="BG340" s="16">
        <f t="shared" si="184"/>
        <v>3.39130434782609</v>
      </c>
      <c r="BH340" s="17">
        <f t="shared" si="185"/>
        <v>0.400306072232089</v>
      </c>
    </row>
    <row r="341" spans="1:60">
      <c r="A341">
        <v>340</v>
      </c>
      <c r="B341" t="s">
        <v>271</v>
      </c>
      <c r="C341" t="s">
        <v>414</v>
      </c>
      <c r="D341" t="s">
        <v>273</v>
      </c>
      <c r="E341" t="s">
        <v>385</v>
      </c>
      <c r="F341" t="s">
        <v>423</v>
      </c>
      <c r="G341">
        <v>46</v>
      </c>
      <c r="H341">
        <v>418</v>
      </c>
      <c r="I341">
        <v>1287</v>
      </c>
      <c r="J341">
        <v>12.2968279241744</v>
      </c>
      <c r="K341">
        <v>2450</v>
      </c>
      <c r="L341">
        <v>22.7293175855281</v>
      </c>
      <c r="M341">
        <v>0.02</v>
      </c>
      <c r="N341">
        <v>0.34</v>
      </c>
      <c r="O341">
        <v>0.03</v>
      </c>
      <c r="P341">
        <v>0.43</v>
      </c>
      <c r="Q341">
        <v>3</v>
      </c>
      <c r="R341">
        <v>0.07</v>
      </c>
      <c r="S341">
        <v>27</v>
      </c>
      <c r="T341">
        <v>16</v>
      </c>
      <c r="U341">
        <v>233</v>
      </c>
      <c r="V341">
        <v>84</v>
      </c>
      <c r="W341">
        <v>378</v>
      </c>
      <c r="X341">
        <v>92</v>
      </c>
      <c r="Y341">
        <v>946</v>
      </c>
      <c r="Z341">
        <v>137</v>
      </c>
      <c r="AA341">
        <v>9986.98760765096</v>
      </c>
      <c r="AB341">
        <v>310.20379296123</v>
      </c>
      <c r="AC341">
        <v>774.916531322014</v>
      </c>
      <c r="AD341" s="3">
        <f t="shared" si="155"/>
        <v>316.689346579057</v>
      </c>
      <c r="AE341" s="4">
        <f t="shared" si="156"/>
        <v>835.249893619215</v>
      </c>
      <c r="AF341" s="5">
        <f t="shared" si="157"/>
        <v>0.0843881856540084</v>
      </c>
      <c r="AG341" s="3">
        <f t="shared" si="158"/>
        <v>0.554649265905383</v>
      </c>
      <c r="AH341" s="3">
        <f t="shared" si="159"/>
        <v>0.323275862068966</v>
      </c>
      <c r="AI341" s="3">
        <f t="shared" si="160"/>
        <v>0.940919037199125</v>
      </c>
      <c r="AJ341" s="3">
        <f t="shared" si="161"/>
        <v>20.2702702702703</v>
      </c>
      <c r="AK341" s="3">
        <f t="shared" si="162"/>
        <v>1.24333925399645</v>
      </c>
      <c r="AL341" s="3">
        <f t="shared" si="163"/>
        <v>135.678391959799</v>
      </c>
      <c r="AM341" s="3">
        <f t="shared" si="164"/>
        <v>443.213296398892</v>
      </c>
      <c r="AN341" s="3">
        <f t="shared" si="165"/>
        <v>947.154471544715</v>
      </c>
      <c r="AO341" s="3">
        <f t="shared" si="166"/>
        <v>1538.46153846154</v>
      </c>
      <c r="AP341" s="3">
        <f t="shared" si="167"/>
        <v>2362.5</v>
      </c>
      <c r="AQ341" s="3">
        <f t="shared" si="168"/>
        <v>3724.6963562753</v>
      </c>
      <c r="AR341" s="3">
        <f t="shared" si="169"/>
        <v>5875.77639751553</v>
      </c>
      <c r="AS341" s="6">
        <f t="shared" si="170"/>
        <v>5569.10569105691</v>
      </c>
      <c r="AT341" s="3">
        <f t="shared" si="171"/>
        <v>0.0237085247796901</v>
      </c>
      <c r="AU341" s="7">
        <f t="shared" si="172"/>
        <v>0.040349603483405</v>
      </c>
      <c r="AV341" s="8">
        <f t="shared" si="173"/>
        <v>0.000407063805212532</v>
      </c>
      <c r="AW341" s="3">
        <f t="shared" si="174"/>
        <v>67.9240124989624</v>
      </c>
      <c r="AX341" s="7">
        <f t="shared" si="175"/>
        <v>0.00335485809275057</v>
      </c>
      <c r="AY341" s="3">
        <f t="shared" si="176"/>
        <v>-7.60835472967978</v>
      </c>
      <c r="AZ341" s="9">
        <f t="shared" si="177"/>
        <v>15.7167270191441</v>
      </c>
      <c r="BA341" s="11">
        <f t="shared" si="178"/>
        <v>0.240602481745382</v>
      </c>
      <c r="BB341" s="12">
        <f t="shared" si="179"/>
        <v>1074.71389883243</v>
      </c>
      <c r="BC341" s="13">
        <f t="shared" si="180"/>
        <v>1.19435373782301</v>
      </c>
      <c r="BD341" s="14">
        <f t="shared" si="181"/>
        <v>619.527131782946</v>
      </c>
      <c r="BE341" s="15">
        <f t="shared" si="182"/>
        <v>0.819150667359423</v>
      </c>
      <c r="BF341" s="16">
        <f t="shared" si="183"/>
        <v>35.037037037037</v>
      </c>
      <c r="BG341" s="16">
        <f t="shared" si="184"/>
        <v>0.113333333333333</v>
      </c>
      <c r="BH341" s="17">
        <f t="shared" si="185"/>
        <v>0.400306072232089</v>
      </c>
    </row>
    <row r="342" spans="1:60">
      <c r="A342">
        <v>341</v>
      </c>
      <c r="B342" t="s">
        <v>271</v>
      </c>
      <c r="C342" t="s">
        <v>414</v>
      </c>
      <c r="D342" t="s">
        <v>273</v>
      </c>
      <c r="E342" t="s">
        <v>385</v>
      </c>
      <c r="F342" t="s">
        <v>424</v>
      </c>
      <c r="G342">
        <v>44</v>
      </c>
      <c r="H342">
        <v>418</v>
      </c>
      <c r="I342">
        <v>478</v>
      </c>
      <c r="J342">
        <v>12.2968279241744</v>
      </c>
      <c r="K342">
        <v>824</v>
      </c>
      <c r="L342">
        <v>22.7293175855281</v>
      </c>
      <c r="M342">
        <v>0.02</v>
      </c>
      <c r="N342">
        <v>0.34</v>
      </c>
      <c r="O342">
        <v>0.02</v>
      </c>
      <c r="P342">
        <v>0.31</v>
      </c>
      <c r="Q342">
        <v>1.5</v>
      </c>
      <c r="R342">
        <v>0.13</v>
      </c>
      <c r="S342">
        <v>12</v>
      </c>
      <c r="T342">
        <v>6.5</v>
      </c>
      <c r="U342">
        <v>82</v>
      </c>
      <c r="V342">
        <v>27</v>
      </c>
      <c r="W342">
        <v>109</v>
      </c>
      <c r="X342">
        <v>25</v>
      </c>
      <c r="Y342">
        <v>249</v>
      </c>
      <c r="Z342">
        <v>37</v>
      </c>
      <c r="AA342">
        <v>9986.98760765096</v>
      </c>
      <c r="AB342">
        <v>310.20379296123</v>
      </c>
      <c r="AC342">
        <v>774.916531322014</v>
      </c>
      <c r="AD342" s="3">
        <f t="shared" si="155"/>
        <v>316.689346579057</v>
      </c>
      <c r="AE342" s="4">
        <f t="shared" si="156"/>
        <v>835.249893619215</v>
      </c>
      <c r="AF342" s="5">
        <f t="shared" si="157"/>
        <v>0.0843881856540084</v>
      </c>
      <c r="AG342" s="3">
        <f t="shared" si="158"/>
        <v>0.554649265905383</v>
      </c>
      <c r="AH342" s="3">
        <f t="shared" si="159"/>
        <v>0.21551724137931</v>
      </c>
      <c r="AI342" s="3">
        <f t="shared" si="160"/>
        <v>0.678336980306346</v>
      </c>
      <c r="AJ342" s="3">
        <f t="shared" si="161"/>
        <v>10.1351351351351</v>
      </c>
      <c r="AK342" s="3">
        <f t="shared" si="162"/>
        <v>2.30905861456483</v>
      </c>
      <c r="AL342" s="3">
        <f t="shared" si="163"/>
        <v>60.3015075376884</v>
      </c>
      <c r="AM342" s="3">
        <f t="shared" si="164"/>
        <v>180.05540166205</v>
      </c>
      <c r="AN342" s="3">
        <f t="shared" si="165"/>
        <v>333.333333333333</v>
      </c>
      <c r="AO342" s="3">
        <f t="shared" si="166"/>
        <v>494.505494505494</v>
      </c>
      <c r="AP342" s="3">
        <f t="shared" si="167"/>
        <v>681.25</v>
      </c>
      <c r="AQ342" s="3">
        <f t="shared" si="168"/>
        <v>1012.14574898785</v>
      </c>
      <c r="AR342" s="3">
        <f t="shared" si="169"/>
        <v>1546.58385093168</v>
      </c>
      <c r="AS342" s="6">
        <f t="shared" si="170"/>
        <v>1504.06504065041</v>
      </c>
      <c r="AT342" s="3">
        <f t="shared" si="171"/>
        <v>0.0934019838717543</v>
      </c>
      <c r="AU342" s="7">
        <f t="shared" si="172"/>
        <v>0.603924474030219</v>
      </c>
      <c r="AV342" s="8">
        <f t="shared" si="173"/>
        <v>0.000407063805212532</v>
      </c>
      <c r="AW342" s="3">
        <f t="shared" si="174"/>
        <v>67.9240124989624</v>
      </c>
      <c r="AX342" s="7">
        <f t="shared" si="175"/>
        <v>0.00335485809275057</v>
      </c>
      <c r="AY342" s="3">
        <f t="shared" si="176"/>
        <v>-7.60835472967978</v>
      </c>
      <c r="AZ342" s="9">
        <f t="shared" si="177"/>
        <v>15.1197857744003</v>
      </c>
      <c r="BA342" s="11">
        <f t="shared" si="178"/>
        <v>0.992306273562325</v>
      </c>
      <c r="BB342" s="12">
        <f t="shared" si="179"/>
        <v>1074.71389883243</v>
      </c>
      <c r="BC342" s="13">
        <f t="shared" si="180"/>
        <v>1.19435373782301</v>
      </c>
      <c r="BD342" s="14">
        <f t="shared" si="181"/>
        <v>319.182795698925</v>
      </c>
      <c r="BE342" s="15">
        <f t="shared" si="182"/>
        <v>3.11211458362255</v>
      </c>
      <c r="BF342" s="16">
        <f t="shared" si="183"/>
        <v>20.75</v>
      </c>
      <c r="BG342" s="16">
        <f t="shared" si="184"/>
        <v>0.226666666666667</v>
      </c>
      <c r="BH342" s="17">
        <f t="shared" si="185"/>
        <v>0.400306072232089</v>
      </c>
    </row>
    <row r="343" spans="1:60">
      <c r="A343">
        <v>342</v>
      </c>
      <c r="B343" t="s">
        <v>271</v>
      </c>
      <c r="C343" t="s">
        <v>414</v>
      </c>
      <c r="D343" t="s">
        <v>273</v>
      </c>
      <c r="E343" t="s">
        <v>385</v>
      </c>
      <c r="F343" t="s">
        <v>425</v>
      </c>
      <c r="G343">
        <v>33</v>
      </c>
      <c r="H343">
        <v>418</v>
      </c>
      <c r="I343">
        <v>845</v>
      </c>
      <c r="J343">
        <v>12.2968279241744</v>
      </c>
      <c r="K343">
        <v>1654</v>
      </c>
      <c r="L343">
        <v>22.7293175855281</v>
      </c>
      <c r="M343">
        <v>0.02</v>
      </c>
      <c r="N343">
        <v>0.43</v>
      </c>
      <c r="O343">
        <v>0.02</v>
      </c>
      <c r="P343">
        <v>0.67</v>
      </c>
      <c r="Q343">
        <v>3.1</v>
      </c>
      <c r="R343">
        <v>0.05</v>
      </c>
      <c r="S343">
        <v>27</v>
      </c>
      <c r="T343">
        <v>14</v>
      </c>
      <c r="U343">
        <v>168</v>
      </c>
      <c r="V343">
        <v>57</v>
      </c>
      <c r="W343">
        <v>231</v>
      </c>
      <c r="X343">
        <v>54</v>
      </c>
      <c r="Y343">
        <v>531</v>
      </c>
      <c r="Z343">
        <v>80</v>
      </c>
      <c r="AA343">
        <v>9986.98760765096</v>
      </c>
      <c r="AB343">
        <v>310.20379296123</v>
      </c>
      <c r="AC343">
        <v>774.916531322014</v>
      </c>
      <c r="AD343" s="3">
        <f t="shared" si="155"/>
        <v>316.689346579057</v>
      </c>
      <c r="AE343" s="4">
        <f t="shared" si="156"/>
        <v>835.249893619215</v>
      </c>
      <c r="AF343" s="5">
        <f t="shared" si="157"/>
        <v>0.0843881856540084</v>
      </c>
      <c r="AG343" s="3">
        <f t="shared" si="158"/>
        <v>0.701468189233279</v>
      </c>
      <c r="AH343" s="3">
        <f t="shared" si="159"/>
        <v>0.21551724137931</v>
      </c>
      <c r="AI343" s="3">
        <f t="shared" si="160"/>
        <v>1.46608315098468</v>
      </c>
      <c r="AJ343" s="3">
        <f t="shared" si="161"/>
        <v>20.9459459459459</v>
      </c>
      <c r="AK343" s="3">
        <f t="shared" si="162"/>
        <v>0.88809946714032</v>
      </c>
      <c r="AL343" s="3">
        <f t="shared" si="163"/>
        <v>135.678391959799</v>
      </c>
      <c r="AM343" s="3">
        <f t="shared" si="164"/>
        <v>387.81163434903</v>
      </c>
      <c r="AN343" s="3">
        <f t="shared" si="165"/>
        <v>682.926829268293</v>
      </c>
      <c r="AO343" s="3">
        <f t="shared" si="166"/>
        <v>1043.95604395604</v>
      </c>
      <c r="AP343" s="3">
        <f t="shared" si="167"/>
        <v>1443.75</v>
      </c>
      <c r="AQ343" s="3">
        <f t="shared" si="168"/>
        <v>2186.23481781377</v>
      </c>
      <c r="AR343" s="3">
        <f t="shared" si="169"/>
        <v>3298.13664596273</v>
      </c>
      <c r="AS343" s="6">
        <f t="shared" si="170"/>
        <v>3252.0325203252</v>
      </c>
      <c r="AT343" s="3">
        <f t="shared" si="171"/>
        <v>0.0166592818701909</v>
      </c>
      <c r="AU343" s="7">
        <f t="shared" si="172"/>
        <v>0.0505111936177163</v>
      </c>
      <c r="AV343" s="8">
        <f t="shared" si="173"/>
        <v>0.000514815988945261</v>
      </c>
      <c r="AW343" s="3">
        <f t="shared" si="174"/>
        <v>67.9240124989624</v>
      </c>
      <c r="AX343" s="7">
        <f t="shared" si="175"/>
        <v>0.00424290876436101</v>
      </c>
      <c r="AY343" s="3">
        <f t="shared" si="176"/>
        <v>-7.20060055460753</v>
      </c>
      <c r="AZ343" s="9">
        <f t="shared" si="177"/>
        <v>8.46017591333146</v>
      </c>
      <c r="BA343" s="11">
        <f t="shared" si="178"/>
        <v>0.289276978901991</v>
      </c>
      <c r="BB343" s="12">
        <f t="shared" si="179"/>
        <v>1074.71389883243</v>
      </c>
      <c r="BC343" s="13">
        <f t="shared" si="180"/>
        <v>1.19435373782301</v>
      </c>
      <c r="BD343" s="14">
        <f t="shared" si="181"/>
        <v>304.939817043813</v>
      </c>
      <c r="BE343" s="15">
        <f t="shared" si="182"/>
        <v>1.45935316633148</v>
      </c>
      <c r="BF343" s="16">
        <f t="shared" si="183"/>
        <v>19.6666666666667</v>
      </c>
      <c r="BG343" s="16">
        <f t="shared" si="184"/>
        <v>0.138709677419355</v>
      </c>
      <c r="BH343" s="17">
        <f t="shared" si="185"/>
        <v>0.400306072232089</v>
      </c>
    </row>
    <row r="344" spans="1:60">
      <c r="A344">
        <v>343</v>
      </c>
      <c r="B344" t="s">
        <v>271</v>
      </c>
      <c r="C344" t="s">
        <v>414</v>
      </c>
      <c r="D344" t="s">
        <v>273</v>
      </c>
      <c r="E344" t="s">
        <v>385</v>
      </c>
      <c r="F344" t="s">
        <v>426</v>
      </c>
      <c r="G344">
        <v>27</v>
      </c>
      <c r="H344">
        <v>418</v>
      </c>
      <c r="I344">
        <v>652</v>
      </c>
      <c r="J344">
        <v>12.2968279241744</v>
      </c>
      <c r="K344">
        <v>1215</v>
      </c>
      <c r="L344">
        <v>22.7293175855281</v>
      </c>
      <c r="M344">
        <v>0.02</v>
      </c>
      <c r="N344">
        <v>1.5</v>
      </c>
      <c r="O344">
        <v>0.02</v>
      </c>
      <c r="P344">
        <v>0.46</v>
      </c>
      <c r="Q344">
        <v>3</v>
      </c>
      <c r="R344">
        <v>0.14</v>
      </c>
      <c r="S344">
        <v>21</v>
      </c>
      <c r="T344">
        <v>10</v>
      </c>
      <c r="U344">
        <v>127</v>
      </c>
      <c r="V344">
        <v>41</v>
      </c>
      <c r="W344">
        <v>162</v>
      </c>
      <c r="X344">
        <v>36</v>
      </c>
      <c r="Y344">
        <v>349</v>
      </c>
      <c r="Z344">
        <v>50</v>
      </c>
      <c r="AA344">
        <v>9986.98760765096</v>
      </c>
      <c r="AB344">
        <v>310.20379296123</v>
      </c>
      <c r="AC344">
        <v>774.916531322014</v>
      </c>
      <c r="AD344" s="3">
        <f t="shared" si="155"/>
        <v>316.689346579057</v>
      </c>
      <c r="AE344" s="4">
        <f t="shared" si="156"/>
        <v>835.249893619215</v>
      </c>
      <c r="AF344" s="5">
        <f t="shared" si="157"/>
        <v>0.0843881856540084</v>
      </c>
      <c r="AG344" s="3">
        <f t="shared" si="158"/>
        <v>2.44698205546493</v>
      </c>
      <c r="AH344" s="3">
        <f t="shared" si="159"/>
        <v>0.21551724137931</v>
      </c>
      <c r="AI344" s="3">
        <f t="shared" si="160"/>
        <v>1.00656455142232</v>
      </c>
      <c r="AJ344" s="3">
        <f t="shared" si="161"/>
        <v>20.2702702702703</v>
      </c>
      <c r="AK344" s="3">
        <f t="shared" si="162"/>
        <v>2.4866785079929</v>
      </c>
      <c r="AL344" s="3">
        <f t="shared" si="163"/>
        <v>105.527638190955</v>
      </c>
      <c r="AM344" s="3">
        <f t="shared" si="164"/>
        <v>277.008310249307</v>
      </c>
      <c r="AN344" s="3">
        <f t="shared" si="165"/>
        <v>516.260162601626</v>
      </c>
      <c r="AO344" s="3">
        <f t="shared" si="166"/>
        <v>750.915750915751</v>
      </c>
      <c r="AP344" s="3">
        <f t="shared" si="167"/>
        <v>1012.5</v>
      </c>
      <c r="AQ344" s="3">
        <f t="shared" si="168"/>
        <v>1457.48987854251</v>
      </c>
      <c r="AR344" s="3">
        <f t="shared" si="169"/>
        <v>2167.70186335404</v>
      </c>
      <c r="AS344" s="6">
        <f t="shared" si="170"/>
        <v>2032.52032520325</v>
      </c>
      <c r="AT344" s="3">
        <f t="shared" si="171"/>
        <v>0.0537658804450907</v>
      </c>
      <c r="AU344" s="7">
        <f t="shared" si="172"/>
        <v>0.248031712081937</v>
      </c>
      <c r="AV344" s="8">
        <f t="shared" si="173"/>
        <v>0.00179586972887882</v>
      </c>
      <c r="AW344" s="3">
        <f t="shared" si="174"/>
        <v>67.9240124989624</v>
      </c>
      <c r="AX344" s="7">
        <f t="shared" si="175"/>
        <v>0.0148008445268407</v>
      </c>
      <c r="AY344" s="3">
        <f t="shared" si="176"/>
        <v>-5.0311945863101</v>
      </c>
      <c r="AZ344" s="9">
        <f t="shared" si="177"/>
        <v>60.5892671905874</v>
      </c>
      <c r="BA344" s="11">
        <f t="shared" si="178"/>
        <v>2.00084236777146</v>
      </c>
      <c r="BB344" s="12">
        <f t="shared" si="179"/>
        <v>1074.71389883243</v>
      </c>
      <c r="BC344" s="13">
        <f t="shared" si="180"/>
        <v>1.19435373782301</v>
      </c>
      <c r="BD344" s="14">
        <f t="shared" si="181"/>
        <v>318.420289855072</v>
      </c>
      <c r="BE344" s="15">
        <f t="shared" si="182"/>
        <v>2.2203912072264</v>
      </c>
      <c r="BF344" s="16">
        <f t="shared" si="183"/>
        <v>16.6190476190476</v>
      </c>
      <c r="BG344" s="16">
        <f t="shared" si="184"/>
        <v>0.5</v>
      </c>
      <c r="BH344" s="17">
        <f t="shared" si="185"/>
        <v>0.400306072232089</v>
      </c>
    </row>
    <row r="345" spans="1:60">
      <c r="A345">
        <v>344</v>
      </c>
      <c r="B345" t="s">
        <v>271</v>
      </c>
      <c r="C345" t="s">
        <v>414</v>
      </c>
      <c r="D345" t="s">
        <v>273</v>
      </c>
      <c r="E345" t="s">
        <v>385</v>
      </c>
      <c r="F345" t="s">
        <v>427</v>
      </c>
      <c r="G345">
        <v>100</v>
      </c>
      <c r="H345">
        <v>418</v>
      </c>
      <c r="I345">
        <v>720</v>
      </c>
      <c r="J345">
        <v>12.2968279241744</v>
      </c>
      <c r="K345">
        <v>1861</v>
      </c>
      <c r="L345">
        <v>22.7293175855281</v>
      </c>
      <c r="M345">
        <v>0.2</v>
      </c>
      <c r="N345">
        <v>18</v>
      </c>
      <c r="O345">
        <v>0.18</v>
      </c>
      <c r="P345">
        <v>2.2</v>
      </c>
      <c r="Q345">
        <v>5.5</v>
      </c>
      <c r="R345">
        <v>0.72</v>
      </c>
      <c r="S345">
        <v>32</v>
      </c>
      <c r="T345">
        <v>13</v>
      </c>
      <c r="U345">
        <v>173</v>
      </c>
      <c r="V345">
        <v>66</v>
      </c>
      <c r="W345">
        <v>298</v>
      </c>
      <c r="X345">
        <v>72</v>
      </c>
      <c r="Y345">
        <v>742</v>
      </c>
      <c r="Z345">
        <v>116</v>
      </c>
      <c r="AA345">
        <v>9986.98760765096</v>
      </c>
      <c r="AB345">
        <v>310.20379296123</v>
      </c>
      <c r="AC345">
        <v>774.916531322014</v>
      </c>
      <c r="AD345" s="3">
        <f t="shared" si="155"/>
        <v>316.689346579057</v>
      </c>
      <c r="AE345" s="4">
        <f t="shared" si="156"/>
        <v>835.249893619215</v>
      </c>
      <c r="AF345" s="5">
        <f t="shared" si="157"/>
        <v>0.843881856540085</v>
      </c>
      <c r="AG345" s="3">
        <f t="shared" si="158"/>
        <v>29.3637846655791</v>
      </c>
      <c r="AH345" s="3">
        <f t="shared" si="159"/>
        <v>1.93965517241379</v>
      </c>
      <c r="AI345" s="3">
        <f t="shared" si="160"/>
        <v>4.81400437636762</v>
      </c>
      <c r="AJ345" s="3">
        <f t="shared" si="161"/>
        <v>37.1621621621622</v>
      </c>
      <c r="AK345" s="3">
        <f t="shared" si="162"/>
        <v>12.7886323268206</v>
      </c>
      <c r="AL345" s="3">
        <f t="shared" si="163"/>
        <v>160.804020100502</v>
      </c>
      <c r="AM345" s="3">
        <f t="shared" si="164"/>
        <v>360.1108033241</v>
      </c>
      <c r="AN345" s="3">
        <f t="shared" si="165"/>
        <v>703.252032520325</v>
      </c>
      <c r="AO345" s="3">
        <f t="shared" si="166"/>
        <v>1208.79120879121</v>
      </c>
      <c r="AP345" s="3">
        <f t="shared" si="167"/>
        <v>1862.5</v>
      </c>
      <c r="AQ345" s="3">
        <f t="shared" si="168"/>
        <v>2914.97975708502</v>
      </c>
      <c r="AR345" s="3">
        <f t="shared" si="169"/>
        <v>4608.69565217391</v>
      </c>
      <c r="AS345" s="6">
        <f t="shared" si="170"/>
        <v>4715.44715447154</v>
      </c>
      <c r="AT345" s="3">
        <f t="shared" si="171"/>
        <v>0.165434149693328</v>
      </c>
      <c r="AU345" s="7">
        <f t="shared" si="172"/>
        <v>0.358960890844013</v>
      </c>
      <c r="AV345" s="8">
        <f t="shared" si="173"/>
        <v>0.0215504367465458</v>
      </c>
      <c r="AW345" s="3">
        <f t="shared" si="174"/>
        <v>67.9240124989624</v>
      </c>
      <c r="AX345" s="7">
        <f t="shared" si="175"/>
        <v>0.177610134322089</v>
      </c>
      <c r="AY345" s="3">
        <f t="shared" si="176"/>
        <v>-0.716627964611696</v>
      </c>
      <c r="AZ345" s="9">
        <f t="shared" si="177"/>
        <v>58.2758588069468</v>
      </c>
      <c r="BA345" s="11">
        <f t="shared" si="178"/>
        <v>3.27762434472416</v>
      </c>
      <c r="BB345" s="12">
        <f t="shared" si="179"/>
        <v>1074.71389883243</v>
      </c>
      <c r="BC345" s="13">
        <f t="shared" si="180"/>
        <v>1.19435373782301</v>
      </c>
      <c r="BD345" s="14">
        <f t="shared" si="181"/>
        <v>110.090909090909</v>
      </c>
      <c r="BE345" s="15">
        <f t="shared" si="182"/>
        <v>1.04436190205123</v>
      </c>
      <c r="BF345" s="16">
        <f t="shared" si="183"/>
        <v>23.1875</v>
      </c>
      <c r="BG345" s="16">
        <f t="shared" si="184"/>
        <v>3.27272727272727</v>
      </c>
      <c r="BH345" s="17">
        <f t="shared" si="185"/>
        <v>0.400306072232089</v>
      </c>
    </row>
    <row r="346" spans="1:60">
      <c r="A346">
        <v>345</v>
      </c>
      <c r="B346" t="s">
        <v>271</v>
      </c>
      <c r="C346" t="s">
        <v>414</v>
      </c>
      <c r="D346" t="s">
        <v>273</v>
      </c>
      <c r="E346" t="s">
        <v>385</v>
      </c>
      <c r="F346" t="s">
        <v>428</v>
      </c>
      <c r="G346">
        <v>61</v>
      </c>
      <c r="H346">
        <v>418</v>
      </c>
      <c r="I346">
        <v>1078</v>
      </c>
      <c r="J346">
        <v>12.2968279241744</v>
      </c>
      <c r="K346">
        <v>2118</v>
      </c>
      <c r="L346">
        <v>22.7293175855281</v>
      </c>
      <c r="M346">
        <v>0.02</v>
      </c>
      <c r="N346">
        <v>0.33</v>
      </c>
      <c r="O346">
        <v>0.02</v>
      </c>
      <c r="P346">
        <v>0.43</v>
      </c>
      <c r="Q346">
        <v>2.7</v>
      </c>
      <c r="R346">
        <v>0.04</v>
      </c>
      <c r="S346">
        <v>24</v>
      </c>
      <c r="T346">
        <v>15</v>
      </c>
      <c r="U346">
        <v>202</v>
      </c>
      <c r="V346">
        <v>71</v>
      </c>
      <c r="W346">
        <v>290</v>
      </c>
      <c r="X346">
        <v>64</v>
      </c>
      <c r="Y346">
        <v>610</v>
      </c>
      <c r="Z346">
        <v>85</v>
      </c>
      <c r="AA346">
        <v>9986.98760765096</v>
      </c>
      <c r="AB346">
        <v>310.20379296123</v>
      </c>
      <c r="AC346">
        <v>774.916531322014</v>
      </c>
      <c r="AD346" s="3">
        <f t="shared" si="155"/>
        <v>316.689346579057</v>
      </c>
      <c r="AE346" s="4">
        <f t="shared" si="156"/>
        <v>835.249893619215</v>
      </c>
      <c r="AF346" s="5">
        <f t="shared" si="157"/>
        <v>0.0843881856540084</v>
      </c>
      <c r="AG346" s="3">
        <f t="shared" si="158"/>
        <v>0.538336052202284</v>
      </c>
      <c r="AH346" s="3">
        <f t="shared" si="159"/>
        <v>0.21551724137931</v>
      </c>
      <c r="AI346" s="3">
        <f t="shared" si="160"/>
        <v>0.940919037199125</v>
      </c>
      <c r="AJ346" s="3">
        <f t="shared" si="161"/>
        <v>18.2432432432432</v>
      </c>
      <c r="AK346" s="3">
        <f t="shared" si="162"/>
        <v>0.710479573712256</v>
      </c>
      <c r="AL346" s="3">
        <f t="shared" si="163"/>
        <v>120.603015075377</v>
      </c>
      <c r="AM346" s="3">
        <f t="shared" si="164"/>
        <v>415.512465373961</v>
      </c>
      <c r="AN346" s="3">
        <f t="shared" si="165"/>
        <v>821.138211382114</v>
      </c>
      <c r="AO346" s="3">
        <f t="shared" si="166"/>
        <v>1300.3663003663</v>
      </c>
      <c r="AP346" s="3">
        <f t="shared" si="167"/>
        <v>1812.5</v>
      </c>
      <c r="AQ346" s="3">
        <f t="shared" si="168"/>
        <v>2591.09311740891</v>
      </c>
      <c r="AR346" s="3">
        <f t="shared" si="169"/>
        <v>3788.8198757764</v>
      </c>
      <c r="AS346" s="6">
        <f t="shared" si="170"/>
        <v>3455.28455284553</v>
      </c>
      <c r="AT346" s="3">
        <f t="shared" si="171"/>
        <v>0.0151468208724644</v>
      </c>
      <c r="AU346" s="7">
        <f t="shared" si="172"/>
        <v>0.0399776747617503</v>
      </c>
      <c r="AV346" s="8">
        <f t="shared" si="173"/>
        <v>0.00039509134035334</v>
      </c>
      <c r="AW346" s="3">
        <f t="shared" si="174"/>
        <v>67.9240124989624</v>
      </c>
      <c r="AX346" s="7">
        <f t="shared" si="175"/>
        <v>0.00325618579590496</v>
      </c>
      <c r="AY346" s="3">
        <f t="shared" si="176"/>
        <v>-7.66018870838292</v>
      </c>
      <c r="AZ346" s="9">
        <f t="shared" si="177"/>
        <v>13.7290233078994</v>
      </c>
      <c r="BA346" s="11">
        <f t="shared" si="178"/>
        <v>0.270131514874106</v>
      </c>
      <c r="BB346" s="12">
        <f t="shared" si="179"/>
        <v>1074.71389883243</v>
      </c>
      <c r="BC346" s="13">
        <f t="shared" si="180"/>
        <v>1.19435373782301</v>
      </c>
      <c r="BD346" s="14">
        <f t="shared" si="181"/>
        <v>544.58225667528</v>
      </c>
      <c r="BE346" s="15">
        <f t="shared" si="182"/>
        <v>1.27035496938035</v>
      </c>
      <c r="BF346" s="16">
        <f t="shared" si="183"/>
        <v>25.4166666666667</v>
      </c>
      <c r="BG346" s="16">
        <f t="shared" si="184"/>
        <v>0.122222222222222</v>
      </c>
      <c r="BH346" s="17">
        <f t="shared" si="185"/>
        <v>0.400306072232089</v>
      </c>
    </row>
    <row r="347" spans="1:60">
      <c r="A347">
        <v>346</v>
      </c>
      <c r="B347" t="s">
        <v>271</v>
      </c>
      <c r="C347" t="s">
        <v>414</v>
      </c>
      <c r="D347" t="s">
        <v>273</v>
      </c>
      <c r="E347" t="s">
        <v>385</v>
      </c>
      <c r="F347" t="s">
        <v>429</v>
      </c>
      <c r="G347">
        <v>67</v>
      </c>
      <c r="H347">
        <v>418</v>
      </c>
      <c r="I347">
        <v>615</v>
      </c>
      <c r="J347">
        <v>12.2968279241744</v>
      </c>
      <c r="K347">
        <v>1286</v>
      </c>
      <c r="L347">
        <v>22.7293175855281</v>
      </c>
      <c r="M347">
        <v>0.04</v>
      </c>
      <c r="N347">
        <v>6.6</v>
      </c>
      <c r="O347">
        <v>0.03</v>
      </c>
      <c r="P347">
        <v>1.1</v>
      </c>
      <c r="Q347">
        <v>2.6</v>
      </c>
      <c r="R347">
        <v>0.24</v>
      </c>
      <c r="S347">
        <v>18</v>
      </c>
      <c r="T347">
        <v>9.2</v>
      </c>
      <c r="U347">
        <v>120</v>
      </c>
      <c r="V347">
        <v>43</v>
      </c>
      <c r="W347">
        <v>177</v>
      </c>
      <c r="X347">
        <v>42</v>
      </c>
      <c r="Y347">
        <v>435</v>
      </c>
      <c r="Z347">
        <v>63</v>
      </c>
      <c r="AA347">
        <v>9986.98760765096</v>
      </c>
      <c r="AB347">
        <v>310.20379296123</v>
      </c>
      <c r="AC347">
        <v>774.916531322014</v>
      </c>
      <c r="AD347" s="3">
        <f t="shared" si="155"/>
        <v>316.689346579057</v>
      </c>
      <c r="AE347" s="4">
        <f t="shared" si="156"/>
        <v>835.249893619215</v>
      </c>
      <c r="AF347" s="5">
        <f t="shared" si="157"/>
        <v>0.168776371308017</v>
      </c>
      <c r="AG347" s="3">
        <f t="shared" si="158"/>
        <v>10.7667210440457</v>
      </c>
      <c r="AH347" s="3">
        <f t="shared" si="159"/>
        <v>0.323275862068966</v>
      </c>
      <c r="AI347" s="3">
        <f t="shared" si="160"/>
        <v>2.40700218818381</v>
      </c>
      <c r="AJ347" s="3">
        <f t="shared" si="161"/>
        <v>17.5675675675676</v>
      </c>
      <c r="AK347" s="3">
        <f t="shared" si="162"/>
        <v>4.26287744227353</v>
      </c>
      <c r="AL347" s="3">
        <f t="shared" si="163"/>
        <v>90.4522613065327</v>
      </c>
      <c r="AM347" s="3">
        <f t="shared" si="164"/>
        <v>254.847645429363</v>
      </c>
      <c r="AN347" s="3">
        <f t="shared" si="165"/>
        <v>487.80487804878</v>
      </c>
      <c r="AO347" s="3">
        <f t="shared" si="166"/>
        <v>787.545787545788</v>
      </c>
      <c r="AP347" s="3">
        <f t="shared" si="167"/>
        <v>1106.25</v>
      </c>
      <c r="AQ347" s="3">
        <f t="shared" si="168"/>
        <v>1700.4048582996</v>
      </c>
      <c r="AR347" s="3">
        <f t="shared" si="169"/>
        <v>2701.86335403727</v>
      </c>
      <c r="AS347" s="6">
        <f t="shared" si="170"/>
        <v>2560.9756097561</v>
      </c>
      <c r="AT347" s="3">
        <f t="shared" si="171"/>
        <v>0.106939294888971</v>
      </c>
      <c r="AU347" s="7">
        <f t="shared" si="172"/>
        <v>0.395798309818952</v>
      </c>
      <c r="AV347" s="8">
        <f t="shared" si="173"/>
        <v>0.0079018268070668</v>
      </c>
      <c r="AW347" s="3">
        <f t="shared" si="174"/>
        <v>67.9240124989624</v>
      </c>
      <c r="AX347" s="7">
        <f t="shared" si="175"/>
        <v>0.0651237159180993</v>
      </c>
      <c r="AY347" s="3">
        <f t="shared" si="176"/>
        <v>-2.45867078571832</v>
      </c>
      <c r="AZ347" s="9">
        <f t="shared" si="177"/>
        <v>40.4045954394831</v>
      </c>
      <c r="BA347" s="11">
        <f t="shared" si="178"/>
        <v>3.47829175535761</v>
      </c>
      <c r="BB347" s="12">
        <f t="shared" si="179"/>
        <v>1074.71389883243</v>
      </c>
      <c r="BC347" s="13">
        <f t="shared" si="180"/>
        <v>1.19435373782301</v>
      </c>
      <c r="BD347" s="14">
        <f t="shared" si="181"/>
        <v>155.244755244755</v>
      </c>
      <c r="BE347" s="15">
        <f t="shared" si="182"/>
        <v>1.78141731338394</v>
      </c>
      <c r="BF347" s="16">
        <f t="shared" si="183"/>
        <v>24.1666666666667</v>
      </c>
      <c r="BG347" s="16">
        <f t="shared" si="184"/>
        <v>2.53846153846154</v>
      </c>
      <c r="BH347" s="17">
        <f t="shared" si="185"/>
        <v>0.400306072232089</v>
      </c>
    </row>
    <row r="348" spans="1:60">
      <c r="A348">
        <v>347</v>
      </c>
      <c r="B348" t="s">
        <v>271</v>
      </c>
      <c r="C348" t="s">
        <v>414</v>
      </c>
      <c r="D348" t="s">
        <v>273</v>
      </c>
      <c r="E348" t="s">
        <v>385</v>
      </c>
      <c r="F348" t="s">
        <v>430</v>
      </c>
      <c r="G348">
        <v>326</v>
      </c>
      <c r="H348">
        <v>418</v>
      </c>
      <c r="I348">
        <v>272</v>
      </c>
      <c r="J348">
        <v>12.2968279241744</v>
      </c>
      <c r="K348">
        <v>1688</v>
      </c>
      <c r="L348">
        <v>22.7293175855281</v>
      </c>
      <c r="M348">
        <v>0.05</v>
      </c>
      <c r="N348">
        <v>51</v>
      </c>
      <c r="O348">
        <v>0.07</v>
      </c>
      <c r="P348">
        <v>0.61</v>
      </c>
      <c r="Q348">
        <v>2.1</v>
      </c>
      <c r="R348">
        <v>0.59</v>
      </c>
      <c r="S348">
        <v>15</v>
      </c>
      <c r="T348">
        <v>5.9</v>
      </c>
      <c r="U348">
        <v>85</v>
      </c>
      <c r="V348">
        <v>43</v>
      </c>
      <c r="W348">
        <v>255</v>
      </c>
      <c r="X348">
        <v>79</v>
      </c>
      <c r="Y348">
        <v>1021</v>
      </c>
      <c r="Z348">
        <v>207</v>
      </c>
      <c r="AA348">
        <v>9986.98760765096</v>
      </c>
      <c r="AB348">
        <v>310.20379296123</v>
      </c>
      <c r="AC348">
        <v>774.916531322014</v>
      </c>
      <c r="AD348" s="3">
        <f t="shared" si="155"/>
        <v>316.689346579057</v>
      </c>
      <c r="AE348" s="4">
        <f t="shared" si="156"/>
        <v>835.249893619215</v>
      </c>
      <c r="AF348" s="5">
        <f t="shared" si="157"/>
        <v>0.210970464135021</v>
      </c>
      <c r="AG348" s="3">
        <f t="shared" si="158"/>
        <v>83.1973898858075</v>
      </c>
      <c r="AH348" s="3">
        <f t="shared" si="159"/>
        <v>0.754310344827586</v>
      </c>
      <c r="AI348" s="3">
        <f t="shared" si="160"/>
        <v>1.33479212253829</v>
      </c>
      <c r="AJ348" s="3">
        <f t="shared" si="161"/>
        <v>14.1891891891892</v>
      </c>
      <c r="AK348" s="3">
        <f t="shared" si="162"/>
        <v>10.4795737122558</v>
      </c>
      <c r="AL348" s="3">
        <f t="shared" si="163"/>
        <v>75.3768844221105</v>
      </c>
      <c r="AM348" s="3">
        <f t="shared" si="164"/>
        <v>163.434903047091</v>
      </c>
      <c r="AN348" s="3">
        <f t="shared" si="165"/>
        <v>345.528455284553</v>
      </c>
      <c r="AO348" s="3">
        <f t="shared" si="166"/>
        <v>787.545787545788</v>
      </c>
      <c r="AP348" s="3">
        <f t="shared" si="167"/>
        <v>1593.75</v>
      </c>
      <c r="AQ348" s="3">
        <f t="shared" si="168"/>
        <v>3198.38056680162</v>
      </c>
      <c r="AR348" s="3">
        <f t="shared" si="169"/>
        <v>6341.6149068323</v>
      </c>
      <c r="AS348" s="6">
        <f t="shared" si="170"/>
        <v>8414.63414634146</v>
      </c>
      <c r="AT348" s="3">
        <f t="shared" si="171"/>
        <v>0.32043927155602</v>
      </c>
      <c r="AU348" s="7">
        <f t="shared" si="172"/>
        <v>0.505296010974723</v>
      </c>
      <c r="AV348" s="8">
        <f t="shared" si="173"/>
        <v>0.0610595707818798</v>
      </c>
      <c r="AW348" s="3">
        <f t="shared" si="174"/>
        <v>67.9240124989624</v>
      </c>
      <c r="AX348" s="7">
        <f t="shared" si="175"/>
        <v>0.503228713912585</v>
      </c>
      <c r="AY348" s="3">
        <f t="shared" si="176"/>
        <v>1.09165812402484</v>
      </c>
      <c r="AZ348" s="9">
        <f t="shared" si="177"/>
        <v>820.027940642767</v>
      </c>
      <c r="BA348" s="11">
        <f t="shared" si="178"/>
        <v>36.9252653036031</v>
      </c>
      <c r="BB348" s="12">
        <f t="shared" si="179"/>
        <v>1074.71389883243</v>
      </c>
      <c r="BC348" s="13">
        <f t="shared" si="180"/>
        <v>1.19435373782301</v>
      </c>
      <c r="BD348" s="14">
        <f t="shared" si="181"/>
        <v>179.820452771272</v>
      </c>
      <c r="BE348" s="15">
        <f t="shared" si="182"/>
        <v>0.758977993459367</v>
      </c>
      <c r="BF348" s="16">
        <f t="shared" si="183"/>
        <v>68.0666666666667</v>
      </c>
      <c r="BG348" s="16">
        <f t="shared" si="184"/>
        <v>24.2857142857143</v>
      </c>
      <c r="BH348" s="17">
        <f t="shared" si="185"/>
        <v>0.400306072232089</v>
      </c>
    </row>
    <row r="349" spans="1:60">
      <c r="A349">
        <v>348</v>
      </c>
      <c r="B349" t="s">
        <v>271</v>
      </c>
      <c r="C349" t="s">
        <v>414</v>
      </c>
      <c r="D349" t="s">
        <v>273</v>
      </c>
      <c r="E349" t="s">
        <v>385</v>
      </c>
      <c r="F349" t="s">
        <v>431</v>
      </c>
      <c r="G349">
        <v>56</v>
      </c>
      <c r="H349">
        <v>418</v>
      </c>
      <c r="I349">
        <v>418</v>
      </c>
      <c r="J349">
        <v>12.2968279241744</v>
      </c>
      <c r="K349">
        <v>757</v>
      </c>
      <c r="L349">
        <v>22.7293175855281</v>
      </c>
      <c r="M349">
        <v>0.02</v>
      </c>
      <c r="N349">
        <v>1.5</v>
      </c>
      <c r="O349">
        <v>0.01</v>
      </c>
      <c r="P349">
        <v>0.41</v>
      </c>
      <c r="Q349">
        <v>1.3</v>
      </c>
      <c r="R349">
        <v>0.19</v>
      </c>
      <c r="S349">
        <v>9.3</v>
      </c>
      <c r="T349">
        <v>4.8</v>
      </c>
      <c r="U349">
        <v>64</v>
      </c>
      <c r="V349">
        <v>24</v>
      </c>
      <c r="W349">
        <v>115</v>
      </c>
      <c r="X349">
        <v>31</v>
      </c>
      <c r="Y349">
        <v>352</v>
      </c>
      <c r="Z349">
        <v>56</v>
      </c>
      <c r="AA349">
        <v>9986.98760765096</v>
      </c>
      <c r="AB349">
        <v>310.20379296123</v>
      </c>
      <c r="AC349">
        <v>774.916531322014</v>
      </c>
      <c r="AD349" s="3">
        <f t="shared" si="155"/>
        <v>316.689346579057</v>
      </c>
      <c r="AE349" s="4">
        <f t="shared" si="156"/>
        <v>835.249893619215</v>
      </c>
      <c r="AF349" s="5">
        <f t="shared" si="157"/>
        <v>0.0843881856540084</v>
      </c>
      <c r="AG349" s="3">
        <f t="shared" si="158"/>
        <v>2.44698205546493</v>
      </c>
      <c r="AH349" s="3">
        <f t="shared" si="159"/>
        <v>0.107758620689655</v>
      </c>
      <c r="AI349" s="3">
        <f t="shared" si="160"/>
        <v>0.897155361050328</v>
      </c>
      <c r="AJ349" s="3">
        <f t="shared" si="161"/>
        <v>8.78378378378378</v>
      </c>
      <c r="AK349" s="3">
        <f t="shared" si="162"/>
        <v>3.37477797513321</v>
      </c>
      <c r="AL349" s="3">
        <f t="shared" si="163"/>
        <v>46.7336683417085</v>
      </c>
      <c r="AM349" s="3">
        <f t="shared" si="164"/>
        <v>132.963988919668</v>
      </c>
      <c r="AN349" s="3">
        <f t="shared" si="165"/>
        <v>260.162601626016</v>
      </c>
      <c r="AO349" s="3">
        <f t="shared" si="166"/>
        <v>439.56043956044</v>
      </c>
      <c r="AP349" s="3">
        <f t="shared" si="167"/>
        <v>718.75</v>
      </c>
      <c r="AQ349" s="3">
        <f t="shared" si="168"/>
        <v>1255.06072874494</v>
      </c>
      <c r="AR349" s="3">
        <f t="shared" si="169"/>
        <v>2186.33540372671</v>
      </c>
      <c r="AS349" s="6">
        <f t="shared" si="170"/>
        <v>2276.42276422764</v>
      </c>
      <c r="AT349" s="3">
        <f t="shared" si="171"/>
        <v>0.166567187065677</v>
      </c>
      <c r="AU349" s="7">
        <f t="shared" si="172"/>
        <v>0.761855599931081</v>
      </c>
      <c r="AV349" s="8">
        <f t="shared" si="173"/>
        <v>0.00179586972887882</v>
      </c>
      <c r="AW349" s="3">
        <f t="shared" si="174"/>
        <v>67.9240124989624</v>
      </c>
      <c r="AX349" s="7">
        <f t="shared" si="175"/>
        <v>0.0148008445268407</v>
      </c>
      <c r="AY349" s="3">
        <f t="shared" si="176"/>
        <v>-5.0311945863101</v>
      </c>
      <c r="AZ349" s="9">
        <f t="shared" si="177"/>
        <v>33.0495649787563</v>
      </c>
      <c r="BA349" s="11">
        <f t="shared" si="178"/>
        <v>3.60302477477679</v>
      </c>
      <c r="BB349" s="12">
        <f t="shared" si="179"/>
        <v>1074.71389883243</v>
      </c>
      <c r="BC349" s="13">
        <f t="shared" si="180"/>
        <v>1.19435373782301</v>
      </c>
      <c r="BD349" s="14">
        <f t="shared" si="181"/>
        <v>205.328330206379</v>
      </c>
      <c r="BE349" s="15">
        <f t="shared" si="182"/>
        <v>2.20146741852845</v>
      </c>
      <c r="BF349" s="16">
        <f t="shared" si="183"/>
        <v>37.8494623655914</v>
      </c>
      <c r="BG349" s="16">
        <f t="shared" si="184"/>
        <v>1.15384615384615</v>
      </c>
      <c r="BH349" s="17">
        <f t="shared" si="185"/>
        <v>0.400306072232089</v>
      </c>
    </row>
    <row r="350" spans="1:60">
      <c r="A350">
        <v>349</v>
      </c>
      <c r="B350" t="s">
        <v>271</v>
      </c>
      <c r="C350" t="s">
        <v>414</v>
      </c>
      <c r="D350" t="s">
        <v>273</v>
      </c>
      <c r="E350" t="s">
        <v>385</v>
      </c>
      <c r="F350" t="s">
        <v>432</v>
      </c>
      <c r="G350">
        <v>153</v>
      </c>
      <c r="H350">
        <v>418</v>
      </c>
      <c r="I350">
        <v>192</v>
      </c>
      <c r="J350">
        <v>12.2968279241744</v>
      </c>
      <c r="K350">
        <v>1688</v>
      </c>
      <c r="L350">
        <v>22.7293175855281</v>
      </c>
      <c r="M350">
        <v>0.08</v>
      </c>
      <c r="N350">
        <v>18</v>
      </c>
      <c r="O350">
        <v>0.7</v>
      </c>
      <c r="P350">
        <v>12</v>
      </c>
      <c r="Q350">
        <v>19</v>
      </c>
      <c r="R350">
        <v>5</v>
      </c>
      <c r="S350">
        <v>66</v>
      </c>
      <c r="T350">
        <v>20</v>
      </c>
      <c r="U350">
        <v>198</v>
      </c>
      <c r="V350">
        <v>62</v>
      </c>
      <c r="W350">
        <v>233</v>
      </c>
      <c r="X350">
        <v>51</v>
      </c>
      <c r="Y350">
        <v>480</v>
      </c>
      <c r="Z350">
        <v>67</v>
      </c>
      <c r="AA350">
        <v>9986.98760765096</v>
      </c>
      <c r="AB350">
        <v>310.20379296123</v>
      </c>
      <c r="AC350">
        <v>774.916531322014</v>
      </c>
      <c r="AD350" s="3">
        <f t="shared" si="155"/>
        <v>316.689346579057</v>
      </c>
      <c r="AE350" s="4">
        <f t="shared" si="156"/>
        <v>835.249893619215</v>
      </c>
      <c r="AF350" s="5">
        <f t="shared" si="157"/>
        <v>0.337552742616034</v>
      </c>
      <c r="AG350" s="3">
        <f t="shared" si="158"/>
        <v>29.3637846655791</v>
      </c>
      <c r="AH350" s="3">
        <f t="shared" si="159"/>
        <v>7.54310344827586</v>
      </c>
      <c r="AI350" s="3">
        <f t="shared" si="160"/>
        <v>26.2582056892779</v>
      </c>
      <c r="AJ350" s="3">
        <f t="shared" si="161"/>
        <v>128.378378378378</v>
      </c>
      <c r="AK350" s="3">
        <f t="shared" si="162"/>
        <v>88.809946714032</v>
      </c>
      <c r="AL350" s="3">
        <f t="shared" si="163"/>
        <v>331.658291457286</v>
      </c>
      <c r="AM350" s="3">
        <f t="shared" si="164"/>
        <v>554.016620498615</v>
      </c>
      <c r="AN350" s="3">
        <f t="shared" si="165"/>
        <v>804.878048780488</v>
      </c>
      <c r="AO350" s="3">
        <f t="shared" si="166"/>
        <v>1135.53113553114</v>
      </c>
      <c r="AP350" s="3">
        <f t="shared" si="167"/>
        <v>1456.25</v>
      </c>
      <c r="AQ350" s="3">
        <f t="shared" si="168"/>
        <v>2064.77732793522</v>
      </c>
      <c r="AR350" s="3">
        <f t="shared" si="169"/>
        <v>2981.36645962733</v>
      </c>
      <c r="AS350" s="6">
        <f t="shared" si="170"/>
        <v>2723.57723577236</v>
      </c>
      <c r="AT350" s="3">
        <f t="shared" si="171"/>
        <v>0.430397992649591</v>
      </c>
      <c r="AU350" s="7">
        <f t="shared" si="172"/>
        <v>1.4436266003455</v>
      </c>
      <c r="AV350" s="8">
        <f t="shared" si="173"/>
        <v>0.0215504367465458</v>
      </c>
      <c r="AW350" s="3">
        <f t="shared" si="174"/>
        <v>67.9240124989624</v>
      </c>
      <c r="AX350" s="7">
        <f t="shared" si="175"/>
        <v>0.177610134322089</v>
      </c>
      <c r="AY350" s="3">
        <f t="shared" si="176"/>
        <v>-0.716627964611696</v>
      </c>
      <c r="AZ350" s="9">
        <f t="shared" si="177"/>
        <v>6.76647471702882</v>
      </c>
      <c r="BA350" s="11">
        <f t="shared" si="178"/>
        <v>0.662482701035232</v>
      </c>
      <c r="BB350" s="12">
        <f t="shared" si="179"/>
        <v>1074.71389883243</v>
      </c>
      <c r="BC350" s="13">
        <f t="shared" si="180"/>
        <v>1.19435373782301</v>
      </c>
      <c r="BD350" s="14">
        <f t="shared" si="181"/>
        <v>26.9210526315789</v>
      </c>
      <c r="BE350" s="15">
        <f t="shared" si="182"/>
        <v>1.6144094402542</v>
      </c>
      <c r="BF350" s="16">
        <f t="shared" si="183"/>
        <v>7.27272727272727</v>
      </c>
      <c r="BG350" s="16">
        <f t="shared" si="184"/>
        <v>0.947368421052632</v>
      </c>
      <c r="BH350" s="17">
        <f t="shared" si="185"/>
        <v>0.400306072232089</v>
      </c>
    </row>
    <row r="351" spans="1:60">
      <c r="A351">
        <v>350</v>
      </c>
      <c r="B351" t="s">
        <v>271</v>
      </c>
      <c r="C351" t="s">
        <v>414</v>
      </c>
      <c r="D351" t="s">
        <v>273</v>
      </c>
      <c r="E351" t="s">
        <v>385</v>
      </c>
      <c r="F351" t="s">
        <v>433</v>
      </c>
      <c r="G351">
        <v>309</v>
      </c>
      <c r="H351">
        <v>418</v>
      </c>
      <c r="I351">
        <v>214</v>
      </c>
      <c r="J351">
        <v>12.2968279241744</v>
      </c>
      <c r="K351">
        <v>2011</v>
      </c>
      <c r="L351">
        <v>22.7293175855281</v>
      </c>
      <c r="M351">
        <v>0.17</v>
      </c>
      <c r="N351">
        <v>67</v>
      </c>
      <c r="O351">
        <v>0.4</v>
      </c>
      <c r="P351">
        <v>6.68</v>
      </c>
      <c r="Q351">
        <v>12</v>
      </c>
      <c r="R351">
        <v>4</v>
      </c>
      <c r="S351">
        <v>47</v>
      </c>
      <c r="T351">
        <v>16</v>
      </c>
      <c r="U351">
        <v>175</v>
      </c>
      <c r="V351">
        <v>66</v>
      </c>
      <c r="W351">
        <v>293</v>
      </c>
      <c r="X351">
        <v>75</v>
      </c>
      <c r="Y351">
        <v>856</v>
      </c>
      <c r="Z351">
        <v>146</v>
      </c>
      <c r="AA351">
        <v>9986.98760765096</v>
      </c>
      <c r="AB351">
        <v>310.20379296123</v>
      </c>
      <c r="AC351">
        <v>774.916531322014</v>
      </c>
      <c r="AD351" s="3">
        <f t="shared" si="155"/>
        <v>316.689346579057</v>
      </c>
      <c r="AE351" s="4">
        <f t="shared" si="156"/>
        <v>835.249893619215</v>
      </c>
      <c r="AF351" s="5">
        <f t="shared" si="157"/>
        <v>0.717299578059072</v>
      </c>
      <c r="AG351" s="3">
        <f t="shared" si="158"/>
        <v>109.298531810767</v>
      </c>
      <c r="AH351" s="3">
        <f t="shared" si="159"/>
        <v>4.31034482758621</v>
      </c>
      <c r="AI351" s="3">
        <f t="shared" si="160"/>
        <v>14.617067833698</v>
      </c>
      <c r="AJ351" s="3">
        <f t="shared" si="161"/>
        <v>81.0810810810811</v>
      </c>
      <c r="AK351" s="3">
        <f t="shared" si="162"/>
        <v>71.0479573712256</v>
      </c>
      <c r="AL351" s="3">
        <f t="shared" si="163"/>
        <v>236.180904522613</v>
      </c>
      <c r="AM351" s="3">
        <f t="shared" si="164"/>
        <v>443.213296398892</v>
      </c>
      <c r="AN351" s="3">
        <f t="shared" si="165"/>
        <v>711.382113821138</v>
      </c>
      <c r="AO351" s="3">
        <f t="shared" si="166"/>
        <v>1208.79120879121</v>
      </c>
      <c r="AP351" s="3">
        <f t="shared" si="167"/>
        <v>1831.25</v>
      </c>
      <c r="AQ351" s="3">
        <f t="shared" si="168"/>
        <v>3036.43724696356</v>
      </c>
      <c r="AR351" s="3">
        <f t="shared" si="169"/>
        <v>5316.7701863354</v>
      </c>
      <c r="AS351" s="6">
        <f t="shared" si="170"/>
        <v>5934.9593495935</v>
      </c>
      <c r="AT351" s="3">
        <f t="shared" si="171"/>
        <v>0.513416049142351</v>
      </c>
      <c r="AU351" s="7">
        <f t="shared" si="172"/>
        <v>0.9656540176626</v>
      </c>
      <c r="AV351" s="8">
        <f t="shared" si="173"/>
        <v>0.0802155145565872</v>
      </c>
      <c r="AW351" s="3">
        <f t="shared" si="174"/>
        <v>67.9240124989624</v>
      </c>
      <c r="AX351" s="7">
        <f t="shared" si="175"/>
        <v>0.661104388865553</v>
      </c>
      <c r="AY351" s="3">
        <f t="shared" si="176"/>
        <v>1.56543962118319</v>
      </c>
      <c r="AZ351" s="9">
        <f t="shared" si="177"/>
        <v>51.3336296756425</v>
      </c>
      <c r="BA351" s="11">
        <f t="shared" si="178"/>
        <v>3.71827918287148</v>
      </c>
      <c r="BB351" s="12">
        <f t="shared" si="179"/>
        <v>1074.71389883243</v>
      </c>
      <c r="BC351" s="13">
        <f t="shared" si="180"/>
        <v>1.19435373782301</v>
      </c>
      <c r="BD351" s="14">
        <f t="shared" si="181"/>
        <v>40.7809381237525</v>
      </c>
      <c r="BE351" s="15">
        <f t="shared" si="182"/>
        <v>0.905276321637867</v>
      </c>
      <c r="BF351" s="16">
        <f t="shared" si="183"/>
        <v>18.2127659574468</v>
      </c>
      <c r="BG351" s="16">
        <f t="shared" si="184"/>
        <v>5.58333333333333</v>
      </c>
      <c r="BH351" s="17">
        <f t="shared" si="185"/>
        <v>0.400306072232089</v>
      </c>
    </row>
    <row r="352" spans="1:60">
      <c r="A352">
        <v>351</v>
      </c>
      <c r="B352" t="s">
        <v>271</v>
      </c>
      <c r="C352" t="s">
        <v>414</v>
      </c>
      <c r="D352" t="s">
        <v>273</v>
      </c>
      <c r="E352" t="s">
        <v>385</v>
      </c>
      <c r="F352" t="s">
        <v>434</v>
      </c>
      <c r="G352">
        <v>325</v>
      </c>
      <c r="H352">
        <v>418</v>
      </c>
      <c r="I352">
        <v>157</v>
      </c>
      <c r="J352">
        <v>12.2968279241744</v>
      </c>
      <c r="K352">
        <v>1428</v>
      </c>
      <c r="L352">
        <v>22.7293175855281</v>
      </c>
      <c r="M352">
        <v>0.03</v>
      </c>
      <c r="N352">
        <v>48</v>
      </c>
      <c r="O352">
        <v>0.27</v>
      </c>
      <c r="P352">
        <v>5.3</v>
      </c>
      <c r="Q352">
        <v>9.8</v>
      </c>
      <c r="R352">
        <v>3.4</v>
      </c>
      <c r="S352">
        <v>38</v>
      </c>
      <c r="T352">
        <v>13</v>
      </c>
      <c r="U352">
        <v>135</v>
      </c>
      <c r="V352">
        <v>49</v>
      </c>
      <c r="W352">
        <v>210</v>
      </c>
      <c r="X352">
        <v>50</v>
      </c>
      <c r="Y352">
        <v>516</v>
      </c>
      <c r="Z352">
        <v>85</v>
      </c>
      <c r="AA352">
        <v>9986.98760765096</v>
      </c>
      <c r="AB352">
        <v>310.20379296123</v>
      </c>
      <c r="AC352">
        <v>774.916531322014</v>
      </c>
      <c r="AD352" s="3">
        <f t="shared" si="155"/>
        <v>316.689346579057</v>
      </c>
      <c r="AE352" s="4">
        <f t="shared" si="156"/>
        <v>835.249893619215</v>
      </c>
      <c r="AF352" s="5">
        <f t="shared" si="157"/>
        <v>0.126582278481013</v>
      </c>
      <c r="AG352" s="3">
        <f t="shared" si="158"/>
        <v>78.3034257748777</v>
      </c>
      <c r="AH352" s="3">
        <f t="shared" si="159"/>
        <v>2.90948275862069</v>
      </c>
      <c r="AI352" s="3">
        <f t="shared" si="160"/>
        <v>11.5973741794311</v>
      </c>
      <c r="AJ352" s="3">
        <f t="shared" si="161"/>
        <v>66.2162162162162</v>
      </c>
      <c r="AK352" s="3">
        <f t="shared" si="162"/>
        <v>60.3907637655417</v>
      </c>
      <c r="AL352" s="3">
        <f t="shared" si="163"/>
        <v>190.954773869347</v>
      </c>
      <c r="AM352" s="3">
        <f t="shared" si="164"/>
        <v>360.1108033241</v>
      </c>
      <c r="AN352" s="3">
        <f t="shared" si="165"/>
        <v>548.780487804878</v>
      </c>
      <c r="AO352" s="3">
        <f t="shared" si="166"/>
        <v>897.435897435897</v>
      </c>
      <c r="AP352" s="3">
        <f t="shared" si="167"/>
        <v>1312.5</v>
      </c>
      <c r="AQ352" s="3">
        <f t="shared" si="168"/>
        <v>2024.29149797571</v>
      </c>
      <c r="AR352" s="3">
        <f t="shared" si="169"/>
        <v>3204.96894409938</v>
      </c>
      <c r="AS352" s="6">
        <f t="shared" si="170"/>
        <v>3455.28455284553</v>
      </c>
      <c r="AT352" s="3">
        <f t="shared" si="171"/>
        <v>0.537060339363247</v>
      </c>
      <c r="AU352" s="7">
        <f t="shared" si="172"/>
        <v>1.67571152398223</v>
      </c>
      <c r="AV352" s="8">
        <f t="shared" si="173"/>
        <v>0.0574678313241222</v>
      </c>
      <c r="AW352" s="3">
        <f t="shared" si="174"/>
        <v>67.9240124989624</v>
      </c>
      <c r="AX352" s="7">
        <f t="shared" si="175"/>
        <v>0.473627024858904</v>
      </c>
      <c r="AY352" s="3">
        <f t="shared" si="176"/>
        <v>0.986395027012885</v>
      </c>
      <c r="AZ352" s="9">
        <f t="shared" si="177"/>
        <v>47.7105500273985</v>
      </c>
      <c r="BA352" s="11">
        <f t="shared" si="178"/>
        <v>4.72816785306261</v>
      </c>
      <c r="BB352" s="12">
        <f t="shared" si="179"/>
        <v>1074.71389883243</v>
      </c>
      <c r="BC352" s="13">
        <f t="shared" si="180"/>
        <v>1.19435373782301</v>
      </c>
      <c r="BD352" s="14">
        <f t="shared" si="181"/>
        <v>39.2472083172892</v>
      </c>
      <c r="BE352" s="15">
        <f t="shared" si="182"/>
        <v>1.50177622349228</v>
      </c>
      <c r="BF352" s="16">
        <f t="shared" si="183"/>
        <v>13.5789473684211</v>
      </c>
      <c r="BG352" s="16">
        <f t="shared" si="184"/>
        <v>4.89795918367347</v>
      </c>
      <c r="BH352" s="17">
        <f t="shared" si="185"/>
        <v>0.400306072232089</v>
      </c>
    </row>
    <row r="353" spans="1:60">
      <c r="A353">
        <v>352</v>
      </c>
      <c r="B353" t="s">
        <v>271</v>
      </c>
      <c r="C353" t="s">
        <v>414</v>
      </c>
      <c r="D353" t="s">
        <v>273</v>
      </c>
      <c r="E353" t="s">
        <v>385</v>
      </c>
      <c r="F353" t="s">
        <v>435</v>
      </c>
      <c r="G353">
        <v>97</v>
      </c>
      <c r="H353">
        <v>418</v>
      </c>
      <c r="I353">
        <v>767</v>
      </c>
      <c r="J353">
        <v>12.2968279241744</v>
      </c>
      <c r="K353">
        <v>1635</v>
      </c>
      <c r="L353">
        <v>22.7293175855281</v>
      </c>
      <c r="M353">
        <v>0.02</v>
      </c>
      <c r="N353">
        <v>1.5</v>
      </c>
      <c r="O353">
        <v>0.05</v>
      </c>
      <c r="P353">
        <v>1.5</v>
      </c>
      <c r="Q353">
        <v>4.6</v>
      </c>
      <c r="R353">
        <v>0.14</v>
      </c>
      <c r="S353">
        <v>28</v>
      </c>
      <c r="T353">
        <v>13</v>
      </c>
      <c r="U353">
        <v>162</v>
      </c>
      <c r="V353">
        <v>57</v>
      </c>
      <c r="W353">
        <v>231</v>
      </c>
      <c r="X353">
        <v>52</v>
      </c>
      <c r="Y353">
        <v>502</v>
      </c>
      <c r="Z353">
        <v>75</v>
      </c>
      <c r="AA353">
        <v>9986.98760765096</v>
      </c>
      <c r="AB353">
        <v>310.20379296123</v>
      </c>
      <c r="AC353">
        <v>774.916531322014</v>
      </c>
      <c r="AD353" s="3">
        <f t="shared" si="155"/>
        <v>316.689346579057</v>
      </c>
      <c r="AE353" s="4">
        <f t="shared" si="156"/>
        <v>835.249893619215</v>
      </c>
      <c r="AF353" s="5">
        <f t="shared" si="157"/>
        <v>0.0843881856540084</v>
      </c>
      <c r="AG353" s="3">
        <f t="shared" si="158"/>
        <v>2.44698205546493</v>
      </c>
      <c r="AH353" s="3">
        <f t="shared" si="159"/>
        <v>0.538793103448276</v>
      </c>
      <c r="AI353" s="3">
        <f t="shared" si="160"/>
        <v>3.28227571115974</v>
      </c>
      <c r="AJ353" s="3">
        <f t="shared" si="161"/>
        <v>31.0810810810811</v>
      </c>
      <c r="AK353" s="3">
        <f t="shared" si="162"/>
        <v>2.4866785079929</v>
      </c>
      <c r="AL353" s="3">
        <f t="shared" si="163"/>
        <v>140.70351758794</v>
      </c>
      <c r="AM353" s="3">
        <f t="shared" si="164"/>
        <v>360.1108033241</v>
      </c>
      <c r="AN353" s="3">
        <f t="shared" si="165"/>
        <v>658.536585365854</v>
      </c>
      <c r="AO353" s="3">
        <f t="shared" si="166"/>
        <v>1043.95604395604</v>
      </c>
      <c r="AP353" s="3">
        <f t="shared" si="167"/>
        <v>1443.75</v>
      </c>
      <c r="AQ353" s="3">
        <f t="shared" si="168"/>
        <v>2105.26315789474</v>
      </c>
      <c r="AR353" s="3">
        <f t="shared" si="169"/>
        <v>3118.01242236025</v>
      </c>
      <c r="AS353" s="6">
        <f t="shared" si="170"/>
        <v>3048.78048780488</v>
      </c>
      <c r="AT353" s="3">
        <f t="shared" si="171"/>
        <v>0.0376027065257407</v>
      </c>
      <c r="AU353" s="7">
        <f t="shared" si="172"/>
        <v>0.120598321725981</v>
      </c>
      <c r="AV353" s="8">
        <f t="shared" si="173"/>
        <v>0.00179586972887882</v>
      </c>
      <c r="AW353" s="3">
        <f t="shared" si="174"/>
        <v>67.9240124989624</v>
      </c>
      <c r="AX353" s="7">
        <f t="shared" si="175"/>
        <v>0.0148008445268407</v>
      </c>
      <c r="AY353" s="3">
        <f t="shared" si="176"/>
        <v>-5.0311945863101</v>
      </c>
      <c r="AZ353" s="9">
        <f t="shared" si="177"/>
        <v>8.73706209076002</v>
      </c>
      <c r="BA353" s="11">
        <f t="shared" si="178"/>
        <v>0.455971783627919</v>
      </c>
      <c r="BB353" s="12">
        <f t="shared" si="179"/>
        <v>1074.71389883243</v>
      </c>
      <c r="BC353" s="13">
        <f t="shared" si="180"/>
        <v>1.19435373782301</v>
      </c>
      <c r="BD353" s="14">
        <f t="shared" si="181"/>
        <v>143.217391304348</v>
      </c>
      <c r="BE353" s="15">
        <f t="shared" si="182"/>
        <v>1.54365842892831</v>
      </c>
      <c r="BF353" s="16">
        <f t="shared" si="183"/>
        <v>17.9285714285714</v>
      </c>
      <c r="BG353" s="16">
        <f t="shared" si="184"/>
        <v>0.326086956521739</v>
      </c>
      <c r="BH353" s="17">
        <f t="shared" si="185"/>
        <v>0.400306072232089</v>
      </c>
    </row>
    <row r="354" spans="1:60">
      <c r="A354">
        <v>353</v>
      </c>
      <c r="B354" t="s">
        <v>271</v>
      </c>
      <c r="C354" t="s">
        <v>414</v>
      </c>
      <c r="D354" t="s">
        <v>273</v>
      </c>
      <c r="E354" t="s">
        <v>385</v>
      </c>
      <c r="F354" t="s">
        <v>436</v>
      </c>
      <c r="G354">
        <v>42</v>
      </c>
      <c r="H354">
        <v>418</v>
      </c>
      <c r="I354">
        <v>576</v>
      </c>
      <c r="J354">
        <v>12.2968279241744</v>
      </c>
      <c r="K354">
        <v>1365</v>
      </c>
      <c r="L354">
        <v>22.7293175855281</v>
      </c>
      <c r="M354">
        <v>0.05</v>
      </c>
      <c r="N354">
        <v>2.8</v>
      </c>
      <c r="O354">
        <v>0.19</v>
      </c>
      <c r="P354">
        <v>3.7</v>
      </c>
      <c r="Q354">
        <v>7.9</v>
      </c>
      <c r="R354">
        <v>0.22</v>
      </c>
      <c r="S354">
        <v>36</v>
      </c>
      <c r="T354">
        <v>13</v>
      </c>
      <c r="U354">
        <v>142</v>
      </c>
      <c r="V354">
        <v>51</v>
      </c>
      <c r="W354">
        <v>210</v>
      </c>
      <c r="X354">
        <v>48</v>
      </c>
      <c r="Y354">
        <v>494</v>
      </c>
      <c r="Z354">
        <v>73</v>
      </c>
      <c r="AA354">
        <v>9986.98760765096</v>
      </c>
      <c r="AB354">
        <v>310.20379296123</v>
      </c>
      <c r="AC354">
        <v>774.916531322014</v>
      </c>
      <c r="AD354" s="3">
        <f t="shared" si="155"/>
        <v>316.689346579057</v>
      </c>
      <c r="AE354" s="4">
        <f t="shared" si="156"/>
        <v>835.249893619215</v>
      </c>
      <c r="AF354" s="5">
        <f t="shared" si="157"/>
        <v>0.210970464135021</v>
      </c>
      <c r="AG354" s="3">
        <f t="shared" si="158"/>
        <v>4.56769983686786</v>
      </c>
      <c r="AH354" s="3">
        <f t="shared" si="159"/>
        <v>2.04741379310345</v>
      </c>
      <c r="AI354" s="3">
        <f t="shared" si="160"/>
        <v>8.09628008752735</v>
      </c>
      <c r="AJ354" s="3">
        <f t="shared" si="161"/>
        <v>53.3783783783784</v>
      </c>
      <c r="AK354" s="3">
        <f t="shared" si="162"/>
        <v>3.90763765541741</v>
      </c>
      <c r="AL354" s="3">
        <f t="shared" si="163"/>
        <v>180.904522613065</v>
      </c>
      <c r="AM354" s="3">
        <f t="shared" si="164"/>
        <v>360.1108033241</v>
      </c>
      <c r="AN354" s="3">
        <f t="shared" si="165"/>
        <v>577.235772357724</v>
      </c>
      <c r="AO354" s="3">
        <f t="shared" si="166"/>
        <v>934.065934065934</v>
      </c>
      <c r="AP354" s="3">
        <f t="shared" si="167"/>
        <v>1312.5</v>
      </c>
      <c r="AQ354" s="3">
        <f t="shared" si="168"/>
        <v>1943.31983805668</v>
      </c>
      <c r="AR354" s="3">
        <f t="shared" si="169"/>
        <v>3068.32298136646</v>
      </c>
      <c r="AS354" s="6">
        <f t="shared" si="170"/>
        <v>2967.47967479675</v>
      </c>
      <c r="AT354" s="3">
        <f t="shared" si="171"/>
        <v>0.0397655401347403</v>
      </c>
      <c r="AU354" s="7">
        <f t="shared" si="172"/>
        <v>0.129600242139538</v>
      </c>
      <c r="AV354" s="8">
        <f t="shared" si="173"/>
        <v>0.00335229016057379</v>
      </c>
      <c r="AW354" s="3">
        <f t="shared" si="174"/>
        <v>67.9240124989624</v>
      </c>
      <c r="AX354" s="7">
        <f t="shared" si="175"/>
        <v>0.0276282431167694</v>
      </c>
      <c r="AY354" s="3">
        <f t="shared" si="176"/>
        <v>-3.94746963070852</v>
      </c>
      <c r="AZ354" s="9">
        <f t="shared" si="177"/>
        <v>4.60341919159363</v>
      </c>
      <c r="BA354" s="11">
        <f t="shared" si="178"/>
        <v>0.413313300752126</v>
      </c>
      <c r="BB354" s="12">
        <f t="shared" si="179"/>
        <v>1074.71389883243</v>
      </c>
      <c r="BC354" s="13">
        <f t="shared" si="180"/>
        <v>1.19435373782301</v>
      </c>
      <c r="BD354" s="14">
        <f t="shared" si="181"/>
        <v>56.3530619226822</v>
      </c>
      <c r="BE354" s="15">
        <f t="shared" si="182"/>
        <v>1.56865694599598</v>
      </c>
      <c r="BF354" s="16">
        <f t="shared" si="183"/>
        <v>13.7222222222222</v>
      </c>
      <c r="BG354" s="16">
        <f t="shared" si="184"/>
        <v>0.354430379746835</v>
      </c>
      <c r="BH354" s="17">
        <f t="shared" si="185"/>
        <v>0.400306072232089</v>
      </c>
    </row>
    <row r="355" spans="1:60">
      <c r="A355">
        <v>354</v>
      </c>
      <c r="B355" t="s">
        <v>271</v>
      </c>
      <c r="C355" t="s">
        <v>414</v>
      </c>
      <c r="D355" t="s">
        <v>273</v>
      </c>
      <c r="E355" t="s">
        <v>385</v>
      </c>
      <c r="F355" t="s">
        <v>437</v>
      </c>
      <c r="G355">
        <v>93</v>
      </c>
      <c r="H355">
        <v>418</v>
      </c>
      <c r="I355">
        <v>1380</v>
      </c>
      <c r="J355">
        <v>12.2968279241744</v>
      </c>
      <c r="K355">
        <v>3234</v>
      </c>
      <c r="L355">
        <v>22.7293175855281</v>
      </c>
      <c r="M355">
        <v>0.02</v>
      </c>
      <c r="N355">
        <v>0.78</v>
      </c>
      <c r="O355">
        <v>0.03</v>
      </c>
      <c r="P355">
        <v>0.88</v>
      </c>
      <c r="Q355">
        <v>4.5</v>
      </c>
      <c r="R355">
        <v>0.13</v>
      </c>
      <c r="S355">
        <v>37</v>
      </c>
      <c r="T355">
        <v>22</v>
      </c>
      <c r="U355">
        <v>312</v>
      </c>
      <c r="V355">
        <v>112</v>
      </c>
      <c r="W355">
        <v>470</v>
      </c>
      <c r="X355">
        <v>107</v>
      </c>
      <c r="Y355">
        <v>1035</v>
      </c>
      <c r="Z355">
        <v>143</v>
      </c>
      <c r="AA355">
        <v>9986.98760765096</v>
      </c>
      <c r="AB355">
        <v>310.20379296123</v>
      </c>
      <c r="AC355">
        <v>774.916531322014</v>
      </c>
      <c r="AD355" s="3">
        <f t="shared" si="155"/>
        <v>316.689346579057</v>
      </c>
      <c r="AE355" s="4">
        <f t="shared" si="156"/>
        <v>835.249893619215</v>
      </c>
      <c r="AF355" s="5">
        <f t="shared" si="157"/>
        <v>0.0843881856540084</v>
      </c>
      <c r="AG355" s="3">
        <f t="shared" si="158"/>
        <v>1.27243066884176</v>
      </c>
      <c r="AH355" s="3">
        <f t="shared" si="159"/>
        <v>0.323275862068966</v>
      </c>
      <c r="AI355" s="3">
        <f t="shared" si="160"/>
        <v>1.92560175054705</v>
      </c>
      <c r="AJ355" s="3">
        <f t="shared" si="161"/>
        <v>30.4054054054054</v>
      </c>
      <c r="AK355" s="3">
        <f t="shared" si="162"/>
        <v>2.30905861456483</v>
      </c>
      <c r="AL355" s="3">
        <f t="shared" si="163"/>
        <v>185.929648241206</v>
      </c>
      <c r="AM355" s="3">
        <f t="shared" si="164"/>
        <v>609.418282548476</v>
      </c>
      <c r="AN355" s="3">
        <f t="shared" si="165"/>
        <v>1268.29268292683</v>
      </c>
      <c r="AO355" s="3">
        <f t="shared" si="166"/>
        <v>2051.28205128205</v>
      </c>
      <c r="AP355" s="3">
        <f t="shared" si="167"/>
        <v>2937.5</v>
      </c>
      <c r="AQ355" s="3">
        <f t="shared" si="168"/>
        <v>4331.98380566802</v>
      </c>
      <c r="AR355" s="3">
        <f t="shared" si="169"/>
        <v>6428.57142857143</v>
      </c>
      <c r="AS355" s="6">
        <f t="shared" si="170"/>
        <v>5813.0081300813</v>
      </c>
      <c r="AT355" s="3">
        <f t="shared" si="171"/>
        <v>0.0307103831216554</v>
      </c>
      <c r="AU355" s="7">
        <f t="shared" si="172"/>
        <v>0.0477717070781307</v>
      </c>
      <c r="AV355" s="8">
        <f t="shared" si="173"/>
        <v>0.000933852259016985</v>
      </c>
      <c r="AW355" s="3">
        <f t="shared" si="174"/>
        <v>67.9240124989624</v>
      </c>
      <c r="AX355" s="7">
        <f t="shared" si="175"/>
        <v>0.00769643915395719</v>
      </c>
      <c r="AY355" s="3">
        <f t="shared" si="176"/>
        <v>-6.16661321845817</v>
      </c>
      <c r="AZ355" s="9">
        <f t="shared" si="177"/>
        <v>12.9134005310848</v>
      </c>
      <c r="BA355" s="11">
        <f t="shared" si="178"/>
        <v>0.204327885415151</v>
      </c>
      <c r="BB355" s="12">
        <f t="shared" si="179"/>
        <v>1074.71389883243</v>
      </c>
      <c r="BC355" s="13">
        <f t="shared" si="180"/>
        <v>1.19435373782301</v>
      </c>
      <c r="BD355" s="14">
        <f t="shared" si="181"/>
        <v>423.878787878788</v>
      </c>
      <c r="BE355" s="15">
        <f t="shared" si="182"/>
        <v>0.748711624465714</v>
      </c>
      <c r="BF355" s="16">
        <f t="shared" si="183"/>
        <v>27.972972972973</v>
      </c>
      <c r="BG355" s="16">
        <f t="shared" si="184"/>
        <v>0.173333333333333</v>
      </c>
      <c r="BH355" s="17">
        <f t="shared" si="185"/>
        <v>0.400306072232089</v>
      </c>
    </row>
    <row r="356" spans="1:60">
      <c r="A356">
        <v>355</v>
      </c>
      <c r="B356" t="s">
        <v>271</v>
      </c>
      <c r="C356" t="s">
        <v>414</v>
      </c>
      <c r="D356" t="s">
        <v>273</v>
      </c>
      <c r="E356" t="s">
        <v>385</v>
      </c>
      <c r="F356" t="s">
        <v>438</v>
      </c>
      <c r="G356">
        <v>83</v>
      </c>
      <c r="H356">
        <v>418</v>
      </c>
      <c r="I356">
        <v>1285</v>
      </c>
      <c r="J356">
        <v>12.2968279241744</v>
      </c>
      <c r="K356">
        <v>2728</v>
      </c>
      <c r="L356">
        <v>22.7293175855281</v>
      </c>
      <c r="M356">
        <v>0.02</v>
      </c>
      <c r="N356">
        <v>0.34</v>
      </c>
      <c r="O356">
        <v>0.03</v>
      </c>
      <c r="P356">
        <v>0.8</v>
      </c>
      <c r="Q356">
        <v>3.3</v>
      </c>
      <c r="R356">
        <v>0.07</v>
      </c>
      <c r="S356">
        <v>30</v>
      </c>
      <c r="T356">
        <v>18</v>
      </c>
      <c r="U356">
        <v>248</v>
      </c>
      <c r="V356">
        <v>93</v>
      </c>
      <c r="W356">
        <v>380</v>
      </c>
      <c r="X356">
        <v>86</v>
      </c>
      <c r="Y356">
        <v>818</v>
      </c>
      <c r="Z356">
        <v>108</v>
      </c>
      <c r="AA356">
        <v>9986.98760765096</v>
      </c>
      <c r="AB356">
        <v>310.20379296123</v>
      </c>
      <c r="AC356">
        <v>774.916531322014</v>
      </c>
      <c r="AD356" s="3">
        <f t="shared" si="155"/>
        <v>316.689346579057</v>
      </c>
      <c r="AE356" s="4">
        <f t="shared" si="156"/>
        <v>835.249893619215</v>
      </c>
      <c r="AF356" s="5">
        <f t="shared" si="157"/>
        <v>0.0843881856540084</v>
      </c>
      <c r="AG356" s="3">
        <f t="shared" si="158"/>
        <v>0.554649265905383</v>
      </c>
      <c r="AH356" s="3">
        <f t="shared" si="159"/>
        <v>0.323275862068966</v>
      </c>
      <c r="AI356" s="3">
        <f t="shared" si="160"/>
        <v>1.75054704595186</v>
      </c>
      <c r="AJ356" s="3">
        <f t="shared" si="161"/>
        <v>22.2972972972973</v>
      </c>
      <c r="AK356" s="3">
        <f t="shared" si="162"/>
        <v>1.24333925399645</v>
      </c>
      <c r="AL356" s="3">
        <f t="shared" si="163"/>
        <v>150.753768844221</v>
      </c>
      <c r="AM356" s="3">
        <f t="shared" si="164"/>
        <v>498.614958448753</v>
      </c>
      <c r="AN356" s="3">
        <f t="shared" si="165"/>
        <v>1008.13008130081</v>
      </c>
      <c r="AO356" s="3">
        <f t="shared" si="166"/>
        <v>1703.2967032967</v>
      </c>
      <c r="AP356" s="3">
        <f t="shared" si="167"/>
        <v>2375</v>
      </c>
      <c r="AQ356" s="3">
        <f t="shared" si="168"/>
        <v>3481.78137651822</v>
      </c>
      <c r="AR356" s="3">
        <f t="shared" si="169"/>
        <v>5080.74534161491</v>
      </c>
      <c r="AS356" s="6">
        <f t="shared" si="170"/>
        <v>4390.24390243902</v>
      </c>
      <c r="AT356" s="3">
        <f t="shared" si="171"/>
        <v>0.0214451675528388</v>
      </c>
      <c r="AU356" s="7">
        <f t="shared" si="172"/>
        <v>0.0422087038631669</v>
      </c>
      <c r="AV356" s="8">
        <f t="shared" si="173"/>
        <v>0.000407063805212532</v>
      </c>
      <c r="AW356" s="3">
        <f t="shared" si="174"/>
        <v>67.9240124989624</v>
      </c>
      <c r="AX356" s="7">
        <f t="shared" si="175"/>
        <v>0.00335485809275057</v>
      </c>
      <c r="AY356" s="3">
        <f t="shared" si="176"/>
        <v>-7.60835472967978</v>
      </c>
      <c r="AZ356" s="9">
        <f t="shared" si="177"/>
        <v>4.99472673191207</v>
      </c>
      <c r="BA356" s="11">
        <f t="shared" si="178"/>
        <v>0.116144938837408</v>
      </c>
      <c r="BB356" s="12">
        <f t="shared" si="179"/>
        <v>1074.71389883243</v>
      </c>
      <c r="BC356" s="13">
        <f t="shared" si="180"/>
        <v>1.19435373782301</v>
      </c>
      <c r="BD356" s="14">
        <f t="shared" si="181"/>
        <v>385.151515151515</v>
      </c>
      <c r="BE356" s="15">
        <f t="shared" si="182"/>
        <v>0.947330722887548</v>
      </c>
      <c r="BF356" s="16">
        <f t="shared" si="183"/>
        <v>27.2666666666667</v>
      </c>
      <c r="BG356" s="16">
        <f t="shared" si="184"/>
        <v>0.103030303030303</v>
      </c>
      <c r="BH356" s="17">
        <f t="shared" si="185"/>
        <v>0.400306072232089</v>
      </c>
    </row>
    <row r="357" spans="1:60">
      <c r="A357">
        <v>356</v>
      </c>
      <c r="B357" t="s">
        <v>271</v>
      </c>
      <c r="C357" t="s">
        <v>414</v>
      </c>
      <c r="D357" t="s">
        <v>273</v>
      </c>
      <c r="E357" t="s">
        <v>385</v>
      </c>
      <c r="F357" t="s">
        <v>439</v>
      </c>
      <c r="G357">
        <v>26</v>
      </c>
      <c r="H357">
        <v>418</v>
      </c>
      <c r="I357">
        <v>509</v>
      </c>
      <c r="J357">
        <v>12.2968279241744</v>
      </c>
      <c r="K357">
        <v>955</v>
      </c>
      <c r="L357">
        <v>22.7293175855281</v>
      </c>
      <c r="M357">
        <v>0.01</v>
      </c>
      <c r="N357">
        <v>0.47</v>
      </c>
      <c r="O357">
        <v>0.02</v>
      </c>
      <c r="P357">
        <v>0.66</v>
      </c>
      <c r="Q357">
        <v>2.5</v>
      </c>
      <c r="R357">
        <v>0.11</v>
      </c>
      <c r="S357">
        <v>20</v>
      </c>
      <c r="T357">
        <v>9</v>
      </c>
      <c r="U357">
        <v>102</v>
      </c>
      <c r="V357">
        <v>32</v>
      </c>
      <c r="W357">
        <v>122</v>
      </c>
      <c r="X357">
        <v>26</v>
      </c>
      <c r="Y357">
        <v>234</v>
      </c>
      <c r="Z357">
        <v>34</v>
      </c>
      <c r="AA357">
        <v>9986.98760765096</v>
      </c>
      <c r="AB357">
        <v>310.20379296123</v>
      </c>
      <c r="AC357">
        <v>774.916531322014</v>
      </c>
      <c r="AD357" s="3">
        <f t="shared" si="155"/>
        <v>316.689346579057</v>
      </c>
      <c r="AE357" s="4">
        <f t="shared" si="156"/>
        <v>835.249893619215</v>
      </c>
      <c r="AF357" s="5">
        <f t="shared" si="157"/>
        <v>0.0421940928270042</v>
      </c>
      <c r="AG357" s="3">
        <f t="shared" si="158"/>
        <v>0.766721044045677</v>
      </c>
      <c r="AH357" s="3">
        <f t="shared" si="159"/>
        <v>0.21551724137931</v>
      </c>
      <c r="AI357" s="3">
        <f t="shared" si="160"/>
        <v>1.44420131291028</v>
      </c>
      <c r="AJ357" s="3">
        <f t="shared" si="161"/>
        <v>16.8918918918919</v>
      </c>
      <c r="AK357" s="3">
        <f t="shared" si="162"/>
        <v>1.9538188277087</v>
      </c>
      <c r="AL357" s="3">
        <f t="shared" si="163"/>
        <v>100.502512562814</v>
      </c>
      <c r="AM357" s="3">
        <f t="shared" si="164"/>
        <v>249.307479224377</v>
      </c>
      <c r="AN357" s="3">
        <f t="shared" si="165"/>
        <v>414.634146341463</v>
      </c>
      <c r="AO357" s="3">
        <f t="shared" si="166"/>
        <v>586.080586080586</v>
      </c>
      <c r="AP357" s="3">
        <f t="shared" si="167"/>
        <v>762.5</v>
      </c>
      <c r="AQ357" s="3">
        <f t="shared" si="168"/>
        <v>1052.63157894737</v>
      </c>
      <c r="AR357" s="3">
        <f t="shared" si="169"/>
        <v>1453.41614906832</v>
      </c>
      <c r="AS357" s="6">
        <f t="shared" si="170"/>
        <v>1382.11382113821</v>
      </c>
      <c r="AT357" s="3">
        <f t="shared" si="171"/>
        <v>0.0474194687348906</v>
      </c>
      <c r="AU357" s="7">
        <f t="shared" si="172"/>
        <v>0.32626215668023</v>
      </c>
      <c r="AV357" s="8">
        <f t="shared" si="173"/>
        <v>0.000562705848382029</v>
      </c>
      <c r="AW357" s="3">
        <f t="shared" si="174"/>
        <v>67.9240124989624</v>
      </c>
      <c r="AX357" s="7">
        <f t="shared" si="175"/>
        <v>0.00463759795174343</v>
      </c>
      <c r="AY357" s="3">
        <f t="shared" si="176"/>
        <v>-7.04616020398772</v>
      </c>
      <c r="AZ357" s="9">
        <f t="shared" si="177"/>
        <v>7.68508800203844</v>
      </c>
      <c r="BA357" s="11">
        <f t="shared" si="178"/>
        <v>0.555912291177018</v>
      </c>
      <c r="BB357" s="12">
        <f t="shared" si="179"/>
        <v>1074.71389883243</v>
      </c>
      <c r="BC357" s="13">
        <f t="shared" si="180"/>
        <v>1.19435373782301</v>
      </c>
      <c r="BD357" s="14">
        <f t="shared" si="181"/>
        <v>195.345454545455</v>
      </c>
      <c r="BE357" s="15">
        <f t="shared" si="182"/>
        <v>3.31160910821373</v>
      </c>
      <c r="BF357" s="16">
        <f t="shared" si="183"/>
        <v>11.7</v>
      </c>
      <c r="BG357" s="16">
        <f t="shared" si="184"/>
        <v>0.188</v>
      </c>
      <c r="BH357" s="17">
        <f t="shared" si="185"/>
        <v>0.400306072232089</v>
      </c>
    </row>
    <row r="358" spans="1:60">
      <c r="A358">
        <v>357</v>
      </c>
      <c r="B358" t="s">
        <v>271</v>
      </c>
      <c r="C358" t="s">
        <v>414</v>
      </c>
      <c r="D358" t="s">
        <v>273</v>
      </c>
      <c r="E358" t="s">
        <v>385</v>
      </c>
      <c r="F358" t="s">
        <v>440</v>
      </c>
      <c r="G358">
        <v>26</v>
      </c>
      <c r="H358">
        <v>418</v>
      </c>
      <c r="I358">
        <v>423</v>
      </c>
      <c r="J358">
        <v>12.2968279241744</v>
      </c>
      <c r="K358">
        <v>722</v>
      </c>
      <c r="L358">
        <v>22.7293175855281</v>
      </c>
      <c r="M358">
        <v>0.02</v>
      </c>
      <c r="N358">
        <v>0.67</v>
      </c>
      <c r="O358">
        <v>0.04</v>
      </c>
      <c r="P358">
        <v>0.57</v>
      </c>
      <c r="Q358">
        <v>2.4</v>
      </c>
      <c r="R358">
        <v>0.1</v>
      </c>
      <c r="S358">
        <v>17</v>
      </c>
      <c r="T358">
        <v>7.5</v>
      </c>
      <c r="U358">
        <v>81</v>
      </c>
      <c r="V358">
        <v>25</v>
      </c>
      <c r="W358">
        <v>91</v>
      </c>
      <c r="X358">
        <v>19</v>
      </c>
      <c r="Y358">
        <v>169</v>
      </c>
      <c r="Z358">
        <v>24</v>
      </c>
      <c r="AA358">
        <v>9986.98760765096</v>
      </c>
      <c r="AB358">
        <v>310.20379296123</v>
      </c>
      <c r="AC358">
        <v>774.916531322014</v>
      </c>
      <c r="AD358" s="3">
        <f t="shared" si="155"/>
        <v>316.689346579057</v>
      </c>
      <c r="AE358" s="4">
        <f t="shared" si="156"/>
        <v>835.249893619215</v>
      </c>
      <c r="AF358" s="5">
        <f t="shared" si="157"/>
        <v>0.0843881856540084</v>
      </c>
      <c r="AG358" s="3">
        <f t="shared" si="158"/>
        <v>1.09298531810767</v>
      </c>
      <c r="AH358" s="3">
        <f t="shared" si="159"/>
        <v>0.431034482758621</v>
      </c>
      <c r="AI358" s="3">
        <f t="shared" si="160"/>
        <v>1.2472647702407</v>
      </c>
      <c r="AJ358" s="3">
        <f t="shared" si="161"/>
        <v>16.2162162162162</v>
      </c>
      <c r="AK358" s="3">
        <f t="shared" si="162"/>
        <v>1.77619893428064</v>
      </c>
      <c r="AL358" s="3">
        <f t="shared" si="163"/>
        <v>85.4271356783919</v>
      </c>
      <c r="AM358" s="3">
        <f t="shared" si="164"/>
        <v>207.756232686981</v>
      </c>
      <c r="AN358" s="3">
        <f t="shared" si="165"/>
        <v>329.268292682927</v>
      </c>
      <c r="AO358" s="3">
        <f t="shared" si="166"/>
        <v>457.875457875458</v>
      </c>
      <c r="AP358" s="3">
        <f t="shared" si="167"/>
        <v>568.75</v>
      </c>
      <c r="AQ358" s="3">
        <f t="shared" si="168"/>
        <v>769.230769230769</v>
      </c>
      <c r="AR358" s="3">
        <f t="shared" si="169"/>
        <v>1049.68944099379</v>
      </c>
      <c r="AS358" s="6">
        <f t="shared" si="170"/>
        <v>975.609756097561</v>
      </c>
      <c r="AT358" s="3">
        <f t="shared" si="171"/>
        <v>0.0477220311091162</v>
      </c>
      <c r="AU358" s="7">
        <f t="shared" si="172"/>
        <v>0.454630000506965</v>
      </c>
      <c r="AV358" s="8">
        <f t="shared" si="173"/>
        <v>0.000802155145565872</v>
      </c>
      <c r="AW358" s="3">
        <f t="shared" si="174"/>
        <v>67.9240124989624</v>
      </c>
      <c r="AX358" s="7">
        <f t="shared" si="175"/>
        <v>0.00661104388865553</v>
      </c>
      <c r="AY358" s="3">
        <f t="shared" si="176"/>
        <v>-6.43056037881681</v>
      </c>
      <c r="AZ358" s="9">
        <f t="shared" si="177"/>
        <v>14.1005217410796</v>
      </c>
      <c r="BA358" s="11">
        <f t="shared" si="178"/>
        <v>1.21371990663169</v>
      </c>
      <c r="BB358" s="12">
        <f t="shared" si="179"/>
        <v>1074.71389883243</v>
      </c>
      <c r="BC358" s="13">
        <f t="shared" si="180"/>
        <v>1.19435373782301</v>
      </c>
      <c r="BD358" s="14">
        <f t="shared" si="181"/>
        <v>175.855263157895</v>
      </c>
      <c r="BE358" s="15">
        <f t="shared" si="182"/>
        <v>4.58530491906517</v>
      </c>
      <c r="BF358" s="16">
        <f t="shared" si="183"/>
        <v>9.94117647058824</v>
      </c>
      <c r="BG358" s="16">
        <f t="shared" si="184"/>
        <v>0.279166666666667</v>
      </c>
      <c r="BH358" s="17">
        <f t="shared" si="185"/>
        <v>0.400306072232089</v>
      </c>
    </row>
    <row r="359" spans="1:60">
      <c r="A359">
        <v>358</v>
      </c>
      <c r="B359" t="s">
        <v>271</v>
      </c>
      <c r="C359" t="s">
        <v>414</v>
      </c>
      <c r="D359" t="s">
        <v>273</v>
      </c>
      <c r="E359" t="s">
        <v>385</v>
      </c>
      <c r="F359" t="s">
        <v>441</v>
      </c>
      <c r="G359">
        <v>60</v>
      </c>
      <c r="H359">
        <v>418</v>
      </c>
      <c r="I359">
        <v>442</v>
      </c>
      <c r="J359">
        <v>12.2968279241744</v>
      </c>
      <c r="K359">
        <v>760</v>
      </c>
      <c r="L359">
        <v>22.7293175855281</v>
      </c>
      <c r="M359">
        <v>0.12</v>
      </c>
      <c r="N359">
        <v>0.38</v>
      </c>
      <c r="O359">
        <v>0.02</v>
      </c>
      <c r="P359">
        <v>0.22</v>
      </c>
      <c r="Q359">
        <v>0.7</v>
      </c>
      <c r="R359">
        <v>0.04</v>
      </c>
      <c r="S359">
        <v>8</v>
      </c>
      <c r="T359">
        <v>5</v>
      </c>
      <c r="U359">
        <v>70</v>
      </c>
      <c r="V359">
        <v>24</v>
      </c>
      <c r="W359">
        <v>92</v>
      </c>
      <c r="X359">
        <v>20</v>
      </c>
      <c r="Y359">
        <v>178</v>
      </c>
      <c r="Z359">
        <v>24</v>
      </c>
      <c r="AA359">
        <v>9986.98760765096</v>
      </c>
      <c r="AB359">
        <v>310.20379296123</v>
      </c>
      <c r="AC359">
        <v>774.916531322014</v>
      </c>
      <c r="AD359" s="3">
        <f t="shared" si="155"/>
        <v>316.689346579057</v>
      </c>
      <c r="AE359" s="4">
        <f t="shared" si="156"/>
        <v>835.249893619215</v>
      </c>
      <c r="AF359" s="5">
        <f t="shared" si="157"/>
        <v>0.506329113924051</v>
      </c>
      <c r="AG359" s="3">
        <f t="shared" si="158"/>
        <v>0.619902120717781</v>
      </c>
      <c r="AH359" s="3">
        <f t="shared" si="159"/>
        <v>0.21551724137931</v>
      </c>
      <c r="AI359" s="3">
        <f t="shared" si="160"/>
        <v>0.481400437636761</v>
      </c>
      <c r="AJ359" s="3">
        <f t="shared" si="161"/>
        <v>4.72972972972973</v>
      </c>
      <c r="AK359" s="3">
        <f t="shared" si="162"/>
        <v>0.710479573712256</v>
      </c>
      <c r="AL359" s="3">
        <f t="shared" si="163"/>
        <v>40.2010050251256</v>
      </c>
      <c r="AM359" s="3">
        <f t="shared" si="164"/>
        <v>138.504155124654</v>
      </c>
      <c r="AN359" s="3">
        <f t="shared" si="165"/>
        <v>284.552845528455</v>
      </c>
      <c r="AO359" s="3">
        <f t="shared" si="166"/>
        <v>439.56043956044</v>
      </c>
      <c r="AP359" s="3">
        <f t="shared" si="167"/>
        <v>575</v>
      </c>
      <c r="AQ359" s="3">
        <f t="shared" si="168"/>
        <v>809.716599190283</v>
      </c>
      <c r="AR359" s="3">
        <f t="shared" si="169"/>
        <v>1105.5900621118</v>
      </c>
      <c r="AS359" s="6">
        <f t="shared" si="170"/>
        <v>975.609756097561</v>
      </c>
      <c r="AT359" s="3">
        <f t="shared" si="171"/>
        <v>0.0515246415194355</v>
      </c>
      <c r="AU359" s="7">
        <f t="shared" si="172"/>
        <v>0.466037487900512</v>
      </c>
      <c r="AV359" s="8">
        <f t="shared" si="173"/>
        <v>0.0004549536646493</v>
      </c>
      <c r="AW359" s="3">
        <f t="shared" si="174"/>
        <v>67.9240124989624</v>
      </c>
      <c r="AX359" s="7">
        <f t="shared" si="175"/>
        <v>0.00374954728013299</v>
      </c>
      <c r="AY359" s="3">
        <f t="shared" si="176"/>
        <v>-7.41523262074071</v>
      </c>
      <c r="AZ359" s="9">
        <f t="shared" si="177"/>
        <v>15.6579580228766</v>
      </c>
      <c r="BA359" s="11">
        <f t="shared" si="178"/>
        <v>1.69434969598102</v>
      </c>
      <c r="BB359" s="12">
        <f t="shared" si="179"/>
        <v>1074.71389883243</v>
      </c>
      <c r="BC359" s="13">
        <f t="shared" si="180"/>
        <v>1.19435373782301</v>
      </c>
      <c r="BD359" s="14">
        <f t="shared" si="181"/>
        <v>418.181818181818</v>
      </c>
      <c r="BE359" s="15">
        <f t="shared" si="182"/>
        <v>4.35346365911244</v>
      </c>
      <c r="BF359" s="16">
        <f t="shared" si="183"/>
        <v>22.25</v>
      </c>
      <c r="BG359" s="16">
        <f t="shared" si="184"/>
        <v>0.542857142857143</v>
      </c>
      <c r="BH359" s="17">
        <f t="shared" si="185"/>
        <v>0.400306072232089</v>
      </c>
    </row>
    <row r="360" spans="1:60">
      <c r="A360">
        <v>359</v>
      </c>
      <c r="B360" t="s">
        <v>271</v>
      </c>
      <c r="C360" t="s">
        <v>414</v>
      </c>
      <c r="D360" t="s">
        <v>273</v>
      </c>
      <c r="E360" t="s">
        <v>385</v>
      </c>
      <c r="F360" t="s">
        <v>442</v>
      </c>
      <c r="G360">
        <v>94</v>
      </c>
      <c r="H360">
        <v>418</v>
      </c>
      <c r="I360">
        <v>115</v>
      </c>
      <c r="J360">
        <v>12.2968279241744</v>
      </c>
      <c r="K360">
        <v>364</v>
      </c>
      <c r="L360">
        <v>22.7293175855281</v>
      </c>
      <c r="M360">
        <v>0.02</v>
      </c>
      <c r="N360">
        <v>2.9</v>
      </c>
      <c r="O360">
        <v>0.03</v>
      </c>
      <c r="P360">
        <v>0.71</v>
      </c>
      <c r="Q360">
        <v>1.2</v>
      </c>
      <c r="R360">
        <v>0.06</v>
      </c>
      <c r="S360">
        <v>6.6</v>
      </c>
      <c r="T360">
        <v>2.7</v>
      </c>
      <c r="U360">
        <v>33</v>
      </c>
      <c r="V360">
        <v>13</v>
      </c>
      <c r="W360">
        <v>56</v>
      </c>
      <c r="X360">
        <v>14</v>
      </c>
      <c r="Y360">
        <v>137</v>
      </c>
      <c r="Z360">
        <v>21</v>
      </c>
      <c r="AA360">
        <v>9986.98760765096</v>
      </c>
      <c r="AB360">
        <v>310.20379296123</v>
      </c>
      <c r="AC360">
        <v>774.916531322014</v>
      </c>
      <c r="AD360" s="3">
        <f t="shared" si="155"/>
        <v>316.689346579057</v>
      </c>
      <c r="AE360" s="4">
        <f t="shared" si="156"/>
        <v>835.249893619215</v>
      </c>
      <c r="AF360" s="5">
        <f t="shared" si="157"/>
        <v>0.0843881856540084</v>
      </c>
      <c r="AG360" s="3">
        <f t="shared" si="158"/>
        <v>4.73083197389886</v>
      </c>
      <c r="AH360" s="3">
        <f t="shared" si="159"/>
        <v>0.323275862068966</v>
      </c>
      <c r="AI360" s="3">
        <f t="shared" si="160"/>
        <v>1.55361050328228</v>
      </c>
      <c r="AJ360" s="3">
        <f t="shared" si="161"/>
        <v>8.10810810810811</v>
      </c>
      <c r="AK360" s="3">
        <f t="shared" si="162"/>
        <v>1.06571936056838</v>
      </c>
      <c r="AL360" s="3">
        <f t="shared" si="163"/>
        <v>33.1658291457286</v>
      </c>
      <c r="AM360" s="3">
        <f t="shared" si="164"/>
        <v>74.792243767313</v>
      </c>
      <c r="AN360" s="3">
        <f t="shared" si="165"/>
        <v>134.146341463415</v>
      </c>
      <c r="AO360" s="3">
        <f t="shared" si="166"/>
        <v>238.095238095238</v>
      </c>
      <c r="AP360" s="3">
        <f t="shared" si="167"/>
        <v>350</v>
      </c>
      <c r="AQ360" s="3">
        <f t="shared" si="168"/>
        <v>566.801619433198</v>
      </c>
      <c r="AR360" s="3">
        <f t="shared" si="169"/>
        <v>850.931677018634</v>
      </c>
      <c r="AS360" s="6">
        <f t="shared" si="170"/>
        <v>853.658536585366</v>
      </c>
      <c r="AT360" s="3">
        <f t="shared" si="171"/>
        <v>0.0649886717155459</v>
      </c>
      <c r="AU360" s="7">
        <f t="shared" si="172"/>
        <v>0.763735485124298</v>
      </c>
      <c r="AV360" s="8">
        <f t="shared" si="173"/>
        <v>0.00347201480916571</v>
      </c>
      <c r="AW360" s="3">
        <f t="shared" si="174"/>
        <v>67.9240124989624</v>
      </c>
      <c r="AX360" s="7">
        <f t="shared" si="175"/>
        <v>0.0286149660852254</v>
      </c>
      <c r="AY360" s="3">
        <f t="shared" si="176"/>
        <v>-3.88654024441469</v>
      </c>
      <c r="AZ360" s="9">
        <f t="shared" si="177"/>
        <v>19.6680541791084</v>
      </c>
      <c r="BA360" s="11">
        <f t="shared" si="178"/>
        <v>8.36554021077147</v>
      </c>
      <c r="BB360" s="12">
        <f t="shared" si="179"/>
        <v>1074.71389883243</v>
      </c>
      <c r="BC360" s="13">
        <f t="shared" si="180"/>
        <v>1.19435373782301</v>
      </c>
      <c r="BD360" s="14">
        <f t="shared" si="181"/>
        <v>73.9788732394366</v>
      </c>
      <c r="BE360" s="15">
        <f t="shared" si="182"/>
        <v>5.65632504614609</v>
      </c>
      <c r="BF360" s="16">
        <f t="shared" si="183"/>
        <v>20.7575757575758</v>
      </c>
      <c r="BG360" s="16">
        <f t="shared" si="184"/>
        <v>2.41666666666667</v>
      </c>
      <c r="BH360" s="17">
        <f t="shared" si="185"/>
        <v>0.400306072232089</v>
      </c>
    </row>
    <row r="361" spans="1:60">
      <c r="A361">
        <v>360</v>
      </c>
      <c r="B361" t="s">
        <v>271</v>
      </c>
      <c r="C361" t="s">
        <v>414</v>
      </c>
      <c r="D361" t="s">
        <v>273</v>
      </c>
      <c r="E361" t="s">
        <v>385</v>
      </c>
      <c r="F361" t="s">
        <v>443</v>
      </c>
      <c r="G361">
        <v>31</v>
      </c>
      <c r="H361">
        <v>418</v>
      </c>
      <c r="I361">
        <v>703</v>
      </c>
      <c r="J361">
        <v>12.2968279241744</v>
      </c>
      <c r="K361">
        <v>1393</v>
      </c>
      <c r="L361">
        <v>22.7293175855281</v>
      </c>
      <c r="M361">
        <v>0.01</v>
      </c>
      <c r="N361">
        <v>0.48</v>
      </c>
      <c r="O361">
        <v>0.02</v>
      </c>
      <c r="P361">
        <v>0.83</v>
      </c>
      <c r="Q361">
        <v>3.6</v>
      </c>
      <c r="R361">
        <v>0.1</v>
      </c>
      <c r="S361">
        <v>30</v>
      </c>
      <c r="T361">
        <v>14</v>
      </c>
      <c r="U361">
        <v>159</v>
      </c>
      <c r="V361">
        <v>46</v>
      </c>
      <c r="W361">
        <v>160</v>
      </c>
      <c r="X361">
        <v>31</v>
      </c>
      <c r="Y361">
        <v>266</v>
      </c>
      <c r="Z361">
        <v>37</v>
      </c>
      <c r="AA361">
        <v>9986.98760765096</v>
      </c>
      <c r="AB361">
        <v>310.20379296123</v>
      </c>
      <c r="AC361">
        <v>774.916531322014</v>
      </c>
      <c r="AD361" s="3">
        <f t="shared" si="155"/>
        <v>316.689346579057</v>
      </c>
      <c r="AE361" s="4">
        <f t="shared" si="156"/>
        <v>835.249893619215</v>
      </c>
      <c r="AF361" s="5">
        <f t="shared" si="157"/>
        <v>0.0421940928270042</v>
      </c>
      <c r="AG361" s="3">
        <f t="shared" si="158"/>
        <v>0.783034257748776</v>
      </c>
      <c r="AH361" s="3">
        <f t="shared" si="159"/>
        <v>0.21551724137931</v>
      </c>
      <c r="AI361" s="3">
        <f t="shared" si="160"/>
        <v>1.81619256017505</v>
      </c>
      <c r="AJ361" s="3">
        <f t="shared" si="161"/>
        <v>24.3243243243243</v>
      </c>
      <c r="AK361" s="3">
        <f t="shared" si="162"/>
        <v>1.77619893428064</v>
      </c>
      <c r="AL361" s="3">
        <f t="shared" si="163"/>
        <v>150.753768844221</v>
      </c>
      <c r="AM361" s="3">
        <f t="shared" si="164"/>
        <v>387.81163434903</v>
      </c>
      <c r="AN361" s="3">
        <f t="shared" si="165"/>
        <v>646.341463414634</v>
      </c>
      <c r="AO361" s="3">
        <f t="shared" si="166"/>
        <v>842.490842490842</v>
      </c>
      <c r="AP361" s="3">
        <f t="shared" si="167"/>
        <v>1000</v>
      </c>
      <c r="AQ361" s="3">
        <f t="shared" si="168"/>
        <v>1255.06072874494</v>
      </c>
      <c r="AR361" s="3">
        <f t="shared" si="169"/>
        <v>1652.17391304348</v>
      </c>
      <c r="AS361" s="6">
        <f t="shared" si="170"/>
        <v>1504.06504065041</v>
      </c>
      <c r="AT361" s="3">
        <f t="shared" si="171"/>
        <v>0.0293316924935208</v>
      </c>
      <c r="AU361" s="7">
        <f t="shared" si="172"/>
        <v>0.177533928250257</v>
      </c>
      <c r="AV361" s="8">
        <f t="shared" si="173"/>
        <v>0.000574678313241222</v>
      </c>
      <c r="AW361" s="3">
        <f t="shared" si="174"/>
        <v>67.9240124989624</v>
      </c>
      <c r="AX361" s="7">
        <f t="shared" si="175"/>
        <v>0.00473627024858904</v>
      </c>
      <c r="AY361" s="3">
        <f t="shared" si="176"/>
        <v>-7.00960497298712</v>
      </c>
      <c r="AZ361" s="9">
        <f t="shared" si="177"/>
        <v>7.14638489187235</v>
      </c>
      <c r="BA361" s="11">
        <f t="shared" si="178"/>
        <v>0.309505060406327</v>
      </c>
      <c r="BB361" s="12">
        <f t="shared" si="179"/>
        <v>1074.71389883243</v>
      </c>
      <c r="BC361" s="13">
        <f t="shared" si="180"/>
        <v>1.19435373782301</v>
      </c>
      <c r="BD361" s="14">
        <f t="shared" si="181"/>
        <v>235.732931726908</v>
      </c>
      <c r="BE361" s="15">
        <f t="shared" si="182"/>
        <v>2.91322004256396</v>
      </c>
      <c r="BF361" s="16">
        <f t="shared" si="183"/>
        <v>8.86666666666667</v>
      </c>
      <c r="BG361" s="16">
        <f t="shared" si="184"/>
        <v>0.133333333333333</v>
      </c>
      <c r="BH361" s="17">
        <f t="shared" si="185"/>
        <v>0.400306072232089</v>
      </c>
    </row>
    <row r="362" spans="1:60">
      <c r="A362">
        <v>361</v>
      </c>
      <c r="B362" t="s">
        <v>271</v>
      </c>
      <c r="C362" t="s">
        <v>414</v>
      </c>
      <c r="D362" t="s">
        <v>273</v>
      </c>
      <c r="E362" t="s">
        <v>385</v>
      </c>
      <c r="F362" t="s">
        <v>444</v>
      </c>
      <c r="G362">
        <v>36</v>
      </c>
      <c r="H362">
        <v>418</v>
      </c>
      <c r="I362">
        <v>576</v>
      </c>
      <c r="J362">
        <v>12.2968279241744</v>
      </c>
      <c r="K362">
        <v>1094</v>
      </c>
      <c r="L362">
        <v>22.7293175855281</v>
      </c>
      <c r="M362">
        <v>0.04</v>
      </c>
      <c r="N362">
        <v>2.5</v>
      </c>
      <c r="O362">
        <v>0.05</v>
      </c>
      <c r="P362">
        <v>0.99</v>
      </c>
      <c r="Q362">
        <v>3.6</v>
      </c>
      <c r="R362">
        <v>0.15</v>
      </c>
      <c r="S362">
        <v>26</v>
      </c>
      <c r="T362">
        <v>11</v>
      </c>
      <c r="U362">
        <v>120</v>
      </c>
      <c r="V362">
        <v>36</v>
      </c>
      <c r="W362">
        <v>143</v>
      </c>
      <c r="X362">
        <v>33</v>
      </c>
      <c r="Y362">
        <v>328</v>
      </c>
      <c r="Z362">
        <v>51</v>
      </c>
      <c r="AA362">
        <v>9986.98760765096</v>
      </c>
      <c r="AB362">
        <v>310.20379296123</v>
      </c>
      <c r="AC362">
        <v>774.916531322014</v>
      </c>
      <c r="AD362" s="3">
        <f t="shared" si="155"/>
        <v>316.689346579057</v>
      </c>
      <c r="AE362" s="4">
        <f t="shared" si="156"/>
        <v>835.249893619215</v>
      </c>
      <c r="AF362" s="5">
        <f t="shared" si="157"/>
        <v>0.168776371308017</v>
      </c>
      <c r="AG362" s="3">
        <f t="shared" si="158"/>
        <v>4.07830342577488</v>
      </c>
      <c r="AH362" s="3">
        <f t="shared" si="159"/>
        <v>0.538793103448276</v>
      </c>
      <c r="AI362" s="3">
        <f t="shared" si="160"/>
        <v>2.16630196936543</v>
      </c>
      <c r="AJ362" s="3">
        <f t="shared" si="161"/>
        <v>24.3243243243243</v>
      </c>
      <c r="AK362" s="3">
        <f t="shared" si="162"/>
        <v>2.66429840142096</v>
      </c>
      <c r="AL362" s="3">
        <f t="shared" si="163"/>
        <v>130.653266331658</v>
      </c>
      <c r="AM362" s="3">
        <f t="shared" si="164"/>
        <v>304.709141274238</v>
      </c>
      <c r="AN362" s="3">
        <f t="shared" si="165"/>
        <v>487.80487804878</v>
      </c>
      <c r="AO362" s="3">
        <f t="shared" si="166"/>
        <v>659.340659340659</v>
      </c>
      <c r="AP362" s="3">
        <f t="shared" si="167"/>
        <v>893.75</v>
      </c>
      <c r="AQ362" s="3">
        <f t="shared" si="168"/>
        <v>1336.03238866397</v>
      </c>
      <c r="AR362" s="3">
        <f t="shared" si="169"/>
        <v>2037.26708074534</v>
      </c>
      <c r="AS362" s="6">
        <f t="shared" si="170"/>
        <v>2073.17073170732</v>
      </c>
      <c r="AT362" s="3">
        <f t="shared" si="171"/>
        <v>0.0472609378695622</v>
      </c>
      <c r="AU362" s="7">
        <f t="shared" si="172"/>
        <v>0.231982042591449</v>
      </c>
      <c r="AV362" s="8">
        <f t="shared" si="173"/>
        <v>0.00299311621479803</v>
      </c>
      <c r="AW362" s="3">
        <f t="shared" si="174"/>
        <v>67.9240124989624</v>
      </c>
      <c r="AX362" s="7">
        <f t="shared" si="175"/>
        <v>0.0246680742114012</v>
      </c>
      <c r="AY362" s="3">
        <f t="shared" si="176"/>
        <v>-4.14424328534391</v>
      </c>
      <c r="AZ362" s="9">
        <f t="shared" si="177"/>
        <v>26.162001709067</v>
      </c>
      <c r="BA362" s="11">
        <f t="shared" si="178"/>
        <v>1.72085079827444</v>
      </c>
      <c r="BB362" s="12">
        <f t="shared" si="179"/>
        <v>1074.71389883243</v>
      </c>
      <c r="BC362" s="13">
        <f t="shared" si="180"/>
        <v>1.19435373782301</v>
      </c>
      <c r="BD362" s="14">
        <f t="shared" si="181"/>
        <v>154.545454545455</v>
      </c>
      <c r="BE362" s="15">
        <f t="shared" si="182"/>
        <v>2.36255040037199</v>
      </c>
      <c r="BF362" s="16">
        <f t="shared" si="183"/>
        <v>12.6153846153846</v>
      </c>
      <c r="BG362" s="16">
        <f t="shared" si="184"/>
        <v>0.694444444444444</v>
      </c>
      <c r="BH362" s="17">
        <f t="shared" si="185"/>
        <v>0.400306072232089</v>
      </c>
    </row>
    <row r="363" spans="1:60">
      <c r="A363">
        <v>362</v>
      </c>
      <c r="B363" t="s">
        <v>271</v>
      </c>
      <c r="C363" t="s">
        <v>414</v>
      </c>
      <c r="D363" t="s">
        <v>273</v>
      </c>
      <c r="E363" t="s">
        <v>385</v>
      </c>
      <c r="F363" t="s">
        <v>445</v>
      </c>
      <c r="G363">
        <v>27</v>
      </c>
      <c r="H363">
        <v>418</v>
      </c>
      <c r="I363">
        <v>611</v>
      </c>
      <c r="J363">
        <v>12.2968279241744</v>
      </c>
      <c r="K363">
        <v>1205</v>
      </c>
      <c r="L363">
        <v>22.7293175855281</v>
      </c>
      <c r="M363">
        <v>3.9</v>
      </c>
      <c r="N363">
        <v>12</v>
      </c>
      <c r="O363">
        <v>1.1</v>
      </c>
      <c r="P363">
        <v>6.5</v>
      </c>
      <c r="Q363">
        <v>5.3</v>
      </c>
      <c r="R363">
        <v>0.2</v>
      </c>
      <c r="S363">
        <v>28</v>
      </c>
      <c r="T363">
        <v>12</v>
      </c>
      <c r="U363">
        <v>132</v>
      </c>
      <c r="V363">
        <v>40</v>
      </c>
      <c r="W363">
        <v>157</v>
      </c>
      <c r="X363">
        <v>36</v>
      </c>
      <c r="Y363">
        <v>368</v>
      </c>
      <c r="Z363">
        <v>57</v>
      </c>
      <c r="AA363">
        <v>9986.98760765096</v>
      </c>
      <c r="AB363">
        <v>310.20379296123</v>
      </c>
      <c r="AC363">
        <v>774.916531322014</v>
      </c>
      <c r="AD363" s="3">
        <f t="shared" si="155"/>
        <v>316.689346579057</v>
      </c>
      <c r="AE363" s="4">
        <f t="shared" si="156"/>
        <v>835.249893619215</v>
      </c>
      <c r="AF363" s="5">
        <f t="shared" si="157"/>
        <v>16.4556962025316</v>
      </c>
      <c r="AG363" s="3">
        <f t="shared" si="158"/>
        <v>19.5758564437194</v>
      </c>
      <c r="AH363" s="3">
        <f t="shared" si="159"/>
        <v>11.8534482758621</v>
      </c>
      <c r="AI363" s="3">
        <f t="shared" si="160"/>
        <v>14.2231947483589</v>
      </c>
      <c r="AJ363" s="3">
        <f t="shared" si="161"/>
        <v>35.8108108108108</v>
      </c>
      <c r="AK363" s="3">
        <f t="shared" si="162"/>
        <v>3.55239786856128</v>
      </c>
      <c r="AL363" s="3">
        <f t="shared" si="163"/>
        <v>140.70351758794</v>
      </c>
      <c r="AM363" s="3">
        <f t="shared" si="164"/>
        <v>332.409972299169</v>
      </c>
      <c r="AN363" s="3">
        <f t="shared" si="165"/>
        <v>536.585365853659</v>
      </c>
      <c r="AO363" s="3">
        <f t="shared" si="166"/>
        <v>732.600732600733</v>
      </c>
      <c r="AP363" s="3">
        <f t="shared" si="167"/>
        <v>981.25</v>
      </c>
      <c r="AQ363" s="3">
        <f t="shared" si="168"/>
        <v>1457.48987854251</v>
      </c>
      <c r="AR363" s="3">
        <f t="shared" si="169"/>
        <v>2285.71428571429</v>
      </c>
      <c r="AS363" s="6">
        <f t="shared" si="170"/>
        <v>2317.07317073171</v>
      </c>
      <c r="AT363" s="3">
        <f t="shared" si="171"/>
        <v>0.0500451558708538</v>
      </c>
      <c r="AU363" s="7">
        <f t="shared" si="172"/>
        <v>0.218947556934985</v>
      </c>
      <c r="AV363" s="8">
        <f t="shared" si="173"/>
        <v>0.0143669578310305</v>
      </c>
      <c r="AW363" s="3">
        <f t="shared" si="174"/>
        <v>67.9240124989624</v>
      </c>
      <c r="AX363" s="7">
        <f t="shared" si="175"/>
        <v>0.118406756214726</v>
      </c>
      <c r="AY363" s="3">
        <f t="shared" si="176"/>
        <v>-1.42064081831631</v>
      </c>
      <c r="AZ363" s="9">
        <f t="shared" si="177"/>
        <v>4.28873539211992</v>
      </c>
      <c r="BA363" s="11">
        <f t="shared" si="178"/>
        <v>1.14218530415318</v>
      </c>
      <c r="BB363" s="12">
        <f t="shared" si="179"/>
        <v>1074.71389883243</v>
      </c>
      <c r="BC363" s="13">
        <f t="shared" si="180"/>
        <v>1.19435373782301</v>
      </c>
      <c r="BD363" s="14">
        <f t="shared" si="181"/>
        <v>45.2133526850508</v>
      </c>
      <c r="BE363" s="15">
        <f t="shared" si="182"/>
        <v>2.10575144380982</v>
      </c>
      <c r="BF363" s="16">
        <f t="shared" si="183"/>
        <v>13.1428571428571</v>
      </c>
      <c r="BG363" s="16">
        <f t="shared" si="184"/>
        <v>2.26415094339623</v>
      </c>
      <c r="BH363" s="17">
        <f t="shared" si="185"/>
        <v>0.400306072232089</v>
      </c>
    </row>
    <row r="364" spans="1:60">
      <c r="A364">
        <v>363</v>
      </c>
      <c r="B364" t="s">
        <v>271</v>
      </c>
      <c r="C364" t="s">
        <v>414</v>
      </c>
      <c r="D364" t="s">
        <v>273</v>
      </c>
      <c r="E364" t="s">
        <v>385</v>
      </c>
      <c r="F364" t="s">
        <v>446</v>
      </c>
      <c r="G364">
        <v>130</v>
      </c>
      <c r="H364">
        <v>418</v>
      </c>
      <c r="I364">
        <v>146</v>
      </c>
      <c r="J364">
        <v>12.2968279241744</v>
      </c>
      <c r="K364">
        <v>557</v>
      </c>
      <c r="L364">
        <v>22.7293175855281</v>
      </c>
      <c r="M364">
        <v>0.03</v>
      </c>
      <c r="N364">
        <v>13</v>
      </c>
      <c r="O364">
        <v>0.04</v>
      </c>
      <c r="P364">
        <v>0.9</v>
      </c>
      <c r="Q364">
        <v>1.8</v>
      </c>
      <c r="R364">
        <v>0.23</v>
      </c>
      <c r="S364">
        <v>11</v>
      </c>
      <c r="T364">
        <v>4.3</v>
      </c>
      <c r="U364">
        <v>52</v>
      </c>
      <c r="V364">
        <v>19</v>
      </c>
      <c r="W364">
        <v>87</v>
      </c>
      <c r="X364">
        <v>22</v>
      </c>
      <c r="Y364">
        <v>227</v>
      </c>
      <c r="Z364">
        <v>34</v>
      </c>
      <c r="AA364">
        <v>9986.98760765096</v>
      </c>
      <c r="AB364">
        <v>310.20379296123</v>
      </c>
      <c r="AC364">
        <v>774.916531322014</v>
      </c>
      <c r="AD364" s="3">
        <f t="shared" si="155"/>
        <v>316.689346579057</v>
      </c>
      <c r="AE364" s="4">
        <f t="shared" si="156"/>
        <v>835.249893619215</v>
      </c>
      <c r="AF364" s="5">
        <f t="shared" si="157"/>
        <v>0.126582278481013</v>
      </c>
      <c r="AG364" s="3">
        <f t="shared" si="158"/>
        <v>21.2071778140294</v>
      </c>
      <c r="AH364" s="3">
        <f t="shared" si="159"/>
        <v>0.431034482758621</v>
      </c>
      <c r="AI364" s="3">
        <f t="shared" si="160"/>
        <v>1.96936542669584</v>
      </c>
      <c r="AJ364" s="3">
        <f t="shared" si="161"/>
        <v>12.1621621621622</v>
      </c>
      <c r="AK364" s="3">
        <f t="shared" si="162"/>
        <v>4.08525754884547</v>
      </c>
      <c r="AL364" s="3">
        <f t="shared" si="163"/>
        <v>55.2763819095477</v>
      </c>
      <c r="AM364" s="3">
        <f t="shared" si="164"/>
        <v>119.113573407202</v>
      </c>
      <c r="AN364" s="3">
        <f t="shared" si="165"/>
        <v>211.382113821138</v>
      </c>
      <c r="AO364" s="3">
        <f t="shared" si="166"/>
        <v>347.985347985348</v>
      </c>
      <c r="AP364" s="3">
        <f t="shared" si="167"/>
        <v>543.75</v>
      </c>
      <c r="AQ364" s="3">
        <f t="shared" si="168"/>
        <v>890.688259109312</v>
      </c>
      <c r="AR364" s="3">
        <f t="shared" si="169"/>
        <v>1409.93788819876</v>
      </c>
      <c r="AS364" s="6">
        <f t="shared" si="170"/>
        <v>1382.11382113821</v>
      </c>
      <c r="AT364" s="3">
        <f t="shared" si="171"/>
        <v>0.157559372293067</v>
      </c>
      <c r="AU364" s="7">
        <f t="shared" si="172"/>
        <v>1.11749158322396</v>
      </c>
      <c r="AV364" s="8">
        <f t="shared" si="173"/>
        <v>0.0155642043169498</v>
      </c>
      <c r="AW364" s="3">
        <f t="shared" si="174"/>
        <v>67.9240124989624</v>
      </c>
      <c r="AX364" s="7">
        <f t="shared" si="175"/>
        <v>0.128273985899286</v>
      </c>
      <c r="AY364" s="3">
        <f t="shared" si="176"/>
        <v>-1.28166191749198</v>
      </c>
      <c r="AZ364" s="9">
        <f t="shared" si="177"/>
        <v>82.3056573767249</v>
      </c>
      <c r="BA364" s="11">
        <f t="shared" si="178"/>
        <v>19.3330944763842</v>
      </c>
      <c r="BB364" s="12">
        <f t="shared" si="179"/>
        <v>1074.71389883243</v>
      </c>
      <c r="BC364" s="13">
        <f t="shared" si="180"/>
        <v>1.19435373782301</v>
      </c>
      <c r="BD364" s="14">
        <f t="shared" si="181"/>
        <v>86.6666666666667</v>
      </c>
      <c r="BE364" s="15">
        <f t="shared" si="182"/>
        <v>3.41372921287231</v>
      </c>
      <c r="BF364" s="16">
        <f t="shared" si="183"/>
        <v>20.6363636363636</v>
      </c>
      <c r="BG364" s="16">
        <f t="shared" si="184"/>
        <v>7.22222222222222</v>
      </c>
      <c r="BH364" s="17">
        <f t="shared" si="185"/>
        <v>0.400306072232089</v>
      </c>
    </row>
    <row r="365" spans="1:60">
      <c r="A365">
        <v>364</v>
      </c>
      <c r="B365" t="s">
        <v>271</v>
      </c>
      <c r="C365" t="s">
        <v>414</v>
      </c>
      <c r="D365" t="s">
        <v>273</v>
      </c>
      <c r="E365" t="s">
        <v>385</v>
      </c>
      <c r="F365" t="s">
        <v>447</v>
      </c>
      <c r="G365">
        <v>120</v>
      </c>
      <c r="H365">
        <v>418</v>
      </c>
      <c r="I365">
        <v>340</v>
      </c>
      <c r="J365">
        <v>12.2968279241744</v>
      </c>
      <c r="K365">
        <v>833</v>
      </c>
      <c r="L365">
        <v>22.7293175855281</v>
      </c>
      <c r="M365">
        <v>0.02</v>
      </c>
      <c r="N365">
        <v>5.3</v>
      </c>
      <c r="O365">
        <v>0.11</v>
      </c>
      <c r="P365">
        <v>1.6</v>
      </c>
      <c r="Q365">
        <v>2.9</v>
      </c>
      <c r="R365">
        <v>1</v>
      </c>
      <c r="S365">
        <v>13</v>
      </c>
      <c r="T365">
        <v>5.9</v>
      </c>
      <c r="U365">
        <v>74</v>
      </c>
      <c r="V365">
        <v>27</v>
      </c>
      <c r="W365">
        <v>128</v>
      </c>
      <c r="X365">
        <v>33</v>
      </c>
      <c r="Y365">
        <v>366</v>
      </c>
      <c r="Z365">
        <v>58</v>
      </c>
      <c r="AA365">
        <v>9986.98760765096</v>
      </c>
      <c r="AB365">
        <v>310.20379296123</v>
      </c>
      <c r="AC365">
        <v>774.916531322014</v>
      </c>
      <c r="AD365" s="3">
        <f t="shared" si="155"/>
        <v>316.689346579057</v>
      </c>
      <c r="AE365" s="4">
        <f t="shared" si="156"/>
        <v>835.249893619215</v>
      </c>
      <c r="AF365" s="5">
        <f t="shared" si="157"/>
        <v>0.0843881856540084</v>
      </c>
      <c r="AG365" s="3">
        <f t="shared" si="158"/>
        <v>8.64600326264274</v>
      </c>
      <c r="AH365" s="3">
        <f t="shared" si="159"/>
        <v>1.18534482758621</v>
      </c>
      <c r="AI365" s="3">
        <f t="shared" si="160"/>
        <v>3.50109409190372</v>
      </c>
      <c r="AJ365" s="3">
        <f t="shared" si="161"/>
        <v>19.5945945945946</v>
      </c>
      <c r="AK365" s="3">
        <f t="shared" si="162"/>
        <v>17.7619893428064</v>
      </c>
      <c r="AL365" s="3">
        <f t="shared" si="163"/>
        <v>65.3266331658291</v>
      </c>
      <c r="AM365" s="3">
        <f t="shared" si="164"/>
        <v>163.434903047091</v>
      </c>
      <c r="AN365" s="3">
        <f t="shared" si="165"/>
        <v>300.813008130081</v>
      </c>
      <c r="AO365" s="3">
        <f t="shared" si="166"/>
        <v>494.505494505494</v>
      </c>
      <c r="AP365" s="3">
        <f t="shared" si="167"/>
        <v>800</v>
      </c>
      <c r="AQ365" s="3">
        <f t="shared" si="168"/>
        <v>1336.03238866397</v>
      </c>
      <c r="AR365" s="3">
        <f t="shared" si="169"/>
        <v>2273.29192546584</v>
      </c>
      <c r="AS365" s="6">
        <f t="shared" si="170"/>
        <v>2357.72357723577</v>
      </c>
      <c r="AT365" s="3">
        <f t="shared" si="171"/>
        <v>0.496453213220575</v>
      </c>
      <c r="AU365" s="7">
        <f t="shared" si="172"/>
        <v>2.1838515663528</v>
      </c>
      <c r="AV365" s="8">
        <f t="shared" si="173"/>
        <v>0.00634540637537182</v>
      </c>
      <c r="AW365" s="3">
        <f t="shared" si="174"/>
        <v>67.9240124989624</v>
      </c>
      <c r="AX365" s="7">
        <f t="shared" si="175"/>
        <v>0.0522963173281706</v>
      </c>
      <c r="AY365" s="3">
        <f t="shared" si="176"/>
        <v>-2.83955251335076</v>
      </c>
      <c r="AZ365" s="9">
        <f t="shared" si="177"/>
        <v>17.1053809869627</v>
      </c>
      <c r="BA365" s="11">
        <f t="shared" si="178"/>
        <v>2.96460345965466</v>
      </c>
      <c r="BB365" s="12">
        <f t="shared" si="179"/>
        <v>1074.71389883243</v>
      </c>
      <c r="BC365" s="13">
        <f t="shared" si="180"/>
        <v>1.19435373782301</v>
      </c>
      <c r="BD365" s="14">
        <f t="shared" si="181"/>
        <v>71.7672413793103</v>
      </c>
      <c r="BE365" s="15">
        <f t="shared" si="182"/>
        <v>2.11725828230058</v>
      </c>
      <c r="BF365" s="16">
        <f t="shared" si="183"/>
        <v>28.1538461538462</v>
      </c>
      <c r="BG365" s="16">
        <f t="shared" si="184"/>
        <v>1.82758620689655</v>
      </c>
      <c r="BH365" s="17">
        <f t="shared" si="185"/>
        <v>0.400306072232089</v>
      </c>
    </row>
    <row r="366" spans="1:60">
      <c r="A366">
        <v>365</v>
      </c>
      <c r="B366" t="s">
        <v>271</v>
      </c>
      <c r="C366" t="s">
        <v>414</v>
      </c>
      <c r="D366" t="s">
        <v>273</v>
      </c>
      <c r="E366" t="s">
        <v>385</v>
      </c>
      <c r="F366" t="s">
        <v>448</v>
      </c>
      <c r="G366">
        <v>40</v>
      </c>
      <c r="H366">
        <v>418</v>
      </c>
      <c r="I366">
        <v>690</v>
      </c>
      <c r="J366">
        <v>12.2968279241744</v>
      </c>
      <c r="K366">
        <v>1219</v>
      </c>
      <c r="L366">
        <v>22.7293175855281</v>
      </c>
      <c r="M366">
        <v>0.02</v>
      </c>
      <c r="N366">
        <v>0.2</v>
      </c>
      <c r="O366">
        <v>0.01</v>
      </c>
      <c r="P366">
        <v>0.16</v>
      </c>
      <c r="Q366">
        <v>1.2</v>
      </c>
      <c r="R366">
        <v>0.04</v>
      </c>
      <c r="S366">
        <v>12</v>
      </c>
      <c r="T366">
        <v>7.9</v>
      </c>
      <c r="U366">
        <v>111</v>
      </c>
      <c r="V366">
        <v>40</v>
      </c>
      <c r="W366">
        <v>168</v>
      </c>
      <c r="X366">
        <v>40</v>
      </c>
      <c r="Y366">
        <v>408</v>
      </c>
      <c r="Z366">
        <v>58</v>
      </c>
      <c r="AA366">
        <v>9986.98760765096</v>
      </c>
      <c r="AB366">
        <v>310.20379296123</v>
      </c>
      <c r="AC366">
        <v>774.916531322014</v>
      </c>
      <c r="AD366" s="3">
        <f t="shared" si="155"/>
        <v>316.689346579057</v>
      </c>
      <c r="AE366" s="4">
        <f t="shared" si="156"/>
        <v>835.249893619215</v>
      </c>
      <c r="AF366" s="5">
        <f t="shared" si="157"/>
        <v>0.0843881856540084</v>
      </c>
      <c r="AG366" s="3">
        <f t="shared" si="158"/>
        <v>0.32626427406199</v>
      </c>
      <c r="AH366" s="3">
        <f t="shared" si="159"/>
        <v>0.107758620689655</v>
      </c>
      <c r="AI366" s="3">
        <f t="shared" si="160"/>
        <v>0.350109409190372</v>
      </c>
      <c r="AJ366" s="3">
        <f t="shared" si="161"/>
        <v>8.10810810810811</v>
      </c>
      <c r="AK366" s="3">
        <f t="shared" si="162"/>
        <v>0.710479573712256</v>
      </c>
      <c r="AL366" s="3">
        <f t="shared" si="163"/>
        <v>60.3015075376884</v>
      </c>
      <c r="AM366" s="3">
        <f t="shared" si="164"/>
        <v>218.836565096953</v>
      </c>
      <c r="AN366" s="3">
        <f t="shared" si="165"/>
        <v>451.219512195122</v>
      </c>
      <c r="AO366" s="3">
        <f t="shared" si="166"/>
        <v>732.600732600733</v>
      </c>
      <c r="AP366" s="3">
        <f t="shared" si="167"/>
        <v>1050</v>
      </c>
      <c r="AQ366" s="3">
        <f t="shared" si="168"/>
        <v>1619.43319838057</v>
      </c>
      <c r="AR366" s="3">
        <f t="shared" si="169"/>
        <v>2534.16149068323</v>
      </c>
      <c r="AS366" s="6">
        <f t="shared" si="170"/>
        <v>2357.72357723577</v>
      </c>
      <c r="AT366" s="3">
        <f t="shared" si="171"/>
        <v>0.0321312592570125</v>
      </c>
      <c r="AU366" s="7">
        <f t="shared" si="172"/>
        <v>0.126792469126937</v>
      </c>
      <c r="AV366" s="8">
        <f t="shared" si="173"/>
        <v>0.000239449297183842</v>
      </c>
      <c r="AW366" s="3">
        <f t="shared" si="174"/>
        <v>67.9240124989624</v>
      </c>
      <c r="AX366" s="7">
        <f t="shared" si="175"/>
        <v>0.0019734459369121</v>
      </c>
      <c r="AY366" s="3">
        <f t="shared" si="176"/>
        <v>-8.52968951735012</v>
      </c>
      <c r="AZ366" s="9">
        <f t="shared" si="177"/>
        <v>26.7097686198506</v>
      </c>
      <c r="BA366" s="11">
        <f t="shared" si="178"/>
        <v>0.764472791459852</v>
      </c>
      <c r="BB366" s="12">
        <f t="shared" si="179"/>
        <v>1074.71389883243</v>
      </c>
      <c r="BC366" s="13">
        <f t="shared" si="180"/>
        <v>1.19435373782301</v>
      </c>
      <c r="BD366" s="14">
        <f t="shared" si="181"/>
        <v>786.25</v>
      </c>
      <c r="BE366" s="15">
        <f t="shared" si="182"/>
        <v>1.89930522382847</v>
      </c>
      <c r="BF366" s="16">
        <f t="shared" si="183"/>
        <v>34</v>
      </c>
      <c r="BG366" s="16">
        <f t="shared" si="184"/>
        <v>0.166666666666667</v>
      </c>
      <c r="BH366" s="17">
        <f t="shared" si="185"/>
        <v>0.400306072232089</v>
      </c>
    </row>
    <row r="367" spans="1:60">
      <c r="A367">
        <v>366</v>
      </c>
      <c r="B367" t="s">
        <v>271</v>
      </c>
      <c r="C367" t="s">
        <v>449</v>
      </c>
      <c r="D367" t="s">
        <v>62</v>
      </c>
      <c r="E367" t="s">
        <v>450</v>
      </c>
      <c r="F367" t="s">
        <v>451</v>
      </c>
      <c r="G367">
        <v>784</v>
      </c>
      <c r="H367">
        <v>429</v>
      </c>
      <c r="I367">
        <v>235</v>
      </c>
      <c r="J367">
        <v>12.2968279241744</v>
      </c>
      <c r="K367">
        <v>1282</v>
      </c>
      <c r="L367">
        <v>22.7293175855281</v>
      </c>
      <c r="M367">
        <v>0.01</v>
      </c>
      <c r="N367">
        <v>13</v>
      </c>
      <c r="O367">
        <v>0.06</v>
      </c>
      <c r="P367">
        <v>1.2</v>
      </c>
      <c r="Q367">
        <v>4.3</v>
      </c>
      <c r="R367">
        <v>1.01</v>
      </c>
      <c r="S367">
        <v>27</v>
      </c>
      <c r="T367">
        <v>10</v>
      </c>
      <c r="U367">
        <v>123</v>
      </c>
      <c r="V367">
        <v>46</v>
      </c>
      <c r="W367">
        <v>202</v>
      </c>
      <c r="X367">
        <v>43</v>
      </c>
      <c r="Y367">
        <v>407</v>
      </c>
      <c r="Z367">
        <v>66</v>
      </c>
      <c r="AA367">
        <v>9986.98760765096</v>
      </c>
      <c r="AB367">
        <v>310.20379296123</v>
      </c>
      <c r="AC367">
        <v>774.916531322014</v>
      </c>
      <c r="AD367" s="3">
        <f t="shared" si="155"/>
        <v>316.86183785382</v>
      </c>
      <c r="AE367" s="4">
        <f t="shared" si="156"/>
        <v>836.753703313027</v>
      </c>
      <c r="AF367" s="5">
        <f t="shared" si="157"/>
        <v>0.0421940928270042</v>
      </c>
      <c r="AG367" s="3">
        <f t="shared" si="158"/>
        <v>21.2071778140294</v>
      </c>
      <c r="AH367" s="3">
        <f t="shared" si="159"/>
        <v>0.646551724137931</v>
      </c>
      <c r="AI367" s="3">
        <f t="shared" si="160"/>
        <v>2.62582056892779</v>
      </c>
      <c r="AJ367" s="3">
        <f t="shared" si="161"/>
        <v>29.0540540540541</v>
      </c>
      <c r="AK367" s="3">
        <f t="shared" si="162"/>
        <v>17.9396092362345</v>
      </c>
      <c r="AL367" s="3">
        <f t="shared" si="163"/>
        <v>135.678391959799</v>
      </c>
      <c r="AM367" s="3">
        <f t="shared" si="164"/>
        <v>277.008310249307</v>
      </c>
      <c r="AN367" s="3">
        <f t="shared" si="165"/>
        <v>500</v>
      </c>
      <c r="AO367" s="3">
        <f t="shared" si="166"/>
        <v>842.490842490842</v>
      </c>
      <c r="AP367" s="3">
        <f t="shared" si="167"/>
        <v>1262.5</v>
      </c>
      <c r="AQ367" s="3">
        <f t="shared" si="168"/>
        <v>1740.89068825911</v>
      </c>
      <c r="AR367" s="3">
        <f t="shared" si="169"/>
        <v>2527.95031055901</v>
      </c>
      <c r="AS367" s="6">
        <f t="shared" si="170"/>
        <v>2682.92682926829</v>
      </c>
      <c r="AT367" s="3">
        <f t="shared" si="171"/>
        <v>0.285728962975625</v>
      </c>
      <c r="AU367" s="7">
        <f t="shared" si="172"/>
        <v>1.13027919014928</v>
      </c>
      <c r="AV367" s="8">
        <f t="shared" si="173"/>
        <v>0.0155362324045033</v>
      </c>
      <c r="AW367" s="3">
        <f t="shared" si="174"/>
        <v>68.0463049879754</v>
      </c>
      <c r="AX367" s="7">
        <f t="shared" si="175"/>
        <v>0.128158667371117</v>
      </c>
      <c r="AY367" s="3">
        <f t="shared" si="176"/>
        <v>-1.28322356456246</v>
      </c>
      <c r="AZ367" s="9">
        <f t="shared" si="177"/>
        <v>110.598227099974</v>
      </c>
      <c r="BA367" s="11">
        <f t="shared" si="178"/>
        <v>6.29984416342396</v>
      </c>
      <c r="BB367" s="12">
        <f t="shared" si="179"/>
        <v>1074.71389883243</v>
      </c>
      <c r="BC367" s="13">
        <f t="shared" si="180"/>
        <v>1.22703928183069</v>
      </c>
      <c r="BD367" s="14">
        <f t="shared" si="181"/>
        <v>131.104651162791</v>
      </c>
      <c r="BE367" s="15">
        <f t="shared" si="182"/>
        <v>1.90397182143001</v>
      </c>
      <c r="BF367" s="16">
        <f t="shared" si="183"/>
        <v>15.0740740740741</v>
      </c>
      <c r="BG367" s="16">
        <f t="shared" si="184"/>
        <v>3.02325581395349</v>
      </c>
      <c r="BH367" s="17">
        <f t="shared" si="185"/>
        <v>0.400306072232089</v>
      </c>
    </row>
    <row r="368" spans="1:60">
      <c r="A368">
        <v>367</v>
      </c>
      <c r="B368" t="s">
        <v>271</v>
      </c>
      <c r="C368" t="s">
        <v>449</v>
      </c>
      <c r="D368" t="s">
        <v>62</v>
      </c>
      <c r="E368" t="s">
        <v>450</v>
      </c>
      <c r="F368" t="s">
        <v>452</v>
      </c>
      <c r="G368">
        <v>785</v>
      </c>
      <c r="H368">
        <v>429</v>
      </c>
      <c r="I368">
        <v>221</v>
      </c>
      <c r="J368">
        <v>12.2968279241744</v>
      </c>
      <c r="K368">
        <v>1323</v>
      </c>
      <c r="L368">
        <v>22.7293175855281</v>
      </c>
      <c r="M368">
        <v>0.01</v>
      </c>
      <c r="N368">
        <v>14</v>
      </c>
      <c r="O368">
        <v>0.1</v>
      </c>
      <c r="P368">
        <v>2</v>
      </c>
      <c r="Q368">
        <v>4.8</v>
      </c>
      <c r="R368">
        <v>0.98</v>
      </c>
      <c r="S368">
        <v>28</v>
      </c>
      <c r="T368">
        <v>10</v>
      </c>
      <c r="U368">
        <v>123</v>
      </c>
      <c r="V368">
        <v>47</v>
      </c>
      <c r="W368">
        <v>210</v>
      </c>
      <c r="X368">
        <v>47</v>
      </c>
      <c r="Y368">
        <v>451</v>
      </c>
      <c r="Z368">
        <v>77</v>
      </c>
      <c r="AA368">
        <v>9986.98760765096</v>
      </c>
      <c r="AB368">
        <v>310.20379296123</v>
      </c>
      <c r="AC368">
        <v>774.916531322014</v>
      </c>
      <c r="AD368" s="3">
        <f t="shared" si="155"/>
        <v>316.86183785382</v>
      </c>
      <c r="AE368" s="4">
        <f t="shared" si="156"/>
        <v>836.753703313027</v>
      </c>
      <c r="AF368" s="5">
        <f t="shared" si="157"/>
        <v>0.0421940928270042</v>
      </c>
      <c r="AG368" s="3">
        <f t="shared" si="158"/>
        <v>22.8384991843393</v>
      </c>
      <c r="AH368" s="3">
        <f t="shared" si="159"/>
        <v>1.07758620689655</v>
      </c>
      <c r="AI368" s="3">
        <f t="shared" si="160"/>
        <v>4.37636761487965</v>
      </c>
      <c r="AJ368" s="3">
        <f t="shared" si="161"/>
        <v>32.4324324324324</v>
      </c>
      <c r="AK368" s="3">
        <f t="shared" si="162"/>
        <v>17.4067495559503</v>
      </c>
      <c r="AL368" s="3">
        <f t="shared" si="163"/>
        <v>140.70351758794</v>
      </c>
      <c r="AM368" s="3">
        <f t="shared" si="164"/>
        <v>277.008310249307</v>
      </c>
      <c r="AN368" s="3">
        <f t="shared" si="165"/>
        <v>500</v>
      </c>
      <c r="AO368" s="3">
        <f t="shared" si="166"/>
        <v>860.805860805861</v>
      </c>
      <c r="AP368" s="3">
        <f t="shared" si="167"/>
        <v>1312.5</v>
      </c>
      <c r="AQ368" s="3">
        <f t="shared" si="168"/>
        <v>1902.83400809717</v>
      </c>
      <c r="AR368" s="3">
        <f t="shared" si="169"/>
        <v>2801.24223602484</v>
      </c>
      <c r="AS368" s="6">
        <f t="shared" si="170"/>
        <v>3130.08130081301</v>
      </c>
      <c r="AT368" s="3">
        <f t="shared" si="171"/>
        <v>0.257676873509143</v>
      </c>
      <c r="AU368" s="7">
        <f t="shared" si="172"/>
        <v>0.919866444234414</v>
      </c>
      <c r="AV368" s="8">
        <f t="shared" si="173"/>
        <v>0.0167313272048497</v>
      </c>
      <c r="AW368" s="3">
        <f t="shared" si="174"/>
        <v>68.0463049879754</v>
      </c>
      <c r="AX368" s="7">
        <f t="shared" si="175"/>
        <v>0.138017026399665</v>
      </c>
      <c r="AY368" s="3">
        <f t="shared" si="176"/>
        <v>-1.1545492004436</v>
      </c>
      <c r="AZ368" s="9">
        <f t="shared" si="177"/>
        <v>47.8639053667723</v>
      </c>
      <c r="BA368" s="11">
        <f t="shared" si="178"/>
        <v>3.94451781074946</v>
      </c>
      <c r="BB368" s="12">
        <f t="shared" si="179"/>
        <v>1074.71389883243</v>
      </c>
      <c r="BC368" s="13">
        <f t="shared" si="180"/>
        <v>1.22703928183069</v>
      </c>
      <c r="BD368" s="14">
        <f t="shared" si="181"/>
        <v>87.125</v>
      </c>
      <c r="BE368" s="15">
        <f t="shared" si="182"/>
        <v>1.71821847299781</v>
      </c>
      <c r="BF368" s="16">
        <f t="shared" si="183"/>
        <v>16.1071428571429</v>
      </c>
      <c r="BG368" s="16">
        <f t="shared" si="184"/>
        <v>2.91666666666667</v>
      </c>
      <c r="BH368" s="17">
        <f t="shared" si="185"/>
        <v>0.400306072232089</v>
      </c>
    </row>
    <row r="369" spans="1:60">
      <c r="A369">
        <v>368</v>
      </c>
      <c r="B369" t="s">
        <v>271</v>
      </c>
      <c r="C369" t="s">
        <v>449</v>
      </c>
      <c r="D369" t="s">
        <v>62</v>
      </c>
      <c r="E369" t="s">
        <v>450</v>
      </c>
      <c r="F369" t="s">
        <v>453</v>
      </c>
      <c r="G369">
        <v>700</v>
      </c>
      <c r="H369">
        <v>429</v>
      </c>
      <c r="I369">
        <v>257</v>
      </c>
      <c r="J369">
        <v>12.2968279241744</v>
      </c>
      <c r="K369">
        <v>1640</v>
      </c>
      <c r="L369">
        <v>22.7293175855281</v>
      </c>
      <c r="M369">
        <v>0.02</v>
      </c>
      <c r="N369">
        <v>15</v>
      </c>
      <c r="O369">
        <v>0.15</v>
      </c>
      <c r="P369">
        <v>2.5</v>
      </c>
      <c r="Q369">
        <v>6.5</v>
      </c>
      <c r="R369">
        <v>1.17</v>
      </c>
      <c r="S369">
        <v>36</v>
      </c>
      <c r="T369">
        <v>13</v>
      </c>
      <c r="U369">
        <v>160</v>
      </c>
      <c r="V369">
        <v>60</v>
      </c>
      <c r="W369">
        <v>264</v>
      </c>
      <c r="X369">
        <v>57</v>
      </c>
      <c r="Y369">
        <v>533</v>
      </c>
      <c r="Z369">
        <v>88</v>
      </c>
      <c r="AA369">
        <v>9986.98760765096</v>
      </c>
      <c r="AB369">
        <v>310.20379296123</v>
      </c>
      <c r="AC369">
        <v>774.916531322014</v>
      </c>
      <c r="AD369" s="3">
        <f t="shared" si="155"/>
        <v>316.86183785382</v>
      </c>
      <c r="AE369" s="4">
        <f t="shared" si="156"/>
        <v>836.753703313027</v>
      </c>
      <c r="AF369" s="5">
        <f t="shared" si="157"/>
        <v>0.0843881856540084</v>
      </c>
      <c r="AG369" s="3">
        <f t="shared" si="158"/>
        <v>24.4698205546493</v>
      </c>
      <c r="AH369" s="3">
        <f t="shared" si="159"/>
        <v>1.61637931034483</v>
      </c>
      <c r="AI369" s="3">
        <f t="shared" si="160"/>
        <v>5.47045951859956</v>
      </c>
      <c r="AJ369" s="3">
        <f t="shared" si="161"/>
        <v>43.9189189189189</v>
      </c>
      <c r="AK369" s="3">
        <f t="shared" si="162"/>
        <v>20.7815275310835</v>
      </c>
      <c r="AL369" s="3">
        <f t="shared" si="163"/>
        <v>180.904522613065</v>
      </c>
      <c r="AM369" s="3">
        <f t="shared" si="164"/>
        <v>360.1108033241</v>
      </c>
      <c r="AN369" s="3">
        <f t="shared" si="165"/>
        <v>650.406504065041</v>
      </c>
      <c r="AO369" s="3">
        <f t="shared" si="166"/>
        <v>1098.9010989011</v>
      </c>
      <c r="AP369" s="3">
        <f t="shared" si="167"/>
        <v>1650</v>
      </c>
      <c r="AQ369" s="3">
        <f t="shared" si="168"/>
        <v>2307.69230769231</v>
      </c>
      <c r="AR369" s="3">
        <f t="shared" si="169"/>
        <v>3310.55900621118</v>
      </c>
      <c r="AS369" s="6">
        <f t="shared" si="170"/>
        <v>3577.23577235772</v>
      </c>
      <c r="AT369" s="3">
        <f t="shared" si="171"/>
        <v>0.233145444516695</v>
      </c>
      <c r="AU369" s="7">
        <f t="shared" si="172"/>
        <v>0.704247965613281</v>
      </c>
      <c r="AV369" s="8">
        <f t="shared" si="173"/>
        <v>0.0179264220051961</v>
      </c>
      <c r="AW369" s="3">
        <f t="shared" si="174"/>
        <v>68.0463049879754</v>
      </c>
      <c r="AX369" s="7">
        <f t="shared" si="175"/>
        <v>0.147875385428212</v>
      </c>
      <c r="AY369" s="3">
        <f t="shared" si="176"/>
        <v>-1.03475623338058</v>
      </c>
      <c r="AZ369" s="9">
        <f t="shared" si="177"/>
        <v>44.4450549834314</v>
      </c>
      <c r="BA369" s="11">
        <f t="shared" si="178"/>
        <v>2.72748975450603</v>
      </c>
      <c r="BB369" s="12">
        <f t="shared" si="179"/>
        <v>1074.71389883243</v>
      </c>
      <c r="BC369" s="13">
        <f t="shared" si="180"/>
        <v>1.22703928183069</v>
      </c>
      <c r="BD369" s="14">
        <f t="shared" si="181"/>
        <v>88.6153846153846</v>
      </c>
      <c r="BE369" s="15">
        <f t="shared" si="182"/>
        <v>1.45387716945969</v>
      </c>
      <c r="BF369" s="16">
        <f t="shared" si="183"/>
        <v>14.8055555555556</v>
      </c>
      <c r="BG369" s="16">
        <f t="shared" si="184"/>
        <v>2.30769230769231</v>
      </c>
      <c r="BH369" s="17">
        <f t="shared" si="185"/>
        <v>0.400306072232089</v>
      </c>
    </row>
    <row r="370" spans="1:60">
      <c r="A370">
        <v>369</v>
      </c>
      <c r="B370" t="s">
        <v>271</v>
      </c>
      <c r="C370" t="s">
        <v>449</v>
      </c>
      <c r="D370" t="s">
        <v>62</v>
      </c>
      <c r="E370" t="s">
        <v>450</v>
      </c>
      <c r="F370" t="s">
        <v>454</v>
      </c>
      <c r="G370">
        <v>860</v>
      </c>
      <c r="H370">
        <v>429</v>
      </c>
      <c r="I370">
        <v>223</v>
      </c>
      <c r="J370">
        <v>12.2968279241744</v>
      </c>
      <c r="K370">
        <v>1316</v>
      </c>
      <c r="L370">
        <v>22.7293175855281</v>
      </c>
      <c r="M370">
        <v>0.01</v>
      </c>
      <c r="N370">
        <v>14</v>
      </c>
      <c r="O370">
        <v>0.08</v>
      </c>
      <c r="P370">
        <v>1.8</v>
      </c>
      <c r="Q370">
        <v>4.8</v>
      </c>
      <c r="R370">
        <v>0.88</v>
      </c>
      <c r="S370">
        <v>27</v>
      </c>
      <c r="T370">
        <v>10</v>
      </c>
      <c r="U370">
        <v>126</v>
      </c>
      <c r="V370">
        <v>47</v>
      </c>
      <c r="W370">
        <v>211</v>
      </c>
      <c r="X370">
        <v>46</v>
      </c>
      <c r="Y370">
        <v>430</v>
      </c>
      <c r="Z370">
        <v>74</v>
      </c>
      <c r="AA370">
        <v>9986.98760765096</v>
      </c>
      <c r="AB370">
        <v>310.20379296123</v>
      </c>
      <c r="AC370">
        <v>774.916531322014</v>
      </c>
      <c r="AD370" s="3">
        <f t="shared" si="155"/>
        <v>316.86183785382</v>
      </c>
      <c r="AE370" s="4">
        <f t="shared" si="156"/>
        <v>836.753703313027</v>
      </c>
      <c r="AF370" s="5">
        <f t="shared" si="157"/>
        <v>0.0421940928270042</v>
      </c>
      <c r="AG370" s="3">
        <f t="shared" si="158"/>
        <v>22.8384991843393</v>
      </c>
      <c r="AH370" s="3">
        <f t="shared" si="159"/>
        <v>0.862068965517241</v>
      </c>
      <c r="AI370" s="3">
        <f t="shared" si="160"/>
        <v>3.93873085339168</v>
      </c>
      <c r="AJ370" s="3">
        <f t="shared" si="161"/>
        <v>32.4324324324324</v>
      </c>
      <c r="AK370" s="3">
        <f t="shared" si="162"/>
        <v>15.6305506216696</v>
      </c>
      <c r="AL370" s="3">
        <f t="shared" si="163"/>
        <v>135.678391959799</v>
      </c>
      <c r="AM370" s="3">
        <f t="shared" si="164"/>
        <v>277.008310249307</v>
      </c>
      <c r="AN370" s="3">
        <f t="shared" si="165"/>
        <v>512.19512195122</v>
      </c>
      <c r="AO370" s="3">
        <f t="shared" si="166"/>
        <v>860.805860805861</v>
      </c>
      <c r="AP370" s="3">
        <f t="shared" si="167"/>
        <v>1318.75</v>
      </c>
      <c r="AQ370" s="3">
        <f t="shared" si="168"/>
        <v>1862.34817813765</v>
      </c>
      <c r="AR370" s="3">
        <f t="shared" si="169"/>
        <v>2670.80745341615</v>
      </c>
      <c r="AS370" s="6">
        <f t="shared" si="170"/>
        <v>3008.13008130081</v>
      </c>
      <c r="AT370" s="3">
        <f t="shared" si="171"/>
        <v>0.235629234551425</v>
      </c>
      <c r="AU370" s="7">
        <f t="shared" si="172"/>
        <v>0.882239692157662</v>
      </c>
      <c r="AV370" s="8">
        <f t="shared" si="173"/>
        <v>0.0167313272048497</v>
      </c>
      <c r="AW370" s="3">
        <f t="shared" si="174"/>
        <v>68.0463049879754</v>
      </c>
      <c r="AX370" s="7">
        <f t="shared" si="175"/>
        <v>0.138017026399665</v>
      </c>
      <c r="AY370" s="3">
        <f t="shared" si="176"/>
        <v>-1.1545492004436</v>
      </c>
      <c r="AZ370" s="9">
        <f t="shared" si="177"/>
        <v>59.091241193546</v>
      </c>
      <c r="BA370" s="11">
        <f t="shared" si="178"/>
        <v>4.40611032051801</v>
      </c>
      <c r="BB370" s="12">
        <f t="shared" si="179"/>
        <v>1074.71389883243</v>
      </c>
      <c r="BC370" s="13">
        <f t="shared" si="180"/>
        <v>1.22703928183069</v>
      </c>
      <c r="BD370" s="14">
        <f t="shared" si="181"/>
        <v>96.25</v>
      </c>
      <c r="BE370" s="15">
        <f t="shared" si="182"/>
        <v>1.80213146819073</v>
      </c>
      <c r="BF370" s="16">
        <f t="shared" si="183"/>
        <v>15.9259259259259</v>
      </c>
      <c r="BG370" s="16">
        <f t="shared" si="184"/>
        <v>2.91666666666667</v>
      </c>
      <c r="BH370" s="17">
        <f t="shared" si="185"/>
        <v>0.400306072232089</v>
      </c>
    </row>
    <row r="371" spans="1:60">
      <c r="A371">
        <v>370</v>
      </c>
      <c r="B371" t="s">
        <v>271</v>
      </c>
      <c r="C371" t="s">
        <v>449</v>
      </c>
      <c r="D371" t="s">
        <v>62</v>
      </c>
      <c r="E371" t="s">
        <v>450</v>
      </c>
      <c r="F371" t="s">
        <v>455</v>
      </c>
      <c r="G371">
        <v>700</v>
      </c>
      <c r="H371">
        <v>429</v>
      </c>
      <c r="I371">
        <v>166</v>
      </c>
      <c r="J371">
        <v>12.2968279241744</v>
      </c>
      <c r="K371">
        <v>719</v>
      </c>
      <c r="L371">
        <v>22.7293175855281</v>
      </c>
      <c r="M371">
        <v>0.02</v>
      </c>
      <c r="N371">
        <v>8.5</v>
      </c>
      <c r="O371">
        <v>0.03</v>
      </c>
      <c r="P371">
        <v>0.92</v>
      </c>
      <c r="Q371">
        <v>2.2</v>
      </c>
      <c r="R371">
        <v>0.51</v>
      </c>
      <c r="S371">
        <v>15</v>
      </c>
      <c r="T371">
        <v>5.25</v>
      </c>
      <c r="U371">
        <v>66</v>
      </c>
      <c r="V371">
        <v>26</v>
      </c>
      <c r="W371">
        <v>112</v>
      </c>
      <c r="X371">
        <v>25</v>
      </c>
      <c r="Y371">
        <v>243</v>
      </c>
      <c r="Z371">
        <v>42</v>
      </c>
      <c r="AA371">
        <v>9986.98760765096</v>
      </c>
      <c r="AB371">
        <v>310.20379296123</v>
      </c>
      <c r="AC371">
        <v>774.916531322014</v>
      </c>
      <c r="AD371" s="3">
        <f t="shared" si="155"/>
        <v>316.86183785382</v>
      </c>
      <c r="AE371" s="4">
        <f t="shared" si="156"/>
        <v>836.753703313027</v>
      </c>
      <c r="AF371" s="5">
        <f t="shared" si="157"/>
        <v>0.0843881856540084</v>
      </c>
      <c r="AG371" s="3">
        <f t="shared" si="158"/>
        <v>13.8662316476346</v>
      </c>
      <c r="AH371" s="3">
        <f t="shared" si="159"/>
        <v>0.323275862068966</v>
      </c>
      <c r="AI371" s="3">
        <f t="shared" si="160"/>
        <v>2.01312910284464</v>
      </c>
      <c r="AJ371" s="3">
        <f t="shared" si="161"/>
        <v>14.8648648648649</v>
      </c>
      <c r="AK371" s="3">
        <f t="shared" si="162"/>
        <v>9.05861456483126</v>
      </c>
      <c r="AL371" s="3">
        <f t="shared" si="163"/>
        <v>75.3768844221105</v>
      </c>
      <c r="AM371" s="3">
        <f t="shared" si="164"/>
        <v>145.429362880886</v>
      </c>
      <c r="AN371" s="3">
        <f t="shared" si="165"/>
        <v>268.292682926829</v>
      </c>
      <c r="AO371" s="3">
        <f t="shared" si="166"/>
        <v>476.190476190476</v>
      </c>
      <c r="AP371" s="3">
        <f t="shared" si="167"/>
        <v>700</v>
      </c>
      <c r="AQ371" s="3">
        <f t="shared" si="168"/>
        <v>1012.14574898785</v>
      </c>
      <c r="AR371" s="3">
        <f t="shared" si="169"/>
        <v>1509.31677018634</v>
      </c>
      <c r="AS371" s="6">
        <f t="shared" si="170"/>
        <v>1707.31707317073</v>
      </c>
      <c r="AT371" s="3">
        <f t="shared" si="171"/>
        <v>0.270621444099366</v>
      </c>
      <c r="AU371" s="7">
        <f t="shared" si="172"/>
        <v>1.79300627572008</v>
      </c>
      <c r="AV371" s="8">
        <f t="shared" si="173"/>
        <v>0.0101583058029445</v>
      </c>
      <c r="AW371" s="3">
        <f t="shared" si="174"/>
        <v>68.0463049879754</v>
      </c>
      <c r="AX371" s="7">
        <f t="shared" si="175"/>
        <v>0.0837960517426535</v>
      </c>
      <c r="AY371" s="3">
        <f t="shared" si="176"/>
        <v>-2.02095222207945</v>
      </c>
      <c r="AZ371" s="9">
        <f t="shared" si="177"/>
        <v>62.9455164702214</v>
      </c>
      <c r="BA371" s="11">
        <f t="shared" si="178"/>
        <v>9.57983289437172</v>
      </c>
      <c r="BB371" s="12">
        <f t="shared" si="179"/>
        <v>1074.71389883243</v>
      </c>
      <c r="BC371" s="13">
        <f t="shared" si="180"/>
        <v>1.22703928183069</v>
      </c>
      <c r="BD371" s="14">
        <f t="shared" si="181"/>
        <v>101.739130434783</v>
      </c>
      <c r="BE371" s="15">
        <f t="shared" si="182"/>
        <v>3.18895691902063</v>
      </c>
      <c r="BF371" s="16">
        <f t="shared" si="183"/>
        <v>16.2</v>
      </c>
      <c r="BG371" s="16">
        <f t="shared" si="184"/>
        <v>3.86363636363636</v>
      </c>
      <c r="BH371" s="17">
        <f t="shared" si="185"/>
        <v>0.400306072232089</v>
      </c>
    </row>
    <row r="372" spans="1:60">
      <c r="A372">
        <v>371</v>
      </c>
      <c r="B372" t="s">
        <v>271</v>
      </c>
      <c r="C372" t="s">
        <v>449</v>
      </c>
      <c r="D372" t="s">
        <v>62</v>
      </c>
      <c r="E372" t="s">
        <v>450</v>
      </c>
      <c r="F372" t="s">
        <v>456</v>
      </c>
      <c r="G372">
        <v>694</v>
      </c>
      <c r="H372">
        <v>429</v>
      </c>
      <c r="I372">
        <v>256</v>
      </c>
      <c r="J372">
        <v>12.2968279241744</v>
      </c>
      <c r="K372">
        <v>1523</v>
      </c>
      <c r="L372">
        <v>22.7293175855281</v>
      </c>
      <c r="M372">
        <v>0.01</v>
      </c>
      <c r="N372">
        <v>15</v>
      </c>
      <c r="O372">
        <v>0.11</v>
      </c>
      <c r="P372">
        <v>2.1</v>
      </c>
      <c r="Q372">
        <v>5.6</v>
      </c>
      <c r="R372">
        <v>1.08</v>
      </c>
      <c r="S372">
        <v>32</v>
      </c>
      <c r="T372">
        <v>12</v>
      </c>
      <c r="U372">
        <v>144</v>
      </c>
      <c r="V372">
        <v>56</v>
      </c>
      <c r="W372">
        <v>246</v>
      </c>
      <c r="X372">
        <v>52</v>
      </c>
      <c r="Y372">
        <v>502</v>
      </c>
      <c r="Z372">
        <v>85</v>
      </c>
      <c r="AA372">
        <v>9986.98760765096</v>
      </c>
      <c r="AB372">
        <v>310.20379296123</v>
      </c>
      <c r="AC372">
        <v>774.916531322014</v>
      </c>
      <c r="AD372" s="3">
        <f t="shared" si="155"/>
        <v>316.86183785382</v>
      </c>
      <c r="AE372" s="4">
        <f t="shared" si="156"/>
        <v>836.753703313027</v>
      </c>
      <c r="AF372" s="5">
        <f t="shared" si="157"/>
        <v>0.0421940928270042</v>
      </c>
      <c r="AG372" s="3">
        <f t="shared" si="158"/>
        <v>24.4698205546493</v>
      </c>
      <c r="AH372" s="3">
        <f t="shared" si="159"/>
        <v>1.18534482758621</v>
      </c>
      <c r="AI372" s="3">
        <f t="shared" si="160"/>
        <v>4.59518599562363</v>
      </c>
      <c r="AJ372" s="3">
        <f t="shared" si="161"/>
        <v>37.8378378378378</v>
      </c>
      <c r="AK372" s="3">
        <f t="shared" si="162"/>
        <v>19.1829484902309</v>
      </c>
      <c r="AL372" s="3">
        <f t="shared" si="163"/>
        <v>160.804020100502</v>
      </c>
      <c r="AM372" s="3">
        <f t="shared" si="164"/>
        <v>332.409972299169</v>
      </c>
      <c r="AN372" s="3">
        <f t="shared" si="165"/>
        <v>585.365853658537</v>
      </c>
      <c r="AO372" s="3">
        <f t="shared" si="166"/>
        <v>1025.64102564103</v>
      </c>
      <c r="AP372" s="3">
        <f t="shared" si="167"/>
        <v>1537.5</v>
      </c>
      <c r="AQ372" s="3">
        <f t="shared" si="168"/>
        <v>2105.26315789474</v>
      </c>
      <c r="AR372" s="3">
        <f t="shared" si="169"/>
        <v>3118.01242236025</v>
      </c>
      <c r="AS372" s="6">
        <f t="shared" si="170"/>
        <v>3455.28455284553</v>
      </c>
      <c r="AT372" s="3">
        <f t="shared" si="171"/>
        <v>0.245925608062042</v>
      </c>
      <c r="AU372" s="7">
        <f t="shared" si="172"/>
        <v>0.788725555736827</v>
      </c>
      <c r="AV372" s="8">
        <f t="shared" si="173"/>
        <v>0.0179264220051961</v>
      </c>
      <c r="AW372" s="3">
        <f t="shared" si="174"/>
        <v>68.0463049879754</v>
      </c>
      <c r="AX372" s="7">
        <f t="shared" si="175"/>
        <v>0.147875385428212</v>
      </c>
      <c r="AY372" s="3">
        <f t="shared" si="176"/>
        <v>-1.03475623338058</v>
      </c>
      <c r="AZ372" s="9">
        <f t="shared" si="177"/>
        <v>54.2674664022362</v>
      </c>
      <c r="BA372" s="11">
        <f t="shared" si="178"/>
        <v>3.4964537390097</v>
      </c>
      <c r="BB372" s="12">
        <f t="shared" si="179"/>
        <v>1074.71389883243</v>
      </c>
      <c r="BC372" s="13">
        <f t="shared" si="180"/>
        <v>1.22703928183069</v>
      </c>
      <c r="BD372" s="14">
        <f t="shared" si="181"/>
        <v>94.2857142857143</v>
      </c>
      <c r="BE372" s="15">
        <f t="shared" si="182"/>
        <v>1.54365842892831</v>
      </c>
      <c r="BF372" s="16">
        <f t="shared" si="183"/>
        <v>15.6875</v>
      </c>
      <c r="BG372" s="16">
        <f t="shared" si="184"/>
        <v>2.67857142857143</v>
      </c>
      <c r="BH372" s="17">
        <f t="shared" si="185"/>
        <v>0.400306072232089</v>
      </c>
    </row>
    <row r="373" spans="1:60">
      <c r="A373">
        <v>372</v>
      </c>
      <c r="B373" t="s">
        <v>271</v>
      </c>
      <c r="C373" t="s">
        <v>449</v>
      </c>
      <c r="D373" t="s">
        <v>62</v>
      </c>
      <c r="E373" t="s">
        <v>450</v>
      </c>
      <c r="F373" t="s">
        <v>457</v>
      </c>
      <c r="G373">
        <v>972</v>
      </c>
      <c r="H373">
        <v>429</v>
      </c>
      <c r="I373">
        <v>283</v>
      </c>
      <c r="J373">
        <v>12.2968279241744</v>
      </c>
      <c r="K373">
        <v>2194</v>
      </c>
      <c r="L373">
        <v>22.7293175855281</v>
      </c>
      <c r="M373">
        <v>0.02</v>
      </c>
      <c r="N373">
        <v>12</v>
      </c>
      <c r="O373">
        <v>0.27</v>
      </c>
      <c r="P373">
        <v>4.5</v>
      </c>
      <c r="Q373">
        <v>9.6</v>
      </c>
      <c r="R373">
        <v>2.51</v>
      </c>
      <c r="S373">
        <v>54</v>
      </c>
      <c r="T373">
        <v>19</v>
      </c>
      <c r="U373">
        <v>225</v>
      </c>
      <c r="V373">
        <v>82</v>
      </c>
      <c r="W373">
        <v>344</v>
      </c>
      <c r="X373">
        <v>72</v>
      </c>
      <c r="Y373">
        <v>648</v>
      </c>
      <c r="Z373">
        <v>106</v>
      </c>
      <c r="AA373">
        <v>9986.98760765096</v>
      </c>
      <c r="AB373">
        <v>310.20379296123</v>
      </c>
      <c r="AC373">
        <v>774.916531322014</v>
      </c>
      <c r="AD373" s="3">
        <f t="shared" si="155"/>
        <v>316.86183785382</v>
      </c>
      <c r="AE373" s="4">
        <f t="shared" si="156"/>
        <v>836.753703313027</v>
      </c>
      <c r="AF373" s="5">
        <f t="shared" si="157"/>
        <v>0.0843881856540084</v>
      </c>
      <c r="AG373" s="3">
        <f t="shared" si="158"/>
        <v>19.5758564437194</v>
      </c>
      <c r="AH373" s="3">
        <f t="shared" si="159"/>
        <v>2.90948275862069</v>
      </c>
      <c r="AI373" s="3">
        <f t="shared" si="160"/>
        <v>9.84682713347921</v>
      </c>
      <c r="AJ373" s="3">
        <f t="shared" si="161"/>
        <v>64.8648648648649</v>
      </c>
      <c r="AK373" s="3">
        <f t="shared" si="162"/>
        <v>44.582593250444</v>
      </c>
      <c r="AL373" s="3">
        <f t="shared" si="163"/>
        <v>271.356783919598</v>
      </c>
      <c r="AM373" s="3">
        <f t="shared" si="164"/>
        <v>526.315789473684</v>
      </c>
      <c r="AN373" s="3">
        <f t="shared" si="165"/>
        <v>914.634146341463</v>
      </c>
      <c r="AO373" s="3">
        <f t="shared" si="166"/>
        <v>1501.8315018315</v>
      </c>
      <c r="AP373" s="3">
        <f t="shared" si="167"/>
        <v>2150</v>
      </c>
      <c r="AQ373" s="3">
        <f t="shared" si="168"/>
        <v>2914.97975708502</v>
      </c>
      <c r="AR373" s="3">
        <f t="shared" si="169"/>
        <v>4024.84472049689</v>
      </c>
      <c r="AS373" s="6">
        <f t="shared" si="170"/>
        <v>4308.94308943089</v>
      </c>
      <c r="AT373" s="3">
        <f t="shared" si="171"/>
        <v>0.336039419729589</v>
      </c>
      <c r="AU373" s="7">
        <f t="shared" si="172"/>
        <v>0.834912755809628</v>
      </c>
      <c r="AV373" s="8">
        <f t="shared" si="173"/>
        <v>0.0143411376041569</v>
      </c>
      <c r="AW373" s="3">
        <f t="shared" si="174"/>
        <v>68.0463049879754</v>
      </c>
      <c r="AX373" s="7">
        <f t="shared" si="175"/>
        <v>0.11830030834257</v>
      </c>
      <c r="AY373" s="3">
        <f t="shared" si="176"/>
        <v>-1.42220246538679</v>
      </c>
      <c r="AZ373" s="9">
        <f t="shared" si="177"/>
        <v>16.2078832988012</v>
      </c>
      <c r="BA373" s="11">
        <f t="shared" si="178"/>
        <v>0.906124419606986</v>
      </c>
      <c r="BB373" s="12">
        <f t="shared" si="179"/>
        <v>1074.71389883243</v>
      </c>
      <c r="BC373" s="13">
        <f t="shared" si="180"/>
        <v>1.22703928183069</v>
      </c>
      <c r="BD373" s="14">
        <f t="shared" si="181"/>
        <v>73.4375</v>
      </c>
      <c r="BE373" s="15">
        <f t="shared" si="182"/>
        <v>1.19585884463274</v>
      </c>
      <c r="BF373" s="16">
        <f t="shared" si="183"/>
        <v>12</v>
      </c>
      <c r="BG373" s="16">
        <f t="shared" si="184"/>
        <v>1.25</v>
      </c>
      <c r="BH373" s="17">
        <f t="shared" si="185"/>
        <v>0.400306072232089</v>
      </c>
    </row>
    <row r="374" spans="1:60">
      <c r="A374">
        <v>373</v>
      </c>
      <c r="B374" t="s">
        <v>271</v>
      </c>
      <c r="C374" t="s">
        <v>449</v>
      </c>
      <c r="D374" t="s">
        <v>62</v>
      </c>
      <c r="E374" t="s">
        <v>450</v>
      </c>
      <c r="F374" t="s">
        <v>458</v>
      </c>
      <c r="G374">
        <v>207</v>
      </c>
      <c r="H374">
        <v>429</v>
      </c>
      <c r="I374">
        <v>323</v>
      </c>
      <c r="J374">
        <v>12.2968279241744</v>
      </c>
      <c r="K374">
        <v>1576</v>
      </c>
      <c r="L374">
        <v>22.7293175855281</v>
      </c>
      <c r="M374">
        <v>0.01</v>
      </c>
      <c r="N374">
        <v>11</v>
      </c>
      <c r="O374">
        <v>0.14</v>
      </c>
      <c r="P374">
        <v>3.3</v>
      </c>
      <c r="Q374">
        <v>5.9</v>
      </c>
      <c r="R374">
        <v>1.5</v>
      </c>
      <c r="S374">
        <v>36</v>
      </c>
      <c r="T374">
        <v>13</v>
      </c>
      <c r="U374">
        <v>154</v>
      </c>
      <c r="V374">
        <v>59</v>
      </c>
      <c r="W374">
        <v>244</v>
      </c>
      <c r="X374">
        <v>53</v>
      </c>
      <c r="Y374">
        <v>488</v>
      </c>
      <c r="Z374">
        <v>83</v>
      </c>
      <c r="AA374">
        <v>9986.98760765096</v>
      </c>
      <c r="AB374">
        <v>310.20379296123</v>
      </c>
      <c r="AC374">
        <v>774.916531322014</v>
      </c>
      <c r="AD374" s="3">
        <f t="shared" si="155"/>
        <v>316.86183785382</v>
      </c>
      <c r="AE374" s="4">
        <f t="shared" si="156"/>
        <v>836.753703313027</v>
      </c>
      <c r="AF374" s="5">
        <f t="shared" si="157"/>
        <v>0.0421940928270042</v>
      </c>
      <c r="AG374" s="3">
        <f t="shared" si="158"/>
        <v>17.9445350734095</v>
      </c>
      <c r="AH374" s="3">
        <f t="shared" si="159"/>
        <v>1.50862068965517</v>
      </c>
      <c r="AI374" s="3">
        <f t="shared" si="160"/>
        <v>7.22100656455142</v>
      </c>
      <c r="AJ374" s="3">
        <f t="shared" si="161"/>
        <v>39.8648648648649</v>
      </c>
      <c r="AK374" s="3">
        <f t="shared" si="162"/>
        <v>26.6429840142096</v>
      </c>
      <c r="AL374" s="3">
        <f t="shared" si="163"/>
        <v>180.904522613065</v>
      </c>
      <c r="AM374" s="3">
        <f t="shared" si="164"/>
        <v>360.1108033241</v>
      </c>
      <c r="AN374" s="3">
        <f t="shared" si="165"/>
        <v>626.016260162602</v>
      </c>
      <c r="AO374" s="3">
        <f t="shared" si="166"/>
        <v>1080.58608058608</v>
      </c>
      <c r="AP374" s="3">
        <f t="shared" si="167"/>
        <v>1525</v>
      </c>
      <c r="AQ374" s="3">
        <f t="shared" si="168"/>
        <v>2145.74898785425</v>
      </c>
      <c r="AR374" s="3">
        <f t="shared" si="169"/>
        <v>3031.05590062112</v>
      </c>
      <c r="AS374" s="6">
        <f t="shared" si="170"/>
        <v>3373.9837398374</v>
      </c>
      <c r="AT374" s="3">
        <f t="shared" si="171"/>
        <v>0.313735023833473</v>
      </c>
      <c r="AU374" s="7">
        <f t="shared" si="172"/>
        <v>1.03506841879486</v>
      </c>
      <c r="AV374" s="8">
        <f t="shared" si="173"/>
        <v>0.0131460428038105</v>
      </c>
      <c r="AW374" s="3">
        <f t="shared" si="174"/>
        <v>68.0463049879754</v>
      </c>
      <c r="AX374" s="7">
        <f t="shared" si="175"/>
        <v>0.108441949314022</v>
      </c>
      <c r="AY374" s="3">
        <f t="shared" si="176"/>
        <v>-1.57328113182261</v>
      </c>
      <c r="AZ374" s="9">
        <f t="shared" si="177"/>
        <v>16.9791391091845</v>
      </c>
      <c r="BA374" s="11">
        <f t="shared" si="178"/>
        <v>1.57680597764731</v>
      </c>
      <c r="BB374" s="12">
        <f t="shared" si="179"/>
        <v>1074.71389883243</v>
      </c>
      <c r="BC374" s="13">
        <f t="shared" si="180"/>
        <v>1.22703928183069</v>
      </c>
      <c r="BD374" s="14">
        <f t="shared" si="181"/>
        <v>72.7683615819209</v>
      </c>
      <c r="BE374" s="15">
        <f t="shared" si="182"/>
        <v>1.58794371172544</v>
      </c>
      <c r="BF374" s="16">
        <f t="shared" si="183"/>
        <v>13.5555555555556</v>
      </c>
      <c r="BG374" s="16">
        <f t="shared" si="184"/>
        <v>1.86440677966102</v>
      </c>
      <c r="BH374" s="17">
        <f t="shared" si="185"/>
        <v>0.400306072232089</v>
      </c>
    </row>
    <row r="375" spans="1:60">
      <c r="A375">
        <v>374</v>
      </c>
      <c r="B375" t="s">
        <v>271</v>
      </c>
      <c r="C375" t="s">
        <v>449</v>
      </c>
      <c r="D375" t="s">
        <v>62</v>
      </c>
      <c r="E375" t="s">
        <v>450</v>
      </c>
      <c r="F375" t="s">
        <v>459</v>
      </c>
      <c r="G375">
        <v>864</v>
      </c>
      <c r="H375">
        <v>429</v>
      </c>
      <c r="I375">
        <v>256</v>
      </c>
      <c r="J375">
        <v>12.2968279241744</v>
      </c>
      <c r="K375">
        <v>859</v>
      </c>
      <c r="L375">
        <v>22.7293175855281</v>
      </c>
      <c r="M375">
        <v>0.02</v>
      </c>
      <c r="N375">
        <v>8.5</v>
      </c>
      <c r="O375">
        <v>0.05</v>
      </c>
      <c r="P375">
        <v>0.92</v>
      </c>
      <c r="Q375">
        <v>2.7</v>
      </c>
      <c r="R375">
        <v>0.73</v>
      </c>
      <c r="S375">
        <v>16</v>
      </c>
      <c r="T375">
        <v>6.2</v>
      </c>
      <c r="U375">
        <v>78</v>
      </c>
      <c r="V375">
        <v>30</v>
      </c>
      <c r="W375">
        <v>139</v>
      </c>
      <c r="X375">
        <v>31</v>
      </c>
      <c r="Y375">
        <v>297</v>
      </c>
      <c r="Z375">
        <v>53</v>
      </c>
      <c r="AA375">
        <v>9986.98760765096</v>
      </c>
      <c r="AB375">
        <v>310.20379296123</v>
      </c>
      <c r="AC375">
        <v>774.916531322014</v>
      </c>
      <c r="AD375" s="3">
        <f t="shared" si="155"/>
        <v>316.86183785382</v>
      </c>
      <c r="AE375" s="4">
        <f t="shared" si="156"/>
        <v>836.753703313027</v>
      </c>
      <c r="AF375" s="5">
        <f t="shared" si="157"/>
        <v>0.0843881856540084</v>
      </c>
      <c r="AG375" s="3">
        <f t="shared" si="158"/>
        <v>13.8662316476346</v>
      </c>
      <c r="AH375" s="3">
        <f t="shared" si="159"/>
        <v>0.538793103448276</v>
      </c>
      <c r="AI375" s="3">
        <f t="shared" si="160"/>
        <v>2.01312910284464</v>
      </c>
      <c r="AJ375" s="3">
        <f t="shared" si="161"/>
        <v>18.2432432432432</v>
      </c>
      <c r="AK375" s="3">
        <f t="shared" si="162"/>
        <v>12.9662522202487</v>
      </c>
      <c r="AL375" s="3">
        <f t="shared" si="163"/>
        <v>80.4020100502512</v>
      </c>
      <c r="AM375" s="3">
        <f t="shared" si="164"/>
        <v>171.745152354571</v>
      </c>
      <c r="AN375" s="3">
        <f t="shared" si="165"/>
        <v>317.073170731707</v>
      </c>
      <c r="AO375" s="3">
        <f t="shared" si="166"/>
        <v>549.450549450549</v>
      </c>
      <c r="AP375" s="3">
        <f t="shared" si="167"/>
        <v>868.75</v>
      </c>
      <c r="AQ375" s="3">
        <f t="shared" si="168"/>
        <v>1255.06072874494</v>
      </c>
      <c r="AR375" s="3">
        <f t="shared" si="169"/>
        <v>1844.72049689441</v>
      </c>
      <c r="AS375" s="6">
        <f t="shared" si="170"/>
        <v>2154.47154471545</v>
      </c>
      <c r="AT375" s="3">
        <f t="shared" si="171"/>
        <v>0.338555589061241</v>
      </c>
      <c r="AU375" s="7">
        <f t="shared" si="172"/>
        <v>1.83526767134208</v>
      </c>
      <c r="AV375" s="8">
        <f t="shared" si="173"/>
        <v>0.0101583058029445</v>
      </c>
      <c r="AW375" s="3">
        <f t="shared" si="174"/>
        <v>68.0463049879754</v>
      </c>
      <c r="AX375" s="7">
        <f t="shared" si="175"/>
        <v>0.0837960517426535</v>
      </c>
      <c r="AY375" s="3">
        <f t="shared" si="176"/>
        <v>-2.02095222207945</v>
      </c>
      <c r="AZ375" s="9">
        <f t="shared" si="177"/>
        <v>77.251315667999</v>
      </c>
      <c r="BA375" s="11">
        <f t="shared" si="178"/>
        <v>8.01850972183151</v>
      </c>
      <c r="BB375" s="12">
        <f t="shared" si="179"/>
        <v>1074.71389883243</v>
      </c>
      <c r="BC375" s="13">
        <f t="shared" si="180"/>
        <v>1.22703928183069</v>
      </c>
      <c r="BD375" s="14">
        <f t="shared" si="181"/>
        <v>113.671497584541</v>
      </c>
      <c r="BE375" s="15">
        <f t="shared" si="182"/>
        <v>2.60914657010779</v>
      </c>
      <c r="BF375" s="16">
        <f t="shared" si="183"/>
        <v>18.5625</v>
      </c>
      <c r="BG375" s="16">
        <f t="shared" si="184"/>
        <v>3.14814814814815</v>
      </c>
      <c r="BH375" s="17">
        <f t="shared" si="185"/>
        <v>0.400306072232089</v>
      </c>
    </row>
    <row r="376" spans="1:60">
      <c r="A376">
        <v>375</v>
      </c>
      <c r="B376" t="s">
        <v>271</v>
      </c>
      <c r="C376" t="s">
        <v>449</v>
      </c>
      <c r="D376" t="s">
        <v>62</v>
      </c>
      <c r="E376" t="s">
        <v>450</v>
      </c>
      <c r="F376" t="s">
        <v>460</v>
      </c>
      <c r="G376">
        <v>536</v>
      </c>
      <c r="H376">
        <v>429</v>
      </c>
      <c r="I376">
        <v>180</v>
      </c>
      <c r="J376">
        <v>12.2968279241744</v>
      </c>
      <c r="K376">
        <v>1318</v>
      </c>
      <c r="L376">
        <v>22.7293175855281</v>
      </c>
      <c r="M376">
        <v>0.01</v>
      </c>
      <c r="N376">
        <v>13</v>
      </c>
      <c r="O376">
        <v>0.1</v>
      </c>
      <c r="P376">
        <v>1.9</v>
      </c>
      <c r="Q376">
        <v>4.1</v>
      </c>
      <c r="R376">
        <v>0.87</v>
      </c>
      <c r="S376">
        <v>25</v>
      </c>
      <c r="T376">
        <v>9.9</v>
      </c>
      <c r="U376">
        <v>117</v>
      </c>
      <c r="V376">
        <v>47</v>
      </c>
      <c r="W376">
        <v>211</v>
      </c>
      <c r="X376">
        <v>47</v>
      </c>
      <c r="Y376">
        <v>456</v>
      </c>
      <c r="Z376">
        <v>81</v>
      </c>
      <c r="AA376">
        <v>9986.98760765096</v>
      </c>
      <c r="AB376">
        <v>310.20379296123</v>
      </c>
      <c r="AC376">
        <v>774.916531322014</v>
      </c>
      <c r="AD376" s="3">
        <f t="shared" si="155"/>
        <v>316.86183785382</v>
      </c>
      <c r="AE376" s="4">
        <f t="shared" si="156"/>
        <v>836.753703313027</v>
      </c>
      <c r="AF376" s="5">
        <f t="shared" si="157"/>
        <v>0.0421940928270042</v>
      </c>
      <c r="AG376" s="3">
        <f t="shared" si="158"/>
        <v>21.2071778140294</v>
      </c>
      <c r="AH376" s="3">
        <f t="shared" si="159"/>
        <v>1.07758620689655</v>
      </c>
      <c r="AI376" s="3">
        <f t="shared" si="160"/>
        <v>4.15754923413567</v>
      </c>
      <c r="AJ376" s="3">
        <f t="shared" si="161"/>
        <v>27.7027027027027</v>
      </c>
      <c r="AK376" s="3">
        <f t="shared" si="162"/>
        <v>15.4529307282416</v>
      </c>
      <c r="AL376" s="3">
        <f t="shared" si="163"/>
        <v>125.628140703518</v>
      </c>
      <c r="AM376" s="3">
        <f t="shared" si="164"/>
        <v>274.238227146814</v>
      </c>
      <c r="AN376" s="3">
        <f t="shared" si="165"/>
        <v>475.609756097561</v>
      </c>
      <c r="AO376" s="3">
        <f t="shared" si="166"/>
        <v>860.805860805861</v>
      </c>
      <c r="AP376" s="3">
        <f t="shared" si="167"/>
        <v>1318.75</v>
      </c>
      <c r="AQ376" s="3">
        <f t="shared" si="168"/>
        <v>1902.83400809717</v>
      </c>
      <c r="AR376" s="3">
        <f t="shared" si="169"/>
        <v>2832.29813664596</v>
      </c>
      <c r="AS376" s="6">
        <f t="shared" si="170"/>
        <v>3292.68292682927</v>
      </c>
      <c r="AT376" s="3">
        <f t="shared" si="171"/>
        <v>0.261942712810536</v>
      </c>
      <c r="AU376" s="7">
        <f t="shared" si="172"/>
        <v>0.924841595668778</v>
      </c>
      <c r="AV376" s="8">
        <f t="shared" si="173"/>
        <v>0.0155362324045033</v>
      </c>
      <c r="AW376" s="3">
        <f t="shared" si="174"/>
        <v>68.0463049879754</v>
      </c>
      <c r="AX376" s="7">
        <f t="shared" si="175"/>
        <v>0.128158667371117</v>
      </c>
      <c r="AY376" s="3">
        <f t="shared" si="176"/>
        <v>-1.28322356456246</v>
      </c>
      <c r="AZ376" s="9">
        <f t="shared" si="177"/>
        <v>42.0648027313178</v>
      </c>
      <c r="BA376" s="11">
        <f t="shared" si="178"/>
        <v>3.87017021843759</v>
      </c>
      <c r="BB376" s="12">
        <f t="shared" si="179"/>
        <v>1074.71389883243</v>
      </c>
      <c r="BC376" s="13">
        <f t="shared" si="180"/>
        <v>1.22703928183069</v>
      </c>
      <c r="BD376" s="14">
        <f t="shared" si="181"/>
        <v>90.1155327342747</v>
      </c>
      <c r="BE376" s="15">
        <f t="shared" si="182"/>
        <v>1.69937835816231</v>
      </c>
      <c r="BF376" s="16">
        <f t="shared" si="183"/>
        <v>18.24</v>
      </c>
      <c r="BG376" s="16">
        <f t="shared" si="184"/>
        <v>3.17073170731707</v>
      </c>
      <c r="BH376" s="17">
        <f t="shared" si="185"/>
        <v>0.400306072232089</v>
      </c>
    </row>
    <row r="377" spans="1:60">
      <c r="A377">
        <v>376</v>
      </c>
      <c r="B377" t="s">
        <v>271</v>
      </c>
      <c r="C377" t="s">
        <v>449</v>
      </c>
      <c r="D377" t="s">
        <v>62</v>
      </c>
      <c r="E377" t="s">
        <v>450</v>
      </c>
      <c r="F377" t="s">
        <v>461</v>
      </c>
      <c r="G377">
        <v>340</v>
      </c>
      <c r="H377">
        <v>429</v>
      </c>
      <c r="I377">
        <v>343</v>
      </c>
      <c r="J377">
        <v>12.2968279241744</v>
      </c>
      <c r="K377">
        <v>1432</v>
      </c>
      <c r="L377">
        <v>22.7293175855281</v>
      </c>
      <c r="M377">
        <v>0.01</v>
      </c>
      <c r="N377">
        <v>19</v>
      </c>
      <c r="O377">
        <v>0.1</v>
      </c>
      <c r="P377">
        <v>2.1</v>
      </c>
      <c r="Q377">
        <v>4.6</v>
      </c>
      <c r="R377">
        <v>1</v>
      </c>
      <c r="S377">
        <v>27</v>
      </c>
      <c r="T377">
        <v>11</v>
      </c>
      <c r="U377">
        <v>133</v>
      </c>
      <c r="V377">
        <v>52</v>
      </c>
      <c r="W377">
        <v>227</v>
      </c>
      <c r="X377">
        <v>49</v>
      </c>
      <c r="Y377">
        <v>461</v>
      </c>
      <c r="Z377">
        <v>80</v>
      </c>
      <c r="AA377">
        <v>9986.98760765096</v>
      </c>
      <c r="AB377">
        <v>310.20379296123</v>
      </c>
      <c r="AC377">
        <v>774.916531322014</v>
      </c>
      <c r="AD377" s="3">
        <f t="shared" si="155"/>
        <v>316.86183785382</v>
      </c>
      <c r="AE377" s="4">
        <f t="shared" si="156"/>
        <v>836.753703313027</v>
      </c>
      <c r="AF377" s="5">
        <f t="shared" si="157"/>
        <v>0.0421940928270042</v>
      </c>
      <c r="AG377" s="3">
        <f t="shared" si="158"/>
        <v>30.9951060358891</v>
      </c>
      <c r="AH377" s="3">
        <f t="shared" si="159"/>
        <v>1.07758620689655</v>
      </c>
      <c r="AI377" s="3">
        <f t="shared" si="160"/>
        <v>4.59518599562363</v>
      </c>
      <c r="AJ377" s="3">
        <f t="shared" si="161"/>
        <v>31.0810810810811</v>
      </c>
      <c r="AK377" s="3">
        <f t="shared" si="162"/>
        <v>17.7619893428064</v>
      </c>
      <c r="AL377" s="3">
        <f t="shared" si="163"/>
        <v>135.678391959799</v>
      </c>
      <c r="AM377" s="3">
        <f t="shared" si="164"/>
        <v>304.709141274238</v>
      </c>
      <c r="AN377" s="3">
        <f t="shared" si="165"/>
        <v>540.650406504065</v>
      </c>
      <c r="AO377" s="3">
        <f t="shared" si="166"/>
        <v>952.380952380952</v>
      </c>
      <c r="AP377" s="3">
        <f t="shared" si="167"/>
        <v>1418.75</v>
      </c>
      <c r="AQ377" s="3">
        <f t="shared" si="168"/>
        <v>1983.80566801619</v>
      </c>
      <c r="AR377" s="3">
        <f t="shared" si="169"/>
        <v>2863.35403726708</v>
      </c>
      <c r="AS377" s="6">
        <f t="shared" si="170"/>
        <v>3252.0325203252</v>
      </c>
      <c r="AT377" s="3">
        <f t="shared" si="171"/>
        <v>0.273519442840344</v>
      </c>
      <c r="AU377" s="7">
        <f t="shared" si="172"/>
        <v>0.955241438119207</v>
      </c>
      <c r="AV377" s="8">
        <f t="shared" si="173"/>
        <v>0.0227068012065818</v>
      </c>
      <c r="AW377" s="3">
        <f t="shared" si="174"/>
        <v>68.0463049879754</v>
      </c>
      <c r="AX377" s="7">
        <f t="shared" si="175"/>
        <v>0.187308821542402</v>
      </c>
      <c r="AY377" s="3">
        <f t="shared" si="176"/>
        <v>-0.624312190475782</v>
      </c>
      <c r="AZ377" s="9">
        <f t="shared" si="177"/>
        <v>56.4640067089933</v>
      </c>
      <c r="BA377" s="11">
        <f t="shared" si="178"/>
        <v>4.71028313993127</v>
      </c>
      <c r="BB377" s="12">
        <f t="shared" si="179"/>
        <v>1074.71389883243</v>
      </c>
      <c r="BC377" s="13">
        <f t="shared" si="180"/>
        <v>1.22703928183069</v>
      </c>
      <c r="BD377" s="14">
        <f t="shared" si="181"/>
        <v>92.2463768115942</v>
      </c>
      <c r="BE377" s="15">
        <f t="shared" si="182"/>
        <v>1.68094692260741</v>
      </c>
      <c r="BF377" s="16">
        <f t="shared" si="183"/>
        <v>17.0740740740741</v>
      </c>
      <c r="BG377" s="16">
        <f t="shared" si="184"/>
        <v>4.1304347826087</v>
      </c>
      <c r="BH377" s="17">
        <f t="shared" si="185"/>
        <v>0.400306072232089</v>
      </c>
    </row>
    <row r="378" spans="1:60">
      <c r="A378">
        <v>377</v>
      </c>
      <c r="B378" t="s">
        <v>271</v>
      </c>
      <c r="C378" t="s">
        <v>449</v>
      </c>
      <c r="D378" t="s">
        <v>62</v>
      </c>
      <c r="E378" t="s">
        <v>450</v>
      </c>
      <c r="F378" t="s">
        <v>462</v>
      </c>
      <c r="G378">
        <v>293</v>
      </c>
      <c r="H378">
        <v>429</v>
      </c>
      <c r="I378">
        <v>303</v>
      </c>
      <c r="J378">
        <v>12.2968279241744</v>
      </c>
      <c r="K378">
        <v>1153</v>
      </c>
      <c r="L378">
        <v>22.7293175855281</v>
      </c>
      <c r="M378">
        <v>0.03</v>
      </c>
      <c r="N378">
        <v>14</v>
      </c>
      <c r="O378">
        <v>0.07</v>
      </c>
      <c r="P378">
        <v>1.2</v>
      </c>
      <c r="Q378">
        <v>2.9</v>
      </c>
      <c r="R378">
        <v>0.64</v>
      </c>
      <c r="S378">
        <v>21</v>
      </c>
      <c r="T378">
        <v>8.2</v>
      </c>
      <c r="U378">
        <v>103</v>
      </c>
      <c r="V378">
        <v>41</v>
      </c>
      <c r="W378">
        <v>187</v>
      </c>
      <c r="X378">
        <v>42</v>
      </c>
      <c r="Y378">
        <v>412</v>
      </c>
      <c r="Z378">
        <v>73</v>
      </c>
      <c r="AA378">
        <v>9986.98760765096</v>
      </c>
      <c r="AB378">
        <v>310.20379296123</v>
      </c>
      <c r="AC378">
        <v>774.916531322014</v>
      </c>
      <c r="AD378" s="3">
        <f t="shared" si="155"/>
        <v>316.86183785382</v>
      </c>
      <c r="AE378" s="4">
        <f t="shared" si="156"/>
        <v>836.753703313027</v>
      </c>
      <c r="AF378" s="5">
        <f t="shared" si="157"/>
        <v>0.126582278481013</v>
      </c>
      <c r="AG378" s="3">
        <f t="shared" si="158"/>
        <v>22.8384991843393</v>
      </c>
      <c r="AH378" s="3">
        <f t="shared" si="159"/>
        <v>0.754310344827586</v>
      </c>
      <c r="AI378" s="3">
        <f t="shared" si="160"/>
        <v>2.62582056892779</v>
      </c>
      <c r="AJ378" s="3">
        <f t="shared" si="161"/>
        <v>19.5945945945946</v>
      </c>
      <c r="AK378" s="3">
        <f t="shared" si="162"/>
        <v>11.3676731793961</v>
      </c>
      <c r="AL378" s="3">
        <f t="shared" si="163"/>
        <v>105.527638190955</v>
      </c>
      <c r="AM378" s="3">
        <f t="shared" si="164"/>
        <v>227.146814404432</v>
      </c>
      <c r="AN378" s="3">
        <f t="shared" si="165"/>
        <v>418.69918699187</v>
      </c>
      <c r="AO378" s="3">
        <f t="shared" si="166"/>
        <v>750.915750915751</v>
      </c>
      <c r="AP378" s="3">
        <f t="shared" si="167"/>
        <v>1168.75</v>
      </c>
      <c r="AQ378" s="3">
        <f t="shared" si="168"/>
        <v>1700.4048582996</v>
      </c>
      <c r="AR378" s="3">
        <f t="shared" si="169"/>
        <v>2559.00621118012</v>
      </c>
      <c r="AS378" s="6">
        <f t="shared" si="170"/>
        <v>2967.47967479675</v>
      </c>
      <c r="AT378" s="3">
        <f t="shared" si="171"/>
        <v>0.249988671564726</v>
      </c>
      <c r="AU378" s="7">
        <f t="shared" si="172"/>
        <v>0.976897478687399</v>
      </c>
      <c r="AV378" s="8">
        <f t="shared" si="173"/>
        <v>0.0167313272048497</v>
      </c>
      <c r="AW378" s="3">
        <f t="shared" si="174"/>
        <v>68.0463049879754</v>
      </c>
      <c r="AX378" s="7">
        <f t="shared" si="175"/>
        <v>0.138017026399665</v>
      </c>
      <c r="AY378" s="3">
        <f t="shared" si="176"/>
        <v>-1.1545492004436</v>
      </c>
      <c r="AZ378" s="9">
        <f t="shared" si="177"/>
        <v>80.3271559974767</v>
      </c>
      <c r="BA378" s="11">
        <f t="shared" si="178"/>
        <v>7.54350544033179</v>
      </c>
      <c r="BB378" s="12">
        <f t="shared" si="179"/>
        <v>1074.71389883243</v>
      </c>
      <c r="BC378" s="13">
        <f t="shared" si="180"/>
        <v>1.22703928183069</v>
      </c>
      <c r="BD378" s="14">
        <f t="shared" si="181"/>
        <v>121.350574712644</v>
      </c>
      <c r="BE378" s="15">
        <f t="shared" si="182"/>
        <v>1.88086536728644</v>
      </c>
      <c r="BF378" s="16">
        <f t="shared" si="183"/>
        <v>19.6190476190476</v>
      </c>
      <c r="BG378" s="16">
        <f t="shared" si="184"/>
        <v>4.82758620689655</v>
      </c>
      <c r="BH378" s="17">
        <f t="shared" si="185"/>
        <v>0.400306072232089</v>
      </c>
    </row>
    <row r="379" spans="1:60">
      <c r="A379">
        <v>378</v>
      </c>
      <c r="B379" t="s">
        <v>271</v>
      </c>
      <c r="C379" t="s">
        <v>449</v>
      </c>
      <c r="D379" t="s">
        <v>62</v>
      </c>
      <c r="E379" t="s">
        <v>450</v>
      </c>
      <c r="F379" t="s">
        <v>463</v>
      </c>
      <c r="G379">
        <v>795</v>
      </c>
      <c r="H379">
        <v>429</v>
      </c>
      <c r="I379">
        <v>298</v>
      </c>
      <c r="J379">
        <v>12.2968279241744</v>
      </c>
      <c r="K379">
        <v>1196</v>
      </c>
      <c r="L379">
        <v>22.7293175855281</v>
      </c>
      <c r="M379">
        <v>0.01</v>
      </c>
      <c r="N379">
        <v>9.7</v>
      </c>
      <c r="O379">
        <v>0.07</v>
      </c>
      <c r="P379">
        <v>2</v>
      </c>
      <c r="Q379">
        <v>4.4</v>
      </c>
      <c r="R379">
        <v>1.03</v>
      </c>
      <c r="S379">
        <v>23</v>
      </c>
      <c r="T379">
        <v>9.3</v>
      </c>
      <c r="U379">
        <v>114</v>
      </c>
      <c r="V379">
        <v>44</v>
      </c>
      <c r="W379">
        <v>192</v>
      </c>
      <c r="X379">
        <v>41</v>
      </c>
      <c r="Y379">
        <v>388</v>
      </c>
      <c r="Z379">
        <v>67</v>
      </c>
      <c r="AA379">
        <v>9986.98760765096</v>
      </c>
      <c r="AB379">
        <v>310.20379296123</v>
      </c>
      <c r="AC379">
        <v>774.916531322014</v>
      </c>
      <c r="AD379" s="3">
        <f t="shared" si="155"/>
        <v>316.86183785382</v>
      </c>
      <c r="AE379" s="4">
        <f t="shared" si="156"/>
        <v>836.753703313027</v>
      </c>
      <c r="AF379" s="5">
        <f t="shared" si="157"/>
        <v>0.0421940928270042</v>
      </c>
      <c r="AG379" s="3">
        <f t="shared" si="158"/>
        <v>15.8238172920065</v>
      </c>
      <c r="AH379" s="3">
        <f t="shared" si="159"/>
        <v>0.754310344827586</v>
      </c>
      <c r="AI379" s="3">
        <f t="shared" si="160"/>
        <v>4.37636761487965</v>
      </c>
      <c r="AJ379" s="3">
        <f t="shared" si="161"/>
        <v>29.7297297297297</v>
      </c>
      <c r="AK379" s="3">
        <f t="shared" si="162"/>
        <v>18.2948490230906</v>
      </c>
      <c r="AL379" s="3">
        <f t="shared" si="163"/>
        <v>115.577889447236</v>
      </c>
      <c r="AM379" s="3">
        <f t="shared" si="164"/>
        <v>257.617728531856</v>
      </c>
      <c r="AN379" s="3">
        <f t="shared" si="165"/>
        <v>463.414634146341</v>
      </c>
      <c r="AO379" s="3">
        <f t="shared" si="166"/>
        <v>805.860805860806</v>
      </c>
      <c r="AP379" s="3">
        <f t="shared" si="167"/>
        <v>1200</v>
      </c>
      <c r="AQ379" s="3">
        <f t="shared" si="168"/>
        <v>1659.91902834008</v>
      </c>
      <c r="AR379" s="3">
        <f t="shared" si="169"/>
        <v>2409.93788819876</v>
      </c>
      <c r="AS379" s="6">
        <f t="shared" si="170"/>
        <v>2723.57723577236</v>
      </c>
      <c r="AT379" s="3">
        <f t="shared" si="171"/>
        <v>0.312101581607874</v>
      </c>
      <c r="AU379" s="7">
        <f t="shared" si="172"/>
        <v>1.29506068656875</v>
      </c>
      <c r="AV379" s="8">
        <f t="shared" si="173"/>
        <v>0.0115924195633602</v>
      </c>
      <c r="AW379" s="3">
        <f t="shared" si="174"/>
        <v>68.0463049879754</v>
      </c>
      <c r="AX379" s="7">
        <f t="shared" si="175"/>
        <v>0.0956260825769104</v>
      </c>
      <c r="AY379" s="3">
        <f t="shared" si="176"/>
        <v>-1.79165569348875</v>
      </c>
      <c r="AZ379" s="9">
        <f t="shared" si="177"/>
        <v>30.3992779918726</v>
      </c>
      <c r="BA379" s="11">
        <f t="shared" si="178"/>
        <v>3.023195862227</v>
      </c>
      <c r="BB379" s="12">
        <f t="shared" si="179"/>
        <v>1074.71389883243</v>
      </c>
      <c r="BC379" s="13">
        <f t="shared" si="180"/>
        <v>1.22703928183069</v>
      </c>
      <c r="BD379" s="14">
        <f t="shared" si="181"/>
        <v>82.9090909090909</v>
      </c>
      <c r="BE379" s="15">
        <f t="shared" si="182"/>
        <v>1.99720755495364</v>
      </c>
      <c r="BF379" s="16">
        <f t="shared" si="183"/>
        <v>16.8695652173913</v>
      </c>
      <c r="BG379" s="16">
        <f t="shared" si="184"/>
        <v>2.20454545454545</v>
      </c>
      <c r="BH379" s="17">
        <f t="shared" si="185"/>
        <v>0.400306072232089</v>
      </c>
    </row>
    <row r="380" spans="1:60">
      <c r="A380">
        <v>379</v>
      </c>
      <c r="B380" t="s">
        <v>271</v>
      </c>
      <c r="C380" t="s">
        <v>449</v>
      </c>
      <c r="D380" t="s">
        <v>62</v>
      </c>
      <c r="E380" t="s">
        <v>450</v>
      </c>
      <c r="F380" t="s">
        <v>464</v>
      </c>
      <c r="G380">
        <v>457</v>
      </c>
      <c r="H380">
        <v>429</v>
      </c>
      <c r="I380">
        <v>170</v>
      </c>
      <c r="J380">
        <v>12.2968279241744</v>
      </c>
      <c r="K380">
        <v>1266</v>
      </c>
      <c r="L380">
        <v>22.7293175855281</v>
      </c>
      <c r="M380">
        <v>0.08</v>
      </c>
      <c r="N380">
        <v>13</v>
      </c>
      <c r="O380">
        <v>0.12</v>
      </c>
      <c r="P380">
        <v>2.5</v>
      </c>
      <c r="Q380">
        <v>4.6</v>
      </c>
      <c r="R380">
        <v>1.2</v>
      </c>
      <c r="S380">
        <v>24</v>
      </c>
      <c r="T380">
        <v>9</v>
      </c>
      <c r="U380">
        <v>110</v>
      </c>
      <c r="V380">
        <v>43</v>
      </c>
      <c r="W380">
        <v>198</v>
      </c>
      <c r="X380">
        <v>46</v>
      </c>
      <c r="Y380">
        <v>466</v>
      </c>
      <c r="Z380">
        <v>83</v>
      </c>
      <c r="AA380">
        <v>9986.98760765096</v>
      </c>
      <c r="AB380">
        <v>310.20379296123</v>
      </c>
      <c r="AC380">
        <v>774.916531322014</v>
      </c>
      <c r="AD380" s="3">
        <f t="shared" si="155"/>
        <v>316.86183785382</v>
      </c>
      <c r="AE380" s="4">
        <f t="shared" si="156"/>
        <v>836.753703313027</v>
      </c>
      <c r="AF380" s="5">
        <f t="shared" si="157"/>
        <v>0.337552742616034</v>
      </c>
      <c r="AG380" s="3">
        <f t="shared" si="158"/>
        <v>21.2071778140294</v>
      </c>
      <c r="AH380" s="3">
        <f t="shared" si="159"/>
        <v>1.29310344827586</v>
      </c>
      <c r="AI380" s="3">
        <f t="shared" si="160"/>
        <v>5.47045951859956</v>
      </c>
      <c r="AJ380" s="3">
        <f t="shared" si="161"/>
        <v>31.0810810810811</v>
      </c>
      <c r="AK380" s="3">
        <f t="shared" si="162"/>
        <v>21.3143872113677</v>
      </c>
      <c r="AL380" s="3">
        <f t="shared" si="163"/>
        <v>120.603015075377</v>
      </c>
      <c r="AM380" s="3">
        <f t="shared" si="164"/>
        <v>249.307479224377</v>
      </c>
      <c r="AN380" s="3">
        <f t="shared" si="165"/>
        <v>447.154471544715</v>
      </c>
      <c r="AO380" s="3">
        <f t="shared" si="166"/>
        <v>787.545787545788</v>
      </c>
      <c r="AP380" s="3">
        <f t="shared" si="167"/>
        <v>1237.5</v>
      </c>
      <c r="AQ380" s="3">
        <f t="shared" si="168"/>
        <v>1862.34817813765</v>
      </c>
      <c r="AR380" s="3">
        <f t="shared" si="169"/>
        <v>2894.4099378882</v>
      </c>
      <c r="AS380" s="6">
        <f t="shared" si="170"/>
        <v>3373.9837398374</v>
      </c>
      <c r="AT380" s="3">
        <f t="shared" si="171"/>
        <v>0.348133415073793</v>
      </c>
      <c r="AU380" s="7">
        <f t="shared" si="172"/>
        <v>1.20277853705752</v>
      </c>
      <c r="AV380" s="8">
        <f t="shared" si="173"/>
        <v>0.0155362324045033</v>
      </c>
      <c r="AW380" s="3">
        <f t="shared" si="174"/>
        <v>68.0463049879754</v>
      </c>
      <c r="AX380" s="7">
        <f t="shared" si="175"/>
        <v>0.128158667371117</v>
      </c>
      <c r="AY380" s="3">
        <f t="shared" si="176"/>
        <v>-1.28322356456246</v>
      </c>
      <c r="AZ380" s="9">
        <f t="shared" si="177"/>
        <v>27.2596337231713</v>
      </c>
      <c r="BA380" s="11">
        <f t="shared" si="178"/>
        <v>3.06214226256285</v>
      </c>
      <c r="BB380" s="12">
        <f t="shared" si="179"/>
        <v>1074.71389883243</v>
      </c>
      <c r="BC380" s="13">
        <f t="shared" si="180"/>
        <v>1.22703928183069</v>
      </c>
      <c r="BD380" s="14">
        <f t="shared" si="181"/>
        <v>67.9130434782609</v>
      </c>
      <c r="BE380" s="15">
        <f t="shared" si="182"/>
        <v>1.66291101142063</v>
      </c>
      <c r="BF380" s="16">
        <f t="shared" si="183"/>
        <v>19.4166666666667</v>
      </c>
      <c r="BG380" s="16">
        <f t="shared" si="184"/>
        <v>2.82608695652174</v>
      </c>
      <c r="BH380" s="17">
        <f t="shared" si="185"/>
        <v>0.400306072232089</v>
      </c>
    </row>
    <row r="381" spans="1:60">
      <c r="A381">
        <v>380</v>
      </c>
      <c r="B381" t="s">
        <v>271</v>
      </c>
      <c r="C381" t="s">
        <v>449</v>
      </c>
      <c r="D381" t="s">
        <v>62</v>
      </c>
      <c r="E381" t="s">
        <v>450</v>
      </c>
      <c r="F381" t="s">
        <v>465</v>
      </c>
      <c r="G381">
        <v>787</v>
      </c>
      <c r="H381">
        <v>429</v>
      </c>
      <c r="I381">
        <v>245</v>
      </c>
      <c r="J381">
        <v>12.2968279241744</v>
      </c>
      <c r="K381">
        <v>1060</v>
      </c>
      <c r="L381">
        <v>22.7293175855281</v>
      </c>
      <c r="M381">
        <v>0.02</v>
      </c>
      <c r="N381">
        <v>11</v>
      </c>
      <c r="O381">
        <v>0.08</v>
      </c>
      <c r="P381">
        <v>1.6</v>
      </c>
      <c r="Q381">
        <v>3.7</v>
      </c>
      <c r="R381">
        <v>0.8</v>
      </c>
      <c r="S381">
        <v>22</v>
      </c>
      <c r="T381">
        <v>8.2</v>
      </c>
      <c r="U381">
        <v>101</v>
      </c>
      <c r="V381">
        <v>39</v>
      </c>
      <c r="W381">
        <v>164</v>
      </c>
      <c r="X381">
        <v>35</v>
      </c>
      <c r="Y381">
        <v>331</v>
      </c>
      <c r="Z381">
        <v>57</v>
      </c>
      <c r="AA381">
        <v>9986.98760765096</v>
      </c>
      <c r="AB381">
        <v>310.20379296123</v>
      </c>
      <c r="AC381">
        <v>774.916531322014</v>
      </c>
      <c r="AD381" s="3">
        <f t="shared" si="155"/>
        <v>316.86183785382</v>
      </c>
      <c r="AE381" s="4">
        <f t="shared" si="156"/>
        <v>836.753703313027</v>
      </c>
      <c r="AF381" s="5">
        <f t="shared" si="157"/>
        <v>0.0843881856540084</v>
      </c>
      <c r="AG381" s="3">
        <f t="shared" si="158"/>
        <v>17.9445350734095</v>
      </c>
      <c r="AH381" s="3">
        <f t="shared" si="159"/>
        <v>0.862068965517241</v>
      </c>
      <c r="AI381" s="3">
        <f t="shared" si="160"/>
        <v>3.50109409190372</v>
      </c>
      <c r="AJ381" s="3">
        <f t="shared" si="161"/>
        <v>25</v>
      </c>
      <c r="AK381" s="3">
        <f t="shared" si="162"/>
        <v>14.2095914742451</v>
      </c>
      <c r="AL381" s="3">
        <f t="shared" si="163"/>
        <v>110.552763819095</v>
      </c>
      <c r="AM381" s="3">
        <f t="shared" si="164"/>
        <v>227.146814404432</v>
      </c>
      <c r="AN381" s="3">
        <f t="shared" si="165"/>
        <v>410.569105691057</v>
      </c>
      <c r="AO381" s="3">
        <f t="shared" si="166"/>
        <v>714.285714285714</v>
      </c>
      <c r="AP381" s="3">
        <f t="shared" si="167"/>
        <v>1025</v>
      </c>
      <c r="AQ381" s="3">
        <f t="shared" si="168"/>
        <v>1417.004048583</v>
      </c>
      <c r="AR381" s="3">
        <f t="shared" si="169"/>
        <v>2055.90062111801</v>
      </c>
      <c r="AS381" s="6">
        <f t="shared" si="170"/>
        <v>2317.07317073171</v>
      </c>
      <c r="AT381" s="3">
        <f t="shared" si="171"/>
        <v>0.270288012995979</v>
      </c>
      <c r="AU381" s="7">
        <f t="shared" si="172"/>
        <v>1.31469396049404</v>
      </c>
      <c r="AV381" s="8">
        <f t="shared" si="173"/>
        <v>0.0131460428038105</v>
      </c>
      <c r="AW381" s="3">
        <f t="shared" si="174"/>
        <v>68.0463049879754</v>
      </c>
      <c r="AX381" s="7">
        <f t="shared" si="175"/>
        <v>0.108441949314022</v>
      </c>
      <c r="AY381" s="3">
        <f t="shared" si="176"/>
        <v>-1.57328113182261</v>
      </c>
      <c r="AZ381" s="9">
        <f t="shared" si="177"/>
        <v>45.2953159511633</v>
      </c>
      <c r="BA381" s="11">
        <f t="shared" si="178"/>
        <v>4.83529040598356</v>
      </c>
      <c r="BB381" s="12">
        <f t="shared" si="179"/>
        <v>1074.71389883243</v>
      </c>
      <c r="BC381" s="13">
        <f t="shared" si="180"/>
        <v>1.22703928183069</v>
      </c>
      <c r="BD381" s="14">
        <f t="shared" si="181"/>
        <v>90.4222972972973</v>
      </c>
      <c r="BE381" s="15">
        <f t="shared" si="182"/>
        <v>2.34113755686409</v>
      </c>
      <c r="BF381" s="16">
        <f t="shared" si="183"/>
        <v>15.0454545454545</v>
      </c>
      <c r="BG381" s="16">
        <f t="shared" si="184"/>
        <v>2.97297297297297</v>
      </c>
      <c r="BH381" s="17">
        <f t="shared" si="185"/>
        <v>0.400306072232089</v>
      </c>
    </row>
    <row r="382" spans="1:60">
      <c r="A382">
        <v>381</v>
      </c>
      <c r="B382" t="s">
        <v>271</v>
      </c>
      <c r="C382" t="s">
        <v>449</v>
      </c>
      <c r="D382" t="s">
        <v>62</v>
      </c>
      <c r="E382" t="s">
        <v>450</v>
      </c>
      <c r="F382" t="s">
        <v>466</v>
      </c>
      <c r="G382">
        <v>547</v>
      </c>
      <c r="H382">
        <v>429</v>
      </c>
      <c r="I382">
        <v>220</v>
      </c>
      <c r="J382">
        <v>12.2968279241744</v>
      </c>
      <c r="K382">
        <v>646</v>
      </c>
      <c r="L382">
        <v>22.7293175855281</v>
      </c>
      <c r="M382">
        <v>0.01</v>
      </c>
      <c r="N382">
        <v>10</v>
      </c>
      <c r="O382">
        <v>0.02</v>
      </c>
      <c r="P382">
        <v>0.54</v>
      </c>
      <c r="Q382">
        <v>1.7</v>
      </c>
      <c r="R382">
        <v>0.47</v>
      </c>
      <c r="S382">
        <v>12</v>
      </c>
      <c r="T382">
        <v>4.5</v>
      </c>
      <c r="U382">
        <v>57</v>
      </c>
      <c r="V382">
        <v>22</v>
      </c>
      <c r="W382">
        <v>102</v>
      </c>
      <c r="X382">
        <v>23</v>
      </c>
      <c r="Y382">
        <v>225</v>
      </c>
      <c r="Z382">
        <v>40</v>
      </c>
      <c r="AA382">
        <v>9986.98760765096</v>
      </c>
      <c r="AB382">
        <v>310.20379296123</v>
      </c>
      <c r="AC382">
        <v>774.916531322014</v>
      </c>
      <c r="AD382" s="3">
        <f t="shared" si="155"/>
        <v>316.86183785382</v>
      </c>
      <c r="AE382" s="4">
        <f t="shared" si="156"/>
        <v>836.753703313027</v>
      </c>
      <c r="AF382" s="5">
        <f t="shared" si="157"/>
        <v>0.0421940928270042</v>
      </c>
      <c r="AG382" s="3">
        <f t="shared" si="158"/>
        <v>16.3132137030995</v>
      </c>
      <c r="AH382" s="3">
        <f t="shared" si="159"/>
        <v>0.21551724137931</v>
      </c>
      <c r="AI382" s="3">
        <f t="shared" si="160"/>
        <v>1.18161925601751</v>
      </c>
      <c r="AJ382" s="3">
        <f t="shared" si="161"/>
        <v>11.4864864864865</v>
      </c>
      <c r="AK382" s="3">
        <f t="shared" si="162"/>
        <v>8.348134991119</v>
      </c>
      <c r="AL382" s="3">
        <f t="shared" si="163"/>
        <v>60.3015075376884</v>
      </c>
      <c r="AM382" s="3">
        <f t="shared" si="164"/>
        <v>124.653739612188</v>
      </c>
      <c r="AN382" s="3">
        <f t="shared" si="165"/>
        <v>231.707317073171</v>
      </c>
      <c r="AO382" s="3">
        <f t="shared" si="166"/>
        <v>402.930402930403</v>
      </c>
      <c r="AP382" s="3">
        <f t="shared" si="167"/>
        <v>637.5</v>
      </c>
      <c r="AQ382" s="3">
        <f t="shared" si="168"/>
        <v>931.174089068826</v>
      </c>
      <c r="AR382" s="3">
        <f t="shared" si="169"/>
        <v>1397.51552795031</v>
      </c>
      <c r="AS382" s="6">
        <f t="shared" si="170"/>
        <v>1626.0162601626</v>
      </c>
      <c r="AT382" s="3">
        <f t="shared" si="171"/>
        <v>0.317198975006964</v>
      </c>
      <c r="AU382" s="7">
        <f t="shared" si="172"/>
        <v>2.26973488782761</v>
      </c>
      <c r="AV382" s="8">
        <f t="shared" si="173"/>
        <v>0.0119509480034641</v>
      </c>
      <c r="AW382" s="3">
        <f t="shared" si="174"/>
        <v>68.0463049879754</v>
      </c>
      <c r="AX382" s="7">
        <f t="shared" si="175"/>
        <v>0.0985835902854747</v>
      </c>
      <c r="AY382" s="3">
        <f t="shared" si="176"/>
        <v>-1.73876908708519</v>
      </c>
      <c r="AZ382" s="9">
        <f t="shared" si="177"/>
        <v>166.096412085034</v>
      </c>
      <c r="BA382" s="11">
        <f t="shared" si="178"/>
        <v>21.3712265288283</v>
      </c>
      <c r="BB382" s="12">
        <f t="shared" si="179"/>
        <v>1074.71389883243</v>
      </c>
      <c r="BC382" s="13">
        <f t="shared" si="180"/>
        <v>1.22703928183069</v>
      </c>
      <c r="BD382" s="14">
        <f t="shared" si="181"/>
        <v>139.084967320261</v>
      </c>
      <c r="BE382" s="15">
        <f t="shared" si="182"/>
        <v>3.44407347254228</v>
      </c>
      <c r="BF382" s="16">
        <f t="shared" si="183"/>
        <v>18.75</v>
      </c>
      <c r="BG382" s="16">
        <f t="shared" si="184"/>
        <v>5.88235294117647</v>
      </c>
      <c r="BH382" s="17">
        <f t="shared" si="185"/>
        <v>0.400306072232089</v>
      </c>
    </row>
    <row r="383" spans="1:60">
      <c r="A383">
        <v>382</v>
      </c>
      <c r="B383" t="s">
        <v>271</v>
      </c>
      <c r="C383" t="s">
        <v>449</v>
      </c>
      <c r="D383" t="s">
        <v>62</v>
      </c>
      <c r="E383" t="s">
        <v>450</v>
      </c>
      <c r="F383" t="s">
        <v>467</v>
      </c>
      <c r="G383">
        <v>901</v>
      </c>
      <c r="H383">
        <v>429</v>
      </c>
      <c r="I383">
        <v>147</v>
      </c>
      <c r="J383">
        <v>12.2968279241744</v>
      </c>
      <c r="K383">
        <v>630</v>
      </c>
      <c r="L383">
        <v>22.7293175855281</v>
      </c>
      <c r="M383">
        <v>0.01</v>
      </c>
      <c r="N383">
        <v>8</v>
      </c>
      <c r="O383">
        <v>0.02</v>
      </c>
      <c r="P383">
        <v>0.3</v>
      </c>
      <c r="Q383">
        <v>1.4</v>
      </c>
      <c r="R383">
        <v>0.22</v>
      </c>
      <c r="S383">
        <v>9</v>
      </c>
      <c r="T383">
        <v>4</v>
      </c>
      <c r="U383">
        <v>54</v>
      </c>
      <c r="V383">
        <v>22</v>
      </c>
      <c r="W383">
        <v>104</v>
      </c>
      <c r="X383">
        <v>24</v>
      </c>
      <c r="Y383">
        <v>240</v>
      </c>
      <c r="Z383">
        <v>44</v>
      </c>
      <c r="AA383">
        <v>9986.98760765096</v>
      </c>
      <c r="AB383">
        <v>310.20379296123</v>
      </c>
      <c r="AC383">
        <v>774.916531322014</v>
      </c>
      <c r="AD383" s="3">
        <f t="shared" si="155"/>
        <v>316.86183785382</v>
      </c>
      <c r="AE383" s="4">
        <f t="shared" si="156"/>
        <v>836.753703313027</v>
      </c>
      <c r="AF383" s="5">
        <f t="shared" si="157"/>
        <v>0.0421940928270042</v>
      </c>
      <c r="AG383" s="3">
        <f t="shared" si="158"/>
        <v>13.0505709624796</v>
      </c>
      <c r="AH383" s="3">
        <f t="shared" si="159"/>
        <v>0.21551724137931</v>
      </c>
      <c r="AI383" s="3">
        <f t="shared" si="160"/>
        <v>0.656455142231947</v>
      </c>
      <c r="AJ383" s="3">
        <f t="shared" si="161"/>
        <v>9.45945945945946</v>
      </c>
      <c r="AK383" s="3">
        <f t="shared" si="162"/>
        <v>3.90763765541741</v>
      </c>
      <c r="AL383" s="3">
        <f t="shared" si="163"/>
        <v>45.2261306532663</v>
      </c>
      <c r="AM383" s="3">
        <f t="shared" si="164"/>
        <v>110.803324099723</v>
      </c>
      <c r="AN383" s="3">
        <f t="shared" si="165"/>
        <v>219.512195121951</v>
      </c>
      <c r="AO383" s="3">
        <f t="shared" si="166"/>
        <v>402.930402930403</v>
      </c>
      <c r="AP383" s="3">
        <f t="shared" si="167"/>
        <v>650</v>
      </c>
      <c r="AQ383" s="3">
        <f t="shared" si="168"/>
        <v>971.65991902834</v>
      </c>
      <c r="AR383" s="3">
        <f t="shared" si="169"/>
        <v>1490.68322981366</v>
      </c>
      <c r="AS383" s="6">
        <f t="shared" si="170"/>
        <v>1788.61788617886</v>
      </c>
      <c r="AT383" s="3">
        <f t="shared" si="171"/>
        <v>0.188923685571264</v>
      </c>
      <c r="AU383" s="7">
        <f t="shared" si="172"/>
        <v>1.26736305737389</v>
      </c>
      <c r="AV383" s="8">
        <f t="shared" si="173"/>
        <v>0.00956075840277127</v>
      </c>
      <c r="AW383" s="3">
        <f t="shared" si="174"/>
        <v>68.0463049879754</v>
      </c>
      <c r="AX383" s="7">
        <f t="shared" si="175"/>
        <v>0.0788668722283797</v>
      </c>
      <c r="AY383" s="3">
        <f t="shared" si="176"/>
        <v>-2.1262153190914</v>
      </c>
      <c r="AZ383" s="9">
        <f t="shared" si="177"/>
        <v>354.547447161276</v>
      </c>
      <c r="BA383" s="11">
        <f t="shared" si="178"/>
        <v>31.5561424859957</v>
      </c>
      <c r="BB383" s="12">
        <f t="shared" si="179"/>
        <v>1074.71389883243</v>
      </c>
      <c r="BC383" s="13">
        <f t="shared" si="180"/>
        <v>1.22703928183069</v>
      </c>
      <c r="BD383" s="14">
        <f t="shared" si="181"/>
        <v>218.571428571429</v>
      </c>
      <c r="BE383" s="15">
        <f t="shared" si="182"/>
        <v>3.22881888050839</v>
      </c>
      <c r="BF383" s="16">
        <f t="shared" si="183"/>
        <v>26.6666666666667</v>
      </c>
      <c r="BG383" s="16">
        <f t="shared" si="184"/>
        <v>5.71428571428571</v>
      </c>
      <c r="BH383" s="17">
        <f t="shared" si="185"/>
        <v>0.400306072232089</v>
      </c>
    </row>
    <row r="384" spans="1:60">
      <c r="A384">
        <v>383</v>
      </c>
      <c r="B384" t="s">
        <v>271</v>
      </c>
      <c r="C384" t="s">
        <v>449</v>
      </c>
      <c r="D384" t="s">
        <v>62</v>
      </c>
      <c r="E384" t="s">
        <v>450</v>
      </c>
      <c r="F384" t="s">
        <v>468</v>
      </c>
      <c r="G384">
        <v>253</v>
      </c>
      <c r="H384">
        <v>429</v>
      </c>
      <c r="I384">
        <v>219</v>
      </c>
      <c r="J384">
        <v>12.2968279241744</v>
      </c>
      <c r="K384">
        <v>784</v>
      </c>
      <c r="L384">
        <v>22.7293175855281</v>
      </c>
      <c r="M384">
        <v>0.03</v>
      </c>
      <c r="N384">
        <v>9.8</v>
      </c>
      <c r="O384">
        <v>0.04</v>
      </c>
      <c r="P384">
        <v>0.88</v>
      </c>
      <c r="Q384">
        <v>2</v>
      </c>
      <c r="R384">
        <v>0.33</v>
      </c>
      <c r="S384">
        <v>12</v>
      </c>
      <c r="T384">
        <v>5</v>
      </c>
      <c r="U384">
        <v>64</v>
      </c>
      <c r="V384">
        <v>27</v>
      </c>
      <c r="W384">
        <v>128</v>
      </c>
      <c r="X384">
        <v>30</v>
      </c>
      <c r="Y384">
        <v>303</v>
      </c>
      <c r="Z384">
        <v>56</v>
      </c>
      <c r="AA384">
        <v>9986.98760765096</v>
      </c>
      <c r="AB384">
        <v>310.20379296123</v>
      </c>
      <c r="AC384">
        <v>774.916531322014</v>
      </c>
      <c r="AD384" s="3">
        <f t="shared" si="155"/>
        <v>316.86183785382</v>
      </c>
      <c r="AE384" s="4">
        <f t="shared" si="156"/>
        <v>836.753703313027</v>
      </c>
      <c r="AF384" s="5">
        <f t="shared" si="157"/>
        <v>0.126582278481013</v>
      </c>
      <c r="AG384" s="3">
        <f t="shared" si="158"/>
        <v>15.9869494290375</v>
      </c>
      <c r="AH384" s="3">
        <f t="shared" si="159"/>
        <v>0.431034482758621</v>
      </c>
      <c r="AI384" s="3">
        <f t="shared" si="160"/>
        <v>1.92560175054705</v>
      </c>
      <c r="AJ384" s="3">
        <f t="shared" si="161"/>
        <v>13.5135135135135</v>
      </c>
      <c r="AK384" s="3">
        <f t="shared" si="162"/>
        <v>5.86145648312611</v>
      </c>
      <c r="AL384" s="3">
        <f t="shared" si="163"/>
        <v>60.3015075376884</v>
      </c>
      <c r="AM384" s="3">
        <f t="shared" si="164"/>
        <v>138.504155124654</v>
      </c>
      <c r="AN384" s="3">
        <f t="shared" si="165"/>
        <v>260.162601626016</v>
      </c>
      <c r="AO384" s="3">
        <f t="shared" si="166"/>
        <v>494.505494505494</v>
      </c>
      <c r="AP384" s="3">
        <f t="shared" si="167"/>
        <v>800</v>
      </c>
      <c r="AQ384" s="3">
        <f t="shared" si="168"/>
        <v>1214.57489878543</v>
      </c>
      <c r="AR384" s="3">
        <f t="shared" si="169"/>
        <v>1881.98757763975</v>
      </c>
      <c r="AS384" s="6">
        <f t="shared" si="170"/>
        <v>2276.42276422764</v>
      </c>
      <c r="AT384" s="3">
        <f t="shared" si="171"/>
        <v>0.205332322791886</v>
      </c>
      <c r="AU384" s="7">
        <f t="shared" si="172"/>
        <v>1.09103973496679</v>
      </c>
      <c r="AV384" s="8">
        <f t="shared" si="173"/>
        <v>0.0117119290433948</v>
      </c>
      <c r="AW384" s="3">
        <f t="shared" si="174"/>
        <v>68.0463049879754</v>
      </c>
      <c r="AX384" s="7">
        <f t="shared" si="175"/>
        <v>0.0966119184797652</v>
      </c>
      <c r="AY384" s="3">
        <f t="shared" si="176"/>
        <v>-1.7738472364666</v>
      </c>
      <c r="AZ384" s="9">
        <f t="shared" si="177"/>
        <v>72.109017210616</v>
      </c>
      <c r="BA384" s="11">
        <f t="shared" si="178"/>
        <v>10.5896855998814</v>
      </c>
      <c r="BB384" s="12">
        <f t="shared" si="179"/>
        <v>1074.71389883243</v>
      </c>
      <c r="BC384" s="13">
        <f t="shared" si="180"/>
        <v>1.22703928183069</v>
      </c>
      <c r="BD384" s="14">
        <f t="shared" si="181"/>
        <v>104.727272727273</v>
      </c>
      <c r="BE384" s="15">
        <f t="shared" si="182"/>
        <v>2.55748030139279</v>
      </c>
      <c r="BF384" s="16">
        <f t="shared" si="183"/>
        <v>25.25</v>
      </c>
      <c r="BG384" s="16">
        <f t="shared" si="184"/>
        <v>4.9</v>
      </c>
      <c r="BH384" s="17">
        <f t="shared" si="185"/>
        <v>0.400306072232089</v>
      </c>
    </row>
    <row r="385" spans="1:60">
      <c r="A385">
        <v>384</v>
      </c>
      <c r="B385" t="s">
        <v>271</v>
      </c>
      <c r="C385" t="s">
        <v>449</v>
      </c>
      <c r="D385" t="s">
        <v>62</v>
      </c>
      <c r="E385" t="s">
        <v>450</v>
      </c>
      <c r="F385" t="s">
        <v>469</v>
      </c>
      <c r="G385">
        <v>597</v>
      </c>
      <c r="H385">
        <v>429</v>
      </c>
      <c r="I385">
        <v>154</v>
      </c>
      <c r="J385">
        <v>12.2968279241744</v>
      </c>
      <c r="K385">
        <v>907</v>
      </c>
      <c r="L385">
        <v>22.7293175855281</v>
      </c>
      <c r="M385">
        <v>0.01</v>
      </c>
      <c r="N385">
        <v>10</v>
      </c>
      <c r="O385">
        <v>0.1</v>
      </c>
      <c r="P385">
        <v>1.3</v>
      </c>
      <c r="Q385">
        <v>2.9</v>
      </c>
      <c r="R385">
        <v>0.69</v>
      </c>
      <c r="S385">
        <v>15</v>
      </c>
      <c r="T385">
        <v>6.2</v>
      </c>
      <c r="U385">
        <v>75</v>
      </c>
      <c r="V385">
        <v>31</v>
      </c>
      <c r="W385">
        <v>144</v>
      </c>
      <c r="X385">
        <v>34</v>
      </c>
      <c r="Y385">
        <v>350</v>
      </c>
      <c r="Z385">
        <v>64</v>
      </c>
      <c r="AA385">
        <v>9986.98760765096</v>
      </c>
      <c r="AB385">
        <v>310.20379296123</v>
      </c>
      <c r="AC385">
        <v>774.916531322014</v>
      </c>
      <c r="AD385" s="3">
        <f t="shared" si="155"/>
        <v>316.86183785382</v>
      </c>
      <c r="AE385" s="4">
        <f t="shared" si="156"/>
        <v>836.753703313027</v>
      </c>
      <c r="AF385" s="5">
        <f t="shared" si="157"/>
        <v>0.0421940928270042</v>
      </c>
      <c r="AG385" s="3">
        <f t="shared" si="158"/>
        <v>16.3132137030995</v>
      </c>
      <c r="AH385" s="3">
        <f t="shared" si="159"/>
        <v>1.07758620689655</v>
      </c>
      <c r="AI385" s="3">
        <f t="shared" si="160"/>
        <v>2.84463894967177</v>
      </c>
      <c r="AJ385" s="3">
        <f t="shared" si="161"/>
        <v>19.5945945945946</v>
      </c>
      <c r="AK385" s="3">
        <f t="shared" si="162"/>
        <v>12.2557726465364</v>
      </c>
      <c r="AL385" s="3">
        <f t="shared" si="163"/>
        <v>75.3768844221105</v>
      </c>
      <c r="AM385" s="3">
        <f t="shared" si="164"/>
        <v>171.745152354571</v>
      </c>
      <c r="AN385" s="3">
        <f t="shared" si="165"/>
        <v>304.878048780488</v>
      </c>
      <c r="AO385" s="3">
        <f t="shared" si="166"/>
        <v>567.765567765568</v>
      </c>
      <c r="AP385" s="3">
        <f t="shared" si="167"/>
        <v>900</v>
      </c>
      <c r="AQ385" s="3">
        <f t="shared" si="168"/>
        <v>1376.51821862348</v>
      </c>
      <c r="AR385" s="3">
        <f t="shared" si="169"/>
        <v>2173.91304347826</v>
      </c>
      <c r="AS385" s="6">
        <f t="shared" si="170"/>
        <v>2601.62601626016</v>
      </c>
      <c r="AT385" s="3">
        <f t="shared" si="171"/>
        <v>0.318899224635976</v>
      </c>
      <c r="AU385" s="7">
        <f t="shared" si="172"/>
        <v>1.46693643332549</v>
      </c>
      <c r="AV385" s="8">
        <f t="shared" si="173"/>
        <v>0.0119509480034641</v>
      </c>
      <c r="AW385" s="3">
        <f t="shared" si="174"/>
        <v>68.0463049879754</v>
      </c>
      <c r="AX385" s="7">
        <f t="shared" si="175"/>
        <v>0.0985835902854747</v>
      </c>
      <c r="AY385" s="3">
        <f t="shared" si="176"/>
        <v>-1.73876908708519</v>
      </c>
      <c r="AZ385" s="9">
        <f t="shared" si="177"/>
        <v>48.8888861523104</v>
      </c>
      <c r="BA385" s="11">
        <f t="shared" si="178"/>
        <v>6.32273654678694</v>
      </c>
      <c r="BB385" s="12">
        <f t="shared" si="179"/>
        <v>1074.71389883243</v>
      </c>
      <c r="BC385" s="13">
        <f t="shared" si="180"/>
        <v>1.22703928183069</v>
      </c>
      <c r="BD385" s="14">
        <f t="shared" si="181"/>
        <v>83.5543766578249</v>
      </c>
      <c r="BE385" s="15">
        <f t="shared" si="182"/>
        <v>2.21404723234861</v>
      </c>
      <c r="BF385" s="16">
        <f t="shared" si="183"/>
        <v>23.3333333333333</v>
      </c>
      <c r="BG385" s="16">
        <f t="shared" si="184"/>
        <v>3.44827586206897</v>
      </c>
      <c r="BH385" s="17">
        <f t="shared" si="185"/>
        <v>0.400306072232089</v>
      </c>
    </row>
    <row r="386" spans="1:60">
      <c r="A386">
        <v>385</v>
      </c>
      <c r="B386" t="s">
        <v>271</v>
      </c>
      <c r="C386" t="s">
        <v>449</v>
      </c>
      <c r="D386" t="s">
        <v>62</v>
      </c>
      <c r="E386" t="s">
        <v>450</v>
      </c>
      <c r="F386" t="s">
        <v>470</v>
      </c>
      <c r="G386">
        <v>329</v>
      </c>
      <c r="H386">
        <v>429</v>
      </c>
      <c r="I386">
        <v>249</v>
      </c>
      <c r="J386">
        <v>12.2968279241744</v>
      </c>
      <c r="K386">
        <v>1508</v>
      </c>
      <c r="L386">
        <v>22.7293175855281</v>
      </c>
      <c r="M386">
        <v>0.08</v>
      </c>
      <c r="N386">
        <v>13</v>
      </c>
      <c r="O386">
        <v>0.17</v>
      </c>
      <c r="P386">
        <v>2.8</v>
      </c>
      <c r="Q386">
        <v>6.3</v>
      </c>
      <c r="R386">
        <v>1.45</v>
      </c>
      <c r="S386">
        <v>36</v>
      </c>
      <c r="T386">
        <v>13</v>
      </c>
      <c r="U386">
        <v>149</v>
      </c>
      <c r="V386">
        <v>56</v>
      </c>
      <c r="W386">
        <v>232</v>
      </c>
      <c r="X386">
        <v>50</v>
      </c>
      <c r="Y386">
        <v>459</v>
      </c>
      <c r="Z386">
        <v>77</v>
      </c>
      <c r="AA386">
        <v>9986.98760765096</v>
      </c>
      <c r="AB386">
        <v>310.20379296123</v>
      </c>
      <c r="AC386">
        <v>774.916531322014</v>
      </c>
      <c r="AD386" s="3">
        <f t="shared" si="155"/>
        <v>316.86183785382</v>
      </c>
      <c r="AE386" s="4">
        <f t="shared" si="156"/>
        <v>836.753703313027</v>
      </c>
      <c r="AF386" s="5">
        <f t="shared" si="157"/>
        <v>0.337552742616034</v>
      </c>
      <c r="AG386" s="3">
        <f t="shared" si="158"/>
        <v>21.2071778140294</v>
      </c>
      <c r="AH386" s="3">
        <f t="shared" si="159"/>
        <v>1.83189655172414</v>
      </c>
      <c r="AI386" s="3">
        <f t="shared" si="160"/>
        <v>6.12691466083151</v>
      </c>
      <c r="AJ386" s="3">
        <f t="shared" si="161"/>
        <v>42.5675675675676</v>
      </c>
      <c r="AK386" s="3">
        <f t="shared" si="162"/>
        <v>25.7548845470693</v>
      </c>
      <c r="AL386" s="3">
        <f t="shared" si="163"/>
        <v>180.904522613065</v>
      </c>
      <c r="AM386" s="3">
        <f t="shared" si="164"/>
        <v>360.1108033241</v>
      </c>
      <c r="AN386" s="3">
        <f t="shared" si="165"/>
        <v>605.691056910569</v>
      </c>
      <c r="AO386" s="3">
        <f t="shared" si="166"/>
        <v>1025.64102564103</v>
      </c>
      <c r="AP386" s="3">
        <f t="shared" si="167"/>
        <v>1450</v>
      </c>
      <c r="AQ386" s="3">
        <f t="shared" si="168"/>
        <v>2024.29149797571</v>
      </c>
      <c r="AR386" s="3">
        <f t="shared" si="169"/>
        <v>2850.93167701863</v>
      </c>
      <c r="AS386" s="6">
        <f t="shared" si="170"/>
        <v>3130.08130081301</v>
      </c>
      <c r="AT386" s="3">
        <f t="shared" si="171"/>
        <v>0.29349146641149</v>
      </c>
      <c r="AU386" s="7">
        <f t="shared" si="172"/>
        <v>1.02945808479847</v>
      </c>
      <c r="AV386" s="8">
        <f t="shared" si="173"/>
        <v>0.0155362324045033</v>
      </c>
      <c r="AW386" s="3">
        <f t="shared" si="174"/>
        <v>68.0463049879754</v>
      </c>
      <c r="AX386" s="7">
        <f t="shared" si="175"/>
        <v>0.128158667371117</v>
      </c>
      <c r="AY386" s="3">
        <f t="shared" si="176"/>
        <v>-1.28322356456246</v>
      </c>
      <c r="AZ386" s="9">
        <f t="shared" si="177"/>
        <v>29.7623136049764</v>
      </c>
      <c r="BA386" s="11">
        <f t="shared" si="178"/>
        <v>2.29530131228956</v>
      </c>
      <c r="BB386" s="12">
        <f t="shared" si="179"/>
        <v>1074.71389883243</v>
      </c>
      <c r="BC386" s="13">
        <f t="shared" si="180"/>
        <v>1.22703928183069</v>
      </c>
      <c r="BD386" s="14">
        <f t="shared" si="181"/>
        <v>76.8650793650794</v>
      </c>
      <c r="BE386" s="15">
        <f t="shared" si="182"/>
        <v>1.68827131006975</v>
      </c>
      <c r="BF386" s="16">
        <f t="shared" si="183"/>
        <v>12.75</v>
      </c>
      <c r="BG386" s="16">
        <f t="shared" si="184"/>
        <v>2.06349206349206</v>
      </c>
      <c r="BH386" s="17">
        <f t="shared" si="185"/>
        <v>0.400306072232089</v>
      </c>
    </row>
    <row r="387" spans="1:60">
      <c r="A387">
        <v>386</v>
      </c>
      <c r="B387" t="s">
        <v>271</v>
      </c>
      <c r="C387" t="s">
        <v>449</v>
      </c>
      <c r="D387" t="s">
        <v>62</v>
      </c>
      <c r="E387" t="s">
        <v>450</v>
      </c>
      <c r="F387" t="s">
        <v>471</v>
      </c>
      <c r="G387">
        <v>467</v>
      </c>
      <c r="H387">
        <v>429</v>
      </c>
      <c r="I387">
        <v>249</v>
      </c>
      <c r="J387">
        <v>12.2968279241744</v>
      </c>
      <c r="K387">
        <v>1344</v>
      </c>
      <c r="L387">
        <v>22.7293175855281</v>
      </c>
      <c r="M387">
        <v>0.37</v>
      </c>
      <c r="N387">
        <v>13</v>
      </c>
      <c r="O387">
        <v>0.2</v>
      </c>
      <c r="P387">
        <v>2.5</v>
      </c>
      <c r="Q387">
        <v>5.4</v>
      </c>
      <c r="R387">
        <v>1.17</v>
      </c>
      <c r="S387">
        <v>30</v>
      </c>
      <c r="T387">
        <v>11</v>
      </c>
      <c r="U387">
        <v>130</v>
      </c>
      <c r="V387">
        <v>48</v>
      </c>
      <c r="W387">
        <v>209</v>
      </c>
      <c r="X387">
        <v>43</v>
      </c>
      <c r="Y387">
        <v>403</v>
      </c>
      <c r="Z387">
        <v>68</v>
      </c>
      <c r="AA387">
        <v>9986.98760765096</v>
      </c>
      <c r="AB387">
        <v>310.20379296123</v>
      </c>
      <c r="AC387">
        <v>774.916531322014</v>
      </c>
      <c r="AD387" s="3">
        <f t="shared" ref="AD387:AD450" si="186">AB387*EXP(0.000049502*H387)</f>
        <v>316.86183785382</v>
      </c>
      <c r="AE387" s="4">
        <f t="shared" ref="AE387:AE450" si="187">AC387*(EXP(H387*0.000000000155125*1000000)+0.0072*EXP(H387*0.00000000098485*1000000))</f>
        <v>836.753703313027</v>
      </c>
      <c r="AF387" s="5">
        <f t="shared" ref="AF387:AF450" si="188">M387/0.237</f>
        <v>1.56118143459916</v>
      </c>
      <c r="AG387" s="3">
        <f t="shared" ref="AG387:AG450" si="189">N387/0.613</f>
        <v>21.2071778140294</v>
      </c>
      <c r="AH387" s="3">
        <f t="shared" ref="AH387:AH450" si="190">O387/0.0928</f>
        <v>2.1551724137931</v>
      </c>
      <c r="AI387" s="3">
        <f t="shared" ref="AI387:AI450" si="191">P387/0.457</f>
        <v>5.47045951859956</v>
      </c>
      <c r="AJ387" s="3">
        <f t="shared" ref="AJ387:AJ450" si="192">Q387/0.148</f>
        <v>36.4864864864865</v>
      </c>
      <c r="AK387" s="3">
        <f t="shared" ref="AK387:AK450" si="193">R387/0.0563</f>
        <v>20.7815275310835</v>
      </c>
      <c r="AL387" s="3">
        <f t="shared" ref="AL387:AL450" si="194">S387/0.199</f>
        <v>150.753768844221</v>
      </c>
      <c r="AM387" s="3">
        <f t="shared" ref="AM387:AM450" si="195">T387/0.0361</f>
        <v>304.709141274238</v>
      </c>
      <c r="AN387" s="3">
        <f t="shared" ref="AN387:AN450" si="196">U387/0.246</f>
        <v>528.455284552846</v>
      </c>
      <c r="AO387" s="3">
        <f t="shared" ref="AO387:AO450" si="197">V387/0.0546</f>
        <v>879.120879120879</v>
      </c>
      <c r="AP387" s="3">
        <f t="shared" ref="AP387:AP450" si="198">W387/0.16</f>
        <v>1306.25</v>
      </c>
      <c r="AQ387" s="3">
        <f t="shared" ref="AQ387:AQ450" si="199">X387/0.0247</f>
        <v>1740.89068825911</v>
      </c>
      <c r="AR387" s="3">
        <f t="shared" ref="AR387:AR450" si="200">Y387/0.161</f>
        <v>2503.10559006211</v>
      </c>
      <c r="AS387" s="6">
        <f t="shared" ref="AS387:AS450" si="201">Z387/0.0246</f>
        <v>2764.22764227642</v>
      </c>
      <c r="AT387" s="3">
        <f t="shared" ref="AT387:AT450" si="202">AK387/10^(((0.5)*LOG(AL387))+((0.5)*LOG(AJ387)))</f>
        <v>0.280205951615263</v>
      </c>
      <c r="AU387" s="7">
        <f t="shared" ref="AU387:AU450" si="203">(AT387/AR387)*(10^4)</f>
        <v>1.1194332062049</v>
      </c>
      <c r="AV387" s="8">
        <f t="shared" ref="AV387:AV450" si="204">N387/AE387</f>
        <v>0.0155362324045033</v>
      </c>
      <c r="AW387" s="3">
        <f t="shared" ref="AW387:AW450" si="205">AE387/J387</f>
        <v>68.0463049879754</v>
      </c>
      <c r="AX387" s="7">
        <f t="shared" ref="AX387:AX450" si="206">AV387*(AW387^0.5)</f>
        <v>0.128158667371117</v>
      </c>
      <c r="AY387" s="3">
        <f t="shared" ref="AY387:AY450" si="207">((3.998*LOG(AX387))+2.284)</f>
        <v>-1.28322356456246</v>
      </c>
      <c r="AZ387" s="9">
        <f t="shared" ref="AZ387:AZ450" si="208">(AG387/0.808)/(AI387^2/AJ387)</f>
        <v>32.0004395880706</v>
      </c>
      <c r="BA387" s="11">
        <f t="shared" ref="BA387:BA450" si="209">AG387/AI387/K387*1000</f>
        <v>2.88442864911054</v>
      </c>
      <c r="BB387" s="12">
        <f t="shared" ref="BB387:BB450" si="210">1/((LOG(J387)-5.711+LOG(1)-LOG(0.7))/(-4800))</f>
        <v>1074.71389883243</v>
      </c>
      <c r="BC387" s="13">
        <f t="shared" ref="BC387:BC450" si="211">(8*(AC387*6.022*(10^23)*0.9928)/(238*10^9)*(EXP(H387*(10^6)*1.55*(10^-10))-1)+7*(AC387*6.022*(10^23)*0.0072)/(235*10^9)*(EXP(H387*(10^6)*9.857*(10^-10))-1)+6*(AB387*6.022*(10^23))/(232*10^9)*(EXP(H387*(10^6)*4.9475*(10^-11))-1))/10^15</f>
        <v>1.22703928183069</v>
      </c>
      <c r="BD387" s="14">
        <f t="shared" ref="BD387:BD450" si="212">U387/P387+U387/Q387</f>
        <v>76.0740740740741</v>
      </c>
      <c r="BE387" s="15">
        <f t="shared" ref="BE387:BE450" si="213">AC387/Y387</f>
        <v>1.92286980476927</v>
      </c>
      <c r="BF387" s="16">
        <f t="shared" ref="BF387:BF450" si="214">Y387/S387</f>
        <v>13.4333333333333</v>
      </c>
      <c r="BG387" s="16">
        <f t="shared" ref="BG387:BG450" si="215">N387/Q387</f>
        <v>2.40740740740741</v>
      </c>
      <c r="BH387" s="17">
        <f t="shared" ref="BH387:BH450" si="216">AB387/AC387</f>
        <v>0.400306072232089</v>
      </c>
    </row>
    <row r="388" spans="1:60">
      <c r="A388">
        <v>387</v>
      </c>
      <c r="B388" t="s">
        <v>271</v>
      </c>
      <c r="C388" t="s">
        <v>449</v>
      </c>
      <c r="D388" t="s">
        <v>62</v>
      </c>
      <c r="E388" t="s">
        <v>450</v>
      </c>
      <c r="F388" t="s">
        <v>472</v>
      </c>
      <c r="G388">
        <v>247</v>
      </c>
      <c r="H388">
        <v>429</v>
      </c>
      <c r="I388">
        <v>248</v>
      </c>
      <c r="J388">
        <v>12.2968279241744</v>
      </c>
      <c r="K388">
        <v>1235</v>
      </c>
      <c r="L388">
        <v>22.7293175855281</v>
      </c>
      <c r="M388">
        <v>0.08</v>
      </c>
      <c r="N388">
        <v>12</v>
      </c>
      <c r="O388">
        <v>0.08</v>
      </c>
      <c r="P388">
        <v>1.2</v>
      </c>
      <c r="Q388">
        <v>3.8</v>
      </c>
      <c r="R388">
        <v>0.59</v>
      </c>
      <c r="S388">
        <v>24</v>
      </c>
      <c r="T388">
        <v>9.4</v>
      </c>
      <c r="U388">
        <v>114</v>
      </c>
      <c r="V388">
        <v>43</v>
      </c>
      <c r="W388">
        <v>187</v>
      </c>
      <c r="X388">
        <v>40</v>
      </c>
      <c r="Y388">
        <v>384</v>
      </c>
      <c r="Z388">
        <v>64</v>
      </c>
      <c r="AA388">
        <v>9986.98760765096</v>
      </c>
      <c r="AB388">
        <v>310.20379296123</v>
      </c>
      <c r="AC388">
        <v>774.916531322014</v>
      </c>
      <c r="AD388" s="3">
        <f t="shared" si="186"/>
        <v>316.86183785382</v>
      </c>
      <c r="AE388" s="4">
        <f t="shared" si="187"/>
        <v>836.753703313027</v>
      </c>
      <c r="AF388" s="5">
        <f t="shared" si="188"/>
        <v>0.337552742616034</v>
      </c>
      <c r="AG388" s="3">
        <f t="shared" si="189"/>
        <v>19.5758564437194</v>
      </c>
      <c r="AH388" s="3">
        <f t="shared" si="190"/>
        <v>0.862068965517241</v>
      </c>
      <c r="AI388" s="3">
        <f t="shared" si="191"/>
        <v>2.62582056892779</v>
      </c>
      <c r="AJ388" s="3">
        <f t="shared" si="192"/>
        <v>25.6756756756757</v>
      </c>
      <c r="AK388" s="3">
        <f t="shared" si="193"/>
        <v>10.4795737122558</v>
      </c>
      <c r="AL388" s="3">
        <f t="shared" si="194"/>
        <v>120.603015075377</v>
      </c>
      <c r="AM388" s="3">
        <f t="shared" si="195"/>
        <v>260.387811634349</v>
      </c>
      <c r="AN388" s="3">
        <f t="shared" si="196"/>
        <v>463.414634146341</v>
      </c>
      <c r="AO388" s="3">
        <f t="shared" si="197"/>
        <v>787.545787545788</v>
      </c>
      <c r="AP388" s="3">
        <f t="shared" si="198"/>
        <v>1168.75</v>
      </c>
      <c r="AQ388" s="3">
        <f t="shared" si="199"/>
        <v>1619.43319838057</v>
      </c>
      <c r="AR388" s="3">
        <f t="shared" si="200"/>
        <v>2385.09316770186</v>
      </c>
      <c r="AS388" s="6">
        <f t="shared" si="201"/>
        <v>2601.62601626016</v>
      </c>
      <c r="AT388" s="3">
        <f t="shared" si="202"/>
        <v>0.188323099574278</v>
      </c>
      <c r="AU388" s="7">
        <f t="shared" si="203"/>
        <v>0.789583828944237</v>
      </c>
      <c r="AV388" s="8">
        <f t="shared" si="204"/>
        <v>0.0143411376041569</v>
      </c>
      <c r="AW388" s="3">
        <f t="shared" si="205"/>
        <v>68.0463049879754</v>
      </c>
      <c r="AX388" s="7">
        <f t="shared" si="206"/>
        <v>0.11830030834257</v>
      </c>
      <c r="AY388" s="3">
        <f t="shared" si="207"/>
        <v>-1.42220246538679</v>
      </c>
      <c r="AZ388" s="9">
        <f t="shared" si="208"/>
        <v>90.2196628937176</v>
      </c>
      <c r="BA388" s="11">
        <f t="shared" si="209"/>
        <v>6.0365495241429</v>
      </c>
      <c r="BB388" s="12">
        <f t="shared" si="210"/>
        <v>1074.71389883243</v>
      </c>
      <c r="BC388" s="13">
        <f t="shared" si="211"/>
        <v>1.22703928183069</v>
      </c>
      <c r="BD388" s="14">
        <f t="shared" si="212"/>
        <v>125</v>
      </c>
      <c r="BE388" s="15">
        <f t="shared" si="213"/>
        <v>2.01801180031774</v>
      </c>
      <c r="BF388" s="16">
        <f t="shared" si="214"/>
        <v>16</v>
      </c>
      <c r="BG388" s="16">
        <f t="shared" si="215"/>
        <v>3.15789473684211</v>
      </c>
      <c r="BH388" s="17">
        <f t="shared" si="216"/>
        <v>0.400306072232089</v>
      </c>
    </row>
    <row r="389" spans="1:60">
      <c r="A389">
        <v>388</v>
      </c>
      <c r="B389" t="s">
        <v>271</v>
      </c>
      <c r="C389" t="s">
        <v>449</v>
      </c>
      <c r="D389" t="s">
        <v>62</v>
      </c>
      <c r="E389" t="s">
        <v>450</v>
      </c>
      <c r="F389" t="s">
        <v>473</v>
      </c>
      <c r="G389">
        <v>646</v>
      </c>
      <c r="H389">
        <v>429</v>
      </c>
      <c r="I389">
        <v>185</v>
      </c>
      <c r="J389">
        <v>12.2968279241744</v>
      </c>
      <c r="K389">
        <v>1146</v>
      </c>
      <c r="L389">
        <v>22.7293175855281</v>
      </c>
      <c r="M389">
        <v>0.05</v>
      </c>
      <c r="N389">
        <v>8</v>
      </c>
      <c r="O389">
        <v>0.12</v>
      </c>
      <c r="P389">
        <v>1.5</v>
      </c>
      <c r="Q389">
        <v>5</v>
      </c>
      <c r="R389">
        <v>0.95</v>
      </c>
      <c r="S389">
        <v>25</v>
      </c>
      <c r="T389">
        <v>9.5</v>
      </c>
      <c r="U389">
        <v>114</v>
      </c>
      <c r="V389">
        <v>42</v>
      </c>
      <c r="W389">
        <v>183</v>
      </c>
      <c r="X389">
        <v>38</v>
      </c>
      <c r="Y389">
        <v>359</v>
      </c>
      <c r="Z389">
        <v>61</v>
      </c>
      <c r="AA389">
        <v>9986.98760765096</v>
      </c>
      <c r="AB389">
        <v>310.20379296123</v>
      </c>
      <c r="AC389">
        <v>774.916531322014</v>
      </c>
      <c r="AD389" s="3">
        <f t="shared" si="186"/>
        <v>316.86183785382</v>
      </c>
      <c r="AE389" s="4">
        <f t="shared" si="187"/>
        <v>836.753703313027</v>
      </c>
      <c r="AF389" s="5">
        <f t="shared" si="188"/>
        <v>0.210970464135021</v>
      </c>
      <c r="AG389" s="3">
        <f t="shared" si="189"/>
        <v>13.0505709624796</v>
      </c>
      <c r="AH389" s="3">
        <f t="shared" si="190"/>
        <v>1.29310344827586</v>
      </c>
      <c r="AI389" s="3">
        <f t="shared" si="191"/>
        <v>3.28227571115974</v>
      </c>
      <c r="AJ389" s="3">
        <f t="shared" si="192"/>
        <v>33.7837837837838</v>
      </c>
      <c r="AK389" s="3">
        <f t="shared" si="193"/>
        <v>16.8738898756661</v>
      </c>
      <c r="AL389" s="3">
        <f t="shared" si="194"/>
        <v>125.628140703518</v>
      </c>
      <c r="AM389" s="3">
        <f t="shared" si="195"/>
        <v>263.157894736842</v>
      </c>
      <c r="AN389" s="3">
        <f t="shared" si="196"/>
        <v>463.414634146341</v>
      </c>
      <c r="AO389" s="3">
        <f t="shared" si="197"/>
        <v>769.230769230769</v>
      </c>
      <c r="AP389" s="3">
        <f t="shared" si="198"/>
        <v>1143.75</v>
      </c>
      <c r="AQ389" s="3">
        <f t="shared" si="199"/>
        <v>1538.46153846154</v>
      </c>
      <c r="AR389" s="3">
        <f t="shared" si="200"/>
        <v>2229.81366459627</v>
      </c>
      <c r="AS389" s="6">
        <f t="shared" si="201"/>
        <v>2479.67479674797</v>
      </c>
      <c r="AT389" s="3">
        <f t="shared" si="202"/>
        <v>0.259010636919141</v>
      </c>
      <c r="AU389" s="7">
        <f t="shared" si="203"/>
        <v>1.16157973660116</v>
      </c>
      <c r="AV389" s="8">
        <f t="shared" si="204"/>
        <v>0.00956075840277127</v>
      </c>
      <c r="AW389" s="3">
        <f t="shared" si="205"/>
        <v>68.0463049879754</v>
      </c>
      <c r="AX389" s="7">
        <f t="shared" si="206"/>
        <v>0.0788668722283797</v>
      </c>
      <c r="AY389" s="3">
        <f t="shared" si="207"/>
        <v>-2.1262153190914</v>
      </c>
      <c r="AZ389" s="9">
        <f t="shared" si="208"/>
        <v>50.6496353087538</v>
      </c>
      <c r="BA389" s="11">
        <f t="shared" si="209"/>
        <v>3.46952351940267</v>
      </c>
      <c r="BB389" s="12">
        <f t="shared" si="210"/>
        <v>1074.71389883243</v>
      </c>
      <c r="BC389" s="13">
        <f t="shared" si="211"/>
        <v>1.22703928183069</v>
      </c>
      <c r="BD389" s="14">
        <f t="shared" si="212"/>
        <v>98.8</v>
      </c>
      <c r="BE389" s="15">
        <f t="shared" si="213"/>
        <v>2.15854186997776</v>
      </c>
      <c r="BF389" s="16">
        <f t="shared" si="214"/>
        <v>14.36</v>
      </c>
      <c r="BG389" s="16">
        <f t="shared" si="215"/>
        <v>1.6</v>
      </c>
      <c r="BH389" s="17">
        <f t="shared" si="216"/>
        <v>0.400306072232089</v>
      </c>
    </row>
    <row r="390" spans="1:60">
      <c r="A390">
        <v>389</v>
      </c>
      <c r="B390" t="s">
        <v>271</v>
      </c>
      <c r="C390" t="s">
        <v>449</v>
      </c>
      <c r="D390" t="s">
        <v>62</v>
      </c>
      <c r="E390" t="s">
        <v>450</v>
      </c>
      <c r="F390" t="s">
        <v>474</v>
      </c>
      <c r="G390">
        <v>684</v>
      </c>
      <c r="H390">
        <v>429</v>
      </c>
      <c r="I390">
        <v>315</v>
      </c>
      <c r="J390">
        <v>12.2968279241744</v>
      </c>
      <c r="K390">
        <v>2060</v>
      </c>
      <c r="L390">
        <v>22.7293175855281</v>
      </c>
      <c r="M390">
        <v>0.02</v>
      </c>
      <c r="N390">
        <v>16</v>
      </c>
      <c r="O390">
        <v>0.22</v>
      </c>
      <c r="P390">
        <v>3.8</v>
      </c>
      <c r="Q390">
        <v>8.2</v>
      </c>
      <c r="R390">
        <v>1.72</v>
      </c>
      <c r="S390">
        <v>49</v>
      </c>
      <c r="T390">
        <v>17</v>
      </c>
      <c r="U390">
        <v>209</v>
      </c>
      <c r="V390">
        <v>78</v>
      </c>
      <c r="W390">
        <v>329</v>
      </c>
      <c r="X390">
        <v>68</v>
      </c>
      <c r="Y390">
        <v>616</v>
      </c>
      <c r="Z390">
        <v>103</v>
      </c>
      <c r="AA390">
        <v>9986.98760765096</v>
      </c>
      <c r="AB390">
        <v>310.20379296123</v>
      </c>
      <c r="AC390">
        <v>774.916531322014</v>
      </c>
      <c r="AD390" s="3">
        <f t="shared" si="186"/>
        <v>316.86183785382</v>
      </c>
      <c r="AE390" s="4">
        <f t="shared" si="187"/>
        <v>836.753703313027</v>
      </c>
      <c r="AF390" s="5">
        <f t="shared" si="188"/>
        <v>0.0843881856540084</v>
      </c>
      <c r="AG390" s="3">
        <f t="shared" si="189"/>
        <v>26.1011419249592</v>
      </c>
      <c r="AH390" s="3">
        <f t="shared" si="190"/>
        <v>2.37068965517241</v>
      </c>
      <c r="AI390" s="3">
        <f t="shared" si="191"/>
        <v>8.31509846827133</v>
      </c>
      <c r="AJ390" s="3">
        <f t="shared" si="192"/>
        <v>55.4054054054054</v>
      </c>
      <c r="AK390" s="3">
        <f t="shared" si="193"/>
        <v>30.550621669627</v>
      </c>
      <c r="AL390" s="3">
        <f t="shared" si="194"/>
        <v>246.231155778894</v>
      </c>
      <c r="AM390" s="3">
        <f t="shared" si="195"/>
        <v>470.914127423823</v>
      </c>
      <c r="AN390" s="3">
        <f t="shared" si="196"/>
        <v>849.593495934959</v>
      </c>
      <c r="AO390" s="3">
        <f t="shared" si="197"/>
        <v>1428.57142857143</v>
      </c>
      <c r="AP390" s="3">
        <f t="shared" si="198"/>
        <v>2056.25</v>
      </c>
      <c r="AQ390" s="3">
        <f t="shared" si="199"/>
        <v>2753.03643724696</v>
      </c>
      <c r="AR390" s="3">
        <f t="shared" si="200"/>
        <v>3826.08695652174</v>
      </c>
      <c r="AS390" s="6">
        <f t="shared" si="201"/>
        <v>4186.9918699187</v>
      </c>
      <c r="AT390" s="3">
        <f t="shared" si="202"/>
        <v>0.26156069444865</v>
      </c>
      <c r="AU390" s="7">
        <f t="shared" si="203"/>
        <v>0.683624542308972</v>
      </c>
      <c r="AV390" s="8">
        <f t="shared" si="204"/>
        <v>0.0191215168055425</v>
      </c>
      <c r="AW390" s="3">
        <f t="shared" si="205"/>
        <v>68.0463049879754</v>
      </c>
      <c r="AX390" s="7">
        <f t="shared" si="206"/>
        <v>0.15773374445676</v>
      </c>
      <c r="AY390" s="3">
        <f t="shared" si="207"/>
        <v>-0.922697396426804</v>
      </c>
      <c r="AZ390" s="9">
        <f t="shared" si="208"/>
        <v>25.8860324500417</v>
      </c>
      <c r="BA390" s="11">
        <f t="shared" si="209"/>
        <v>1.52378920026908</v>
      </c>
      <c r="BB390" s="12">
        <f t="shared" si="210"/>
        <v>1074.71389883243</v>
      </c>
      <c r="BC390" s="13">
        <f t="shared" si="211"/>
        <v>1.22703928183069</v>
      </c>
      <c r="BD390" s="14">
        <f t="shared" si="212"/>
        <v>80.4878048780488</v>
      </c>
      <c r="BE390" s="15">
        <f t="shared" si="213"/>
        <v>1.25798138201626</v>
      </c>
      <c r="BF390" s="16">
        <f t="shared" si="214"/>
        <v>12.5714285714286</v>
      </c>
      <c r="BG390" s="16">
        <f t="shared" si="215"/>
        <v>1.95121951219512</v>
      </c>
      <c r="BH390" s="17">
        <f t="shared" si="216"/>
        <v>0.400306072232089</v>
      </c>
    </row>
    <row r="391" spans="1:60">
      <c r="A391">
        <v>390</v>
      </c>
      <c r="B391" t="s">
        <v>271</v>
      </c>
      <c r="C391" t="s">
        <v>449</v>
      </c>
      <c r="D391" t="s">
        <v>62</v>
      </c>
      <c r="E391" t="s">
        <v>450</v>
      </c>
      <c r="F391" t="s">
        <v>475</v>
      </c>
      <c r="G391">
        <v>806</v>
      </c>
      <c r="H391">
        <v>429</v>
      </c>
      <c r="I391">
        <v>231</v>
      </c>
      <c r="J391">
        <v>12.2968279241744</v>
      </c>
      <c r="K391">
        <v>1457</v>
      </c>
      <c r="L391">
        <v>22.7293175855281</v>
      </c>
      <c r="M391">
        <v>0.01</v>
      </c>
      <c r="N391">
        <v>16</v>
      </c>
      <c r="O391">
        <v>0.11</v>
      </c>
      <c r="P391">
        <v>2.3</v>
      </c>
      <c r="Q391">
        <v>4.4</v>
      </c>
      <c r="R391">
        <v>0.93</v>
      </c>
      <c r="S391">
        <v>28</v>
      </c>
      <c r="T391">
        <v>10</v>
      </c>
      <c r="U391">
        <v>127</v>
      </c>
      <c r="V391">
        <v>51</v>
      </c>
      <c r="W391">
        <v>234</v>
      </c>
      <c r="X391">
        <v>52</v>
      </c>
      <c r="Y391">
        <v>512</v>
      </c>
      <c r="Z391">
        <v>93</v>
      </c>
      <c r="AA391">
        <v>9986.98760765096</v>
      </c>
      <c r="AB391">
        <v>310.20379296123</v>
      </c>
      <c r="AC391">
        <v>774.916531322014</v>
      </c>
      <c r="AD391" s="3">
        <f t="shared" si="186"/>
        <v>316.86183785382</v>
      </c>
      <c r="AE391" s="4">
        <f t="shared" si="187"/>
        <v>836.753703313027</v>
      </c>
      <c r="AF391" s="5">
        <f t="shared" si="188"/>
        <v>0.0421940928270042</v>
      </c>
      <c r="AG391" s="3">
        <f t="shared" si="189"/>
        <v>26.1011419249592</v>
      </c>
      <c r="AH391" s="3">
        <f t="shared" si="190"/>
        <v>1.18534482758621</v>
      </c>
      <c r="AI391" s="3">
        <f t="shared" si="191"/>
        <v>5.0328227571116</v>
      </c>
      <c r="AJ391" s="3">
        <f t="shared" si="192"/>
        <v>29.7297297297297</v>
      </c>
      <c r="AK391" s="3">
        <f t="shared" si="193"/>
        <v>16.5186500888099</v>
      </c>
      <c r="AL391" s="3">
        <f t="shared" si="194"/>
        <v>140.70351758794</v>
      </c>
      <c r="AM391" s="3">
        <f t="shared" si="195"/>
        <v>277.008310249307</v>
      </c>
      <c r="AN391" s="3">
        <f t="shared" si="196"/>
        <v>516.260162601626</v>
      </c>
      <c r="AO391" s="3">
        <f t="shared" si="197"/>
        <v>934.065934065934</v>
      </c>
      <c r="AP391" s="3">
        <f t="shared" si="198"/>
        <v>1462.5</v>
      </c>
      <c r="AQ391" s="3">
        <f t="shared" si="199"/>
        <v>2105.26315789474</v>
      </c>
      <c r="AR391" s="3">
        <f t="shared" si="200"/>
        <v>3180.12422360248</v>
      </c>
      <c r="AS391" s="6">
        <f t="shared" si="201"/>
        <v>3780.48780487805</v>
      </c>
      <c r="AT391" s="3">
        <f t="shared" si="202"/>
        <v>0.2554033537044</v>
      </c>
      <c r="AU391" s="7">
        <f t="shared" si="203"/>
        <v>0.803123827078289</v>
      </c>
      <c r="AV391" s="8">
        <f t="shared" si="204"/>
        <v>0.0191215168055425</v>
      </c>
      <c r="AW391" s="3">
        <f t="shared" si="205"/>
        <v>68.0463049879754</v>
      </c>
      <c r="AX391" s="7">
        <f t="shared" si="206"/>
        <v>0.15773374445676</v>
      </c>
      <c r="AY391" s="3">
        <f t="shared" si="207"/>
        <v>-0.922697396426804</v>
      </c>
      <c r="AZ391" s="9">
        <f t="shared" si="208"/>
        <v>37.9154169797098</v>
      </c>
      <c r="BA391" s="11">
        <f t="shared" si="209"/>
        <v>3.55949445248019</v>
      </c>
      <c r="BB391" s="12">
        <f t="shared" si="210"/>
        <v>1074.71389883243</v>
      </c>
      <c r="BC391" s="13">
        <f t="shared" si="211"/>
        <v>1.22703928183069</v>
      </c>
      <c r="BD391" s="14">
        <f t="shared" si="212"/>
        <v>84.0810276679842</v>
      </c>
      <c r="BE391" s="15">
        <f t="shared" si="213"/>
        <v>1.51350885023831</v>
      </c>
      <c r="BF391" s="16">
        <f t="shared" si="214"/>
        <v>18.2857142857143</v>
      </c>
      <c r="BG391" s="16">
        <f t="shared" si="215"/>
        <v>3.63636363636364</v>
      </c>
      <c r="BH391" s="17">
        <f t="shared" si="216"/>
        <v>0.400306072232089</v>
      </c>
    </row>
    <row r="392" spans="1:60">
      <c r="A392">
        <v>391</v>
      </c>
      <c r="B392" t="s">
        <v>271</v>
      </c>
      <c r="C392" t="s">
        <v>449</v>
      </c>
      <c r="D392" t="s">
        <v>62</v>
      </c>
      <c r="E392" t="s">
        <v>450</v>
      </c>
      <c r="F392" t="s">
        <v>476</v>
      </c>
      <c r="G392">
        <v>248</v>
      </c>
      <c r="H392">
        <v>429</v>
      </c>
      <c r="I392">
        <v>246</v>
      </c>
      <c r="J392">
        <v>12.2968279241744</v>
      </c>
      <c r="K392">
        <v>2023</v>
      </c>
      <c r="L392">
        <v>22.7293175855281</v>
      </c>
      <c r="M392">
        <v>0.04</v>
      </c>
      <c r="N392">
        <v>19</v>
      </c>
      <c r="O392">
        <v>0.21</v>
      </c>
      <c r="P392">
        <v>3.5</v>
      </c>
      <c r="Q392">
        <v>7.8</v>
      </c>
      <c r="R392">
        <v>1.53</v>
      </c>
      <c r="S392">
        <v>43</v>
      </c>
      <c r="T392">
        <v>16</v>
      </c>
      <c r="U392">
        <v>189</v>
      </c>
      <c r="V392">
        <v>72</v>
      </c>
      <c r="W392">
        <v>313</v>
      </c>
      <c r="X392">
        <v>69</v>
      </c>
      <c r="Y392">
        <v>649</v>
      </c>
      <c r="Z392">
        <v>115</v>
      </c>
      <c r="AA392">
        <v>9986.98760765096</v>
      </c>
      <c r="AB392">
        <v>310.20379296123</v>
      </c>
      <c r="AC392">
        <v>774.916531322014</v>
      </c>
      <c r="AD392" s="3">
        <f t="shared" si="186"/>
        <v>316.86183785382</v>
      </c>
      <c r="AE392" s="4">
        <f t="shared" si="187"/>
        <v>836.753703313027</v>
      </c>
      <c r="AF392" s="5">
        <f t="shared" si="188"/>
        <v>0.168776371308017</v>
      </c>
      <c r="AG392" s="3">
        <f t="shared" si="189"/>
        <v>30.9951060358891</v>
      </c>
      <c r="AH392" s="3">
        <f t="shared" si="190"/>
        <v>2.26293103448276</v>
      </c>
      <c r="AI392" s="3">
        <f t="shared" si="191"/>
        <v>7.65864332603939</v>
      </c>
      <c r="AJ392" s="3">
        <f t="shared" si="192"/>
        <v>52.7027027027027</v>
      </c>
      <c r="AK392" s="3">
        <f t="shared" si="193"/>
        <v>27.1758436944938</v>
      </c>
      <c r="AL392" s="3">
        <f t="shared" si="194"/>
        <v>216.08040201005</v>
      </c>
      <c r="AM392" s="3">
        <f t="shared" si="195"/>
        <v>443.213296398892</v>
      </c>
      <c r="AN392" s="3">
        <f t="shared" si="196"/>
        <v>768.292682926829</v>
      </c>
      <c r="AO392" s="3">
        <f t="shared" si="197"/>
        <v>1318.68131868132</v>
      </c>
      <c r="AP392" s="3">
        <f t="shared" si="198"/>
        <v>1956.25</v>
      </c>
      <c r="AQ392" s="3">
        <f t="shared" si="199"/>
        <v>2793.52226720648</v>
      </c>
      <c r="AR392" s="3">
        <f t="shared" si="200"/>
        <v>4031.05590062112</v>
      </c>
      <c r="AS392" s="6">
        <f t="shared" si="201"/>
        <v>4674.79674796748</v>
      </c>
      <c r="AT392" s="3">
        <f t="shared" si="202"/>
        <v>0.254658925756057</v>
      </c>
      <c r="AU392" s="7">
        <f t="shared" si="203"/>
        <v>0.631742481459556</v>
      </c>
      <c r="AV392" s="8">
        <f t="shared" si="204"/>
        <v>0.0227068012065818</v>
      </c>
      <c r="AW392" s="3">
        <f t="shared" si="205"/>
        <v>68.0463049879754</v>
      </c>
      <c r="AX392" s="7">
        <f t="shared" si="206"/>
        <v>0.187308821542402</v>
      </c>
      <c r="AY392" s="3">
        <f t="shared" si="207"/>
        <v>-0.624312190475782</v>
      </c>
      <c r="AZ392" s="9">
        <f t="shared" si="208"/>
        <v>34.4675936606203</v>
      </c>
      <c r="BA392" s="11">
        <f t="shared" si="209"/>
        <v>2.00053152438406</v>
      </c>
      <c r="BB392" s="12">
        <f t="shared" si="210"/>
        <v>1074.71389883243</v>
      </c>
      <c r="BC392" s="13">
        <f t="shared" si="211"/>
        <v>1.22703928183069</v>
      </c>
      <c r="BD392" s="14">
        <f t="shared" si="212"/>
        <v>78.2307692307692</v>
      </c>
      <c r="BE392" s="15">
        <f t="shared" si="213"/>
        <v>1.19401622699848</v>
      </c>
      <c r="BF392" s="16">
        <f t="shared" si="214"/>
        <v>15.093023255814</v>
      </c>
      <c r="BG392" s="16">
        <f t="shared" si="215"/>
        <v>2.43589743589744</v>
      </c>
      <c r="BH392" s="17">
        <f t="shared" si="216"/>
        <v>0.400306072232089</v>
      </c>
    </row>
    <row r="393" spans="1:60">
      <c r="A393">
        <v>392</v>
      </c>
      <c r="B393" t="s">
        <v>271</v>
      </c>
      <c r="C393" t="s">
        <v>477</v>
      </c>
      <c r="D393" t="s">
        <v>62</v>
      </c>
      <c r="E393" t="s">
        <v>450</v>
      </c>
      <c r="F393" t="s">
        <v>478</v>
      </c>
      <c r="G393">
        <v>472</v>
      </c>
      <c r="H393">
        <v>436</v>
      </c>
      <c r="I393">
        <v>343</v>
      </c>
      <c r="J393">
        <v>12.2968279241744</v>
      </c>
      <c r="K393">
        <v>1102</v>
      </c>
      <c r="L393">
        <v>22.7293175855281</v>
      </c>
      <c r="M393">
        <v>0</v>
      </c>
      <c r="N393">
        <v>7.9</v>
      </c>
      <c r="O393">
        <v>0.05</v>
      </c>
      <c r="P393">
        <v>0.97</v>
      </c>
      <c r="Q393">
        <v>3.3</v>
      </c>
      <c r="R393">
        <v>0.65</v>
      </c>
      <c r="S393">
        <v>16</v>
      </c>
      <c r="T393">
        <v>7.7</v>
      </c>
      <c r="U393">
        <v>102</v>
      </c>
      <c r="V393">
        <v>41</v>
      </c>
      <c r="W393">
        <v>184</v>
      </c>
      <c r="X393">
        <v>46</v>
      </c>
      <c r="Y393">
        <v>512</v>
      </c>
      <c r="Z393">
        <v>68</v>
      </c>
      <c r="AA393">
        <v>9986.98760765096</v>
      </c>
      <c r="AB393">
        <v>310.20379296123</v>
      </c>
      <c r="AC393">
        <v>774.916531322014</v>
      </c>
      <c r="AD393" s="3">
        <f t="shared" si="186"/>
        <v>316.971653942009</v>
      </c>
      <c r="AE393" s="4">
        <f t="shared" si="187"/>
        <v>837.712447991917</v>
      </c>
      <c r="AF393" s="5">
        <f t="shared" si="188"/>
        <v>0</v>
      </c>
      <c r="AG393" s="3">
        <f t="shared" si="189"/>
        <v>12.8874388254486</v>
      </c>
      <c r="AH393" s="3">
        <f t="shared" si="190"/>
        <v>0.538793103448276</v>
      </c>
      <c r="AI393" s="3">
        <f t="shared" si="191"/>
        <v>2.12253829321663</v>
      </c>
      <c r="AJ393" s="3">
        <f t="shared" si="192"/>
        <v>22.2972972972973</v>
      </c>
      <c r="AK393" s="3">
        <f t="shared" si="193"/>
        <v>11.5452930728242</v>
      </c>
      <c r="AL393" s="3">
        <f t="shared" si="194"/>
        <v>80.4020100502512</v>
      </c>
      <c r="AM393" s="3">
        <f t="shared" si="195"/>
        <v>213.296398891967</v>
      </c>
      <c r="AN393" s="3">
        <f t="shared" si="196"/>
        <v>414.634146341463</v>
      </c>
      <c r="AO393" s="3">
        <f t="shared" si="197"/>
        <v>750.915750915751</v>
      </c>
      <c r="AP393" s="3">
        <f t="shared" si="198"/>
        <v>1150</v>
      </c>
      <c r="AQ393" s="3">
        <f t="shared" si="199"/>
        <v>1862.34817813765</v>
      </c>
      <c r="AR393" s="3">
        <f t="shared" si="200"/>
        <v>3180.12422360248</v>
      </c>
      <c r="AS393" s="6">
        <f t="shared" si="201"/>
        <v>2764.22764227642</v>
      </c>
      <c r="AT393" s="3">
        <f t="shared" si="202"/>
        <v>0.272675046850321</v>
      </c>
      <c r="AU393" s="7">
        <f t="shared" si="203"/>
        <v>0.857435205916048</v>
      </c>
      <c r="AV393" s="8">
        <f t="shared" si="204"/>
        <v>0.0094304436073943</v>
      </c>
      <c r="AW393" s="3">
        <f t="shared" si="205"/>
        <v>68.1242718168846</v>
      </c>
      <c r="AX393" s="7">
        <f t="shared" si="206"/>
        <v>0.0778364569441497</v>
      </c>
      <c r="AY393" s="3">
        <f t="shared" si="207"/>
        <v>-2.14905013028461</v>
      </c>
      <c r="AZ393" s="9">
        <f t="shared" si="208"/>
        <v>78.9398709513026</v>
      </c>
      <c r="BA393" s="11">
        <f t="shared" si="209"/>
        <v>5.50971948213185</v>
      </c>
      <c r="BB393" s="12">
        <f t="shared" si="210"/>
        <v>1074.71389883243</v>
      </c>
      <c r="BC393" s="13">
        <f t="shared" si="211"/>
        <v>1.24787445896126</v>
      </c>
      <c r="BD393" s="14">
        <f t="shared" si="212"/>
        <v>136.063730084349</v>
      </c>
      <c r="BE393" s="15">
        <f t="shared" si="213"/>
        <v>1.51350885023831</v>
      </c>
      <c r="BF393" s="16">
        <f t="shared" si="214"/>
        <v>32</v>
      </c>
      <c r="BG393" s="16">
        <f t="shared" si="215"/>
        <v>2.39393939393939</v>
      </c>
      <c r="BH393" s="17">
        <f t="shared" si="216"/>
        <v>0.400306072232089</v>
      </c>
    </row>
    <row r="394" spans="1:60">
      <c r="A394">
        <v>393</v>
      </c>
      <c r="B394" t="s">
        <v>271</v>
      </c>
      <c r="C394" t="s">
        <v>477</v>
      </c>
      <c r="D394" t="s">
        <v>62</v>
      </c>
      <c r="E394" t="s">
        <v>450</v>
      </c>
      <c r="F394" t="s">
        <v>479</v>
      </c>
      <c r="G394">
        <v>542</v>
      </c>
      <c r="H394">
        <v>436</v>
      </c>
      <c r="I394">
        <v>372</v>
      </c>
      <c r="J394">
        <v>12.2968279241744</v>
      </c>
      <c r="K394">
        <v>1129</v>
      </c>
      <c r="L394">
        <v>22.7293175855281</v>
      </c>
      <c r="M394">
        <v>0</v>
      </c>
      <c r="N394">
        <v>6</v>
      </c>
      <c r="O394">
        <v>0.06</v>
      </c>
      <c r="P394">
        <v>1</v>
      </c>
      <c r="Q394">
        <v>3.6</v>
      </c>
      <c r="R394">
        <v>0.88</v>
      </c>
      <c r="S394">
        <v>17</v>
      </c>
      <c r="T394">
        <v>7.9</v>
      </c>
      <c r="U394">
        <v>106</v>
      </c>
      <c r="V394">
        <v>42</v>
      </c>
      <c r="W394">
        <v>189</v>
      </c>
      <c r="X394">
        <v>48</v>
      </c>
      <c r="Y394">
        <v>526</v>
      </c>
      <c r="Z394">
        <v>70</v>
      </c>
      <c r="AA394">
        <v>9986.98760765096</v>
      </c>
      <c r="AB394">
        <v>310.20379296123</v>
      </c>
      <c r="AC394">
        <v>774.916531322014</v>
      </c>
      <c r="AD394" s="3">
        <f t="shared" si="186"/>
        <v>316.971653942009</v>
      </c>
      <c r="AE394" s="4">
        <f t="shared" si="187"/>
        <v>837.712447991917</v>
      </c>
      <c r="AF394" s="5">
        <f t="shared" si="188"/>
        <v>0</v>
      </c>
      <c r="AG394" s="3">
        <f t="shared" si="189"/>
        <v>9.78792822185971</v>
      </c>
      <c r="AH394" s="3">
        <f t="shared" si="190"/>
        <v>0.646551724137931</v>
      </c>
      <c r="AI394" s="3">
        <f t="shared" si="191"/>
        <v>2.18818380743982</v>
      </c>
      <c r="AJ394" s="3">
        <f t="shared" si="192"/>
        <v>24.3243243243243</v>
      </c>
      <c r="AK394" s="3">
        <f t="shared" si="193"/>
        <v>15.6305506216696</v>
      </c>
      <c r="AL394" s="3">
        <f t="shared" si="194"/>
        <v>85.4271356783919</v>
      </c>
      <c r="AM394" s="3">
        <f t="shared" si="195"/>
        <v>218.836565096953</v>
      </c>
      <c r="AN394" s="3">
        <f t="shared" si="196"/>
        <v>430.894308943089</v>
      </c>
      <c r="AO394" s="3">
        <f t="shared" si="197"/>
        <v>769.230769230769</v>
      </c>
      <c r="AP394" s="3">
        <f t="shared" si="198"/>
        <v>1181.25</v>
      </c>
      <c r="AQ394" s="3">
        <f t="shared" si="199"/>
        <v>1943.31983805668</v>
      </c>
      <c r="AR394" s="3">
        <f t="shared" si="200"/>
        <v>3267.08074534161</v>
      </c>
      <c r="AS394" s="6">
        <f t="shared" si="201"/>
        <v>2845.52845528455</v>
      </c>
      <c r="AT394" s="3">
        <f t="shared" si="202"/>
        <v>0.342890902072576</v>
      </c>
      <c r="AU394" s="7">
        <f t="shared" si="203"/>
        <v>1.04953298923355</v>
      </c>
      <c r="AV394" s="8">
        <f t="shared" si="204"/>
        <v>0.00716236223346402</v>
      </c>
      <c r="AW394" s="3">
        <f t="shared" si="205"/>
        <v>68.1242718168846</v>
      </c>
      <c r="AX394" s="7">
        <f t="shared" si="206"/>
        <v>0.0591162964132782</v>
      </c>
      <c r="AY394" s="3">
        <f t="shared" si="207"/>
        <v>-2.62671454222999</v>
      </c>
      <c r="AZ394" s="9">
        <f t="shared" si="208"/>
        <v>61.5393069001358</v>
      </c>
      <c r="BA394" s="11">
        <f t="shared" si="209"/>
        <v>3.96198688874215</v>
      </c>
      <c r="BB394" s="12">
        <f t="shared" si="210"/>
        <v>1074.71389883243</v>
      </c>
      <c r="BC394" s="13">
        <f t="shared" si="211"/>
        <v>1.24787445896126</v>
      </c>
      <c r="BD394" s="14">
        <f t="shared" si="212"/>
        <v>135.444444444444</v>
      </c>
      <c r="BE394" s="15">
        <f t="shared" si="213"/>
        <v>1.47322534471866</v>
      </c>
      <c r="BF394" s="16">
        <f t="shared" si="214"/>
        <v>30.9411764705882</v>
      </c>
      <c r="BG394" s="16">
        <f t="shared" si="215"/>
        <v>1.66666666666667</v>
      </c>
      <c r="BH394" s="17">
        <f t="shared" si="216"/>
        <v>0.400306072232089</v>
      </c>
    </row>
    <row r="395" spans="1:60">
      <c r="A395">
        <v>394</v>
      </c>
      <c r="B395" t="s">
        <v>271</v>
      </c>
      <c r="C395" t="s">
        <v>477</v>
      </c>
      <c r="D395" t="s">
        <v>62</v>
      </c>
      <c r="E395" t="s">
        <v>450</v>
      </c>
      <c r="F395" t="s">
        <v>480</v>
      </c>
      <c r="G395">
        <v>437</v>
      </c>
      <c r="H395">
        <v>436</v>
      </c>
      <c r="I395">
        <v>361</v>
      </c>
      <c r="J395">
        <v>12.2968279241744</v>
      </c>
      <c r="K395">
        <v>1176</v>
      </c>
      <c r="L395">
        <v>22.7293175855281</v>
      </c>
      <c r="M395">
        <v>0.01</v>
      </c>
      <c r="N395">
        <v>6.7</v>
      </c>
      <c r="O395">
        <v>0.07</v>
      </c>
      <c r="P395">
        <v>1.8</v>
      </c>
      <c r="Q395">
        <v>4.8</v>
      </c>
      <c r="R395">
        <v>0.82</v>
      </c>
      <c r="S395">
        <v>21</v>
      </c>
      <c r="T395">
        <v>9.6</v>
      </c>
      <c r="U395">
        <v>119</v>
      </c>
      <c r="V395">
        <v>45</v>
      </c>
      <c r="W395">
        <v>194</v>
      </c>
      <c r="X395">
        <v>47</v>
      </c>
      <c r="Y395">
        <v>512</v>
      </c>
      <c r="Z395">
        <v>67</v>
      </c>
      <c r="AA395">
        <v>9986.98760765096</v>
      </c>
      <c r="AB395">
        <v>310.20379296123</v>
      </c>
      <c r="AC395">
        <v>774.916531322014</v>
      </c>
      <c r="AD395" s="3">
        <f t="shared" si="186"/>
        <v>316.971653942009</v>
      </c>
      <c r="AE395" s="4">
        <f t="shared" si="187"/>
        <v>837.712447991917</v>
      </c>
      <c r="AF395" s="5">
        <f t="shared" si="188"/>
        <v>0.0421940928270042</v>
      </c>
      <c r="AG395" s="3">
        <f t="shared" si="189"/>
        <v>10.9298531810767</v>
      </c>
      <c r="AH395" s="3">
        <f t="shared" si="190"/>
        <v>0.754310344827586</v>
      </c>
      <c r="AI395" s="3">
        <f t="shared" si="191"/>
        <v>3.93873085339168</v>
      </c>
      <c r="AJ395" s="3">
        <f t="shared" si="192"/>
        <v>32.4324324324324</v>
      </c>
      <c r="AK395" s="3">
        <f t="shared" si="193"/>
        <v>14.5648312611012</v>
      </c>
      <c r="AL395" s="3">
        <f t="shared" si="194"/>
        <v>105.527638190955</v>
      </c>
      <c r="AM395" s="3">
        <f t="shared" si="195"/>
        <v>265.927977839335</v>
      </c>
      <c r="AN395" s="3">
        <f t="shared" si="196"/>
        <v>483.739837398374</v>
      </c>
      <c r="AO395" s="3">
        <f t="shared" si="197"/>
        <v>824.175824175824</v>
      </c>
      <c r="AP395" s="3">
        <f t="shared" si="198"/>
        <v>1212.5</v>
      </c>
      <c r="AQ395" s="3">
        <f t="shared" si="199"/>
        <v>1902.83400809717</v>
      </c>
      <c r="AR395" s="3">
        <f t="shared" si="200"/>
        <v>3180.12422360248</v>
      </c>
      <c r="AS395" s="6">
        <f t="shared" si="201"/>
        <v>2723.57723577236</v>
      </c>
      <c r="AT395" s="3">
        <f t="shared" si="202"/>
        <v>0.248961726680092</v>
      </c>
      <c r="AU395" s="7">
        <f t="shared" si="203"/>
        <v>0.782867929599507</v>
      </c>
      <c r="AV395" s="8">
        <f t="shared" si="204"/>
        <v>0.00799797116070149</v>
      </c>
      <c r="AW395" s="3">
        <f t="shared" si="205"/>
        <v>68.1242718168846</v>
      </c>
      <c r="AX395" s="7">
        <f t="shared" si="206"/>
        <v>0.066013197661494</v>
      </c>
      <c r="AY395" s="3">
        <f t="shared" si="207"/>
        <v>-2.43511618006589</v>
      </c>
      <c r="AZ395" s="9">
        <f t="shared" si="208"/>
        <v>28.2793797140542</v>
      </c>
      <c r="BA395" s="11">
        <f t="shared" si="209"/>
        <v>2.35966690464477</v>
      </c>
      <c r="BB395" s="12">
        <f t="shared" si="210"/>
        <v>1074.71389883243</v>
      </c>
      <c r="BC395" s="13">
        <f t="shared" si="211"/>
        <v>1.24787445896126</v>
      </c>
      <c r="BD395" s="14">
        <f t="shared" si="212"/>
        <v>90.9027777777778</v>
      </c>
      <c r="BE395" s="15">
        <f t="shared" si="213"/>
        <v>1.51350885023831</v>
      </c>
      <c r="BF395" s="16">
        <f t="shared" si="214"/>
        <v>24.3809523809524</v>
      </c>
      <c r="BG395" s="16">
        <f t="shared" si="215"/>
        <v>1.39583333333333</v>
      </c>
      <c r="BH395" s="17">
        <f t="shared" si="216"/>
        <v>0.400306072232089</v>
      </c>
    </row>
    <row r="396" spans="1:60">
      <c r="A396">
        <v>395</v>
      </c>
      <c r="B396" t="s">
        <v>271</v>
      </c>
      <c r="C396" t="s">
        <v>477</v>
      </c>
      <c r="D396" t="s">
        <v>62</v>
      </c>
      <c r="E396" t="s">
        <v>450</v>
      </c>
      <c r="F396" t="s">
        <v>481</v>
      </c>
      <c r="G396">
        <v>407</v>
      </c>
      <c r="H396">
        <v>436</v>
      </c>
      <c r="I396">
        <v>219</v>
      </c>
      <c r="J396">
        <v>12.2968279241744</v>
      </c>
      <c r="K396">
        <v>584</v>
      </c>
      <c r="L396">
        <v>22.7293175855281</v>
      </c>
      <c r="M396">
        <v>0.01</v>
      </c>
      <c r="N396">
        <v>2.7</v>
      </c>
      <c r="O396">
        <v>0.06</v>
      </c>
      <c r="P396">
        <v>1.1</v>
      </c>
      <c r="Q396">
        <v>2</v>
      </c>
      <c r="R396">
        <v>0.53</v>
      </c>
      <c r="S396">
        <v>10</v>
      </c>
      <c r="T396">
        <v>4.5</v>
      </c>
      <c r="U396">
        <v>55</v>
      </c>
      <c r="V396">
        <v>22</v>
      </c>
      <c r="W396">
        <v>97</v>
      </c>
      <c r="X396">
        <v>25</v>
      </c>
      <c r="Y396">
        <v>279</v>
      </c>
      <c r="Z396">
        <v>37</v>
      </c>
      <c r="AA396">
        <v>9986.98760765096</v>
      </c>
      <c r="AB396">
        <v>310.20379296123</v>
      </c>
      <c r="AC396">
        <v>774.916531322014</v>
      </c>
      <c r="AD396" s="3">
        <f t="shared" si="186"/>
        <v>316.971653942009</v>
      </c>
      <c r="AE396" s="4">
        <f t="shared" si="187"/>
        <v>837.712447991917</v>
      </c>
      <c r="AF396" s="5">
        <f t="shared" si="188"/>
        <v>0.0421940928270042</v>
      </c>
      <c r="AG396" s="3">
        <f t="shared" si="189"/>
        <v>4.40456769983687</v>
      </c>
      <c r="AH396" s="3">
        <f t="shared" si="190"/>
        <v>0.646551724137931</v>
      </c>
      <c r="AI396" s="3">
        <f t="shared" si="191"/>
        <v>2.40700218818381</v>
      </c>
      <c r="AJ396" s="3">
        <f t="shared" si="192"/>
        <v>13.5135135135135</v>
      </c>
      <c r="AK396" s="3">
        <f t="shared" si="193"/>
        <v>9.41385435168739</v>
      </c>
      <c r="AL396" s="3">
        <f t="shared" si="194"/>
        <v>50.251256281407</v>
      </c>
      <c r="AM396" s="3">
        <f t="shared" si="195"/>
        <v>124.653739612188</v>
      </c>
      <c r="AN396" s="3">
        <f t="shared" si="196"/>
        <v>223.577235772358</v>
      </c>
      <c r="AO396" s="3">
        <f t="shared" si="197"/>
        <v>402.930402930403</v>
      </c>
      <c r="AP396" s="3">
        <f t="shared" si="198"/>
        <v>606.25</v>
      </c>
      <c r="AQ396" s="3">
        <f t="shared" si="199"/>
        <v>1012.14574898785</v>
      </c>
      <c r="AR396" s="3">
        <f t="shared" si="200"/>
        <v>1732.91925465838</v>
      </c>
      <c r="AS396" s="6">
        <f t="shared" si="201"/>
        <v>1504.06504065041</v>
      </c>
      <c r="AT396" s="3">
        <f t="shared" si="202"/>
        <v>0.361251677808276</v>
      </c>
      <c r="AU396" s="7">
        <f t="shared" si="203"/>
        <v>2.08464229846353</v>
      </c>
      <c r="AV396" s="8">
        <f t="shared" si="204"/>
        <v>0.00322306300505881</v>
      </c>
      <c r="AW396" s="3">
        <f t="shared" si="205"/>
        <v>68.1242718168846</v>
      </c>
      <c r="AX396" s="7">
        <f t="shared" si="206"/>
        <v>0.0266023333859752</v>
      </c>
      <c r="AY396" s="3">
        <f t="shared" si="207"/>
        <v>-4.01317091215616</v>
      </c>
      <c r="AZ396" s="9">
        <f t="shared" si="208"/>
        <v>12.7147328306066</v>
      </c>
      <c r="BA396" s="11">
        <f t="shared" si="209"/>
        <v>3.13338642407448</v>
      </c>
      <c r="BB396" s="12">
        <f t="shared" si="210"/>
        <v>1074.71389883243</v>
      </c>
      <c r="BC396" s="13">
        <f t="shared" si="211"/>
        <v>1.24787445896126</v>
      </c>
      <c r="BD396" s="14">
        <f t="shared" si="212"/>
        <v>77.5</v>
      </c>
      <c r="BE396" s="15">
        <f t="shared" si="213"/>
        <v>2.77747860688894</v>
      </c>
      <c r="BF396" s="16">
        <f t="shared" si="214"/>
        <v>27.9</v>
      </c>
      <c r="BG396" s="16">
        <f t="shared" si="215"/>
        <v>1.35</v>
      </c>
      <c r="BH396" s="17">
        <f t="shared" si="216"/>
        <v>0.400306072232089</v>
      </c>
    </row>
    <row r="397" spans="1:60">
      <c r="A397">
        <v>396</v>
      </c>
      <c r="B397" t="s">
        <v>271</v>
      </c>
      <c r="C397" t="s">
        <v>477</v>
      </c>
      <c r="D397" t="s">
        <v>62</v>
      </c>
      <c r="E397" t="s">
        <v>450</v>
      </c>
      <c r="F397" t="s">
        <v>482</v>
      </c>
      <c r="G397">
        <v>654</v>
      </c>
      <c r="H397">
        <v>436</v>
      </c>
      <c r="I397">
        <v>297</v>
      </c>
      <c r="J397">
        <v>12.2968279241744</v>
      </c>
      <c r="K397">
        <v>1093</v>
      </c>
      <c r="L397">
        <v>22.7293175855281</v>
      </c>
      <c r="M397">
        <v>0.01</v>
      </c>
      <c r="N397">
        <v>4.2</v>
      </c>
      <c r="O397">
        <v>0.05</v>
      </c>
      <c r="P397">
        <v>0.97</v>
      </c>
      <c r="Q397">
        <v>2.3</v>
      </c>
      <c r="R397">
        <v>0.62</v>
      </c>
      <c r="S397">
        <v>15</v>
      </c>
      <c r="T397">
        <v>7.2</v>
      </c>
      <c r="U397">
        <v>100</v>
      </c>
      <c r="V397">
        <v>40</v>
      </c>
      <c r="W397">
        <v>186</v>
      </c>
      <c r="X397">
        <v>47</v>
      </c>
      <c r="Y397">
        <v>525</v>
      </c>
      <c r="Z397">
        <v>71</v>
      </c>
      <c r="AA397">
        <v>9986.98760765096</v>
      </c>
      <c r="AB397">
        <v>310.20379296123</v>
      </c>
      <c r="AC397">
        <v>774.916531322014</v>
      </c>
      <c r="AD397" s="3">
        <f t="shared" si="186"/>
        <v>316.971653942009</v>
      </c>
      <c r="AE397" s="4">
        <f t="shared" si="187"/>
        <v>837.712447991917</v>
      </c>
      <c r="AF397" s="5">
        <f t="shared" si="188"/>
        <v>0.0421940928270042</v>
      </c>
      <c r="AG397" s="3">
        <f t="shared" si="189"/>
        <v>6.85154975530179</v>
      </c>
      <c r="AH397" s="3">
        <f t="shared" si="190"/>
        <v>0.538793103448276</v>
      </c>
      <c r="AI397" s="3">
        <f t="shared" si="191"/>
        <v>2.12253829321663</v>
      </c>
      <c r="AJ397" s="3">
        <f t="shared" si="192"/>
        <v>15.5405405405405</v>
      </c>
      <c r="AK397" s="3">
        <f t="shared" si="193"/>
        <v>11.01243339254</v>
      </c>
      <c r="AL397" s="3">
        <f t="shared" si="194"/>
        <v>75.3768844221105</v>
      </c>
      <c r="AM397" s="3">
        <f t="shared" si="195"/>
        <v>199.445983379501</v>
      </c>
      <c r="AN397" s="3">
        <f t="shared" si="196"/>
        <v>406.50406504065</v>
      </c>
      <c r="AO397" s="3">
        <f t="shared" si="197"/>
        <v>732.600732600733</v>
      </c>
      <c r="AP397" s="3">
        <f t="shared" si="198"/>
        <v>1162.5</v>
      </c>
      <c r="AQ397" s="3">
        <f t="shared" si="199"/>
        <v>1902.83400809717</v>
      </c>
      <c r="AR397" s="3">
        <f t="shared" si="200"/>
        <v>3260.86956521739</v>
      </c>
      <c r="AS397" s="6">
        <f t="shared" si="201"/>
        <v>2886.17886178862</v>
      </c>
      <c r="AT397" s="3">
        <f t="shared" si="202"/>
        <v>0.321759325622249</v>
      </c>
      <c r="AU397" s="7">
        <f t="shared" si="203"/>
        <v>0.986728598574896</v>
      </c>
      <c r="AV397" s="8">
        <f t="shared" si="204"/>
        <v>0.00501365356342482</v>
      </c>
      <c r="AW397" s="3">
        <f t="shared" si="205"/>
        <v>68.1242718168846</v>
      </c>
      <c r="AX397" s="7">
        <f t="shared" si="206"/>
        <v>0.0413814074892948</v>
      </c>
      <c r="AY397" s="3">
        <f t="shared" si="207"/>
        <v>-3.24601257825299</v>
      </c>
      <c r="AZ397" s="9">
        <f t="shared" si="208"/>
        <v>29.2504470038198</v>
      </c>
      <c r="BA397" s="11">
        <f t="shared" si="209"/>
        <v>2.95333777098209</v>
      </c>
      <c r="BB397" s="12">
        <f t="shared" si="210"/>
        <v>1074.71389883243</v>
      </c>
      <c r="BC397" s="13">
        <f t="shared" si="211"/>
        <v>1.24787445896126</v>
      </c>
      <c r="BD397" s="14">
        <f t="shared" si="212"/>
        <v>146.57104437472</v>
      </c>
      <c r="BE397" s="15">
        <f t="shared" si="213"/>
        <v>1.47603148823241</v>
      </c>
      <c r="BF397" s="16">
        <f t="shared" si="214"/>
        <v>35</v>
      </c>
      <c r="BG397" s="16">
        <f t="shared" si="215"/>
        <v>1.82608695652174</v>
      </c>
      <c r="BH397" s="17">
        <f t="shared" si="216"/>
        <v>0.400306072232089</v>
      </c>
    </row>
    <row r="398" spans="1:60">
      <c r="A398">
        <v>397</v>
      </c>
      <c r="B398" t="s">
        <v>271</v>
      </c>
      <c r="C398" t="s">
        <v>477</v>
      </c>
      <c r="D398" t="s">
        <v>62</v>
      </c>
      <c r="E398" t="s">
        <v>450</v>
      </c>
      <c r="F398" t="s">
        <v>483</v>
      </c>
      <c r="G398">
        <v>669</v>
      </c>
      <c r="H398">
        <v>436</v>
      </c>
      <c r="I398">
        <v>349</v>
      </c>
      <c r="J398">
        <v>12.2968279241744</v>
      </c>
      <c r="K398">
        <v>1168</v>
      </c>
      <c r="L398">
        <v>22.7293175855281</v>
      </c>
      <c r="M398">
        <v>0.01</v>
      </c>
      <c r="N398">
        <v>4.9</v>
      </c>
      <c r="O398">
        <v>0.09</v>
      </c>
      <c r="P398">
        <v>1.8</v>
      </c>
      <c r="Q398">
        <v>5.2</v>
      </c>
      <c r="R398">
        <v>1.2</v>
      </c>
      <c r="S398">
        <v>21</v>
      </c>
      <c r="T398">
        <v>9.5</v>
      </c>
      <c r="U398">
        <v>121</v>
      </c>
      <c r="V398">
        <v>44</v>
      </c>
      <c r="W398">
        <v>189</v>
      </c>
      <c r="X398">
        <v>46</v>
      </c>
      <c r="Y398">
        <v>507</v>
      </c>
      <c r="Z398">
        <v>67</v>
      </c>
      <c r="AA398">
        <v>9986.98760765096</v>
      </c>
      <c r="AB398">
        <v>310.20379296123</v>
      </c>
      <c r="AC398">
        <v>774.916531322014</v>
      </c>
      <c r="AD398" s="3">
        <f t="shared" si="186"/>
        <v>316.971653942009</v>
      </c>
      <c r="AE398" s="4">
        <f t="shared" si="187"/>
        <v>837.712447991917</v>
      </c>
      <c r="AF398" s="5">
        <f t="shared" si="188"/>
        <v>0.0421940928270042</v>
      </c>
      <c r="AG398" s="3">
        <f t="shared" si="189"/>
        <v>7.99347471451876</v>
      </c>
      <c r="AH398" s="3">
        <f t="shared" si="190"/>
        <v>0.969827586206897</v>
      </c>
      <c r="AI398" s="3">
        <f t="shared" si="191"/>
        <v>3.93873085339168</v>
      </c>
      <c r="AJ398" s="3">
        <f t="shared" si="192"/>
        <v>35.1351351351351</v>
      </c>
      <c r="AK398" s="3">
        <f t="shared" si="193"/>
        <v>21.3143872113677</v>
      </c>
      <c r="AL398" s="3">
        <f t="shared" si="194"/>
        <v>105.527638190955</v>
      </c>
      <c r="AM398" s="3">
        <f t="shared" si="195"/>
        <v>263.157894736842</v>
      </c>
      <c r="AN398" s="3">
        <f t="shared" si="196"/>
        <v>491.869918699187</v>
      </c>
      <c r="AO398" s="3">
        <f t="shared" si="197"/>
        <v>805.860805860806</v>
      </c>
      <c r="AP398" s="3">
        <f t="shared" si="198"/>
        <v>1181.25</v>
      </c>
      <c r="AQ398" s="3">
        <f t="shared" si="199"/>
        <v>1862.34817813765</v>
      </c>
      <c r="AR398" s="3">
        <f t="shared" si="200"/>
        <v>3149.06832298137</v>
      </c>
      <c r="AS398" s="6">
        <f t="shared" si="201"/>
        <v>2723.57723577236</v>
      </c>
      <c r="AT398" s="3">
        <f t="shared" si="202"/>
        <v>0.35004100970994</v>
      </c>
      <c r="AU398" s="7">
        <f t="shared" si="203"/>
        <v>1.11157007028206</v>
      </c>
      <c r="AV398" s="8">
        <f t="shared" si="204"/>
        <v>0.00584926249066229</v>
      </c>
      <c r="AW398" s="3">
        <f t="shared" si="205"/>
        <v>68.1242718168846</v>
      </c>
      <c r="AX398" s="7">
        <f t="shared" si="206"/>
        <v>0.0482783087375106</v>
      </c>
      <c r="AY398" s="3">
        <f t="shared" si="207"/>
        <v>-2.9783593133098</v>
      </c>
      <c r="AZ398" s="9">
        <f t="shared" si="208"/>
        <v>22.4054289525529</v>
      </c>
      <c r="BA398" s="11">
        <f t="shared" si="209"/>
        <v>1.7375465870125</v>
      </c>
      <c r="BB398" s="12">
        <f t="shared" si="210"/>
        <v>1074.71389883243</v>
      </c>
      <c r="BC398" s="13">
        <f t="shared" si="211"/>
        <v>1.24787445896126</v>
      </c>
      <c r="BD398" s="14">
        <f t="shared" si="212"/>
        <v>90.491452991453</v>
      </c>
      <c r="BE398" s="15">
        <f t="shared" si="213"/>
        <v>1.52843497302172</v>
      </c>
      <c r="BF398" s="16">
        <f t="shared" si="214"/>
        <v>24.1428571428571</v>
      </c>
      <c r="BG398" s="16">
        <f t="shared" si="215"/>
        <v>0.942307692307692</v>
      </c>
      <c r="BH398" s="17">
        <f t="shared" si="216"/>
        <v>0.400306072232089</v>
      </c>
    </row>
    <row r="399" spans="1:60">
      <c r="A399">
        <v>398</v>
      </c>
      <c r="B399" t="s">
        <v>271</v>
      </c>
      <c r="C399" t="s">
        <v>477</v>
      </c>
      <c r="D399" t="s">
        <v>62</v>
      </c>
      <c r="E399" t="s">
        <v>450</v>
      </c>
      <c r="F399" t="s">
        <v>484</v>
      </c>
      <c r="G399">
        <v>324</v>
      </c>
      <c r="H399">
        <v>436</v>
      </c>
      <c r="I399">
        <v>128</v>
      </c>
      <c r="J399">
        <v>12.2968279241744</v>
      </c>
      <c r="K399">
        <v>459</v>
      </c>
      <c r="L399">
        <v>22.7293175855281</v>
      </c>
      <c r="M399">
        <v>2.6</v>
      </c>
      <c r="N399">
        <v>8.9</v>
      </c>
      <c r="O399">
        <v>0.67</v>
      </c>
      <c r="P399">
        <v>3.2</v>
      </c>
      <c r="Q399">
        <v>2.9</v>
      </c>
      <c r="R399">
        <v>0.48</v>
      </c>
      <c r="S399">
        <v>8.6</v>
      </c>
      <c r="T399">
        <v>3.4</v>
      </c>
      <c r="U399">
        <v>45</v>
      </c>
      <c r="V399">
        <v>16</v>
      </c>
      <c r="W399">
        <v>74</v>
      </c>
      <c r="X399">
        <v>19</v>
      </c>
      <c r="Y399">
        <v>223</v>
      </c>
      <c r="Z399">
        <v>30</v>
      </c>
      <c r="AA399">
        <v>9986.98760765096</v>
      </c>
      <c r="AB399">
        <v>310.20379296123</v>
      </c>
      <c r="AC399">
        <v>774.916531322014</v>
      </c>
      <c r="AD399" s="3">
        <f t="shared" si="186"/>
        <v>316.971653942009</v>
      </c>
      <c r="AE399" s="4">
        <f t="shared" si="187"/>
        <v>837.712447991917</v>
      </c>
      <c r="AF399" s="5">
        <f t="shared" si="188"/>
        <v>10.9704641350211</v>
      </c>
      <c r="AG399" s="3">
        <f t="shared" si="189"/>
        <v>14.5187601957586</v>
      </c>
      <c r="AH399" s="3">
        <f t="shared" si="190"/>
        <v>7.2198275862069</v>
      </c>
      <c r="AI399" s="3">
        <f t="shared" si="191"/>
        <v>7.00218818380744</v>
      </c>
      <c r="AJ399" s="3">
        <f t="shared" si="192"/>
        <v>19.5945945945946</v>
      </c>
      <c r="AK399" s="3">
        <f t="shared" si="193"/>
        <v>8.52575488454707</v>
      </c>
      <c r="AL399" s="3">
        <f t="shared" si="194"/>
        <v>43.21608040201</v>
      </c>
      <c r="AM399" s="3">
        <f t="shared" si="195"/>
        <v>94.1828254847645</v>
      </c>
      <c r="AN399" s="3">
        <f t="shared" si="196"/>
        <v>182.926829268293</v>
      </c>
      <c r="AO399" s="3">
        <f t="shared" si="197"/>
        <v>293.040293040293</v>
      </c>
      <c r="AP399" s="3">
        <f t="shared" si="198"/>
        <v>462.5</v>
      </c>
      <c r="AQ399" s="3">
        <f t="shared" si="199"/>
        <v>769.230769230769</v>
      </c>
      <c r="AR399" s="3">
        <f t="shared" si="200"/>
        <v>1385.09316770186</v>
      </c>
      <c r="AS399" s="6">
        <f t="shared" si="201"/>
        <v>1219.51219512195</v>
      </c>
      <c r="AT399" s="3">
        <f t="shared" si="202"/>
        <v>0.292982724894557</v>
      </c>
      <c r="AU399" s="7">
        <f t="shared" si="203"/>
        <v>2.11525644430599</v>
      </c>
      <c r="AV399" s="8">
        <f t="shared" si="204"/>
        <v>0.010624170646305</v>
      </c>
      <c r="AW399" s="3">
        <f t="shared" si="205"/>
        <v>68.1242718168846</v>
      </c>
      <c r="AX399" s="7">
        <f t="shared" si="206"/>
        <v>0.0876891730130294</v>
      </c>
      <c r="AY399" s="3">
        <f t="shared" si="207"/>
        <v>-1.94210199469743</v>
      </c>
      <c r="AZ399" s="9">
        <f t="shared" si="208"/>
        <v>7.18103258414942</v>
      </c>
      <c r="BA399" s="11">
        <f t="shared" si="209"/>
        <v>4.51734300753109</v>
      </c>
      <c r="BB399" s="12">
        <f t="shared" si="210"/>
        <v>1074.71389883243</v>
      </c>
      <c r="BC399" s="13">
        <f t="shared" si="211"/>
        <v>1.24787445896126</v>
      </c>
      <c r="BD399" s="14">
        <f t="shared" si="212"/>
        <v>29.5797413793103</v>
      </c>
      <c r="BE399" s="15">
        <f t="shared" si="213"/>
        <v>3.47496202386553</v>
      </c>
      <c r="BF399" s="16">
        <f t="shared" si="214"/>
        <v>25.9302325581395</v>
      </c>
      <c r="BG399" s="16">
        <f t="shared" si="215"/>
        <v>3.06896551724138</v>
      </c>
      <c r="BH399" s="17">
        <f t="shared" si="216"/>
        <v>0.400306072232089</v>
      </c>
    </row>
    <row r="400" spans="1:60">
      <c r="A400">
        <v>399</v>
      </c>
      <c r="B400" t="s">
        <v>271</v>
      </c>
      <c r="C400" t="s">
        <v>477</v>
      </c>
      <c r="D400" t="s">
        <v>62</v>
      </c>
      <c r="E400" t="s">
        <v>450</v>
      </c>
      <c r="F400" t="s">
        <v>485</v>
      </c>
      <c r="G400">
        <v>234</v>
      </c>
      <c r="H400">
        <v>436</v>
      </c>
      <c r="I400">
        <v>368</v>
      </c>
      <c r="J400">
        <v>12.2968279241744</v>
      </c>
      <c r="K400">
        <v>1018</v>
      </c>
      <c r="L400">
        <v>22.7293175855281</v>
      </c>
      <c r="M400">
        <v>0.01</v>
      </c>
      <c r="N400">
        <v>4.5</v>
      </c>
      <c r="O400">
        <v>0.06</v>
      </c>
      <c r="P400">
        <v>1.5</v>
      </c>
      <c r="Q400">
        <v>3.5</v>
      </c>
      <c r="R400">
        <v>0.83</v>
      </c>
      <c r="S400">
        <v>18</v>
      </c>
      <c r="T400">
        <v>8</v>
      </c>
      <c r="U400">
        <v>100</v>
      </c>
      <c r="V400">
        <v>38</v>
      </c>
      <c r="W400">
        <v>170</v>
      </c>
      <c r="X400">
        <v>42</v>
      </c>
      <c r="Y400">
        <v>444</v>
      </c>
      <c r="Z400">
        <v>58</v>
      </c>
      <c r="AA400">
        <v>9986.98760765096</v>
      </c>
      <c r="AB400">
        <v>310.20379296123</v>
      </c>
      <c r="AC400">
        <v>774.916531322014</v>
      </c>
      <c r="AD400" s="3">
        <f t="shared" si="186"/>
        <v>316.971653942009</v>
      </c>
      <c r="AE400" s="4">
        <f t="shared" si="187"/>
        <v>837.712447991917</v>
      </c>
      <c r="AF400" s="5">
        <f t="shared" si="188"/>
        <v>0.0421940928270042</v>
      </c>
      <c r="AG400" s="3">
        <f t="shared" si="189"/>
        <v>7.34094616639478</v>
      </c>
      <c r="AH400" s="3">
        <f t="shared" si="190"/>
        <v>0.646551724137931</v>
      </c>
      <c r="AI400" s="3">
        <f t="shared" si="191"/>
        <v>3.28227571115974</v>
      </c>
      <c r="AJ400" s="3">
        <f t="shared" si="192"/>
        <v>23.6486486486486</v>
      </c>
      <c r="AK400" s="3">
        <f t="shared" si="193"/>
        <v>14.7424511545293</v>
      </c>
      <c r="AL400" s="3">
        <f t="shared" si="194"/>
        <v>90.4522613065327</v>
      </c>
      <c r="AM400" s="3">
        <f t="shared" si="195"/>
        <v>221.606648199446</v>
      </c>
      <c r="AN400" s="3">
        <f t="shared" si="196"/>
        <v>406.50406504065</v>
      </c>
      <c r="AO400" s="3">
        <f t="shared" si="197"/>
        <v>695.970695970696</v>
      </c>
      <c r="AP400" s="3">
        <f t="shared" si="198"/>
        <v>1062.5</v>
      </c>
      <c r="AQ400" s="3">
        <f t="shared" si="199"/>
        <v>1700.4048582996</v>
      </c>
      <c r="AR400" s="3">
        <f t="shared" si="200"/>
        <v>2757.76397515528</v>
      </c>
      <c r="AS400" s="6">
        <f t="shared" si="201"/>
        <v>2357.72357723577</v>
      </c>
      <c r="AT400" s="3">
        <f t="shared" si="202"/>
        <v>0.318754862638752</v>
      </c>
      <c r="AU400" s="7">
        <f t="shared" si="203"/>
        <v>1.15584533524412</v>
      </c>
      <c r="AV400" s="8">
        <f t="shared" si="204"/>
        <v>0.00537177167509802</v>
      </c>
      <c r="AW400" s="3">
        <f t="shared" si="205"/>
        <v>68.1242718168846</v>
      </c>
      <c r="AX400" s="7">
        <f t="shared" si="206"/>
        <v>0.0443372223099587</v>
      </c>
      <c r="AY400" s="3">
        <f t="shared" si="207"/>
        <v>-3.12621961118997</v>
      </c>
      <c r="AZ400" s="9">
        <f t="shared" si="208"/>
        <v>19.9432939028218</v>
      </c>
      <c r="BA400" s="11">
        <f t="shared" si="209"/>
        <v>2.19699567651763</v>
      </c>
      <c r="BB400" s="12">
        <f t="shared" si="210"/>
        <v>1074.71389883243</v>
      </c>
      <c r="BC400" s="13">
        <f t="shared" si="211"/>
        <v>1.24787445896126</v>
      </c>
      <c r="BD400" s="14">
        <f t="shared" si="212"/>
        <v>95.2380952380952</v>
      </c>
      <c r="BE400" s="15">
        <f t="shared" si="213"/>
        <v>1.74530750297751</v>
      </c>
      <c r="BF400" s="16">
        <f t="shared" si="214"/>
        <v>24.6666666666667</v>
      </c>
      <c r="BG400" s="16">
        <f t="shared" si="215"/>
        <v>1.28571428571429</v>
      </c>
      <c r="BH400" s="17">
        <f t="shared" si="216"/>
        <v>0.400306072232089</v>
      </c>
    </row>
    <row r="401" spans="1:60">
      <c r="A401">
        <v>400</v>
      </c>
      <c r="B401" t="s">
        <v>271</v>
      </c>
      <c r="C401" t="s">
        <v>477</v>
      </c>
      <c r="D401" t="s">
        <v>62</v>
      </c>
      <c r="E401" t="s">
        <v>450</v>
      </c>
      <c r="F401" t="s">
        <v>486</v>
      </c>
      <c r="G401">
        <v>452</v>
      </c>
      <c r="H401">
        <v>436</v>
      </c>
      <c r="I401">
        <v>383</v>
      </c>
      <c r="J401">
        <v>12.2968279241744</v>
      </c>
      <c r="K401">
        <v>1192</v>
      </c>
      <c r="L401">
        <v>22.7293175855281</v>
      </c>
      <c r="M401">
        <v>0.01</v>
      </c>
      <c r="N401">
        <v>5.2</v>
      </c>
      <c r="O401">
        <v>0.11</v>
      </c>
      <c r="P401">
        <v>2.1</v>
      </c>
      <c r="Q401">
        <v>5.4</v>
      </c>
      <c r="R401">
        <v>1.4</v>
      </c>
      <c r="S401">
        <v>24</v>
      </c>
      <c r="T401">
        <v>10</v>
      </c>
      <c r="U401">
        <v>123</v>
      </c>
      <c r="V401">
        <v>45</v>
      </c>
      <c r="W401">
        <v>194</v>
      </c>
      <c r="X401">
        <v>46</v>
      </c>
      <c r="Y401">
        <v>496</v>
      </c>
      <c r="Z401">
        <v>66</v>
      </c>
      <c r="AA401">
        <v>9986.98760765096</v>
      </c>
      <c r="AB401">
        <v>310.20379296123</v>
      </c>
      <c r="AC401">
        <v>774.916531322014</v>
      </c>
      <c r="AD401" s="3">
        <f t="shared" si="186"/>
        <v>316.971653942009</v>
      </c>
      <c r="AE401" s="4">
        <f t="shared" si="187"/>
        <v>837.712447991917</v>
      </c>
      <c r="AF401" s="5">
        <f t="shared" si="188"/>
        <v>0.0421940928270042</v>
      </c>
      <c r="AG401" s="3">
        <f t="shared" si="189"/>
        <v>8.48287112561175</v>
      </c>
      <c r="AH401" s="3">
        <f t="shared" si="190"/>
        <v>1.18534482758621</v>
      </c>
      <c r="AI401" s="3">
        <f t="shared" si="191"/>
        <v>4.59518599562363</v>
      </c>
      <c r="AJ401" s="3">
        <f t="shared" si="192"/>
        <v>36.4864864864865</v>
      </c>
      <c r="AK401" s="3">
        <f t="shared" si="193"/>
        <v>24.8667850799289</v>
      </c>
      <c r="AL401" s="3">
        <f t="shared" si="194"/>
        <v>120.603015075377</v>
      </c>
      <c r="AM401" s="3">
        <f t="shared" si="195"/>
        <v>277.008310249307</v>
      </c>
      <c r="AN401" s="3">
        <f t="shared" si="196"/>
        <v>500</v>
      </c>
      <c r="AO401" s="3">
        <f t="shared" si="197"/>
        <v>824.175824175824</v>
      </c>
      <c r="AP401" s="3">
        <f t="shared" si="198"/>
        <v>1212.5</v>
      </c>
      <c r="AQ401" s="3">
        <f t="shared" si="199"/>
        <v>1862.34817813765</v>
      </c>
      <c r="AR401" s="3">
        <f t="shared" si="200"/>
        <v>3080.74534161491</v>
      </c>
      <c r="AS401" s="6">
        <f t="shared" si="201"/>
        <v>2682.92682926829</v>
      </c>
      <c r="AT401" s="3">
        <f t="shared" si="202"/>
        <v>0.374864691331813</v>
      </c>
      <c r="AU401" s="7">
        <f t="shared" si="203"/>
        <v>1.21679869565367</v>
      </c>
      <c r="AV401" s="8">
        <f t="shared" si="204"/>
        <v>0.00620738060233549</v>
      </c>
      <c r="AW401" s="3">
        <f t="shared" si="205"/>
        <v>68.1242718168846</v>
      </c>
      <c r="AX401" s="7">
        <f t="shared" si="206"/>
        <v>0.0512341235581745</v>
      </c>
      <c r="AY401" s="3">
        <f t="shared" si="207"/>
        <v>-2.87518187341187</v>
      </c>
      <c r="AZ401" s="9">
        <f t="shared" si="208"/>
        <v>18.1408387687475</v>
      </c>
      <c r="BA401" s="11">
        <f t="shared" si="209"/>
        <v>1.54868652301237</v>
      </c>
      <c r="BB401" s="12">
        <f t="shared" si="210"/>
        <v>1074.71389883243</v>
      </c>
      <c r="BC401" s="13">
        <f t="shared" si="211"/>
        <v>1.24787445896126</v>
      </c>
      <c r="BD401" s="14">
        <f t="shared" si="212"/>
        <v>81.3492063492063</v>
      </c>
      <c r="BE401" s="15">
        <f t="shared" si="213"/>
        <v>1.56233171637503</v>
      </c>
      <c r="BF401" s="16">
        <f t="shared" si="214"/>
        <v>20.6666666666667</v>
      </c>
      <c r="BG401" s="16">
        <f t="shared" si="215"/>
        <v>0.962962962962963</v>
      </c>
      <c r="BH401" s="17">
        <f t="shared" si="216"/>
        <v>0.400306072232089</v>
      </c>
    </row>
    <row r="402" spans="1:60">
      <c r="A402">
        <v>401</v>
      </c>
      <c r="B402" t="s">
        <v>271</v>
      </c>
      <c r="C402" t="s">
        <v>477</v>
      </c>
      <c r="D402" t="s">
        <v>62</v>
      </c>
      <c r="E402" t="s">
        <v>450</v>
      </c>
      <c r="F402" t="s">
        <v>487</v>
      </c>
      <c r="G402">
        <v>319</v>
      </c>
      <c r="H402">
        <v>436</v>
      </c>
      <c r="I402">
        <v>395</v>
      </c>
      <c r="J402">
        <v>12.2968279241744</v>
      </c>
      <c r="K402">
        <v>997</v>
      </c>
      <c r="L402">
        <v>22.7293175855281</v>
      </c>
      <c r="M402">
        <v>0.01</v>
      </c>
      <c r="N402">
        <v>4.8</v>
      </c>
      <c r="O402">
        <v>0.04</v>
      </c>
      <c r="P402">
        <v>0.85</v>
      </c>
      <c r="Q402">
        <v>3</v>
      </c>
      <c r="R402">
        <v>0.59</v>
      </c>
      <c r="S402">
        <v>16</v>
      </c>
      <c r="T402">
        <v>7.2</v>
      </c>
      <c r="U402">
        <v>97</v>
      </c>
      <c r="V402">
        <v>38</v>
      </c>
      <c r="W402">
        <v>168</v>
      </c>
      <c r="X402">
        <v>43</v>
      </c>
      <c r="Y402">
        <v>466</v>
      </c>
      <c r="Z402">
        <v>63</v>
      </c>
      <c r="AA402">
        <v>9986.98760765096</v>
      </c>
      <c r="AB402">
        <v>310.20379296123</v>
      </c>
      <c r="AC402">
        <v>774.916531322014</v>
      </c>
      <c r="AD402" s="3">
        <f t="shared" si="186"/>
        <v>316.971653942009</v>
      </c>
      <c r="AE402" s="4">
        <f t="shared" si="187"/>
        <v>837.712447991917</v>
      </c>
      <c r="AF402" s="5">
        <f t="shared" si="188"/>
        <v>0.0421940928270042</v>
      </c>
      <c r="AG402" s="3">
        <f t="shared" si="189"/>
        <v>7.83034257748777</v>
      </c>
      <c r="AH402" s="3">
        <f t="shared" si="190"/>
        <v>0.431034482758621</v>
      </c>
      <c r="AI402" s="3">
        <f t="shared" si="191"/>
        <v>1.85995623632385</v>
      </c>
      <c r="AJ402" s="3">
        <f t="shared" si="192"/>
        <v>20.2702702702703</v>
      </c>
      <c r="AK402" s="3">
        <f t="shared" si="193"/>
        <v>10.4795737122558</v>
      </c>
      <c r="AL402" s="3">
        <f t="shared" si="194"/>
        <v>80.4020100502512</v>
      </c>
      <c r="AM402" s="3">
        <f t="shared" si="195"/>
        <v>199.445983379501</v>
      </c>
      <c r="AN402" s="3">
        <f t="shared" si="196"/>
        <v>394.308943089431</v>
      </c>
      <c r="AO402" s="3">
        <f t="shared" si="197"/>
        <v>695.970695970696</v>
      </c>
      <c r="AP402" s="3">
        <f t="shared" si="198"/>
        <v>1050</v>
      </c>
      <c r="AQ402" s="3">
        <f t="shared" si="199"/>
        <v>1740.89068825911</v>
      </c>
      <c r="AR402" s="3">
        <f t="shared" si="200"/>
        <v>2894.4099378882</v>
      </c>
      <c r="AS402" s="6">
        <f t="shared" si="201"/>
        <v>2560.9756097561</v>
      </c>
      <c r="AT402" s="3">
        <f t="shared" si="202"/>
        <v>0.259585478567659</v>
      </c>
      <c r="AU402" s="7">
        <f t="shared" si="203"/>
        <v>0.896851116939764</v>
      </c>
      <c r="AV402" s="8">
        <f t="shared" si="204"/>
        <v>0.00572988978677122</v>
      </c>
      <c r="AW402" s="3">
        <f t="shared" si="205"/>
        <v>68.1242718168846</v>
      </c>
      <c r="AX402" s="7">
        <f t="shared" si="206"/>
        <v>0.0472930371306226</v>
      </c>
      <c r="AY402" s="3">
        <f t="shared" si="207"/>
        <v>-3.0141607742362</v>
      </c>
      <c r="AZ402" s="9">
        <f t="shared" si="208"/>
        <v>56.7836741869765</v>
      </c>
      <c r="BA402" s="11">
        <f t="shared" si="209"/>
        <v>4.22262854199293</v>
      </c>
      <c r="BB402" s="12">
        <f t="shared" si="210"/>
        <v>1074.71389883243</v>
      </c>
      <c r="BC402" s="13">
        <f t="shared" si="211"/>
        <v>1.24787445896126</v>
      </c>
      <c r="BD402" s="14">
        <f t="shared" si="212"/>
        <v>146.450980392157</v>
      </c>
      <c r="BE402" s="15">
        <f t="shared" si="213"/>
        <v>1.66291101142063</v>
      </c>
      <c r="BF402" s="16">
        <f t="shared" si="214"/>
        <v>29.125</v>
      </c>
      <c r="BG402" s="16">
        <f t="shared" si="215"/>
        <v>1.6</v>
      </c>
      <c r="BH402" s="17">
        <f t="shared" si="216"/>
        <v>0.400306072232089</v>
      </c>
    </row>
    <row r="403" spans="1:60">
      <c r="A403">
        <v>402</v>
      </c>
      <c r="B403" t="s">
        <v>271</v>
      </c>
      <c r="C403" t="s">
        <v>477</v>
      </c>
      <c r="D403" t="s">
        <v>62</v>
      </c>
      <c r="E403" t="s">
        <v>450</v>
      </c>
      <c r="F403" t="s">
        <v>488</v>
      </c>
      <c r="G403">
        <v>484</v>
      </c>
      <c r="H403">
        <v>436</v>
      </c>
      <c r="I403">
        <v>289</v>
      </c>
      <c r="J403">
        <v>12.2968279241744</v>
      </c>
      <c r="K403">
        <v>1024</v>
      </c>
      <c r="L403">
        <v>22.7293175855281</v>
      </c>
      <c r="M403">
        <v>0.74</v>
      </c>
      <c r="N403">
        <v>5.7</v>
      </c>
      <c r="O403">
        <v>0.18</v>
      </c>
      <c r="P403">
        <v>1.6</v>
      </c>
      <c r="Q403">
        <v>4.2</v>
      </c>
      <c r="R403">
        <v>1.1</v>
      </c>
      <c r="S403">
        <v>18</v>
      </c>
      <c r="T403">
        <v>8</v>
      </c>
      <c r="U403">
        <v>102</v>
      </c>
      <c r="V403">
        <v>39</v>
      </c>
      <c r="W403">
        <v>168</v>
      </c>
      <c r="X403">
        <v>41</v>
      </c>
      <c r="Y403">
        <v>446</v>
      </c>
      <c r="Z403">
        <v>60</v>
      </c>
      <c r="AA403">
        <v>9986.98760765096</v>
      </c>
      <c r="AB403">
        <v>310.20379296123</v>
      </c>
      <c r="AC403">
        <v>774.916531322014</v>
      </c>
      <c r="AD403" s="3">
        <f t="shared" si="186"/>
        <v>316.971653942009</v>
      </c>
      <c r="AE403" s="4">
        <f t="shared" si="187"/>
        <v>837.712447991917</v>
      </c>
      <c r="AF403" s="5">
        <f t="shared" si="188"/>
        <v>3.12236286919831</v>
      </c>
      <c r="AG403" s="3">
        <f t="shared" si="189"/>
        <v>9.29853181076672</v>
      </c>
      <c r="AH403" s="3">
        <f t="shared" si="190"/>
        <v>1.93965517241379</v>
      </c>
      <c r="AI403" s="3">
        <f t="shared" si="191"/>
        <v>3.50109409190372</v>
      </c>
      <c r="AJ403" s="3">
        <f t="shared" si="192"/>
        <v>28.3783783783784</v>
      </c>
      <c r="AK403" s="3">
        <f t="shared" si="193"/>
        <v>19.538188277087</v>
      </c>
      <c r="AL403" s="3">
        <f t="shared" si="194"/>
        <v>90.4522613065327</v>
      </c>
      <c r="AM403" s="3">
        <f t="shared" si="195"/>
        <v>221.606648199446</v>
      </c>
      <c r="AN403" s="3">
        <f t="shared" si="196"/>
        <v>414.634146341463</v>
      </c>
      <c r="AO403" s="3">
        <f t="shared" si="197"/>
        <v>714.285714285714</v>
      </c>
      <c r="AP403" s="3">
        <f t="shared" si="198"/>
        <v>1050</v>
      </c>
      <c r="AQ403" s="3">
        <f t="shared" si="199"/>
        <v>1659.91902834008</v>
      </c>
      <c r="AR403" s="3">
        <f t="shared" si="200"/>
        <v>2770.18633540373</v>
      </c>
      <c r="AS403" s="6">
        <f t="shared" si="201"/>
        <v>2439.0243902439</v>
      </c>
      <c r="AT403" s="3">
        <f t="shared" si="202"/>
        <v>0.385638858313004</v>
      </c>
      <c r="AU403" s="7">
        <f t="shared" si="203"/>
        <v>1.39210439884291</v>
      </c>
      <c r="AV403" s="8">
        <f t="shared" si="204"/>
        <v>0.00680424412179082</v>
      </c>
      <c r="AW403" s="3">
        <f t="shared" si="205"/>
        <v>68.1242718168846</v>
      </c>
      <c r="AX403" s="7">
        <f t="shared" si="206"/>
        <v>0.0561604815926143</v>
      </c>
      <c r="AY403" s="3">
        <f t="shared" si="207"/>
        <v>-2.71577556828517</v>
      </c>
      <c r="AZ403" s="9">
        <f t="shared" si="208"/>
        <v>26.642994198301</v>
      </c>
      <c r="BA403" s="11">
        <f t="shared" si="209"/>
        <v>2.59364565278344</v>
      </c>
      <c r="BB403" s="12">
        <f t="shared" si="210"/>
        <v>1074.71389883243</v>
      </c>
      <c r="BC403" s="13">
        <f t="shared" si="211"/>
        <v>1.24787445896126</v>
      </c>
      <c r="BD403" s="14">
        <f t="shared" si="212"/>
        <v>88.0357142857143</v>
      </c>
      <c r="BE403" s="15">
        <f t="shared" si="213"/>
        <v>1.73748101193277</v>
      </c>
      <c r="BF403" s="16">
        <f t="shared" si="214"/>
        <v>24.7777777777778</v>
      </c>
      <c r="BG403" s="16">
        <f t="shared" si="215"/>
        <v>1.35714285714286</v>
      </c>
      <c r="BH403" s="17">
        <f t="shared" si="216"/>
        <v>0.400306072232089</v>
      </c>
    </row>
    <row r="404" spans="1:60">
      <c r="A404">
        <v>403</v>
      </c>
      <c r="B404" t="s">
        <v>271</v>
      </c>
      <c r="C404" t="s">
        <v>477</v>
      </c>
      <c r="D404" t="s">
        <v>62</v>
      </c>
      <c r="E404" t="s">
        <v>450</v>
      </c>
      <c r="F404" t="s">
        <v>489</v>
      </c>
      <c r="G404">
        <v>226</v>
      </c>
      <c r="H404">
        <v>436</v>
      </c>
      <c r="I404">
        <v>243</v>
      </c>
      <c r="J404">
        <v>12.2968279241744</v>
      </c>
      <c r="K404">
        <v>616</v>
      </c>
      <c r="L404">
        <v>22.7293175855281</v>
      </c>
      <c r="M404">
        <v>0.03</v>
      </c>
      <c r="N404">
        <v>8.1</v>
      </c>
      <c r="O404">
        <v>0.07</v>
      </c>
      <c r="P404">
        <v>1.1</v>
      </c>
      <c r="Q404">
        <v>3.6</v>
      </c>
      <c r="R404">
        <v>0.53</v>
      </c>
      <c r="S404">
        <v>18</v>
      </c>
      <c r="T404">
        <v>6.8</v>
      </c>
      <c r="U404">
        <v>71</v>
      </c>
      <c r="V404">
        <v>22</v>
      </c>
      <c r="W404">
        <v>89</v>
      </c>
      <c r="X404">
        <v>21</v>
      </c>
      <c r="Y404">
        <v>233</v>
      </c>
      <c r="Z404">
        <v>31</v>
      </c>
      <c r="AA404">
        <v>9986.98760765096</v>
      </c>
      <c r="AB404">
        <v>310.20379296123</v>
      </c>
      <c r="AC404">
        <v>774.916531322014</v>
      </c>
      <c r="AD404" s="3">
        <f t="shared" si="186"/>
        <v>316.971653942009</v>
      </c>
      <c r="AE404" s="4">
        <f t="shared" si="187"/>
        <v>837.712447991917</v>
      </c>
      <c r="AF404" s="5">
        <f t="shared" si="188"/>
        <v>0.126582278481013</v>
      </c>
      <c r="AG404" s="3">
        <f t="shared" si="189"/>
        <v>13.2137030995106</v>
      </c>
      <c r="AH404" s="3">
        <f t="shared" si="190"/>
        <v>0.754310344827586</v>
      </c>
      <c r="AI404" s="3">
        <f t="shared" si="191"/>
        <v>2.40700218818381</v>
      </c>
      <c r="AJ404" s="3">
        <f t="shared" si="192"/>
        <v>24.3243243243243</v>
      </c>
      <c r="AK404" s="3">
        <f t="shared" si="193"/>
        <v>9.41385435168739</v>
      </c>
      <c r="AL404" s="3">
        <f t="shared" si="194"/>
        <v>90.4522613065327</v>
      </c>
      <c r="AM404" s="3">
        <f t="shared" si="195"/>
        <v>188.365650969529</v>
      </c>
      <c r="AN404" s="3">
        <f t="shared" si="196"/>
        <v>288.617886178862</v>
      </c>
      <c r="AO404" s="3">
        <f t="shared" si="197"/>
        <v>402.930402930403</v>
      </c>
      <c r="AP404" s="3">
        <f t="shared" si="198"/>
        <v>556.25</v>
      </c>
      <c r="AQ404" s="3">
        <f t="shared" si="199"/>
        <v>850.202429149798</v>
      </c>
      <c r="AR404" s="3">
        <f t="shared" si="200"/>
        <v>1447.2049689441</v>
      </c>
      <c r="AS404" s="6">
        <f t="shared" si="201"/>
        <v>1260.16260162602</v>
      </c>
      <c r="AT404" s="3">
        <f t="shared" si="202"/>
        <v>0.200695376560153</v>
      </c>
      <c r="AU404" s="7">
        <f t="shared" si="203"/>
        <v>1.38677921142423</v>
      </c>
      <c r="AV404" s="8">
        <f t="shared" si="204"/>
        <v>0.00966918901517643</v>
      </c>
      <c r="AW404" s="3">
        <f t="shared" si="205"/>
        <v>68.1242718168846</v>
      </c>
      <c r="AX404" s="7">
        <f t="shared" si="206"/>
        <v>0.0798070001579256</v>
      </c>
      <c r="AY404" s="3">
        <f t="shared" si="207"/>
        <v>-2.10564013578695</v>
      </c>
      <c r="AZ404" s="9">
        <f t="shared" si="208"/>
        <v>68.6595572852755</v>
      </c>
      <c r="BA404" s="11">
        <f t="shared" si="209"/>
        <v>8.91183931003003</v>
      </c>
      <c r="BB404" s="12">
        <f t="shared" si="210"/>
        <v>1074.71389883243</v>
      </c>
      <c r="BC404" s="13">
        <f t="shared" si="211"/>
        <v>1.24787445896126</v>
      </c>
      <c r="BD404" s="14">
        <f t="shared" si="212"/>
        <v>84.2676767676768</v>
      </c>
      <c r="BE404" s="15">
        <f t="shared" si="213"/>
        <v>3.32582202284126</v>
      </c>
      <c r="BF404" s="16">
        <f t="shared" si="214"/>
        <v>12.9444444444444</v>
      </c>
      <c r="BG404" s="16">
        <f t="shared" si="215"/>
        <v>2.25</v>
      </c>
      <c r="BH404" s="17">
        <f t="shared" si="216"/>
        <v>0.400306072232089</v>
      </c>
    </row>
    <row r="405" spans="1:60">
      <c r="A405">
        <v>404</v>
      </c>
      <c r="B405" t="s">
        <v>271</v>
      </c>
      <c r="C405" t="s">
        <v>477</v>
      </c>
      <c r="D405" t="s">
        <v>62</v>
      </c>
      <c r="E405" t="s">
        <v>450</v>
      </c>
      <c r="F405" t="s">
        <v>490</v>
      </c>
      <c r="G405">
        <v>701</v>
      </c>
      <c r="H405">
        <v>436</v>
      </c>
      <c r="I405">
        <v>201</v>
      </c>
      <c r="J405">
        <v>12.2968279241744</v>
      </c>
      <c r="K405">
        <v>797</v>
      </c>
      <c r="L405">
        <v>22.7293175855281</v>
      </c>
      <c r="M405">
        <v>0.08</v>
      </c>
      <c r="N405">
        <v>2.9</v>
      </c>
      <c r="O405">
        <v>0.06</v>
      </c>
      <c r="P405">
        <v>0.95</v>
      </c>
      <c r="Q405">
        <v>1.6</v>
      </c>
      <c r="R405">
        <v>0.19</v>
      </c>
      <c r="S405">
        <v>8.1</v>
      </c>
      <c r="T405">
        <v>4.7</v>
      </c>
      <c r="U405">
        <v>65</v>
      </c>
      <c r="V405">
        <v>27</v>
      </c>
      <c r="W405">
        <v>137</v>
      </c>
      <c r="X405">
        <v>38</v>
      </c>
      <c r="Y405">
        <v>466</v>
      </c>
      <c r="Z405">
        <v>68</v>
      </c>
      <c r="AA405">
        <v>9986.98760765096</v>
      </c>
      <c r="AB405">
        <v>310.20379296123</v>
      </c>
      <c r="AC405">
        <v>774.916531322014</v>
      </c>
      <c r="AD405" s="3">
        <f t="shared" si="186"/>
        <v>316.971653942009</v>
      </c>
      <c r="AE405" s="4">
        <f t="shared" si="187"/>
        <v>837.712447991917</v>
      </c>
      <c r="AF405" s="5">
        <f t="shared" si="188"/>
        <v>0.337552742616034</v>
      </c>
      <c r="AG405" s="3">
        <f t="shared" si="189"/>
        <v>4.73083197389886</v>
      </c>
      <c r="AH405" s="3">
        <f t="shared" si="190"/>
        <v>0.646551724137931</v>
      </c>
      <c r="AI405" s="3">
        <f t="shared" si="191"/>
        <v>2.07877461706783</v>
      </c>
      <c r="AJ405" s="3">
        <f t="shared" si="192"/>
        <v>10.8108108108108</v>
      </c>
      <c r="AK405" s="3">
        <f t="shared" si="193"/>
        <v>3.37477797513321</v>
      </c>
      <c r="AL405" s="3">
        <f t="shared" si="194"/>
        <v>40.7035175879397</v>
      </c>
      <c r="AM405" s="3">
        <f t="shared" si="195"/>
        <v>130.193905817175</v>
      </c>
      <c r="AN405" s="3">
        <f t="shared" si="196"/>
        <v>264.227642276423</v>
      </c>
      <c r="AO405" s="3">
        <f t="shared" si="197"/>
        <v>494.505494505494</v>
      </c>
      <c r="AP405" s="3">
        <f t="shared" si="198"/>
        <v>856.25</v>
      </c>
      <c r="AQ405" s="3">
        <f t="shared" si="199"/>
        <v>1538.46153846154</v>
      </c>
      <c r="AR405" s="3">
        <f t="shared" si="200"/>
        <v>2894.4099378882</v>
      </c>
      <c r="AS405" s="6">
        <f t="shared" si="201"/>
        <v>2764.22764227642</v>
      </c>
      <c r="AT405" s="3">
        <f t="shared" si="202"/>
        <v>0.160879275290754</v>
      </c>
      <c r="AU405" s="7">
        <f t="shared" si="203"/>
        <v>0.555827539094667</v>
      </c>
      <c r="AV405" s="8">
        <f t="shared" si="204"/>
        <v>0.00346180841284094</v>
      </c>
      <c r="AW405" s="3">
        <f t="shared" si="205"/>
        <v>68.1242718168846</v>
      </c>
      <c r="AX405" s="7">
        <f t="shared" si="206"/>
        <v>0.0285728765997511</v>
      </c>
      <c r="AY405" s="3">
        <f t="shared" si="207"/>
        <v>-3.88909604566377</v>
      </c>
      <c r="AZ405" s="9">
        <f t="shared" si="208"/>
        <v>14.6477061668529</v>
      </c>
      <c r="BA405" s="11">
        <f t="shared" si="209"/>
        <v>2.85543183262468</v>
      </c>
      <c r="BB405" s="12">
        <f t="shared" si="210"/>
        <v>1074.71389883243</v>
      </c>
      <c r="BC405" s="13">
        <f t="shared" si="211"/>
        <v>1.24787445896126</v>
      </c>
      <c r="BD405" s="14">
        <f t="shared" si="212"/>
        <v>109.046052631579</v>
      </c>
      <c r="BE405" s="15">
        <f t="shared" si="213"/>
        <v>1.66291101142063</v>
      </c>
      <c r="BF405" s="16">
        <f t="shared" si="214"/>
        <v>57.5308641975309</v>
      </c>
      <c r="BG405" s="16">
        <f t="shared" si="215"/>
        <v>1.8125</v>
      </c>
      <c r="BH405" s="17">
        <f t="shared" si="216"/>
        <v>0.400306072232089</v>
      </c>
    </row>
    <row r="406" spans="1:60">
      <c r="A406">
        <v>405</v>
      </c>
      <c r="B406" t="s">
        <v>271</v>
      </c>
      <c r="C406" t="s">
        <v>477</v>
      </c>
      <c r="D406" t="s">
        <v>62</v>
      </c>
      <c r="E406" t="s">
        <v>450</v>
      </c>
      <c r="F406" t="s">
        <v>491</v>
      </c>
      <c r="G406">
        <v>1348</v>
      </c>
      <c r="H406">
        <v>436</v>
      </c>
      <c r="I406">
        <v>311</v>
      </c>
      <c r="J406">
        <v>12.2968279241744</v>
      </c>
      <c r="K406">
        <v>1753</v>
      </c>
      <c r="L406">
        <v>22.7293175855281</v>
      </c>
      <c r="M406">
        <v>0.09</v>
      </c>
      <c r="N406">
        <v>4.9</v>
      </c>
      <c r="O406">
        <v>0.04</v>
      </c>
      <c r="P406">
        <v>0.76</v>
      </c>
      <c r="Q406">
        <v>3.1</v>
      </c>
      <c r="R406">
        <v>0.49</v>
      </c>
      <c r="S406">
        <v>21</v>
      </c>
      <c r="T406">
        <v>11</v>
      </c>
      <c r="U406">
        <v>165</v>
      </c>
      <c r="V406">
        <v>67</v>
      </c>
      <c r="W406">
        <v>313</v>
      </c>
      <c r="X406">
        <v>79</v>
      </c>
      <c r="Y406">
        <v>876</v>
      </c>
      <c r="Z406">
        <v>116</v>
      </c>
      <c r="AA406">
        <v>9986.98760765096</v>
      </c>
      <c r="AB406">
        <v>310.20379296123</v>
      </c>
      <c r="AC406">
        <v>774.916531322014</v>
      </c>
      <c r="AD406" s="3">
        <f t="shared" si="186"/>
        <v>316.971653942009</v>
      </c>
      <c r="AE406" s="4">
        <f t="shared" si="187"/>
        <v>837.712447991917</v>
      </c>
      <c r="AF406" s="5">
        <f t="shared" si="188"/>
        <v>0.379746835443038</v>
      </c>
      <c r="AG406" s="3">
        <f t="shared" si="189"/>
        <v>7.99347471451876</v>
      </c>
      <c r="AH406" s="3">
        <f t="shared" si="190"/>
        <v>0.431034482758621</v>
      </c>
      <c r="AI406" s="3">
        <f t="shared" si="191"/>
        <v>1.66301969365427</v>
      </c>
      <c r="AJ406" s="3">
        <f t="shared" si="192"/>
        <v>20.9459459459459</v>
      </c>
      <c r="AK406" s="3">
        <f t="shared" si="193"/>
        <v>8.70337477797513</v>
      </c>
      <c r="AL406" s="3">
        <f t="shared" si="194"/>
        <v>105.527638190955</v>
      </c>
      <c r="AM406" s="3">
        <f t="shared" si="195"/>
        <v>304.709141274238</v>
      </c>
      <c r="AN406" s="3">
        <f t="shared" si="196"/>
        <v>670.731707317073</v>
      </c>
      <c r="AO406" s="3">
        <f t="shared" si="197"/>
        <v>1227.10622710623</v>
      </c>
      <c r="AP406" s="3">
        <f t="shared" si="198"/>
        <v>1956.25</v>
      </c>
      <c r="AQ406" s="3">
        <f t="shared" si="199"/>
        <v>3198.38056680162</v>
      </c>
      <c r="AR406" s="3">
        <f t="shared" si="200"/>
        <v>5440.99378881988</v>
      </c>
      <c r="AS406" s="6">
        <f t="shared" si="201"/>
        <v>4715.44715447154</v>
      </c>
      <c r="AT406" s="3">
        <f t="shared" si="202"/>
        <v>0.185120530767699</v>
      </c>
      <c r="AU406" s="7">
        <f t="shared" si="203"/>
        <v>0.340232938968031</v>
      </c>
      <c r="AV406" s="8">
        <f t="shared" si="204"/>
        <v>0.00584926249066229</v>
      </c>
      <c r="AW406" s="3">
        <f t="shared" si="205"/>
        <v>68.1242718168846</v>
      </c>
      <c r="AX406" s="7">
        <f t="shared" si="206"/>
        <v>0.0482783087375106</v>
      </c>
      <c r="AY406" s="3">
        <f t="shared" si="207"/>
        <v>-2.9783593133098</v>
      </c>
      <c r="AZ406" s="9">
        <f t="shared" si="208"/>
        <v>74.9254635892024</v>
      </c>
      <c r="BA406" s="11">
        <f t="shared" si="209"/>
        <v>2.74192958277169</v>
      </c>
      <c r="BB406" s="12">
        <f t="shared" si="210"/>
        <v>1074.71389883243</v>
      </c>
      <c r="BC406" s="13">
        <f t="shared" si="211"/>
        <v>1.24787445896126</v>
      </c>
      <c r="BD406" s="14">
        <f t="shared" si="212"/>
        <v>270.331069609508</v>
      </c>
      <c r="BE406" s="15">
        <f t="shared" si="213"/>
        <v>0.884607912468053</v>
      </c>
      <c r="BF406" s="16">
        <f t="shared" si="214"/>
        <v>41.7142857142857</v>
      </c>
      <c r="BG406" s="16">
        <f t="shared" si="215"/>
        <v>1.58064516129032</v>
      </c>
      <c r="BH406" s="17">
        <f t="shared" si="216"/>
        <v>0.400306072232089</v>
      </c>
    </row>
    <row r="407" spans="1:60">
      <c r="A407">
        <v>406</v>
      </c>
      <c r="B407" t="s">
        <v>271</v>
      </c>
      <c r="C407" t="s">
        <v>477</v>
      </c>
      <c r="D407" t="s">
        <v>62</v>
      </c>
      <c r="E407" t="s">
        <v>450</v>
      </c>
      <c r="F407" t="s">
        <v>492</v>
      </c>
      <c r="G407">
        <v>515</v>
      </c>
      <c r="H407">
        <v>436</v>
      </c>
      <c r="I407">
        <v>488</v>
      </c>
      <c r="J407">
        <v>12.2968279241744</v>
      </c>
      <c r="K407">
        <v>1669</v>
      </c>
      <c r="L407">
        <v>22.7293175855281</v>
      </c>
      <c r="M407">
        <v>0.01</v>
      </c>
      <c r="N407">
        <v>7.7</v>
      </c>
      <c r="O407">
        <v>0.14</v>
      </c>
      <c r="P407">
        <v>2.9</v>
      </c>
      <c r="Q407">
        <v>7.3</v>
      </c>
      <c r="R407">
        <v>1.3</v>
      </c>
      <c r="S407">
        <v>33</v>
      </c>
      <c r="T407">
        <v>14</v>
      </c>
      <c r="U407">
        <v>179</v>
      </c>
      <c r="V407">
        <v>65</v>
      </c>
      <c r="W407">
        <v>273</v>
      </c>
      <c r="X407">
        <v>67</v>
      </c>
      <c r="Y407">
        <v>713</v>
      </c>
      <c r="Z407">
        <v>90</v>
      </c>
      <c r="AA407">
        <v>9986.98760765096</v>
      </c>
      <c r="AB407">
        <v>310.20379296123</v>
      </c>
      <c r="AC407">
        <v>774.916531322014</v>
      </c>
      <c r="AD407" s="3">
        <f t="shared" si="186"/>
        <v>316.971653942009</v>
      </c>
      <c r="AE407" s="4">
        <f t="shared" si="187"/>
        <v>837.712447991917</v>
      </c>
      <c r="AF407" s="5">
        <f t="shared" si="188"/>
        <v>0.0421940928270042</v>
      </c>
      <c r="AG407" s="3">
        <f t="shared" si="189"/>
        <v>12.5611745513866</v>
      </c>
      <c r="AH407" s="3">
        <f t="shared" si="190"/>
        <v>1.50862068965517</v>
      </c>
      <c r="AI407" s="3">
        <f t="shared" si="191"/>
        <v>6.34573304157549</v>
      </c>
      <c r="AJ407" s="3">
        <f t="shared" si="192"/>
        <v>49.3243243243243</v>
      </c>
      <c r="AK407" s="3">
        <f t="shared" si="193"/>
        <v>23.0905861456483</v>
      </c>
      <c r="AL407" s="3">
        <f t="shared" si="194"/>
        <v>165.829145728643</v>
      </c>
      <c r="AM407" s="3">
        <f t="shared" si="195"/>
        <v>387.81163434903</v>
      </c>
      <c r="AN407" s="3">
        <f t="shared" si="196"/>
        <v>727.642276422764</v>
      </c>
      <c r="AO407" s="3">
        <f t="shared" si="197"/>
        <v>1190.47619047619</v>
      </c>
      <c r="AP407" s="3">
        <f t="shared" si="198"/>
        <v>1706.25</v>
      </c>
      <c r="AQ407" s="3">
        <f t="shared" si="199"/>
        <v>2712.55060728745</v>
      </c>
      <c r="AR407" s="3">
        <f t="shared" si="200"/>
        <v>4428.57142857143</v>
      </c>
      <c r="AS407" s="6">
        <f t="shared" si="201"/>
        <v>3658.53658536585</v>
      </c>
      <c r="AT407" s="3">
        <f t="shared" si="202"/>
        <v>0.255313602360962</v>
      </c>
      <c r="AU407" s="7">
        <f t="shared" si="203"/>
        <v>0.576514585976365</v>
      </c>
      <c r="AV407" s="8">
        <f t="shared" si="204"/>
        <v>0.00919169819961216</v>
      </c>
      <c r="AW407" s="3">
        <f t="shared" si="205"/>
        <v>68.1242718168846</v>
      </c>
      <c r="AX407" s="7">
        <f t="shared" si="206"/>
        <v>0.0758659137303737</v>
      </c>
      <c r="AY407" s="3">
        <f t="shared" si="207"/>
        <v>-2.19357332202421</v>
      </c>
      <c r="AZ407" s="9">
        <f t="shared" si="208"/>
        <v>19.0421700403875</v>
      </c>
      <c r="BA407" s="11">
        <f t="shared" si="209"/>
        <v>1.18602028263542</v>
      </c>
      <c r="BB407" s="12">
        <f t="shared" si="210"/>
        <v>1074.71389883243</v>
      </c>
      <c r="BC407" s="13">
        <f t="shared" si="211"/>
        <v>1.24787445896126</v>
      </c>
      <c r="BD407" s="14">
        <f t="shared" si="212"/>
        <v>86.24468587624</v>
      </c>
      <c r="BE407" s="15">
        <f t="shared" si="213"/>
        <v>1.08683945486958</v>
      </c>
      <c r="BF407" s="16">
        <f t="shared" si="214"/>
        <v>21.6060606060606</v>
      </c>
      <c r="BG407" s="16">
        <f t="shared" si="215"/>
        <v>1.05479452054795</v>
      </c>
      <c r="BH407" s="17">
        <f t="shared" si="216"/>
        <v>0.400306072232089</v>
      </c>
    </row>
    <row r="408" spans="1:60">
      <c r="A408">
        <v>407</v>
      </c>
      <c r="B408" t="s">
        <v>271</v>
      </c>
      <c r="C408" t="s">
        <v>477</v>
      </c>
      <c r="D408" t="s">
        <v>62</v>
      </c>
      <c r="E408" t="s">
        <v>450</v>
      </c>
      <c r="F408" t="s">
        <v>493</v>
      </c>
      <c r="G408">
        <v>439</v>
      </c>
      <c r="H408">
        <v>436</v>
      </c>
      <c r="I408">
        <v>384</v>
      </c>
      <c r="J408">
        <v>12.2968279241744</v>
      </c>
      <c r="K408">
        <v>1687</v>
      </c>
      <c r="L408">
        <v>22.7293175855281</v>
      </c>
      <c r="M408">
        <v>0.05</v>
      </c>
      <c r="N408">
        <v>6</v>
      </c>
      <c r="O408">
        <v>0.18</v>
      </c>
      <c r="P408">
        <v>3.4</v>
      </c>
      <c r="Q408">
        <v>7.6</v>
      </c>
      <c r="R408">
        <v>1.8</v>
      </c>
      <c r="S408">
        <v>34</v>
      </c>
      <c r="T408">
        <v>14</v>
      </c>
      <c r="U408">
        <v>178</v>
      </c>
      <c r="V408">
        <v>64</v>
      </c>
      <c r="W408">
        <v>267</v>
      </c>
      <c r="X408">
        <v>62</v>
      </c>
      <c r="Y408">
        <v>670</v>
      </c>
      <c r="Z408">
        <v>87</v>
      </c>
      <c r="AA408">
        <v>9986.98760765096</v>
      </c>
      <c r="AB408">
        <v>310.20379296123</v>
      </c>
      <c r="AC408">
        <v>774.916531322014</v>
      </c>
      <c r="AD408" s="3">
        <f t="shared" si="186"/>
        <v>316.971653942009</v>
      </c>
      <c r="AE408" s="4">
        <f t="shared" si="187"/>
        <v>837.712447991917</v>
      </c>
      <c r="AF408" s="5">
        <f t="shared" si="188"/>
        <v>0.210970464135021</v>
      </c>
      <c r="AG408" s="3">
        <f t="shared" si="189"/>
        <v>9.78792822185971</v>
      </c>
      <c r="AH408" s="3">
        <f t="shared" si="190"/>
        <v>1.93965517241379</v>
      </c>
      <c r="AI408" s="3">
        <f t="shared" si="191"/>
        <v>7.4398249452954</v>
      </c>
      <c r="AJ408" s="3">
        <f t="shared" si="192"/>
        <v>51.3513513513514</v>
      </c>
      <c r="AK408" s="3">
        <f t="shared" si="193"/>
        <v>31.9715808170515</v>
      </c>
      <c r="AL408" s="3">
        <f t="shared" si="194"/>
        <v>170.854271356784</v>
      </c>
      <c r="AM408" s="3">
        <f t="shared" si="195"/>
        <v>387.81163434903</v>
      </c>
      <c r="AN408" s="3">
        <f t="shared" si="196"/>
        <v>723.577235772358</v>
      </c>
      <c r="AO408" s="3">
        <f t="shared" si="197"/>
        <v>1172.16117216117</v>
      </c>
      <c r="AP408" s="3">
        <f t="shared" si="198"/>
        <v>1668.75</v>
      </c>
      <c r="AQ408" s="3">
        <f t="shared" si="199"/>
        <v>2510.12145748988</v>
      </c>
      <c r="AR408" s="3">
        <f t="shared" si="200"/>
        <v>4161.49068322981</v>
      </c>
      <c r="AS408" s="6">
        <f t="shared" si="201"/>
        <v>3536.58536585366</v>
      </c>
      <c r="AT408" s="3">
        <f t="shared" si="202"/>
        <v>0.341330621484001</v>
      </c>
      <c r="AU408" s="7">
        <f t="shared" si="203"/>
        <v>0.820212388939166</v>
      </c>
      <c r="AV408" s="8">
        <f t="shared" si="204"/>
        <v>0.00716236223346402</v>
      </c>
      <c r="AW408" s="3">
        <f t="shared" si="205"/>
        <v>68.1242718168846</v>
      </c>
      <c r="AX408" s="7">
        <f t="shared" si="206"/>
        <v>0.0591162964132782</v>
      </c>
      <c r="AY408" s="3">
        <f t="shared" si="207"/>
        <v>-2.62671454222999</v>
      </c>
      <c r="AZ408" s="9">
        <f t="shared" si="208"/>
        <v>11.2384355161724</v>
      </c>
      <c r="BA408" s="11">
        <f t="shared" si="209"/>
        <v>0.779853411449124</v>
      </c>
      <c r="BB408" s="12">
        <f t="shared" si="210"/>
        <v>1074.71389883243</v>
      </c>
      <c r="BC408" s="13">
        <f t="shared" si="211"/>
        <v>1.24787445896126</v>
      </c>
      <c r="BD408" s="14">
        <f t="shared" si="212"/>
        <v>75.7739938080495</v>
      </c>
      <c r="BE408" s="15">
        <f t="shared" si="213"/>
        <v>1.15659183779405</v>
      </c>
      <c r="BF408" s="16">
        <f t="shared" si="214"/>
        <v>19.7058823529412</v>
      </c>
      <c r="BG408" s="16">
        <f t="shared" si="215"/>
        <v>0.789473684210526</v>
      </c>
      <c r="BH408" s="17">
        <f t="shared" si="216"/>
        <v>0.400306072232089</v>
      </c>
    </row>
    <row r="409" spans="1:60">
      <c r="A409">
        <v>408</v>
      </c>
      <c r="B409" t="s">
        <v>271</v>
      </c>
      <c r="C409" t="s">
        <v>477</v>
      </c>
      <c r="D409" t="s">
        <v>62</v>
      </c>
      <c r="E409" t="s">
        <v>450</v>
      </c>
      <c r="F409" t="s">
        <v>494</v>
      </c>
      <c r="G409">
        <v>681</v>
      </c>
      <c r="H409">
        <v>436</v>
      </c>
      <c r="I409">
        <v>344</v>
      </c>
      <c r="J409">
        <v>12.2968279241744</v>
      </c>
      <c r="K409">
        <v>999</v>
      </c>
      <c r="L409">
        <v>22.7293175855281</v>
      </c>
      <c r="M409">
        <v>0.33</v>
      </c>
      <c r="N409">
        <v>5.4</v>
      </c>
      <c r="O409">
        <v>0.22</v>
      </c>
      <c r="P409">
        <v>1.7</v>
      </c>
      <c r="Q409">
        <v>3.5</v>
      </c>
      <c r="R409">
        <v>0.84</v>
      </c>
      <c r="S409">
        <v>16</v>
      </c>
      <c r="T409">
        <v>7.4</v>
      </c>
      <c r="U409">
        <v>95</v>
      </c>
      <c r="V409">
        <v>36</v>
      </c>
      <c r="W409">
        <v>164</v>
      </c>
      <c r="X409">
        <v>41</v>
      </c>
      <c r="Y409">
        <v>463</v>
      </c>
      <c r="Z409">
        <v>64</v>
      </c>
      <c r="AA409">
        <v>9986.98760765096</v>
      </c>
      <c r="AB409">
        <v>310.20379296123</v>
      </c>
      <c r="AC409">
        <v>774.916531322014</v>
      </c>
      <c r="AD409" s="3">
        <f t="shared" si="186"/>
        <v>316.971653942009</v>
      </c>
      <c r="AE409" s="4">
        <f t="shared" si="187"/>
        <v>837.712447991917</v>
      </c>
      <c r="AF409" s="5">
        <f t="shared" si="188"/>
        <v>1.39240506329114</v>
      </c>
      <c r="AG409" s="3">
        <f t="shared" si="189"/>
        <v>8.80913539967374</v>
      </c>
      <c r="AH409" s="3">
        <f t="shared" si="190"/>
        <v>2.37068965517241</v>
      </c>
      <c r="AI409" s="3">
        <f t="shared" si="191"/>
        <v>3.7199124726477</v>
      </c>
      <c r="AJ409" s="3">
        <f t="shared" si="192"/>
        <v>23.6486486486486</v>
      </c>
      <c r="AK409" s="3">
        <f t="shared" si="193"/>
        <v>14.9200710479574</v>
      </c>
      <c r="AL409" s="3">
        <f t="shared" si="194"/>
        <v>80.4020100502512</v>
      </c>
      <c r="AM409" s="3">
        <f t="shared" si="195"/>
        <v>204.986149584488</v>
      </c>
      <c r="AN409" s="3">
        <f t="shared" si="196"/>
        <v>386.178861788618</v>
      </c>
      <c r="AO409" s="3">
        <f t="shared" si="197"/>
        <v>659.340659340659</v>
      </c>
      <c r="AP409" s="3">
        <f t="shared" si="198"/>
        <v>1025</v>
      </c>
      <c r="AQ409" s="3">
        <f t="shared" si="199"/>
        <v>1659.91902834008</v>
      </c>
      <c r="AR409" s="3">
        <f t="shared" si="200"/>
        <v>2875.77639751553</v>
      </c>
      <c r="AS409" s="6">
        <f t="shared" si="201"/>
        <v>2601.62601626016</v>
      </c>
      <c r="AT409" s="3">
        <f t="shared" si="202"/>
        <v>0.3421639679327</v>
      </c>
      <c r="AU409" s="7">
        <f t="shared" si="203"/>
        <v>1.18981422974438</v>
      </c>
      <c r="AV409" s="8">
        <f t="shared" si="204"/>
        <v>0.00644612601011762</v>
      </c>
      <c r="AW409" s="3">
        <f t="shared" si="205"/>
        <v>68.1242718168846</v>
      </c>
      <c r="AX409" s="7">
        <f t="shared" si="206"/>
        <v>0.0532046667719504</v>
      </c>
      <c r="AY409" s="3">
        <f t="shared" si="207"/>
        <v>-2.80965298949157</v>
      </c>
      <c r="AZ409" s="9">
        <f t="shared" si="208"/>
        <v>18.6321430926017</v>
      </c>
      <c r="BA409" s="11">
        <f t="shared" si="209"/>
        <v>2.37047334254896</v>
      </c>
      <c r="BB409" s="12">
        <f t="shared" si="210"/>
        <v>1074.71389883243</v>
      </c>
      <c r="BC409" s="13">
        <f t="shared" si="211"/>
        <v>1.24787445896126</v>
      </c>
      <c r="BD409" s="14">
        <f t="shared" si="212"/>
        <v>83.0252100840336</v>
      </c>
      <c r="BE409" s="15">
        <f t="shared" si="213"/>
        <v>1.67368581279053</v>
      </c>
      <c r="BF409" s="16">
        <f t="shared" si="214"/>
        <v>28.9375</v>
      </c>
      <c r="BG409" s="16">
        <f t="shared" si="215"/>
        <v>1.54285714285714</v>
      </c>
      <c r="BH409" s="17">
        <f t="shared" si="216"/>
        <v>0.400306072232089</v>
      </c>
    </row>
    <row r="410" spans="1:60">
      <c r="A410">
        <v>409</v>
      </c>
      <c r="B410" t="s">
        <v>271</v>
      </c>
      <c r="C410" t="s">
        <v>477</v>
      </c>
      <c r="D410" t="s">
        <v>62</v>
      </c>
      <c r="E410" t="s">
        <v>450</v>
      </c>
      <c r="F410" t="s">
        <v>495</v>
      </c>
      <c r="G410">
        <v>279</v>
      </c>
      <c r="H410">
        <v>436</v>
      </c>
      <c r="I410">
        <v>271</v>
      </c>
      <c r="J410">
        <v>12.2968279241744</v>
      </c>
      <c r="K410">
        <v>749</v>
      </c>
      <c r="L410">
        <v>22.7293175855281</v>
      </c>
      <c r="M410">
        <v>0.01</v>
      </c>
      <c r="N410">
        <v>3.6</v>
      </c>
      <c r="O410">
        <v>0.04</v>
      </c>
      <c r="P410">
        <v>0.96</v>
      </c>
      <c r="Q410">
        <v>2.7</v>
      </c>
      <c r="R410">
        <v>0.63</v>
      </c>
      <c r="S410">
        <v>13</v>
      </c>
      <c r="T410">
        <v>5.6</v>
      </c>
      <c r="U410">
        <v>73</v>
      </c>
      <c r="V410">
        <v>27</v>
      </c>
      <c r="W410">
        <v>123</v>
      </c>
      <c r="X410">
        <v>30</v>
      </c>
      <c r="Y410">
        <v>337</v>
      </c>
      <c r="Z410">
        <v>46</v>
      </c>
      <c r="AA410">
        <v>9986.98760765096</v>
      </c>
      <c r="AB410">
        <v>310.20379296123</v>
      </c>
      <c r="AC410">
        <v>774.916531322014</v>
      </c>
      <c r="AD410" s="3">
        <f t="shared" si="186"/>
        <v>316.971653942009</v>
      </c>
      <c r="AE410" s="4">
        <f t="shared" si="187"/>
        <v>837.712447991917</v>
      </c>
      <c r="AF410" s="5">
        <f t="shared" si="188"/>
        <v>0.0421940928270042</v>
      </c>
      <c r="AG410" s="3">
        <f t="shared" si="189"/>
        <v>5.87275693311582</v>
      </c>
      <c r="AH410" s="3">
        <f t="shared" si="190"/>
        <v>0.431034482758621</v>
      </c>
      <c r="AI410" s="3">
        <f t="shared" si="191"/>
        <v>2.10065645514223</v>
      </c>
      <c r="AJ410" s="3">
        <f t="shared" si="192"/>
        <v>18.2432432432432</v>
      </c>
      <c r="AK410" s="3">
        <f t="shared" si="193"/>
        <v>11.190053285968</v>
      </c>
      <c r="AL410" s="3">
        <f t="shared" si="194"/>
        <v>65.3266331658291</v>
      </c>
      <c r="AM410" s="3">
        <f t="shared" si="195"/>
        <v>155.124653739612</v>
      </c>
      <c r="AN410" s="3">
        <f t="shared" si="196"/>
        <v>296.747967479675</v>
      </c>
      <c r="AO410" s="3">
        <f t="shared" si="197"/>
        <v>494.505494505494</v>
      </c>
      <c r="AP410" s="3">
        <f t="shared" si="198"/>
        <v>768.75</v>
      </c>
      <c r="AQ410" s="3">
        <f t="shared" si="199"/>
        <v>1214.57489878543</v>
      </c>
      <c r="AR410" s="3">
        <f t="shared" si="200"/>
        <v>2093.16770186335</v>
      </c>
      <c r="AS410" s="6">
        <f t="shared" si="201"/>
        <v>1869.91869918699</v>
      </c>
      <c r="AT410" s="3">
        <f t="shared" si="202"/>
        <v>0.324142511128256</v>
      </c>
      <c r="AU410" s="7">
        <f t="shared" si="203"/>
        <v>1.548574014589</v>
      </c>
      <c r="AV410" s="8">
        <f t="shared" si="204"/>
        <v>0.00429741734007841</v>
      </c>
      <c r="AW410" s="3">
        <f t="shared" si="205"/>
        <v>68.1242718168846</v>
      </c>
      <c r="AX410" s="7">
        <f t="shared" si="206"/>
        <v>0.0354697778479669</v>
      </c>
      <c r="AY410" s="3">
        <f t="shared" si="207"/>
        <v>-3.51366584319618</v>
      </c>
      <c r="AZ410" s="9">
        <f t="shared" si="208"/>
        <v>30.0484896973319</v>
      </c>
      <c r="BA410" s="11">
        <f t="shared" si="209"/>
        <v>3.73254605923722</v>
      </c>
      <c r="BB410" s="12">
        <f t="shared" si="210"/>
        <v>1074.71389883243</v>
      </c>
      <c r="BC410" s="13">
        <f t="shared" si="211"/>
        <v>1.24787445896126</v>
      </c>
      <c r="BD410" s="14">
        <f t="shared" si="212"/>
        <v>103.078703703704</v>
      </c>
      <c r="BE410" s="15">
        <f t="shared" si="213"/>
        <v>2.2994555825579</v>
      </c>
      <c r="BF410" s="16">
        <f t="shared" si="214"/>
        <v>25.9230769230769</v>
      </c>
      <c r="BG410" s="16">
        <f t="shared" si="215"/>
        <v>1.33333333333333</v>
      </c>
      <c r="BH410" s="17">
        <f t="shared" si="216"/>
        <v>0.400306072232089</v>
      </c>
    </row>
    <row r="411" spans="1:60">
      <c r="A411">
        <v>410</v>
      </c>
      <c r="B411" t="s">
        <v>271</v>
      </c>
      <c r="C411" t="s">
        <v>477</v>
      </c>
      <c r="D411" t="s">
        <v>62</v>
      </c>
      <c r="E411" t="s">
        <v>450</v>
      </c>
      <c r="F411" t="s">
        <v>496</v>
      </c>
      <c r="G411">
        <v>709</v>
      </c>
      <c r="H411">
        <v>436</v>
      </c>
      <c r="I411">
        <v>419</v>
      </c>
      <c r="J411">
        <v>12.2968279241744</v>
      </c>
      <c r="K411">
        <v>2027</v>
      </c>
      <c r="L411">
        <v>22.7293175855281</v>
      </c>
      <c r="M411">
        <v>0.08</v>
      </c>
      <c r="N411">
        <v>11</v>
      </c>
      <c r="O411">
        <v>0.2</v>
      </c>
      <c r="P411">
        <v>4.1</v>
      </c>
      <c r="Q411">
        <v>10</v>
      </c>
      <c r="R411">
        <v>1.8</v>
      </c>
      <c r="S411">
        <v>45</v>
      </c>
      <c r="T411">
        <v>20</v>
      </c>
      <c r="U411">
        <v>237</v>
      </c>
      <c r="V411">
        <v>84</v>
      </c>
      <c r="W411">
        <v>348</v>
      </c>
      <c r="X411">
        <v>80</v>
      </c>
      <c r="Y411">
        <v>830</v>
      </c>
      <c r="Z411">
        <v>105</v>
      </c>
      <c r="AA411">
        <v>9986.98760765096</v>
      </c>
      <c r="AB411">
        <v>310.20379296123</v>
      </c>
      <c r="AC411">
        <v>774.916531322014</v>
      </c>
      <c r="AD411" s="3">
        <f t="shared" si="186"/>
        <v>316.971653942009</v>
      </c>
      <c r="AE411" s="4">
        <f t="shared" si="187"/>
        <v>837.712447991917</v>
      </c>
      <c r="AF411" s="5">
        <f t="shared" si="188"/>
        <v>0.337552742616034</v>
      </c>
      <c r="AG411" s="3">
        <f t="shared" si="189"/>
        <v>17.9445350734095</v>
      </c>
      <c r="AH411" s="3">
        <f t="shared" si="190"/>
        <v>2.1551724137931</v>
      </c>
      <c r="AI411" s="3">
        <f t="shared" si="191"/>
        <v>8.97155361050328</v>
      </c>
      <c r="AJ411" s="3">
        <f t="shared" si="192"/>
        <v>67.5675675675676</v>
      </c>
      <c r="AK411" s="3">
        <f t="shared" si="193"/>
        <v>31.9715808170515</v>
      </c>
      <c r="AL411" s="3">
        <f t="shared" si="194"/>
        <v>226.130653266332</v>
      </c>
      <c r="AM411" s="3">
        <f t="shared" si="195"/>
        <v>554.016620498615</v>
      </c>
      <c r="AN411" s="3">
        <f t="shared" si="196"/>
        <v>963.414634146341</v>
      </c>
      <c r="AO411" s="3">
        <f t="shared" si="197"/>
        <v>1538.46153846154</v>
      </c>
      <c r="AP411" s="3">
        <f t="shared" si="198"/>
        <v>2175</v>
      </c>
      <c r="AQ411" s="3">
        <f t="shared" si="199"/>
        <v>3238.86639676113</v>
      </c>
      <c r="AR411" s="3">
        <f t="shared" si="200"/>
        <v>5155.27950310559</v>
      </c>
      <c r="AS411" s="6">
        <f t="shared" si="201"/>
        <v>4268.29268292683</v>
      </c>
      <c r="AT411" s="3">
        <f t="shared" si="202"/>
        <v>0.258651647644858</v>
      </c>
      <c r="AU411" s="7">
        <f t="shared" si="203"/>
        <v>0.501721870732796</v>
      </c>
      <c r="AV411" s="8">
        <f t="shared" si="204"/>
        <v>0.0131309974280174</v>
      </c>
      <c r="AW411" s="3">
        <f t="shared" si="205"/>
        <v>68.1242718168846</v>
      </c>
      <c r="AX411" s="7">
        <f t="shared" si="206"/>
        <v>0.108379876757677</v>
      </c>
      <c r="AY411" s="3">
        <f t="shared" si="207"/>
        <v>-1.57427528600121</v>
      </c>
      <c r="AZ411" s="9">
        <f t="shared" si="208"/>
        <v>18.6433443469907</v>
      </c>
      <c r="BA411" s="11">
        <f t="shared" si="209"/>
        <v>0.986758339074702</v>
      </c>
      <c r="BB411" s="12">
        <f t="shared" si="210"/>
        <v>1074.71389883243</v>
      </c>
      <c r="BC411" s="13">
        <f t="shared" si="211"/>
        <v>1.24787445896126</v>
      </c>
      <c r="BD411" s="14">
        <f t="shared" si="212"/>
        <v>81.5048780487805</v>
      </c>
      <c r="BE411" s="15">
        <f t="shared" si="213"/>
        <v>0.933634375086764</v>
      </c>
      <c r="BF411" s="16">
        <f t="shared" si="214"/>
        <v>18.4444444444444</v>
      </c>
      <c r="BG411" s="16">
        <f t="shared" si="215"/>
        <v>1.1</v>
      </c>
      <c r="BH411" s="17">
        <f t="shared" si="216"/>
        <v>0.400306072232089</v>
      </c>
    </row>
    <row r="412" spans="1:60">
      <c r="A412">
        <v>411</v>
      </c>
      <c r="B412" t="s">
        <v>271</v>
      </c>
      <c r="C412" t="s">
        <v>477</v>
      </c>
      <c r="D412" t="s">
        <v>62</v>
      </c>
      <c r="E412" t="s">
        <v>450</v>
      </c>
      <c r="F412" t="s">
        <v>497</v>
      </c>
      <c r="G412">
        <v>350</v>
      </c>
      <c r="H412">
        <v>436</v>
      </c>
      <c r="I412">
        <v>101</v>
      </c>
      <c r="J412">
        <v>12.2968279241744</v>
      </c>
      <c r="K412">
        <v>400</v>
      </c>
      <c r="L412">
        <v>22.7293175855281</v>
      </c>
      <c r="M412">
        <v>0.01</v>
      </c>
      <c r="N412">
        <v>5.8</v>
      </c>
      <c r="O412">
        <v>0.03</v>
      </c>
      <c r="P412">
        <v>0.45</v>
      </c>
      <c r="Q412">
        <v>1.6</v>
      </c>
      <c r="R412">
        <v>0.15</v>
      </c>
      <c r="S412">
        <v>6.7</v>
      </c>
      <c r="T412">
        <v>3</v>
      </c>
      <c r="U412">
        <v>38</v>
      </c>
      <c r="V412">
        <v>14</v>
      </c>
      <c r="W412">
        <v>63</v>
      </c>
      <c r="X412">
        <v>16</v>
      </c>
      <c r="Y412">
        <v>182</v>
      </c>
      <c r="Z412">
        <v>25</v>
      </c>
      <c r="AA412">
        <v>9986.98760765096</v>
      </c>
      <c r="AB412">
        <v>310.20379296123</v>
      </c>
      <c r="AC412">
        <v>774.916531322014</v>
      </c>
      <c r="AD412" s="3">
        <f t="shared" si="186"/>
        <v>316.971653942009</v>
      </c>
      <c r="AE412" s="4">
        <f t="shared" si="187"/>
        <v>837.712447991917</v>
      </c>
      <c r="AF412" s="5">
        <f t="shared" si="188"/>
        <v>0.0421940928270042</v>
      </c>
      <c r="AG412" s="3">
        <f t="shared" si="189"/>
        <v>9.46166394779772</v>
      </c>
      <c r="AH412" s="3">
        <f t="shared" si="190"/>
        <v>0.323275862068966</v>
      </c>
      <c r="AI412" s="3">
        <f t="shared" si="191"/>
        <v>0.984682713347921</v>
      </c>
      <c r="AJ412" s="3">
        <f t="shared" si="192"/>
        <v>10.8108108108108</v>
      </c>
      <c r="AK412" s="3">
        <f t="shared" si="193"/>
        <v>2.66429840142096</v>
      </c>
      <c r="AL412" s="3">
        <f t="shared" si="194"/>
        <v>33.6683417085427</v>
      </c>
      <c r="AM412" s="3">
        <f t="shared" si="195"/>
        <v>83.1024930747922</v>
      </c>
      <c r="AN412" s="3">
        <f t="shared" si="196"/>
        <v>154.471544715447</v>
      </c>
      <c r="AO412" s="3">
        <f t="shared" si="197"/>
        <v>256.410256410256</v>
      </c>
      <c r="AP412" s="3">
        <f t="shared" si="198"/>
        <v>393.75</v>
      </c>
      <c r="AQ412" s="3">
        <f t="shared" si="199"/>
        <v>647.773279352227</v>
      </c>
      <c r="AR412" s="3">
        <f t="shared" si="200"/>
        <v>1130.4347826087</v>
      </c>
      <c r="AS412" s="6">
        <f t="shared" si="201"/>
        <v>1016.26016260163</v>
      </c>
      <c r="AT412" s="3">
        <f t="shared" si="202"/>
        <v>0.139650619765618</v>
      </c>
      <c r="AU412" s="7">
        <f t="shared" si="203"/>
        <v>1.23537086715739</v>
      </c>
      <c r="AV412" s="8">
        <f t="shared" si="204"/>
        <v>0.00692361682568189</v>
      </c>
      <c r="AW412" s="3">
        <f t="shared" si="205"/>
        <v>68.1242718168846</v>
      </c>
      <c r="AX412" s="7">
        <f t="shared" si="206"/>
        <v>0.0571457531995023</v>
      </c>
      <c r="AY412" s="3">
        <f t="shared" si="207"/>
        <v>-2.68557812299917</v>
      </c>
      <c r="AZ412" s="9">
        <f t="shared" si="208"/>
        <v>130.563504351454</v>
      </c>
      <c r="BA412" s="11">
        <f t="shared" si="209"/>
        <v>24.0221134674642</v>
      </c>
      <c r="BB412" s="12">
        <f t="shared" si="210"/>
        <v>1074.71389883243</v>
      </c>
      <c r="BC412" s="13">
        <f t="shared" si="211"/>
        <v>1.24787445896126</v>
      </c>
      <c r="BD412" s="14">
        <f t="shared" si="212"/>
        <v>108.194444444444</v>
      </c>
      <c r="BE412" s="15">
        <f t="shared" si="213"/>
        <v>4.25778313913195</v>
      </c>
      <c r="BF412" s="16">
        <f t="shared" si="214"/>
        <v>27.1641791044776</v>
      </c>
      <c r="BG412" s="16">
        <f t="shared" si="215"/>
        <v>3.625</v>
      </c>
      <c r="BH412" s="17">
        <f t="shared" si="216"/>
        <v>0.400306072232089</v>
      </c>
    </row>
    <row r="413" spans="1:60">
      <c r="A413">
        <v>412</v>
      </c>
      <c r="B413" t="s">
        <v>271</v>
      </c>
      <c r="C413" t="s">
        <v>477</v>
      </c>
      <c r="D413" t="s">
        <v>62</v>
      </c>
      <c r="E413" t="s">
        <v>450</v>
      </c>
      <c r="F413" t="s">
        <v>498</v>
      </c>
      <c r="G413">
        <v>990</v>
      </c>
      <c r="H413">
        <v>436</v>
      </c>
      <c r="I413">
        <v>241</v>
      </c>
      <c r="J413">
        <v>12.2968279241744</v>
      </c>
      <c r="K413">
        <v>1749</v>
      </c>
      <c r="L413">
        <v>22.7293175855281</v>
      </c>
      <c r="M413">
        <v>0.02</v>
      </c>
      <c r="N413">
        <v>5.5</v>
      </c>
      <c r="O413">
        <v>0.09</v>
      </c>
      <c r="P413">
        <v>1.7</v>
      </c>
      <c r="Q413">
        <v>5.7</v>
      </c>
      <c r="R413">
        <v>0.98</v>
      </c>
      <c r="S413">
        <v>30</v>
      </c>
      <c r="T413">
        <v>14</v>
      </c>
      <c r="U413">
        <v>186</v>
      </c>
      <c r="V413">
        <v>67</v>
      </c>
      <c r="W413">
        <v>295</v>
      </c>
      <c r="X413">
        <v>70</v>
      </c>
      <c r="Y413">
        <v>734</v>
      </c>
      <c r="Z413">
        <v>94</v>
      </c>
      <c r="AA413">
        <v>9986.98760765096</v>
      </c>
      <c r="AB413">
        <v>310.20379296123</v>
      </c>
      <c r="AC413">
        <v>774.916531322014</v>
      </c>
      <c r="AD413" s="3">
        <f t="shared" si="186"/>
        <v>316.971653942009</v>
      </c>
      <c r="AE413" s="4">
        <f t="shared" si="187"/>
        <v>837.712447991917</v>
      </c>
      <c r="AF413" s="5">
        <f t="shared" si="188"/>
        <v>0.0843881856540084</v>
      </c>
      <c r="AG413" s="3">
        <f t="shared" si="189"/>
        <v>8.97226753670473</v>
      </c>
      <c r="AH413" s="3">
        <f t="shared" si="190"/>
        <v>0.969827586206897</v>
      </c>
      <c r="AI413" s="3">
        <f t="shared" si="191"/>
        <v>3.7199124726477</v>
      </c>
      <c r="AJ413" s="3">
        <f t="shared" si="192"/>
        <v>38.5135135135135</v>
      </c>
      <c r="AK413" s="3">
        <f t="shared" si="193"/>
        <v>17.4067495559503</v>
      </c>
      <c r="AL413" s="3">
        <f t="shared" si="194"/>
        <v>150.753768844221</v>
      </c>
      <c r="AM413" s="3">
        <f t="shared" si="195"/>
        <v>387.81163434903</v>
      </c>
      <c r="AN413" s="3">
        <f t="shared" si="196"/>
        <v>756.09756097561</v>
      </c>
      <c r="AO413" s="3">
        <f t="shared" si="197"/>
        <v>1227.10622710623</v>
      </c>
      <c r="AP413" s="3">
        <f t="shared" si="198"/>
        <v>1843.75</v>
      </c>
      <c r="AQ413" s="3">
        <f t="shared" si="199"/>
        <v>2834.00809716599</v>
      </c>
      <c r="AR413" s="3">
        <f t="shared" si="200"/>
        <v>4559.00621118012</v>
      </c>
      <c r="AS413" s="6">
        <f t="shared" si="201"/>
        <v>3821.13821138211</v>
      </c>
      <c r="AT413" s="3">
        <f t="shared" si="202"/>
        <v>0.228442561675483</v>
      </c>
      <c r="AU413" s="7">
        <f t="shared" si="203"/>
        <v>0.501079733375377</v>
      </c>
      <c r="AV413" s="8">
        <f t="shared" si="204"/>
        <v>0.00656549871400869</v>
      </c>
      <c r="AW413" s="3">
        <f t="shared" si="205"/>
        <v>68.1242718168846</v>
      </c>
      <c r="AX413" s="7">
        <f t="shared" si="206"/>
        <v>0.0541899383788384</v>
      </c>
      <c r="AY413" s="3">
        <f t="shared" si="207"/>
        <v>-2.77779320866581</v>
      </c>
      <c r="AZ413" s="9">
        <f t="shared" si="208"/>
        <v>30.9056976694742</v>
      </c>
      <c r="BA413" s="11">
        <f t="shared" si="209"/>
        <v>1.37904895714326</v>
      </c>
      <c r="BB413" s="12">
        <f t="shared" si="210"/>
        <v>1074.71389883243</v>
      </c>
      <c r="BC413" s="13">
        <f t="shared" si="211"/>
        <v>1.24787445896126</v>
      </c>
      <c r="BD413" s="14">
        <f t="shared" si="212"/>
        <v>142.043343653251</v>
      </c>
      <c r="BE413" s="15">
        <f t="shared" si="213"/>
        <v>1.05574459308176</v>
      </c>
      <c r="BF413" s="16">
        <f t="shared" si="214"/>
        <v>24.4666666666667</v>
      </c>
      <c r="BG413" s="16">
        <f t="shared" si="215"/>
        <v>0.964912280701754</v>
      </c>
      <c r="BH413" s="17">
        <f t="shared" si="216"/>
        <v>0.400306072232089</v>
      </c>
    </row>
    <row r="414" spans="1:60">
      <c r="A414">
        <v>413</v>
      </c>
      <c r="B414" t="s">
        <v>271</v>
      </c>
      <c r="C414" t="s">
        <v>477</v>
      </c>
      <c r="D414" t="s">
        <v>62</v>
      </c>
      <c r="E414" t="s">
        <v>450</v>
      </c>
      <c r="F414" t="s">
        <v>499</v>
      </c>
      <c r="G414">
        <v>421</v>
      </c>
      <c r="H414">
        <v>436</v>
      </c>
      <c r="I414">
        <v>221</v>
      </c>
      <c r="J414">
        <v>12.2968279241744</v>
      </c>
      <c r="K414">
        <v>684</v>
      </c>
      <c r="L414">
        <v>22.7293175855281</v>
      </c>
      <c r="M414">
        <v>0.09</v>
      </c>
      <c r="N414">
        <v>3.9</v>
      </c>
      <c r="O414">
        <v>0.1</v>
      </c>
      <c r="P414">
        <v>1.3</v>
      </c>
      <c r="Q414">
        <v>2.7</v>
      </c>
      <c r="R414">
        <v>0.68</v>
      </c>
      <c r="S414">
        <v>11</v>
      </c>
      <c r="T414">
        <v>5.3</v>
      </c>
      <c r="U414">
        <v>65</v>
      </c>
      <c r="V414">
        <v>24</v>
      </c>
      <c r="W414">
        <v>109</v>
      </c>
      <c r="X414">
        <v>28</v>
      </c>
      <c r="Y414">
        <v>333</v>
      </c>
      <c r="Z414">
        <v>47</v>
      </c>
      <c r="AA414">
        <v>9986.98760765096</v>
      </c>
      <c r="AB414">
        <v>310.20379296123</v>
      </c>
      <c r="AC414">
        <v>774.916531322014</v>
      </c>
      <c r="AD414" s="3">
        <f t="shared" si="186"/>
        <v>316.971653942009</v>
      </c>
      <c r="AE414" s="4">
        <f t="shared" si="187"/>
        <v>837.712447991917</v>
      </c>
      <c r="AF414" s="5">
        <f t="shared" si="188"/>
        <v>0.379746835443038</v>
      </c>
      <c r="AG414" s="3">
        <f t="shared" si="189"/>
        <v>6.36215334420881</v>
      </c>
      <c r="AH414" s="3">
        <f t="shared" si="190"/>
        <v>1.07758620689655</v>
      </c>
      <c r="AI414" s="3">
        <f t="shared" si="191"/>
        <v>2.84463894967177</v>
      </c>
      <c r="AJ414" s="3">
        <f t="shared" si="192"/>
        <v>18.2432432432432</v>
      </c>
      <c r="AK414" s="3">
        <f t="shared" si="193"/>
        <v>12.0781527531083</v>
      </c>
      <c r="AL414" s="3">
        <f t="shared" si="194"/>
        <v>55.2763819095477</v>
      </c>
      <c r="AM414" s="3">
        <f t="shared" si="195"/>
        <v>146.814404432133</v>
      </c>
      <c r="AN414" s="3">
        <f t="shared" si="196"/>
        <v>264.227642276423</v>
      </c>
      <c r="AO414" s="3">
        <f t="shared" si="197"/>
        <v>439.56043956044</v>
      </c>
      <c r="AP414" s="3">
        <f t="shared" si="198"/>
        <v>681.25</v>
      </c>
      <c r="AQ414" s="3">
        <f t="shared" si="199"/>
        <v>1133.6032388664</v>
      </c>
      <c r="AR414" s="3">
        <f t="shared" si="200"/>
        <v>2068.32298136646</v>
      </c>
      <c r="AS414" s="6">
        <f t="shared" si="201"/>
        <v>1910.56910569106</v>
      </c>
      <c r="AT414" s="3">
        <f t="shared" si="202"/>
        <v>0.380346732016858</v>
      </c>
      <c r="AU414" s="7">
        <f t="shared" si="203"/>
        <v>1.83891362927069</v>
      </c>
      <c r="AV414" s="8">
        <f t="shared" si="204"/>
        <v>0.00465553545175161</v>
      </c>
      <c r="AW414" s="3">
        <f t="shared" si="205"/>
        <v>68.1242718168846</v>
      </c>
      <c r="AX414" s="7">
        <f t="shared" si="206"/>
        <v>0.0384255926686308</v>
      </c>
      <c r="AY414" s="3">
        <f t="shared" si="207"/>
        <v>-3.37468694237185</v>
      </c>
      <c r="AZ414" s="9">
        <f t="shared" si="208"/>
        <v>17.7517231442699</v>
      </c>
      <c r="BA414" s="11">
        <f t="shared" si="209"/>
        <v>3.26979765891073</v>
      </c>
      <c r="BB414" s="12">
        <f t="shared" si="210"/>
        <v>1074.71389883243</v>
      </c>
      <c r="BC414" s="13">
        <f t="shared" si="211"/>
        <v>1.24787445896126</v>
      </c>
      <c r="BD414" s="14">
        <f t="shared" si="212"/>
        <v>74.0740740740741</v>
      </c>
      <c r="BE414" s="15">
        <f t="shared" si="213"/>
        <v>2.32707667063668</v>
      </c>
      <c r="BF414" s="16">
        <f t="shared" si="214"/>
        <v>30.2727272727273</v>
      </c>
      <c r="BG414" s="16">
        <f t="shared" si="215"/>
        <v>1.44444444444444</v>
      </c>
      <c r="BH414" s="17">
        <f t="shared" si="216"/>
        <v>0.400306072232089</v>
      </c>
    </row>
    <row r="415" spans="1:60">
      <c r="A415">
        <v>414</v>
      </c>
      <c r="B415" t="s">
        <v>271</v>
      </c>
      <c r="C415" t="s">
        <v>477</v>
      </c>
      <c r="D415" t="s">
        <v>62</v>
      </c>
      <c r="E415" t="s">
        <v>450</v>
      </c>
      <c r="F415" t="s">
        <v>500</v>
      </c>
      <c r="G415">
        <v>407</v>
      </c>
      <c r="H415">
        <v>436</v>
      </c>
      <c r="I415">
        <v>435</v>
      </c>
      <c r="J415">
        <v>12.2968279241744</v>
      </c>
      <c r="K415">
        <v>956</v>
      </c>
      <c r="L415">
        <v>22.7293175855281</v>
      </c>
      <c r="M415">
        <v>1.09</v>
      </c>
      <c r="N415">
        <v>6.6</v>
      </c>
      <c r="O415">
        <v>0.54</v>
      </c>
      <c r="P415">
        <v>4</v>
      </c>
      <c r="Q415">
        <v>3.3</v>
      </c>
      <c r="R415">
        <v>0.44</v>
      </c>
      <c r="S415">
        <v>13</v>
      </c>
      <c r="T415">
        <v>6.6</v>
      </c>
      <c r="U415">
        <v>88</v>
      </c>
      <c r="V415">
        <v>35</v>
      </c>
      <c r="W415">
        <v>159</v>
      </c>
      <c r="X415">
        <v>41</v>
      </c>
      <c r="Y415">
        <v>473</v>
      </c>
      <c r="Z415">
        <v>63</v>
      </c>
      <c r="AA415">
        <v>9986.98760765096</v>
      </c>
      <c r="AB415">
        <v>310.20379296123</v>
      </c>
      <c r="AC415">
        <v>774.916531322014</v>
      </c>
      <c r="AD415" s="3">
        <f t="shared" si="186"/>
        <v>316.971653942009</v>
      </c>
      <c r="AE415" s="4">
        <f t="shared" si="187"/>
        <v>837.712447991917</v>
      </c>
      <c r="AF415" s="5">
        <f t="shared" si="188"/>
        <v>4.59915611814346</v>
      </c>
      <c r="AG415" s="3">
        <f t="shared" si="189"/>
        <v>10.7667210440457</v>
      </c>
      <c r="AH415" s="3">
        <f t="shared" si="190"/>
        <v>5.81896551724138</v>
      </c>
      <c r="AI415" s="3">
        <f t="shared" si="191"/>
        <v>8.7527352297593</v>
      </c>
      <c r="AJ415" s="3">
        <f t="shared" si="192"/>
        <v>22.2972972972973</v>
      </c>
      <c r="AK415" s="3">
        <f t="shared" si="193"/>
        <v>7.81527531083481</v>
      </c>
      <c r="AL415" s="3">
        <f t="shared" si="194"/>
        <v>65.3266331658291</v>
      </c>
      <c r="AM415" s="3">
        <f t="shared" si="195"/>
        <v>182.825484764543</v>
      </c>
      <c r="AN415" s="3">
        <f t="shared" si="196"/>
        <v>357.723577235772</v>
      </c>
      <c r="AO415" s="3">
        <f t="shared" si="197"/>
        <v>641.025641025641</v>
      </c>
      <c r="AP415" s="3">
        <f t="shared" si="198"/>
        <v>993.75</v>
      </c>
      <c r="AQ415" s="3">
        <f t="shared" si="199"/>
        <v>1659.91902834008</v>
      </c>
      <c r="AR415" s="3">
        <f t="shared" si="200"/>
        <v>2937.88819875776</v>
      </c>
      <c r="AS415" s="6">
        <f t="shared" si="201"/>
        <v>2560.9756097561</v>
      </c>
      <c r="AT415" s="3">
        <f t="shared" si="202"/>
        <v>0.2047731596221</v>
      </c>
      <c r="AU415" s="7">
        <f t="shared" si="203"/>
        <v>0.697008006324696</v>
      </c>
      <c r="AV415" s="8">
        <f t="shared" si="204"/>
        <v>0.00787859845681043</v>
      </c>
      <c r="AW415" s="3">
        <f t="shared" si="205"/>
        <v>68.1242718168846</v>
      </c>
      <c r="AX415" s="7">
        <f t="shared" si="206"/>
        <v>0.065027926054606</v>
      </c>
      <c r="AY415" s="3">
        <f t="shared" si="207"/>
        <v>-2.4612265869674</v>
      </c>
      <c r="AZ415" s="9">
        <f t="shared" si="208"/>
        <v>3.87825840360231</v>
      </c>
      <c r="BA415" s="11">
        <f t="shared" si="209"/>
        <v>1.28671326284751</v>
      </c>
      <c r="BB415" s="12">
        <f t="shared" si="210"/>
        <v>1074.71389883243</v>
      </c>
      <c r="BC415" s="13">
        <f t="shared" si="211"/>
        <v>1.24787445896126</v>
      </c>
      <c r="BD415" s="14">
        <f t="shared" si="212"/>
        <v>48.6666666666667</v>
      </c>
      <c r="BE415" s="15">
        <f t="shared" si="213"/>
        <v>1.63830133471885</v>
      </c>
      <c r="BF415" s="16">
        <f t="shared" si="214"/>
        <v>36.3846153846154</v>
      </c>
      <c r="BG415" s="16">
        <f t="shared" si="215"/>
        <v>2</v>
      </c>
      <c r="BH415" s="17">
        <f t="shared" si="216"/>
        <v>0.400306072232089</v>
      </c>
    </row>
    <row r="416" spans="1:60">
      <c r="A416">
        <v>415</v>
      </c>
      <c r="B416" t="s">
        <v>271</v>
      </c>
      <c r="C416" t="s">
        <v>477</v>
      </c>
      <c r="D416" t="s">
        <v>62</v>
      </c>
      <c r="E416" t="s">
        <v>450</v>
      </c>
      <c r="F416" t="s">
        <v>501</v>
      </c>
      <c r="G416">
        <v>463</v>
      </c>
      <c r="H416">
        <v>436</v>
      </c>
      <c r="I416">
        <v>255</v>
      </c>
      <c r="J416">
        <v>12.2968279241744</v>
      </c>
      <c r="K416">
        <v>847</v>
      </c>
      <c r="L416">
        <v>22.7293175855281</v>
      </c>
      <c r="M416">
        <v>0.01</v>
      </c>
      <c r="N416">
        <v>3.8</v>
      </c>
      <c r="O416">
        <v>0.05</v>
      </c>
      <c r="P416">
        <v>0.94</v>
      </c>
      <c r="Q416">
        <v>3.2</v>
      </c>
      <c r="R416">
        <v>0.75</v>
      </c>
      <c r="S416">
        <v>15</v>
      </c>
      <c r="T416">
        <v>7.1</v>
      </c>
      <c r="U416">
        <v>87</v>
      </c>
      <c r="V416">
        <v>32</v>
      </c>
      <c r="W416">
        <v>135</v>
      </c>
      <c r="X416">
        <v>33</v>
      </c>
      <c r="Y416">
        <v>358</v>
      </c>
      <c r="Z416">
        <v>47</v>
      </c>
      <c r="AA416">
        <v>9986.98760765096</v>
      </c>
      <c r="AB416">
        <v>310.20379296123</v>
      </c>
      <c r="AC416">
        <v>774.916531322014</v>
      </c>
      <c r="AD416" s="3">
        <f t="shared" si="186"/>
        <v>316.971653942009</v>
      </c>
      <c r="AE416" s="4">
        <f t="shared" si="187"/>
        <v>837.712447991917</v>
      </c>
      <c r="AF416" s="5">
        <f t="shared" si="188"/>
        <v>0.0421940928270042</v>
      </c>
      <c r="AG416" s="3">
        <f t="shared" si="189"/>
        <v>6.19902120717781</v>
      </c>
      <c r="AH416" s="3">
        <f t="shared" si="190"/>
        <v>0.538793103448276</v>
      </c>
      <c r="AI416" s="3">
        <f t="shared" si="191"/>
        <v>2.05689277899343</v>
      </c>
      <c r="AJ416" s="3">
        <f t="shared" si="192"/>
        <v>21.6216216216216</v>
      </c>
      <c r="AK416" s="3">
        <f t="shared" si="193"/>
        <v>13.3214920071048</v>
      </c>
      <c r="AL416" s="3">
        <f t="shared" si="194"/>
        <v>75.3768844221105</v>
      </c>
      <c r="AM416" s="3">
        <f t="shared" si="195"/>
        <v>196.675900277008</v>
      </c>
      <c r="AN416" s="3">
        <f t="shared" si="196"/>
        <v>353.658536585366</v>
      </c>
      <c r="AO416" s="3">
        <f t="shared" si="197"/>
        <v>586.080586080586</v>
      </c>
      <c r="AP416" s="3">
        <f t="shared" si="198"/>
        <v>843.75</v>
      </c>
      <c r="AQ416" s="3">
        <f t="shared" si="199"/>
        <v>1336.03238866397</v>
      </c>
      <c r="AR416" s="3">
        <f t="shared" si="200"/>
        <v>2223.60248447205</v>
      </c>
      <c r="AS416" s="6">
        <f t="shared" si="201"/>
        <v>1910.56910569106</v>
      </c>
      <c r="AT416" s="3">
        <f t="shared" si="202"/>
        <v>0.329981540552108</v>
      </c>
      <c r="AU416" s="7">
        <f t="shared" si="203"/>
        <v>1.48399519633769</v>
      </c>
      <c r="AV416" s="8">
        <f t="shared" si="204"/>
        <v>0.00453616274786055</v>
      </c>
      <c r="AW416" s="3">
        <f t="shared" si="205"/>
        <v>68.1242718168846</v>
      </c>
      <c r="AX416" s="7">
        <f t="shared" si="206"/>
        <v>0.0374403210617429</v>
      </c>
      <c r="AY416" s="3">
        <f t="shared" si="207"/>
        <v>-3.41978842198979</v>
      </c>
      <c r="AZ416" s="9">
        <f t="shared" si="208"/>
        <v>39.2081830592888</v>
      </c>
      <c r="BA416" s="11">
        <f t="shared" si="209"/>
        <v>3.55818117973355</v>
      </c>
      <c r="BB416" s="12">
        <f t="shared" si="210"/>
        <v>1074.71389883243</v>
      </c>
      <c r="BC416" s="13">
        <f t="shared" si="211"/>
        <v>1.24787445896126</v>
      </c>
      <c r="BD416" s="14">
        <f t="shared" si="212"/>
        <v>119.740691489362</v>
      </c>
      <c r="BE416" s="15">
        <f t="shared" si="213"/>
        <v>2.16457131654194</v>
      </c>
      <c r="BF416" s="16">
        <f t="shared" si="214"/>
        <v>23.8666666666667</v>
      </c>
      <c r="BG416" s="16">
        <f t="shared" si="215"/>
        <v>1.1875</v>
      </c>
      <c r="BH416" s="17">
        <f t="shared" si="216"/>
        <v>0.400306072232089</v>
      </c>
    </row>
    <row r="417" spans="1:60">
      <c r="A417">
        <v>416</v>
      </c>
      <c r="B417" t="s">
        <v>271</v>
      </c>
      <c r="C417" t="s">
        <v>477</v>
      </c>
      <c r="D417" t="s">
        <v>62</v>
      </c>
      <c r="E417" t="s">
        <v>450</v>
      </c>
      <c r="F417" t="s">
        <v>502</v>
      </c>
      <c r="G417">
        <v>375</v>
      </c>
      <c r="H417">
        <v>436</v>
      </c>
      <c r="I417">
        <v>416</v>
      </c>
      <c r="J417">
        <v>12.2968279241744</v>
      </c>
      <c r="K417">
        <v>1690</v>
      </c>
      <c r="L417">
        <v>22.7293175855281</v>
      </c>
      <c r="M417">
        <v>0.07</v>
      </c>
      <c r="N417">
        <v>6.6</v>
      </c>
      <c r="O417">
        <v>0.24</v>
      </c>
      <c r="P417">
        <v>4.1</v>
      </c>
      <c r="Q417">
        <v>8.8</v>
      </c>
      <c r="R417">
        <v>2</v>
      </c>
      <c r="S417">
        <v>38</v>
      </c>
      <c r="T417">
        <v>16</v>
      </c>
      <c r="U417">
        <v>189</v>
      </c>
      <c r="V417">
        <v>67</v>
      </c>
      <c r="W417">
        <v>281</v>
      </c>
      <c r="X417">
        <v>63</v>
      </c>
      <c r="Y417">
        <v>666</v>
      </c>
      <c r="Z417">
        <v>86</v>
      </c>
      <c r="AA417">
        <v>9986.98760765096</v>
      </c>
      <c r="AB417">
        <v>310.20379296123</v>
      </c>
      <c r="AC417">
        <v>774.916531322014</v>
      </c>
      <c r="AD417" s="3">
        <f t="shared" si="186"/>
        <v>316.971653942009</v>
      </c>
      <c r="AE417" s="4">
        <f t="shared" si="187"/>
        <v>837.712447991917</v>
      </c>
      <c r="AF417" s="5">
        <f t="shared" si="188"/>
        <v>0.29535864978903</v>
      </c>
      <c r="AG417" s="3">
        <f t="shared" si="189"/>
        <v>10.7667210440457</v>
      </c>
      <c r="AH417" s="3">
        <f t="shared" si="190"/>
        <v>2.58620689655172</v>
      </c>
      <c r="AI417" s="3">
        <f t="shared" si="191"/>
        <v>8.97155361050328</v>
      </c>
      <c r="AJ417" s="3">
        <f t="shared" si="192"/>
        <v>59.4594594594595</v>
      </c>
      <c r="AK417" s="3">
        <f t="shared" si="193"/>
        <v>35.5239786856128</v>
      </c>
      <c r="AL417" s="3">
        <f t="shared" si="194"/>
        <v>190.954773869347</v>
      </c>
      <c r="AM417" s="3">
        <f t="shared" si="195"/>
        <v>443.213296398892</v>
      </c>
      <c r="AN417" s="3">
        <f t="shared" si="196"/>
        <v>768.292682926829</v>
      </c>
      <c r="AO417" s="3">
        <f t="shared" si="197"/>
        <v>1227.10622710623</v>
      </c>
      <c r="AP417" s="3">
        <f t="shared" si="198"/>
        <v>1756.25</v>
      </c>
      <c r="AQ417" s="3">
        <f t="shared" si="199"/>
        <v>2550.60728744939</v>
      </c>
      <c r="AR417" s="3">
        <f t="shared" si="200"/>
        <v>4136.64596273292</v>
      </c>
      <c r="AS417" s="6">
        <f t="shared" si="201"/>
        <v>3495.93495934959</v>
      </c>
      <c r="AT417" s="3">
        <f t="shared" si="202"/>
        <v>0.333384851554594</v>
      </c>
      <c r="AU417" s="7">
        <f t="shared" si="203"/>
        <v>0.805930346851196</v>
      </c>
      <c r="AV417" s="8">
        <f t="shared" si="204"/>
        <v>0.00787859845681043</v>
      </c>
      <c r="AW417" s="3">
        <f t="shared" si="205"/>
        <v>68.1242718168846</v>
      </c>
      <c r="AX417" s="7">
        <f t="shared" si="206"/>
        <v>0.065027926054606</v>
      </c>
      <c r="AY417" s="3">
        <f t="shared" si="207"/>
        <v>-2.4612265869674</v>
      </c>
      <c r="AZ417" s="9">
        <f t="shared" si="208"/>
        <v>9.84368581521109</v>
      </c>
      <c r="BA417" s="11">
        <f t="shared" si="209"/>
        <v>0.71011567572938</v>
      </c>
      <c r="BB417" s="12">
        <f t="shared" si="210"/>
        <v>1074.71389883243</v>
      </c>
      <c r="BC417" s="13">
        <f t="shared" si="211"/>
        <v>1.24787445896126</v>
      </c>
      <c r="BD417" s="14">
        <f t="shared" si="212"/>
        <v>67.5748337028825</v>
      </c>
      <c r="BE417" s="15">
        <f t="shared" si="213"/>
        <v>1.16353833531834</v>
      </c>
      <c r="BF417" s="16">
        <f t="shared" si="214"/>
        <v>17.5263157894737</v>
      </c>
      <c r="BG417" s="16">
        <f t="shared" si="215"/>
        <v>0.75</v>
      </c>
      <c r="BH417" s="17">
        <f t="shared" si="216"/>
        <v>0.400306072232089</v>
      </c>
    </row>
    <row r="418" spans="1:60">
      <c r="A418">
        <v>417</v>
      </c>
      <c r="B418" t="s">
        <v>271</v>
      </c>
      <c r="C418" t="s">
        <v>503</v>
      </c>
      <c r="D418" t="s">
        <v>273</v>
      </c>
      <c r="E418" t="s">
        <v>504</v>
      </c>
      <c r="F418" t="s">
        <v>505</v>
      </c>
      <c r="G418">
        <v>154</v>
      </c>
      <c r="H418">
        <v>251</v>
      </c>
      <c r="I418">
        <v>1668</v>
      </c>
      <c r="J418">
        <v>12.2968279241744</v>
      </c>
      <c r="K418">
        <v>4026</v>
      </c>
      <c r="L418">
        <v>22.7293175855281</v>
      </c>
      <c r="M418">
        <v>0.01</v>
      </c>
      <c r="N418">
        <v>0.77</v>
      </c>
      <c r="O418">
        <v>0.04</v>
      </c>
      <c r="P418">
        <v>1.3</v>
      </c>
      <c r="Q418">
        <v>6</v>
      </c>
      <c r="R418">
        <v>0.07</v>
      </c>
      <c r="S418">
        <v>46</v>
      </c>
      <c r="T418">
        <v>25</v>
      </c>
      <c r="U418">
        <v>365</v>
      </c>
      <c r="V418">
        <v>144</v>
      </c>
      <c r="W418">
        <v>655</v>
      </c>
      <c r="X418">
        <v>158</v>
      </c>
      <c r="Y418">
        <v>1572</v>
      </c>
      <c r="Z418">
        <v>209</v>
      </c>
      <c r="AA418">
        <v>9986.98760765096</v>
      </c>
      <c r="AB418">
        <v>241</v>
      </c>
      <c r="AC418">
        <v>852</v>
      </c>
      <c r="AD418" s="3">
        <f t="shared" si="186"/>
        <v>244.013105640129</v>
      </c>
      <c r="AE418" s="4">
        <f t="shared" si="187"/>
        <v>893.682770182444</v>
      </c>
      <c r="AF418" s="5">
        <f t="shared" si="188"/>
        <v>0.0421940928270042</v>
      </c>
      <c r="AG418" s="3">
        <f t="shared" si="189"/>
        <v>1.25611745513866</v>
      </c>
      <c r="AH418" s="3">
        <f t="shared" si="190"/>
        <v>0.431034482758621</v>
      </c>
      <c r="AI418" s="3">
        <f t="shared" si="191"/>
        <v>2.84463894967177</v>
      </c>
      <c r="AJ418" s="3">
        <f t="shared" si="192"/>
        <v>40.5405405405405</v>
      </c>
      <c r="AK418" s="3">
        <f t="shared" si="193"/>
        <v>1.24333925399645</v>
      </c>
      <c r="AL418" s="3">
        <f t="shared" si="194"/>
        <v>231.155778894472</v>
      </c>
      <c r="AM418" s="3">
        <f t="shared" si="195"/>
        <v>692.520775623269</v>
      </c>
      <c r="AN418" s="3">
        <f t="shared" si="196"/>
        <v>1483.73983739837</v>
      </c>
      <c r="AO418" s="3">
        <f t="shared" si="197"/>
        <v>2637.36263736264</v>
      </c>
      <c r="AP418" s="3">
        <f t="shared" si="198"/>
        <v>4093.75</v>
      </c>
      <c r="AQ418" s="3">
        <f t="shared" si="199"/>
        <v>6396.76113360324</v>
      </c>
      <c r="AR418" s="3">
        <f t="shared" si="200"/>
        <v>9763.9751552795</v>
      </c>
      <c r="AS418" s="6">
        <f t="shared" si="201"/>
        <v>8495.93495934959</v>
      </c>
      <c r="AT418" s="3">
        <f t="shared" si="202"/>
        <v>0.0128437694145364</v>
      </c>
      <c r="AU418" s="7">
        <f t="shared" si="203"/>
        <v>0.0131542422120888</v>
      </c>
      <c r="AV418" s="8">
        <f t="shared" si="204"/>
        <v>0.000861603273209357</v>
      </c>
      <c r="AW418" s="3">
        <f t="shared" si="205"/>
        <v>72.6758783397746</v>
      </c>
      <c r="AX418" s="7">
        <f t="shared" si="206"/>
        <v>0.00734518070634958</v>
      </c>
      <c r="AY418" s="3">
        <f t="shared" si="207"/>
        <v>-6.24772206583678</v>
      </c>
      <c r="AZ418" s="9">
        <f t="shared" si="208"/>
        <v>7.78850531116117</v>
      </c>
      <c r="BA418" s="11">
        <f t="shared" si="209"/>
        <v>0.10968047632664</v>
      </c>
      <c r="BB418" s="12">
        <f t="shared" si="210"/>
        <v>1074.71389883243</v>
      </c>
      <c r="BC418" s="13">
        <f t="shared" si="211"/>
        <v>0.757049048007852</v>
      </c>
      <c r="BD418" s="14">
        <f t="shared" si="212"/>
        <v>341.602564102564</v>
      </c>
      <c r="BE418" s="15">
        <f t="shared" si="213"/>
        <v>0.541984732824427</v>
      </c>
      <c r="BF418" s="16">
        <f t="shared" si="214"/>
        <v>34.1739130434783</v>
      </c>
      <c r="BG418" s="16">
        <f t="shared" si="215"/>
        <v>0.128333333333333</v>
      </c>
      <c r="BH418" s="17">
        <f t="shared" si="216"/>
        <v>0.282863849765258</v>
      </c>
    </row>
    <row r="419" spans="1:60">
      <c r="A419">
        <v>418</v>
      </c>
      <c r="B419" t="s">
        <v>271</v>
      </c>
      <c r="C419" t="s">
        <v>503</v>
      </c>
      <c r="D419" t="s">
        <v>273</v>
      </c>
      <c r="E419" t="s">
        <v>504</v>
      </c>
      <c r="F419" t="s">
        <v>506</v>
      </c>
      <c r="G419">
        <v>116</v>
      </c>
      <c r="H419">
        <v>251</v>
      </c>
      <c r="I419">
        <v>1298</v>
      </c>
      <c r="J419">
        <v>12.2968279241744</v>
      </c>
      <c r="K419">
        <v>3088</v>
      </c>
      <c r="L419">
        <v>22.7293175855281</v>
      </c>
      <c r="M419">
        <v>0</v>
      </c>
      <c r="N419">
        <v>0.61</v>
      </c>
      <c r="O419">
        <v>0.04</v>
      </c>
      <c r="P419">
        <v>0.82</v>
      </c>
      <c r="Q419">
        <v>4.3</v>
      </c>
      <c r="R419">
        <v>0.05</v>
      </c>
      <c r="S419">
        <v>35</v>
      </c>
      <c r="T419">
        <v>19</v>
      </c>
      <c r="U419">
        <v>275</v>
      </c>
      <c r="V419">
        <v>110</v>
      </c>
      <c r="W419">
        <v>511</v>
      </c>
      <c r="X419">
        <v>121</v>
      </c>
      <c r="Y419">
        <v>1224</v>
      </c>
      <c r="Z419">
        <v>166</v>
      </c>
      <c r="AA419">
        <v>9986.98760765096</v>
      </c>
      <c r="AB419">
        <v>310.20379296123</v>
      </c>
      <c r="AC419">
        <v>774.916531322014</v>
      </c>
      <c r="AD419" s="3">
        <f t="shared" si="186"/>
        <v>314.082119924553</v>
      </c>
      <c r="AE419" s="4">
        <f t="shared" si="187"/>
        <v>812.82811311271</v>
      </c>
      <c r="AF419" s="5">
        <f t="shared" si="188"/>
        <v>0</v>
      </c>
      <c r="AG419" s="3">
        <f t="shared" si="189"/>
        <v>0.99510603588907</v>
      </c>
      <c r="AH419" s="3">
        <f t="shared" si="190"/>
        <v>0.431034482758621</v>
      </c>
      <c r="AI419" s="3">
        <f t="shared" si="191"/>
        <v>1.79431072210066</v>
      </c>
      <c r="AJ419" s="3">
        <f t="shared" si="192"/>
        <v>29.0540540540541</v>
      </c>
      <c r="AK419" s="3">
        <f t="shared" si="193"/>
        <v>0.88809946714032</v>
      </c>
      <c r="AL419" s="3">
        <f t="shared" si="194"/>
        <v>175.879396984925</v>
      </c>
      <c r="AM419" s="3">
        <f t="shared" si="195"/>
        <v>526.315789473684</v>
      </c>
      <c r="AN419" s="3">
        <f t="shared" si="196"/>
        <v>1117.88617886179</v>
      </c>
      <c r="AO419" s="3">
        <f t="shared" si="197"/>
        <v>2014.65201465201</v>
      </c>
      <c r="AP419" s="3">
        <f t="shared" si="198"/>
        <v>3193.75</v>
      </c>
      <c r="AQ419" s="3">
        <f t="shared" si="199"/>
        <v>4898.78542510121</v>
      </c>
      <c r="AR419" s="3">
        <f t="shared" si="200"/>
        <v>7602.48447204969</v>
      </c>
      <c r="AS419" s="6">
        <f t="shared" si="201"/>
        <v>6747.9674796748</v>
      </c>
      <c r="AT419" s="3">
        <f t="shared" si="202"/>
        <v>0.0124236942688257</v>
      </c>
      <c r="AU419" s="7">
        <f t="shared" si="203"/>
        <v>0.0163416239973933</v>
      </c>
      <c r="AV419" s="8">
        <f t="shared" si="204"/>
        <v>0.000750466168873044</v>
      </c>
      <c r="AW419" s="3">
        <f t="shared" si="205"/>
        <v>66.1006332791535</v>
      </c>
      <c r="AX419" s="7">
        <f t="shared" si="206"/>
        <v>0.00610146225675971</v>
      </c>
      <c r="AY419" s="3">
        <f t="shared" si="207"/>
        <v>-6.56983515146184</v>
      </c>
      <c r="AZ419" s="9">
        <f t="shared" si="208"/>
        <v>11.1139755050356</v>
      </c>
      <c r="BA419" s="11">
        <f t="shared" si="209"/>
        <v>0.179595072349814</v>
      </c>
      <c r="BB419" s="12">
        <f t="shared" si="210"/>
        <v>1074.71389883243</v>
      </c>
      <c r="BC419" s="13">
        <f t="shared" si="211"/>
        <v>0.706267089474453</v>
      </c>
      <c r="BD419" s="14">
        <f t="shared" si="212"/>
        <v>399.31934203063</v>
      </c>
      <c r="BE419" s="15">
        <f t="shared" si="213"/>
        <v>0.633101741276155</v>
      </c>
      <c r="BF419" s="16">
        <f t="shared" si="214"/>
        <v>34.9714285714286</v>
      </c>
      <c r="BG419" s="16">
        <f t="shared" si="215"/>
        <v>0.141860465116279</v>
      </c>
      <c r="BH419" s="17">
        <f t="shared" si="216"/>
        <v>0.400306072232089</v>
      </c>
    </row>
    <row r="420" spans="1:60">
      <c r="A420">
        <v>419</v>
      </c>
      <c r="B420" t="s">
        <v>271</v>
      </c>
      <c r="C420" t="s">
        <v>503</v>
      </c>
      <c r="D420" t="s">
        <v>273</v>
      </c>
      <c r="E420" t="s">
        <v>504</v>
      </c>
      <c r="F420" t="s">
        <v>507</v>
      </c>
      <c r="G420">
        <v>214</v>
      </c>
      <c r="H420">
        <v>251</v>
      </c>
      <c r="I420">
        <v>150</v>
      </c>
      <c r="J420">
        <v>12.2968279241744</v>
      </c>
      <c r="K420">
        <v>380</v>
      </c>
      <c r="L420">
        <v>22.7293175855281</v>
      </c>
      <c r="M420">
        <v>0.19</v>
      </c>
      <c r="N420">
        <v>1.9</v>
      </c>
      <c r="O420">
        <v>0.06</v>
      </c>
      <c r="P420">
        <v>0.98</v>
      </c>
      <c r="Q420">
        <v>0.6</v>
      </c>
      <c r="R420">
        <v>0.15</v>
      </c>
      <c r="S420">
        <v>1.4</v>
      </c>
      <c r="T420">
        <v>1</v>
      </c>
      <c r="U420">
        <v>21</v>
      </c>
      <c r="V420">
        <v>9.1</v>
      </c>
      <c r="W420">
        <v>59</v>
      </c>
      <c r="X420">
        <v>14</v>
      </c>
      <c r="Y420">
        <v>124</v>
      </c>
      <c r="Z420">
        <v>33</v>
      </c>
      <c r="AA420">
        <v>9986.98760765096</v>
      </c>
      <c r="AB420">
        <v>628</v>
      </c>
      <c r="AC420">
        <v>339</v>
      </c>
      <c r="AD420" s="3">
        <f t="shared" si="186"/>
        <v>635.851578182576</v>
      </c>
      <c r="AE420" s="4">
        <f t="shared" si="187"/>
        <v>355.585045882451</v>
      </c>
      <c r="AF420" s="5">
        <f t="shared" si="188"/>
        <v>0.80168776371308</v>
      </c>
      <c r="AG420" s="3">
        <f t="shared" si="189"/>
        <v>3.09951060358891</v>
      </c>
      <c r="AH420" s="3">
        <f t="shared" si="190"/>
        <v>0.646551724137931</v>
      </c>
      <c r="AI420" s="3">
        <f t="shared" si="191"/>
        <v>2.14442013129103</v>
      </c>
      <c r="AJ420" s="3">
        <f t="shared" si="192"/>
        <v>4.05405405405405</v>
      </c>
      <c r="AK420" s="3">
        <f t="shared" si="193"/>
        <v>2.66429840142096</v>
      </c>
      <c r="AL420" s="3">
        <f t="shared" si="194"/>
        <v>7.03517587939698</v>
      </c>
      <c r="AM420" s="3">
        <f t="shared" si="195"/>
        <v>27.7008310249307</v>
      </c>
      <c r="AN420" s="3">
        <f t="shared" si="196"/>
        <v>85.3658536585366</v>
      </c>
      <c r="AO420" s="3">
        <f t="shared" si="197"/>
        <v>166.666666666667</v>
      </c>
      <c r="AP420" s="3">
        <f t="shared" si="198"/>
        <v>368.75</v>
      </c>
      <c r="AQ420" s="3">
        <f t="shared" si="199"/>
        <v>566.801619433198</v>
      </c>
      <c r="AR420" s="3">
        <f t="shared" si="200"/>
        <v>770.186335403727</v>
      </c>
      <c r="AS420" s="6">
        <f t="shared" si="201"/>
        <v>1341.46341463415</v>
      </c>
      <c r="AT420" s="3">
        <f t="shared" si="202"/>
        <v>0.498885196310202</v>
      </c>
      <c r="AU420" s="7">
        <f t="shared" si="203"/>
        <v>6.47746101660827</v>
      </c>
      <c r="AV420" s="8">
        <f t="shared" si="204"/>
        <v>0.00534330681788035</v>
      </c>
      <c r="AW420" s="3">
        <f t="shared" si="205"/>
        <v>28.9168107478681</v>
      </c>
      <c r="AX420" s="7">
        <f t="shared" si="206"/>
        <v>0.0287332868712056</v>
      </c>
      <c r="AY420" s="3">
        <f t="shared" si="207"/>
        <v>-3.87937553523628</v>
      </c>
      <c r="AZ420" s="9">
        <f t="shared" si="208"/>
        <v>3.38182826340466</v>
      </c>
      <c r="BA420" s="11">
        <f t="shared" si="209"/>
        <v>3.80364217465126</v>
      </c>
      <c r="BB420" s="12">
        <f t="shared" si="210"/>
        <v>1074.71389883243</v>
      </c>
      <c r="BC420" s="13">
        <f t="shared" si="211"/>
        <v>0.404773448872832</v>
      </c>
      <c r="BD420" s="14">
        <f t="shared" si="212"/>
        <v>56.4285714285714</v>
      </c>
      <c r="BE420" s="15">
        <f t="shared" si="213"/>
        <v>2.73387096774194</v>
      </c>
      <c r="BF420" s="16">
        <f t="shared" si="214"/>
        <v>88.5714285714286</v>
      </c>
      <c r="BG420" s="16">
        <f t="shared" si="215"/>
        <v>3.16666666666667</v>
      </c>
      <c r="BH420" s="17">
        <f t="shared" si="216"/>
        <v>1.85250737463127</v>
      </c>
    </row>
    <row r="421" spans="1:60">
      <c r="A421">
        <v>420</v>
      </c>
      <c r="B421" t="s">
        <v>271</v>
      </c>
      <c r="C421" t="s">
        <v>503</v>
      </c>
      <c r="D421" t="s">
        <v>273</v>
      </c>
      <c r="E421" t="s">
        <v>504</v>
      </c>
      <c r="F421" t="s">
        <v>508</v>
      </c>
      <c r="G421">
        <v>244</v>
      </c>
      <c r="H421">
        <v>251</v>
      </c>
      <c r="I421">
        <v>1364</v>
      </c>
      <c r="J421">
        <v>12.2968279241744</v>
      </c>
      <c r="K421">
        <v>3357</v>
      </c>
      <c r="L421">
        <v>22.7293175855281</v>
      </c>
      <c r="M421">
        <v>0.11</v>
      </c>
      <c r="N421">
        <v>2.7</v>
      </c>
      <c r="O421">
        <v>0.12</v>
      </c>
      <c r="P421">
        <v>2</v>
      </c>
      <c r="Q421">
        <v>6.1</v>
      </c>
      <c r="R421">
        <v>0.13</v>
      </c>
      <c r="S421">
        <v>44</v>
      </c>
      <c r="T421">
        <v>22</v>
      </c>
      <c r="U421">
        <v>309</v>
      </c>
      <c r="V421">
        <v>121</v>
      </c>
      <c r="W421">
        <v>534</v>
      </c>
      <c r="X421">
        <v>127</v>
      </c>
      <c r="Y421">
        <v>1284</v>
      </c>
      <c r="Z421">
        <v>168</v>
      </c>
      <c r="AA421">
        <v>9986.98760765096</v>
      </c>
      <c r="AB421">
        <v>60</v>
      </c>
      <c r="AC421">
        <v>244</v>
      </c>
      <c r="AD421" s="3">
        <f t="shared" si="186"/>
        <v>60.7501507817748</v>
      </c>
      <c r="AE421" s="4">
        <f t="shared" si="187"/>
        <v>255.937319160231</v>
      </c>
      <c r="AF421" s="5">
        <f t="shared" si="188"/>
        <v>0.464135021097046</v>
      </c>
      <c r="AG421" s="3">
        <f t="shared" si="189"/>
        <v>4.40456769983687</v>
      </c>
      <c r="AH421" s="3">
        <f t="shared" si="190"/>
        <v>1.29310344827586</v>
      </c>
      <c r="AI421" s="3">
        <f t="shared" si="191"/>
        <v>4.37636761487965</v>
      </c>
      <c r="AJ421" s="3">
        <f t="shared" si="192"/>
        <v>41.2162162162162</v>
      </c>
      <c r="AK421" s="3">
        <f t="shared" si="193"/>
        <v>2.30905861456483</v>
      </c>
      <c r="AL421" s="3">
        <f t="shared" si="194"/>
        <v>221.105527638191</v>
      </c>
      <c r="AM421" s="3">
        <f t="shared" si="195"/>
        <v>609.418282548476</v>
      </c>
      <c r="AN421" s="3">
        <f t="shared" si="196"/>
        <v>1256.09756097561</v>
      </c>
      <c r="AO421" s="3">
        <f t="shared" si="197"/>
        <v>2216.11721611722</v>
      </c>
      <c r="AP421" s="3">
        <f t="shared" si="198"/>
        <v>3337.5</v>
      </c>
      <c r="AQ421" s="3">
        <f t="shared" si="199"/>
        <v>5141.7004048583</v>
      </c>
      <c r="AR421" s="3">
        <f t="shared" si="200"/>
        <v>7975.15527950311</v>
      </c>
      <c r="AS421" s="6">
        <f t="shared" si="201"/>
        <v>6829.26829268293</v>
      </c>
      <c r="AT421" s="3">
        <f t="shared" si="202"/>
        <v>0.024188063362835</v>
      </c>
      <c r="AU421" s="7">
        <f t="shared" si="203"/>
        <v>0.0303292694814365</v>
      </c>
      <c r="AV421" s="8">
        <f t="shared" si="204"/>
        <v>0.0105494580034639</v>
      </c>
      <c r="AW421" s="3">
        <f t="shared" si="205"/>
        <v>20.8132797123298</v>
      </c>
      <c r="AX421" s="7">
        <f t="shared" si="206"/>
        <v>0.0481282873992778</v>
      </c>
      <c r="AY421" s="3">
        <f t="shared" si="207"/>
        <v>-2.98376316888122</v>
      </c>
      <c r="AZ421" s="9">
        <f t="shared" si="208"/>
        <v>11.7309303778384</v>
      </c>
      <c r="BA421" s="11">
        <f t="shared" si="209"/>
        <v>0.299804503846507</v>
      </c>
      <c r="BB421" s="12">
        <f t="shared" si="210"/>
        <v>1074.71389883243</v>
      </c>
      <c r="BC421" s="13">
        <f t="shared" si="211"/>
        <v>0.215052338238343</v>
      </c>
      <c r="BD421" s="14">
        <f t="shared" si="212"/>
        <v>205.155737704918</v>
      </c>
      <c r="BE421" s="15">
        <f t="shared" si="213"/>
        <v>0.190031152647975</v>
      </c>
      <c r="BF421" s="16">
        <f t="shared" si="214"/>
        <v>29.1818181818182</v>
      </c>
      <c r="BG421" s="16">
        <f t="shared" si="215"/>
        <v>0.442622950819672</v>
      </c>
      <c r="BH421" s="17">
        <f t="shared" si="216"/>
        <v>0.245901639344262</v>
      </c>
    </row>
    <row r="422" spans="1:60">
      <c r="A422">
        <v>421</v>
      </c>
      <c r="B422" t="s">
        <v>271</v>
      </c>
      <c r="C422" t="s">
        <v>503</v>
      </c>
      <c r="D422" t="s">
        <v>273</v>
      </c>
      <c r="E422" t="s">
        <v>504</v>
      </c>
      <c r="F422" t="s">
        <v>509</v>
      </c>
      <c r="G422">
        <v>132</v>
      </c>
      <c r="H422">
        <v>251</v>
      </c>
      <c r="I422">
        <v>476</v>
      </c>
      <c r="J422">
        <v>12.2968279241744</v>
      </c>
      <c r="K422">
        <v>1387</v>
      </c>
      <c r="L422">
        <v>22.7293175855281</v>
      </c>
      <c r="M422">
        <v>0.03</v>
      </c>
      <c r="N422">
        <v>6.8</v>
      </c>
      <c r="O422">
        <v>0.1</v>
      </c>
      <c r="P422">
        <v>2</v>
      </c>
      <c r="Q422">
        <v>5.2</v>
      </c>
      <c r="R422">
        <v>0.65</v>
      </c>
      <c r="S422">
        <v>27</v>
      </c>
      <c r="T422">
        <v>11</v>
      </c>
      <c r="U422">
        <v>137</v>
      </c>
      <c r="V422">
        <v>51</v>
      </c>
      <c r="W422">
        <v>218</v>
      </c>
      <c r="X422">
        <v>52</v>
      </c>
      <c r="Y422">
        <v>529</v>
      </c>
      <c r="Z422">
        <v>72</v>
      </c>
      <c r="AA422">
        <v>9986.98760765096</v>
      </c>
      <c r="AB422">
        <v>91</v>
      </c>
      <c r="AC422">
        <v>474</v>
      </c>
      <c r="AD422" s="3">
        <f t="shared" si="186"/>
        <v>92.1377286856917</v>
      </c>
      <c r="AE422" s="4">
        <f t="shared" si="187"/>
        <v>497.189710171923</v>
      </c>
      <c r="AF422" s="5">
        <f t="shared" si="188"/>
        <v>0.126582278481013</v>
      </c>
      <c r="AG422" s="3">
        <f t="shared" si="189"/>
        <v>11.0929853181077</v>
      </c>
      <c r="AH422" s="3">
        <f t="shared" si="190"/>
        <v>1.07758620689655</v>
      </c>
      <c r="AI422" s="3">
        <f t="shared" si="191"/>
        <v>4.37636761487965</v>
      </c>
      <c r="AJ422" s="3">
        <f t="shared" si="192"/>
        <v>35.1351351351351</v>
      </c>
      <c r="AK422" s="3">
        <f t="shared" si="193"/>
        <v>11.5452930728242</v>
      </c>
      <c r="AL422" s="3">
        <f t="shared" si="194"/>
        <v>135.678391959799</v>
      </c>
      <c r="AM422" s="3">
        <f t="shared" si="195"/>
        <v>304.709141274238</v>
      </c>
      <c r="AN422" s="3">
        <f t="shared" si="196"/>
        <v>556.910569105691</v>
      </c>
      <c r="AO422" s="3">
        <f t="shared" si="197"/>
        <v>934.065934065934</v>
      </c>
      <c r="AP422" s="3">
        <f t="shared" si="198"/>
        <v>1362.5</v>
      </c>
      <c r="AQ422" s="3">
        <f t="shared" si="199"/>
        <v>2105.26315789474</v>
      </c>
      <c r="AR422" s="3">
        <f t="shared" si="200"/>
        <v>3285.71428571429</v>
      </c>
      <c r="AS422" s="6">
        <f t="shared" si="201"/>
        <v>2926.82926829268</v>
      </c>
      <c r="AT422" s="3">
        <f t="shared" si="202"/>
        <v>0.167216374788386</v>
      </c>
      <c r="AU422" s="7">
        <f t="shared" si="203"/>
        <v>0.508919401529871</v>
      </c>
      <c r="AV422" s="8">
        <f t="shared" si="204"/>
        <v>0.013676871948232</v>
      </c>
      <c r="AW422" s="3">
        <f t="shared" si="205"/>
        <v>40.4323548510013</v>
      </c>
      <c r="AX422" s="7">
        <f t="shared" si="206"/>
        <v>0.0869663611851855</v>
      </c>
      <c r="AY422" s="3">
        <f t="shared" si="207"/>
        <v>-1.9564735071447</v>
      </c>
      <c r="AZ422" s="9">
        <f t="shared" si="208"/>
        <v>25.1855311572778</v>
      </c>
      <c r="BA422" s="11">
        <f t="shared" si="209"/>
        <v>1.82750334908984</v>
      </c>
      <c r="BB422" s="12">
        <f t="shared" si="210"/>
        <v>1074.71389883243</v>
      </c>
      <c r="BC422" s="13">
        <f t="shared" si="211"/>
        <v>0.412791912369431</v>
      </c>
      <c r="BD422" s="14">
        <f t="shared" si="212"/>
        <v>94.8461538461538</v>
      </c>
      <c r="BE422" s="15">
        <f t="shared" si="213"/>
        <v>0.896030245746692</v>
      </c>
      <c r="BF422" s="16">
        <f t="shared" si="214"/>
        <v>19.5925925925926</v>
      </c>
      <c r="BG422" s="16">
        <f t="shared" si="215"/>
        <v>1.30769230769231</v>
      </c>
      <c r="BH422" s="17">
        <f t="shared" si="216"/>
        <v>0.191983122362869</v>
      </c>
    </row>
    <row r="423" spans="1:60">
      <c r="A423">
        <v>422</v>
      </c>
      <c r="B423" t="s">
        <v>271</v>
      </c>
      <c r="C423" t="s">
        <v>503</v>
      </c>
      <c r="D423" t="s">
        <v>273</v>
      </c>
      <c r="E423" t="s">
        <v>504</v>
      </c>
      <c r="F423" t="s">
        <v>510</v>
      </c>
      <c r="G423">
        <v>131</v>
      </c>
      <c r="H423">
        <v>251</v>
      </c>
      <c r="I423">
        <v>1160</v>
      </c>
      <c r="J423">
        <v>12.2968279241744</v>
      </c>
      <c r="K423">
        <v>2729</v>
      </c>
      <c r="L423">
        <v>22.7293175855281</v>
      </c>
      <c r="M423">
        <v>0.01</v>
      </c>
      <c r="N423">
        <v>1.6</v>
      </c>
      <c r="O423">
        <v>0.06</v>
      </c>
      <c r="P423">
        <v>1.1</v>
      </c>
      <c r="Q423">
        <v>4.6</v>
      </c>
      <c r="R423">
        <v>0.09</v>
      </c>
      <c r="S423">
        <v>35</v>
      </c>
      <c r="T423">
        <v>18</v>
      </c>
      <c r="U423">
        <v>248</v>
      </c>
      <c r="V423">
        <v>100</v>
      </c>
      <c r="W423">
        <v>447</v>
      </c>
      <c r="X423">
        <v>107</v>
      </c>
      <c r="Y423">
        <v>1087</v>
      </c>
      <c r="Z423">
        <v>143</v>
      </c>
      <c r="AA423">
        <v>9986.98760765096</v>
      </c>
      <c r="AB423">
        <v>103</v>
      </c>
      <c r="AC423">
        <v>502</v>
      </c>
      <c r="AD423" s="3">
        <f t="shared" si="186"/>
        <v>104.287758842047</v>
      </c>
      <c r="AE423" s="4">
        <f t="shared" si="187"/>
        <v>526.559566468999</v>
      </c>
      <c r="AF423" s="5">
        <f t="shared" si="188"/>
        <v>0.0421940928270042</v>
      </c>
      <c r="AG423" s="3">
        <f t="shared" si="189"/>
        <v>2.61011419249592</v>
      </c>
      <c r="AH423" s="3">
        <f t="shared" si="190"/>
        <v>0.646551724137931</v>
      </c>
      <c r="AI423" s="3">
        <f t="shared" si="191"/>
        <v>2.40700218818381</v>
      </c>
      <c r="AJ423" s="3">
        <f t="shared" si="192"/>
        <v>31.0810810810811</v>
      </c>
      <c r="AK423" s="3">
        <f t="shared" si="193"/>
        <v>1.59857904085258</v>
      </c>
      <c r="AL423" s="3">
        <f t="shared" si="194"/>
        <v>175.879396984925</v>
      </c>
      <c r="AM423" s="3">
        <f t="shared" si="195"/>
        <v>498.614958448753</v>
      </c>
      <c r="AN423" s="3">
        <f t="shared" si="196"/>
        <v>1008.13008130081</v>
      </c>
      <c r="AO423" s="3">
        <f t="shared" si="197"/>
        <v>1831.50183150183</v>
      </c>
      <c r="AP423" s="3">
        <f t="shared" si="198"/>
        <v>2793.75</v>
      </c>
      <c r="AQ423" s="3">
        <f t="shared" si="199"/>
        <v>4331.98380566802</v>
      </c>
      <c r="AR423" s="3">
        <f t="shared" si="200"/>
        <v>6751.55279503106</v>
      </c>
      <c r="AS423" s="6">
        <f t="shared" si="201"/>
        <v>5813.0081300813</v>
      </c>
      <c r="AT423" s="3">
        <f t="shared" si="202"/>
        <v>0.0216211391818795</v>
      </c>
      <c r="AU423" s="7">
        <f t="shared" si="203"/>
        <v>0.0320239503981839</v>
      </c>
      <c r="AV423" s="8">
        <f t="shared" si="204"/>
        <v>0.00303859259595125</v>
      </c>
      <c r="AW423" s="3">
        <f t="shared" si="205"/>
        <v>42.8207639983179</v>
      </c>
      <c r="AX423" s="7">
        <f t="shared" si="206"/>
        <v>0.0198838135023584</v>
      </c>
      <c r="AY423" s="3">
        <f t="shared" si="207"/>
        <v>-4.51859827505224</v>
      </c>
      <c r="AZ423" s="9">
        <f t="shared" si="208"/>
        <v>17.329709932086</v>
      </c>
      <c r="BA423" s="11">
        <f t="shared" si="209"/>
        <v>0.397355736690308</v>
      </c>
      <c r="BB423" s="12">
        <f t="shared" si="210"/>
        <v>1074.71389883243</v>
      </c>
      <c r="BC423" s="13">
        <f t="shared" si="211"/>
        <v>0.438465426710571</v>
      </c>
      <c r="BD423" s="14">
        <f t="shared" si="212"/>
        <v>279.367588932806</v>
      </c>
      <c r="BE423" s="15">
        <f t="shared" si="213"/>
        <v>0.461821527138914</v>
      </c>
      <c r="BF423" s="16">
        <f t="shared" si="214"/>
        <v>31.0571428571429</v>
      </c>
      <c r="BG423" s="16">
        <f t="shared" si="215"/>
        <v>0.347826086956522</v>
      </c>
      <c r="BH423" s="17">
        <f t="shared" si="216"/>
        <v>0.205179282868526</v>
      </c>
    </row>
    <row r="424" spans="1:60">
      <c r="A424">
        <v>423</v>
      </c>
      <c r="B424" t="s">
        <v>271</v>
      </c>
      <c r="C424" t="s">
        <v>503</v>
      </c>
      <c r="D424" t="s">
        <v>273</v>
      </c>
      <c r="E424" t="s">
        <v>504</v>
      </c>
      <c r="F424" t="s">
        <v>511</v>
      </c>
      <c r="G424">
        <v>215</v>
      </c>
      <c r="H424">
        <v>251</v>
      </c>
      <c r="I424">
        <v>78</v>
      </c>
      <c r="J424">
        <v>12.2968279241744</v>
      </c>
      <c r="K424">
        <v>433</v>
      </c>
      <c r="L424">
        <v>22.7293175855281</v>
      </c>
      <c r="M424">
        <v>0.05</v>
      </c>
      <c r="N424">
        <v>11</v>
      </c>
      <c r="O424">
        <v>0.34</v>
      </c>
      <c r="P424">
        <v>4.6</v>
      </c>
      <c r="Q424">
        <v>7</v>
      </c>
      <c r="R424">
        <v>0.9</v>
      </c>
      <c r="S424">
        <v>22</v>
      </c>
      <c r="T424">
        <v>6.1</v>
      </c>
      <c r="U424">
        <v>55</v>
      </c>
      <c r="V424">
        <v>16</v>
      </c>
      <c r="W424">
        <v>57</v>
      </c>
      <c r="X424">
        <v>12</v>
      </c>
      <c r="Y424">
        <v>110</v>
      </c>
      <c r="Z424">
        <v>15</v>
      </c>
      <c r="AA424">
        <v>9986.98760765096</v>
      </c>
      <c r="AB424">
        <v>96</v>
      </c>
      <c r="AC424">
        <v>340</v>
      </c>
      <c r="AD424" s="3">
        <f t="shared" si="186"/>
        <v>97.2002412508396</v>
      </c>
      <c r="AE424" s="4">
        <f t="shared" si="187"/>
        <v>356.633969321633</v>
      </c>
      <c r="AF424" s="5">
        <f t="shared" si="188"/>
        <v>0.210970464135021</v>
      </c>
      <c r="AG424" s="3">
        <f t="shared" si="189"/>
        <v>17.9445350734095</v>
      </c>
      <c r="AH424" s="3">
        <f t="shared" si="190"/>
        <v>3.66379310344828</v>
      </c>
      <c r="AI424" s="3">
        <f t="shared" si="191"/>
        <v>10.0656455142232</v>
      </c>
      <c r="AJ424" s="3">
        <f t="shared" si="192"/>
        <v>47.2972972972973</v>
      </c>
      <c r="AK424" s="3">
        <f t="shared" si="193"/>
        <v>15.9857904085258</v>
      </c>
      <c r="AL424" s="3">
        <f t="shared" si="194"/>
        <v>110.552763819095</v>
      </c>
      <c r="AM424" s="3">
        <f t="shared" si="195"/>
        <v>168.975069252078</v>
      </c>
      <c r="AN424" s="3">
        <f t="shared" si="196"/>
        <v>223.577235772358</v>
      </c>
      <c r="AO424" s="3">
        <f t="shared" si="197"/>
        <v>293.040293040293</v>
      </c>
      <c r="AP424" s="3">
        <f t="shared" si="198"/>
        <v>356.25</v>
      </c>
      <c r="AQ424" s="3">
        <f t="shared" si="199"/>
        <v>485.82995951417</v>
      </c>
      <c r="AR424" s="3">
        <f t="shared" si="200"/>
        <v>683.229813664596</v>
      </c>
      <c r="AS424" s="6">
        <f t="shared" si="201"/>
        <v>609.756097560976</v>
      </c>
      <c r="AT424" s="3">
        <f t="shared" si="202"/>
        <v>0.221070681508824</v>
      </c>
      <c r="AU424" s="7">
        <f t="shared" si="203"/>
        <v>3.23567088390187</v>
      </c>
      <c r="AV424" s="8">
        <f t="shared" si="204"/>
        <v>0.0308439491081669</v>
      </c>
      <c r="AW424" s="3">
        <f t="shared" si="205"/>
        <v>29.0021110745579</v>
      </c>
      <c r="AX424" s="7">
        <f t="shared" si="206"/>
        <v>0.166105794811961</v>
      </c>
      <c r="AY424" s="3">
        <f t="shared" si="207"/>
        <v>-0.832901635042617</v>
      </c>
      <c r="AZ424" s="9">
        <f t="shared" si="208"/>
        <v>10.3674968303894</v>
      </c>
      <c r="BA424" s="11">
        <f t="shared" si="209"/>
        <v>4.1172068122041</v>
      </c>
      <c r="BB424" s="12">
        <f t="shared" si="210"/>
        <v>1074.71389883243</v>
      </c>
      <c r="BC424" s="13">
        <f t="shared" si="211"/>
        <v>0.302074969707837</v>
      </c>
      <c r="BD424" s="14">
        <f t="shared" si="212"/>
        <v>19.8136645962733</v>
      </c>
      <c r="BE424" s="15">
        <f t="shared" si="213"/>
        <v>3.09090909090909</v>
      </c>
      <c r="BF424" s="16">
        <f t="shared" si="214"/>
        <v>5</v>
      </c>
      <c r="BG424" s="16">
        <f t="shared" si="215"/>
        <v>1.57142857142857</v>
      </c>
      <c r="BH424" s="17">
        <f t="shared" si="216"/>
        <v>0.282352941176471</v>
      </c>
    </row>
    <row r="425" spans="1:60">
      <c r="A425">
        <v>424</v>
      </c>
      <c r="B425" t="s">
        <v>271</v>
      </c>
      <c r="C425" t="s">
        <v>503</v>
      </c>
      <c r="D425" t="s">
        <v>273</v>
      </c>
      <c r="E425" t="s">
        <v>504</v>
      </c>
      <c r="F425" t="s">
        <v>512</v>
      </c>
      <c r="G425">
        <v>109</v>
      </c>
      <c r="H425">
        <v>251</v>
      </c>
      <c r="I425">
        <v>483</v>
      </c>
      <c r="J425">
        <v>12.2968279241744</v>
      </c>
      <c r="K425">
        <v>1039</v>
      </c>
      <c r="L425">
        <v>22.7293175855281</v>
      </c>
      <c r="M425">
        <v>0.01</v>
      </c>
      <c r="N425">
        <v>3.9</v>
      </c>
      <c r="O425">
        <v>0.03</v>
      </c>
      <c r="P425">
        <v>0.78</v>
      </c>
      <c r="Q425">
        <v>2.5</v>
      </c>
      <c r="R425">
        <v>0.12</v>
      </c>
      <c r="S425">
        <v>14</v>
      </c>
      <c r="T425">
        <v>6.5</v>
      </c>
      <c r="U425">
        <v>90</v>
      </c>
      <c r="V425">
        <v>37</v>
      </c>
      <c r="W425">
        <v>169</v>
      </c>
      <c r="X425">
        <v>42</v>
      </c>
      <c r="Y425">
        <v>468</v>
      </c>
      <c r="Z425">
        <v>67</v>
      </c>
      <c r="AA425">
        <v>9986.98760765096</v>
      </c>
      <c r="AB425">
        <v>310.20379296123</v>
      </c>
      <c r="AC425">
        <v>774.916531322014</v>
      </c>
      <c r="AD425" s="3">
        <f t="shared" si="186"/>
        <v>314.082119924553</v>
      </c>
      <c r="AE425" s="4">
        <f t="shared" si="187"/>
        <v>812.82811311271</v>
      </c>
      <c r="AF425" s="5">
        <f t="shared" si="188"/>
        <v>0.0421940928270042</v>
      </c>
      <c r="AG425" s="3">
        <f t="shared" si="189"/>
        <v>6.36215334420881</v>
      </c>
      <c r="AH425" s="3">
        <f t="shared" si="190"/>
        <v>0.323275862068966</v>
      </c>
      <c r="AI425" s="3">
        <f t="shared" si="191"/>
        <v>1.70678336980306</v>
      </c>
      <c r="AJ425" s="3">
        <f t="shared" si="192"/>
        <v>16.8918918918919</v>
      </c>
      <c r="AK425" s="3">
        <f t="shared" si="193"/>
        <v>2.13143872113677</v>
      </c>
      <c r="AL425" s="3">
        <f t="shared" si="194"/>
        <v>70.3517587939699</v>
      </c>
      <c r="AM425" s="3">
        <f t="shared" si="195"/>
        <v>180.05540166205</v>
      </c>
      <c r="AN425" s="3">
        <f t="shared" si="196"/>
        <v>365.853658536585</v>
      </c>
      <c r="AO425" s="3">
        <f t="shared" si="197"/>
        <v>677.655677655678</v>
      </c>
      <c r="AP425" s="3">
        <f t="shared" si="198"/>
        <v>1056.25</v>
      </c>
      <c r="AQ425" s="3">
        <f t="shared" si="199"/>
        <v>1700.4048582996</v>
      </c>
      <c r="AR425" s="3">
        <f t="shared" si="200"/>
        <v>2906.83229813665</v>
      </c>
      <c r="AS425" s="6">
        <f t="shared" si="201"/>
        <v>2723.57723577236</v>
      </c>
      <c r="AT425" s="3">
        <f t="shared" si="202"/>
        <v>0.0618295698233226</v>
      </c>
      <c r="AU425" s="7">
        <f t="shared" si="203"/>
        <v>0.212704289349464</v>
      </c>
      <c r="AV425" s="8">
        <f t="shared" si="204"/>
        <v>0.00479806239115552</v>
      </c>
      <c r="AW425" s="3">
        <f t="shared" si="205"/>
        <v>66.1006332791535</v>
      </c>
      <c r="AX425" s="7">
        <f t="shared" si="206"/>
        <v>0.0390093488546932</v>
      </c>
      <c r="AY425" s="3">
        <f t="shared" si="207"/>
        <v>-3.34850753294295</v>
      </c>
      <c r="AZ425" s="9">
        <f t="shared" si="208"/>
        <v>45.6577241364968</v>
      </c>
      <c r="BA425" s="11">
        <f t="shared" si="209"/>
        <v>3.58765094432939</v>
      </c>
      <c r="BB425" s="12">
        <f t="shared" si="210"/>
        <v>1074.71389883243</v>
      </c>
      <c r="BC425" s="13">
        <f t="shared" si="211"/>
        <v>0.706267089474453</v>
      </c>
      <c r="BD425" s="14">
        <f t="shared" si="212"/>
        <v>151.384615384615</v>
      </c>
      <c r="BE425" s="15">
        <f t="shared" si="213"/>
        <v>1.65580455410687</v>
      </c>
      <c r="BF425" s="16">
        <f t="shared" si="214"/>
        <v>33.4285714285714</v>
      </c>
      <c r="BG425" s="16">
        <f t="shared" si="215"/>
        <v>1.56</v>
      </c>
      <c r="BH425" s="17">
        <f t="shared" si="216"/>
        <v>0.400306072232089</v>
      </c>
    </row>
    <row r="426" spans="1:60">
      <c r="A426">
        <v>425</v>
      </c>
      <c r="B426" t="s">
        <v>271</v>
      </c>
      <c r="C426" t="s">
        <v>503</v>
      </c>
      <c r="D426" t="s">
        <v>273</v>
      </c>
      <c r="E426" t="s">
        <v>504</v>
      </c>
      <c r="F426" t="s">
        <v>513</v>
      </c>
      <c r="G426">
        <v>201</v>
      </c>
      <c r="H426">
        <v>251</v>
      </c>
      <c r="I426">
        <v>961</v>
      </c>
      <c r="J426">
        <v>12.2968279241744</v>
      </c>
      <c r="K426">
        <v>2187</v>
      </c>
      <c r="L426">
        <v>22.7293175855281</v>
      </c>
      <c r="M426">
        <v>0.04</v>
      </c>
      <c r="N426">
        <v>0.67</v>
      </c>
      <c r="O426">
        <v>0.05</v>
      </c>
      <c r="P426">
        <v>0.73</v>
      </c>
      <c r="Q426">
        <v>3.1</v>
      </c>
      <c r="R426">
        <v>0.04</v>
      </c>
      <c r="S426">
        <v>22</v>
      </c>
      <c r="T426">
        <v>13</v>
      </c>
      <c r="U426">
        <v>191</v>
      </c>
      <c r="V426">
        <v>79</v>
      </c>
      <c r="W426">
        <v>367</v>
      </c>
      <c r="X426">
        <v>90</v>
      </c>
      <c r="Y426">
        <v>944</v>
      </c>
      <c r="Z426">
        <v>128</v>
      </c>
      <c r="AA426">
        <v>9986.98760765096</v>
      </c>
      <c r="AB426">
        <v>310.20379296123</v>
      </c>
      <c r="AC426">
        <v>774.916531322014</v>
      </c>
      <c r="AD426" s="3">
        <f t="shared" si="186"/>
        <v>314.082119924553</v>
      </c>
      <c r="AE426" s="4">
        <f t="shared" si="187"/>
        <v>812.82811311271</v>
      </c>
      <c r="AF426" s="5">
        <f t="shared" si="188"/>
        <v>0.168776371308017</v>
      </c>
      <c r="AG426" s="3">
        <f t="shared" si="189"/>
        <v>1.09298531810767</v>
      </c>
      <c r="AH426" s="3">
        <f t="shared" si="190"/>
        <v>0.538793103448276</v>
      </c>
      <c r="AI426" s="3">
        <f t="shared" si="191"/>
        <v>1.59737417943107</v>
      </c>
      <c r="AJ426" s="3">
        <f t="shared" si="192"/>
        <v>20.9459459459459</v>
      </c>
      <c r="AK426" s="3">
        <f t="shared" si="193"/>
        <v>0.710479573712256</v>
      </c>
      <c r="AL426" s="3">
        <f t="shared" si="194"/>
        <v>110.552763819095</v>
      </c>
      <c r="AM426" s="3">
        <f t="shared" si="195"/>
        <v>360.1108033241</v>
      </c>
      <c r="AN426" s="3">
        <f t="shared" si="196"/>
        <v>776.422764227642</v>
      </c>
      <c r="AO426" s="3">
        <f t="shared" si="197"/>
        <v>1446.88644688645</v>
      </c>
      <c r="AP426" s="3">
        <f t="shared" si="198"/>
        <v>2293.75</v>
      </c>
      <c r="AQ426" s="3">
        <f t="shared" si="199"/>
        <v>3643.72469635628</v>
      </c>
      <c r="AR426" s="3">
        <f t="shared" si="200"/>
        <v>5863.35403726708</v>
      </c>
      <c r="AS426" s="6">
        <f t="shared" si="201"/>
        <v>5203.25203252032</v>
      </c>
      <c r="AT426" s="3">
        <f t="shared" si="202"/>
        <v>0.0147644340771367</v>
      </c>
      <c r="AU426" s="7">
        <f t="shared" si="203"/>
        <v>0.0251808674408793</v>
      </c>
      <c r="AV426" s="8">
        <f t="shared" si="204"/>
        <v>0.000824282513352359</v>
      </c>
      <c r="AW426" s="3">
        <f t="shared" si="205"/>
        <v>66.1006332791535</v>
      </c>
      <c r="AX426" s="7">
        <f t="shared" si="206"/>
        <v>0.00670160608529345</v>
      </c>
      <c r="AY426" s="3">
        <f t="shared" si="207"/>
        <v>-6.40693677063699</v>
      </c>
      <c r="AZ426" s="9">
        <f t="shared" si="208"/>
        <v>11.104260096014</v>
      </c>
      <c r="BA426" s="11">
        <f t="shared" si="209"/>
        <v>0.312866371256806</v>
      </c>
      <c r="BB426" s="12">
        <f t="shared" si="210"/>
        <v>1074.71389883243</v>
      </c>
      <c r="BC426" s="13">
        <f t="shared" si="211"/>
        <v>0.706267089474453</v>
      </c>
      <c r="BD426" s="14">
        <f t="shared" si="212"/>
        <v>323.256738842245</v>
      </c>
      <c r="BE426" s="15">
        <f t="shared" si="213"/>
        <v>0.820886156061456</v>
      </c>
      <c r="BF426" s="16">
        <f t="shared" si="214"/>
        <v>42.9090909090909</v>
      </c>
      <c r="BG426" s="16">
        <f t="shared" si="215"/>
        <v>0.216129032258065</v>
      </c>
      <c r="BH426" s="17">
        <f t="shared" si="216"/>
        <v>0.400306072232089</v>
      </c>
    </row>
    <row r="427" spans="1:60">
      <c r="A427">
        <v>426</v>
      </c>
      <c r="B427" t="s">
        <v>271</v>
      </c>
      <c r="C427" t="s">
        <v>503</v>
      </c>
      <c r="D427" t="s">
        <v>273</v>
      </c>
      <c r="E427" t="s">
        <v>504</v>
      </c>
      <c r="F427" t="s">
        <v>514</v>
      </c>
      <c r="G427">
        <v>145</v>
      </c>
      <c r="H427">
        <v>251</v>
      </c>
      <c r="I427">
        <v>1064</v>
      </c>
      <c r="J427">
        <v>12.2968279241744</v>
      </c>
      <c r="K427">
        <v>2467</v>
      </c>
      <c r="L427">
        <v>22.7293175855281</v>
      </c>
      <c r="M427">
        <v>0.05</v>
      </c>
      <c r="N427">
        <v>0.72</v>
      </c>
      <c r="O427">
        <v>0.06</v>
      </c>
      <c r="P427">
        <v>0.94</v>
      </c>
      <c r="Q427">
        <v>3.6</v>
      </c>
      <c r="R427">
        <v>0.06</v>
      </c>
      <c r="S427">
        <v>28</v>
      </c>
      <c r="T427">
        <v>15</v>
      </c>
      <c r="U427">
        <v>223</v>
      </c>
      <c r="V427">
        <v>91</v>
      </c>
      <c r="W427">
        <v>416</v>
      </c>
      <c r="X427">
        <v>101</v>
      </c>
      <c r="Y427">
        <v>1041</v>
      </c>
      <c r="Z427">
        <v>145</v>
      </c>
      <c r="AA427">
        <v>9986.98760765096</v>
      </c>
      <c r="AB427">
        <v>141</v>
      </c>
      <c r="AC427">
        <v>338</v>
      </c>
      <c r="AD427" s="3">
        <f t="shared" si="186"/>
        <v>142.762854337171</v>
      </c>
      <c r="AE427" s="4">
        <f t="shared" si="187"/>
        <v>354.53612244327</v>
      </c>
      <c r="AF427" s="5">
        <f t="shared" si="188"/>
        <v>0.210970464135021</v>
      </c>
      <c r="AG427" s="3">
        <f t="shared" si="189"/>
        <v>1.17455138662316</v>
      </c>
      <c r="AH427" s="3">
        <f t="shared" si="190"/>
        <v>0.646551724137931</v>
      </c>
      <c r="AI427" s="3">
        <f t="shared" si="191"/>
        <v>2.05689277899343</v>
      </c>
      <c r="AJ427" s="3">
        <f t="shared" si="192"/>
        <v>24.3243243243243</v>
      </c>
      <c r="AK427" s="3">
        <f t="shared" si="193"/>
        <v>1.06571936056838</v>
      </c>
      <c r="AL427" s="3">
        <f t="shared" si="194"/>
        <v>140.70351758794</v>
      </c>
      <c r="AM427" s="3">
        <f t="shared" si="195"/>
        <v>415.512465373961</v>
      </c>
      <c r="AN427" s="3">
        <f t="shared" si="196"/>
        <v>906.50406504065</v>
      </c>
      <c r="AO427" s="3">
        <f t="shared" si="197"/>
        <v>1666.66666666667</v>
      </c>
      <c r="AP427" s="3">
        <f t="shared" si="198"/>
        <v>2600</v>
      </c>
      <c r="AQ427" s="3">
        <f t="shared" si="199"/>
        <v>4089.06882591093</v>
      </c>
      <c r="AR427" s="3">
        <f t="shared" si="200"/>
        <v>6465.83850931677</v>
      </c>
      <c r="AS427" s="6">
        <f t="shared" si="201"/>
        <v>5894.30894308943</v>
      </c>
      <c r="AT427" s="3">
        <f t="shared" si="202"/>
        <v>0.0182167117082994</v>
      </c>
      <c r="AU427" s="7">
        <f t="shared" si="203"/>
        <v>0.0281737808360826</v>
      </c>
      <c r="AV427" s="8">
        <f t="shared" si="204"/>
        <v>0.00203082268469049</v>
      </c>
      <c r="AW427" s="3">
        <f t="shared" si="205"/>
        <v>28.8315104211782</v>
      </c>
      <c r="AX427" s="7">
        <f t="shared" si="206"/>
        <v>0.0109044986556711</v>
      </c>
      <c r="AY427" s="3">
        <f t="shared" si="207"/>
        <v>-5.56165239826055</v>
      </c>
      <c r="AZ427" s="9">
        <f t="shared" si="208"/>
        <v>8.35753375737472</v>
      </c>
      <c r="BA427" s="11">
        <f t="shared" si="209"/>
        <v>0.231468138443103</v>
      </c>
      <c r="BB427" s="12">
        <f t="shared" si="210"/>
        <v>1074.71389883243</v>
      </c>
      <c r="BC427" s="13">
        <f t="shared" si="211"/>
        <v>0.309165359842948</v>
      </c>
      <c r="BD427" s="14">
        <f t="shared" si="212"/>
        <v>299.178486997636</v>
      </c>
      <c r="BE427" s="15">
        <f t="shared" si="213"/>
        <v>0.324687800192123</v>
      </c>
      <c r="BF427" s="16">
        <f t="shared" si="214"/>
        <v>37.1785714285714</v>
      </c>
      <c r="BG427" s="16">
        <f t="shared" si="215"/>
        <v>0.2</v>
      </c>
      <c r="BH427" s="17">
        <f t="shared" si="216"/>
        <v>0.417159763313609</v>
      </c>
    </row>
    <row r="428" spans="1:60">
      <c r="A428">
        <v>427</v>
      </c>
      <c r="B428" t="s">
        <v>271</v>
      </c>
      <c r="C428" t="s">
        <v>503</v>
      </c>
      <c r="D428" t="s">
        <v>273</v>
      </c>
      <c r="E428" t="s">
        <v>504</v>
      </c>
      <c r="F428" t="s">
        <v>515</v>
      </c>
      <c r="G428">
        <v>378</v>
      </c>
      <c r="H428">
        <v>251</v>
      </c>
      <c r="I428">
        <v>453</v>
      </c>
      <c r="J428">
        <v>12.2968279241744</v>
      </c>
      <c r="K428">
        <v>1745</v>
      </c>
      <c r="L428">
        <v>22.7293175855281</v>
      </c>
      <c r="M428">
        <v>0.03</v>
      </c>
      <c r="N428">
        <v>9.7</v>
      </c>
      <c r="O428">
        <v>0.09</v>
      </c>
      <c r="P428">
        <v>2</v>
      </c>
      <c r="Q428">
        <v>5.2</v>
      </c>
      <c r="R428">
        <v>0.88</v>
      </c>
      <c r="S428">
        <v>33</v>
      </c>
      <c r="T428">
        <v>14</v>
      </c>
      <c r="U428">
        <v>176</v>
      </c>
      <c r="V428">
        <v>66</v>
      </c>
      <c r="W428">
        <v>282</v>
      </c>
      <c r="X428">
        <v>66</v>
      </c>
      <c r="Y428">
        <v>702</v>
      </c>
      <c r="Z428">
        <v>99</v>
      </c>
      <c r="AA428">
        <v>9986.98760765096</v>
      </c>
      <c r="AB428">
        <v>54</v>
      </c>
      <c r="AC428">
        <v>306</v>
      </c>
      <c r="AD428" s="3">
        <f t="shared" si="186"/>
        <v>54.6751357035973</v>
      </c>
      <c r="AE428" s="4">
        <f t="shared" si="187"/>
        <v>320.970572389469</v>
      </c>
      <c r="AF428" s="5">
        <f t="shared" si="188"/>
        <v>0.126582278481013</v>
      </c>
      <c r="AG428" s="3">
        <f t="shared" si="189"/>
        <v>15.8238172920065</v>
      </c>
      <c r="AH428" s="3">
        <f t="shared" si="190"/>
        <v>0.969827586206897</v>
      </c>
      <c r="AI428" s="3">
        <f t="shared" si="191"/>
        <v>4.37636761487965</v>
      </c>
      <c r="AJ428" s="3">
        <f t="shared" si="192"/>
        <v>35.1351351351351</v>
      </c>
      <c r="AK428" s="3">
        <f t="shared" si="193"/>
        <v>15.6305506216696</v>
      </c>
      <c r="AL428" s="3">
        <f t="shared" si="194"/>
        <v>165.829145728643</v>
      </c>
      <c r="AM428" s="3">
        <f t="shared" si="195"/>
        <v>387.81163434903</v>
      </c>
      <c r="AN428" s="3">
        <f t="shared" si="196"/>
        <v>715.447154471545</v>
      </c>
      <c r="AO428" s="3">
        <f t="shared" si="197"/>
        <v>1208.79120879121</v>
      </c>
      <c r="AP428" s="3">
        <f t="shared" si="198"/>
        <v>1762.5</v>
      </c>
      <c r="AQ428" s="3">
        <f t="shared" si="199"/>
        <v>2672.06477732794</v>
      </c>
      <c r="AR428" s="3">
        <f t="shared" si="200"/>
        <v>4360.24844720497</v>
      </c>
      <c r="AS428" s="6">
        <f t="shared" si="201"/>
        <v>4024.39024390244</v>
      </c>
      <c r="AT428" s="3">
        <f t="shared" si="202"/>
        <v>0.2047731596221</v>
      </c>
      <c r="AU428" s="7">
        <f t="shared" si="203"/>
        <v>0.469636448705956</v>
      </c>
      <c r="AV428" s="8">
        <f t="shared" si="204"/>
        <v>0.0302208390251736</v>
      </c>
      <c r="AW428" s="3">
        <f t="shared" si="205"/>
        <v>26.1018999671021</v>
      </c>
      <c r="AX428" s="7">
        <f t="shared" si="206"/>
        <v>0.154398322676856</v>
      </c>
      <c r="AY428" s="3">
        <f t="shared" si="207"/>
        <v>-0.959806973077965</v>
      </c>
      <c r="AZ428" s="9">
        <f t="shared" si="208"/>
        <v>35.9264194449404</v>
      </c>
      <c r="BA428" s="11">
        <f t="shared" si="209"/>
        <v>2.07205859668968</v>
      </c>
      <c r="BB428" s="12">
        <f t="shared" si="210"/>
        <v>1074.71389883243</v>
      </c>
      <c r="BC428" s="13">
        <f t="shared" si="211"/>
        <v>0.265562141226244</v>
      </c>
      <c r="BD428" s="14">
        <f t="shared" si="212"/>
        <v>121.846153846154</v>
      </c>
      <c r="BE428" s="15">
        <f t="shared" si="213"/>
        <v>0.435897435897436</v>
      </c>
      <c r="BF428" s="16">
        <f t="shared" si="214"/>
        <v>21.2727272727273</v>
      </c>
      <c r="BG428" s="16">
        <f t="shared" si="215"/>
        <v>1.86538461538462</v>
      </c>
      <c r="BH428" s="17">
        <f t="shared" si="216"/>
        <v>0.176470588235294</v>
      </c>
    </row>
    <row r="429" spans="1:60">
      <c r="A429">
        <v>428</v>
      </c>
      <c r="B429" t="s">
        <v>271</v>
      </c>
      <c r="C429" t="s">
        <v>503</v>
      </c>
      <c r="D429" t="s">
        <v>273</v>
      </c>
      <c r="E429" t="s">
        <v>504</v>
      </c>
      <c r="F429" t="s">
        <v>516</v>
      </c>
      <c r="G429">
        <v>143</v>
      </c>
      <c r="H429">
        <v>251</v>
      </c>
      <c r="I429">
        <v>621</v>
      </c>
      <c r="J429">
        <v>12.2968279241744</v>
      </c>
      <c r="K429">
        <v>1431</v>
      </c>
      <c r="L429">
        <v>22.7293175855281</v>
      </c>
      <c r="M429">
        <v>0.01</v>
      </c>
      <c r="N429">
        <v>3.8</v>
      </c>
      <c r="O429">
        <v>0.03</v>
      </c>
      <c r="P429">
        <v>0.77</v>
      </c>
      <c r="Q429">
        <v>3.4</v>
      </c>
      <c r="R429">
        <v>0.23</v>
      </c>
      <c r="S429">
        <v>22</v>
      </c>
      <c r="T429">
        <v>10</v>
      </c>
      <c r="U429">
        <v>134</v>
      </c>
      <c r="V429">
        <v>52</v>
      </c>
      <c r="W429">
        <v>227</v>
      </c>
      <c r="X429">
        <v>54</v>
      </c>
      <c r="Y429">
        <v>592</v>
      </c>
      <c r="Z429">
        <v>83</v>
      </c>
      <c r="AA429">
        <v>9986.98760765096</v>
      </c>
      <c r="AB429">
        <v>149</v>
      </c>
      <c r="AC429">
        <v>395</v>
      </c>
      <c r="AD429" s="3">
        <f t="shared" si="186"/>
        <v>150.862874441407</v>
      </c>
      <c r="AE429" s="4">
        <f t="shared" si="187"/>
        <v>414.324758476603</v>
      </c>
      <c r="AF429" s="5">
        <f t="shared" si="188"/>
        <v>0.0421940928270042</v>
      </c>
      <c r="AG429" s="3">
        <f t="shared" si="189"/>
        <v>6.19902120717781</v>
      </c>
      <c r="AH429" s="3">
        <f t="shared" si="190"/>
        <v>0.323275862068966</v>
      </c>
      <c r="AI429" s="3">
        <f t="shared" si="191"/>
        <v>1.68490153172867</v>
      </c>
      <c r="AJ429" s="3">
        <f t="shared" si="192"/>
        <v>22.972972972973</v>
      </c>
      <c r="AK429" s="3">
        <f t="shared" si="193"/>
        <v>4.08525754884547</v>
      </c>
      <c r="AL429" s="3">
        <f t="shared" si="194"/>
        <v>110.552763819095</v>
      </c>
      <c r="AM429" s="3">
        <f t="shared" si="195"/>
        <v>277.008310249307</v>
      </c>
      <c r="AN429" s="3">
        <f t="shared" si="196"/>
        <v>544.715447154472</v>
      </c>
      <c r="AO429" s="3">
        <f t="shared" si="197"/>
        <v>952.380952380952</v>
      </c>
      <c r="AP429" s="3">
        <f t="shared" si="198"/>
        <v>1418.75</v>
      </c>
      <c r="AQ429" s="3">
        <f t="shared" si="199"/>
        <v>2186.23481781377</v>
      </c>
      <c r="AR429" s="3">
        <f t="shared" si="200"/>
        <v>3677.01863354037</v>
      </c>
      <c r="AS429" s="6">
        <f t="shared" si="201"/>
        <v>3373.9837398374</v>
      </c>
      <c r="AT429" s="3">
        <f t="shared" si="202"/>
        <v>0.0810636282726084</v>
      </c>
      <c r="AU429" s="7">
        <f t="shared" si="203"/>
        <v>0.220460205268411</v>
      </c>
      <c r="AV429" s="8">
        <f t="shared" si="204"/>
        <v>0.00917154942410855</v>
      </c>
      <c r="AW429" s="3">
        <f t="shared" si="205"/>
        <v>33.6936290425011</v>
      </c>
      <c r="AX429" s="7">
        <f t="shared" si="206"/>
        <v>0.0532373716200052</v>
      </c>
      <c r="AY429" s="3">
        <f t="shared" si="207"/>
        <v>-2.80858601002102</v>
      </c>
      <c r="AZ429" s="9">
        <f t="shared" si="208"/>
        <v>62.0840318108227</v>
      </c>
      <c r="BA429" s="11">
        <f t="shared" si="209"/>
        <v>2.57104076858455</v>
      </c>
      <c r="BB429" s="12">
        <f t="shared" si="210"/>
        <v>1074.71389883243</v>
      </c>
      <c r="BC429" s="13">
        <f t="shared" si="211"/>
        <v>0.358232151939778</v>
      </c>
      <c r="BD429" s="14">
        <f t="shared" si="212"/>
        <v>213.437738731856</v>
      </c>
      <c r="BE429" s="15">
        <f t="shared" si="213"/>
        <v>0.66722972972973</v>
      </c>
      <c r="BF429" s="16">
        <f t="shared" si="214"/>
        <v>26.9090909090909</v>
      </c>
      <c r="BG429" s="16">
        <f t="shared" si="215"/>
        <v>1.11764705882353</v>
      </c>
      <c r="BH429" s="17">
        <f t="shared" si="216"/>
        <v>0.377215189873418</v>
      </c>
    </row>
    <row r="430" spans="1:60">
      <c r="A430">
        <v>429</v>
      </c>
      <c r="B430" t="s">
        <v>271</v>
      </c>
      <c r="C430" t="s">
        <v>503</v>
      </c>
      <c r="D430" t="s">
        <v>273</v>
      </c>
      <c r="E430" t="s">
        <v>504</v>
      </c>
      <c r="F430" t="s">
        <v>517</v>
      </c>
      <c r="G430">
        <v>101</v>
      </c>
      <c r="H430">
        <v>251</v>
      </c>
      <c r="I430">
        <v>811</v>
      </c>
      <c r="J430">
        <v>12.2968279241744</v>
      </c>
      <c r="K430">
        <v>1878</v>
      </c>
      <c r="L430">
        <v>22.7293175855281</v>
      </c>
      <c r="M430">
        <v>0</v>
      </c>
      <c r="N430">
        <v>1</v>
      </c>
      <c r="O430">
        <v>0.03</v>
      </c>
      <c r="P430">
        <v>0.92</v>
      </c>
      <c r="Q430">
        <v>3.3</v>
      </c>
      <c r="R430">
        <v>0.09</v>
      </c>
      <c r="S430">
        <v>24</v>
      </c>
      <c r="T430">
        <v>12</v>
      </c>
      <c r="U430">
        <v>170</v>
      </c>
      <c r="V430">
        <v>68</v>
      </c>
      <c r="W430">
        <v>304</v>
      </c>
      <c r="X430">
        <v>72</v>
      </c>
      <c r="Y430">
        <v>742</v>
      </c>
      <c r="Z430">
        <v>100</v>
      </c>
      <c r="AA430">
        <v>9986.98760765096</v>
      </c>
      <c r="AB430">
        <v>340</v>
      </c>
      <c r="AC430">
        <v>228</v>
      </c>
      <c r="AD430" s="3">
        <f t="shared" si="186"/>
        <v>344.250854430057</v>
      </c>
      <c r="AE430" s="4">
        <f t="shared" si="187"/>
        <v>239.15454413333</v>
      </c>
      <c r="AF430" s="5">
        <f t="shared" si="188"/>
        <v>0</v>
      </c>
      <c r="AG430" s="3">
        <f t="shared" si="189"/>
        <v>1.63132137030995</v>
      </c>
      <c r="AH430" s="3">
        <f t="shared" si="190"/>
        <v>0.323275862068966</v>
      </c>
      <c r="AI430" s="3">
        <f t="shared" si="191"/>
        <v>2.01312910284464</v>
      </c>
      <c r="AJ430" s="3">
        <f t="shared" si="192"/>
        <v>22.2972972972973</v>
      </c>
      <c r="AK430" s="3">
        <f t="shared" si="193"/>
        <v>1.59857904085258</v>
      </c>
      <c r="AL430" s="3">
        <f t="shared" si="194"/>
        <v>120.603015075377</v>
      </c>
      <c r="AM430" s="3">
        <f t="shared" si="195"/>
        <v>332.409972299169</v>
      </c>
      <c r="AN430" s="3">
        <f t="shared" si="196"/>
        <v>691.056910569106</v>
      </c>
      <c r="AO430" s="3">
        <f t="shared" si="197"/>
        <v>1245.42124542125</v>
      </c>
      <c r="AP430" s="3">
        <f t="shared" si="198"/>
        <v>1900</v>
      </c>
      <c r="AQ430" s="3">
        <f t="shared" si="199"/>
        <v>2914.97975708502</v>
      </c>
      <c r="AR430" s="3">
        <f t="shared" si="200"/>
        <v>4608.69565217391</v>
      </c>
      <c r="AS430" s="6">
        <f t="shared" si="201"/>
        <v>4065.0406504065</v>
      </c>
      <c r="AT430" s="3">
        <f t="shared" si="202"/>
        <v>0.0308268337095131</v>
      </c>
      <c r="AU430" s="7">
        <f t="shared" si="203"/>
        <v>0.0668884127659246</v>
      </c>
      <c r="AV430" s="8">
        <f t="shared" si="204"/>
        <v>0.00418139660956011</v>
      </c>
      <c r="AW430" s="3">
        <f t="shared" si="205"/>
        <v>19.4484744852918</v>
      </c>
      <c r="AX430" s="7">
        <f t="shared" si="206"/>
        <v>0.01844013658376</v>
      </c>
      <c r="AY430" s="3">
        <f t="shared" si="207"/>
        <v>-4.64947499429164</v>
      </c>
      <c r="AZ430" s="9">
        <f t="shared" si="208"/>
        <v>11.1080323182744</v>
      </c>
      <c r="BA430" s="11">
        <f t="shared" si="209"/>
        <v>0.431491564934741</v>
      </c>
      <c r="BB430" s="12">
        <f t="shared" si="210"/>
        <v>1074.71389883243</v>
      </c>
      <c r="BC430" s="13">
        <f t="shared" si="211"/>
        <v>0.256206739539455</v>
      </c>
      <c r="BD430" s="14">
        <f t="shared" si="212"/>
        <v>236.297760210804</v>
      </c>
      <c r="BE430" s="15">
        <f t="shared" si="213"/>
        <v>0.307277628032345</v>
      </c>
      <c r="BF430" s="16">
        <f t="shared" si="214"/>
        <v>30.9166666666667</v>
      </c>
      <c r="BG430" s="16">
        <f t="shared" si="215"/>
        <v>0.303030303030303</v>
      </c>
      <c r="BH430" s="17">
        <f t="shared" si="216"/>
        <v>1.49122807017544</v>
      </c>
    </row>
    <row r="431" spans="1:60">
      <c r="A431">
        <v>430</v>
      </c>
      <c r="B431" t="s">
        <v>271</v>
      </c>
      <c r="C431" t="s">
        <v>503</v>
      </c>
      <c r="D431" t="s">
        <v>273</v>
      </c>
      <c r="E431" t="s">
        <v>504</v>
      </c>
      <c r="F431" t="s">
        <v>518</v>
      </c>
      <c r="G431">
        <v>83</v>
      </c>
      <c r="H431">
        <v>251</v>
      </c>
      <c r="I431">
        <v>1406</v>
      </c>
      <c r="J431">
        <v>12.2968279241744</v>
      </c>
      <c r="K431">
        <v>3292</v>
      </c>
      <c r="L431">
        <v>22.7293175855281</v>
      </c>
      <c r="M431">
        <v>0.03</v>
      </c>
      <c r="N431">
        <v>0.85</v>
      </c>
      <c r="O431">
        <v>0.08</v>
      </c>
      <c r="P431">
        <v>1.5</v>
      </c>
      <c r="Q431">
        <v>5.8</v>
      </c>
      <c r="R431">
        <v>0.12</v>
      </c>
      <c r="S431">
        <v>43</v>
      </c>
      <c r="T431">
        <v>22</v>
      </c>
      <c r="U431">
        <v>303</v>
      </c>
      <c r="V431">
        <v>121</v>
      </c>
      <c r="W431">
        <v>528</v>
      </c>
      <c r="X431">
        <v>124</v>
      </c>
      <c r="Y431">
        <v>1230</v>
      </c>
      <c r="Z431">
        <v>168</v>
      </c>
      <c r="AA431">
        <v>9986.98760765096</v>
      </c>
      <c r="AB431">
        <v>80</v>
      </c>
      <c r="AC431">
        <v>470</v>
      </c>
      <c r="AD431" s="3">
        <f t="shared" si="186"/>
        <v>81.0002010423664</v>
      </c>
      <c r="AE431" s="4">
        <f t="shared" si="187"/>
        <v>492.994016415198</v>
      </c>
      <c r="AF431" s="5">
        <f t="shared" si="188"/>
        <v>0.126582278481013</v>
      </c>
      <c r="AG431" s="3">
        <f t="shared" si="189"/>
        <v>1.38662316476346</v>
      </c>
      <c r="AH431" s="3">
        <f t="shared" si="190"/>
        <v>0.862068965517241</v>
      </c>
      <c r="AI431" s="3">
        <f t="shared" si="191"/>
        <v>3.28227571115974</v>
      </c>
      <c r="AJ431" s="3">
        <f t="shared" si="192"/>
        <v>39.1891891891892</v>
      </c>
      <c r="AK431" s="3">
        <f t="shared" si="193"/>
        <v>2.13143872113677</v>
      </c>
      <c r="AL431" s="3">
        <f t="shared" si="194"/>
        <v>216.08040201005</v>
      </c>
      <c r="AM431" s="3">
        <f t="shared" si="195"/>
        <v>609.418282548476</v>
      </c>
      <c r="AN431" s="3">
        <f t="shared" si="196"/>
        <v>1231.70731707317</v>
      </c>
      <c r="AO431" s="3">
        <f t="shared" si="197"/>
        <v>2216.11721611722</v>
      </c>
      <c r="AP431" s="3">
        <f t="shared" si="198"/>
        <v>3300</v>
      </c>
      <c r="AQ431" s="3">
        <f t="shared" si="199"/>
        <v>5020.24291497976</v>
      </c>
      <c r="AR431" s="3">
        <f t="shared" si="200"/>
        <v>7639.75155279503</v>
      </c>
      <c r="AS431" s="6">
        <f t="shared" si="201"/>
        <v>6829.26829268293</v>
      </c>
      <c r="AT431" s="3">
        <f t="shared" si="202"/>
        <v>0.0231623181437329</v>
      </c>
      <c r="AU431" s="7">
        <f t="shared" si="203"/>
        <v>0.030318156269439</v>
      </c>
      <c r="AV431" s="8">
        <f t="shared" si="204"/>
        <v>0.00172415885730372</v>
      </c>
      <c r="AW431" s="3">
        <f t="shared" si="205"/>
        <v>40.0911535442418</v>
      </c>
      <c r="AX431" s="7">
        <f t="shared" si="206"/>
        <v>0.0109169558447402</v>
      </c>
      <c r="AY431" s="3">
        <f t="shared" si="207"/>
        <v>-5.55966998814549</v>
      </c>
      <c r="AZ431" s="9">
        <f t="shared" si="208"/>
        <v>6.2425675518039</v>
      </c>
      <c r="BA431" s="11">
        <f t="shared" si="209"/>
        <v>0.128328632299899</v>
      </c>
      <c r="BB431" s="12">
        <f t="shared" si="210"/>
        <v>1074.71389883243</v>
      </c>
      <c r="BC431" s="13">
        <f t="shared" si="211"/>
        <v>0.407317183917688</v>
      </c>
      <c r="BD431" s="14">
        <f t="shared" si="212"/>
        <v>254.241379310345</v>
      </c>
      <c r="BE431" s="15">
        <f t="shared" si="213"/>
        <v>0.382113821138211</v>
      </c>
      <c r="BF431" s="16">
        <f t="shared" si="214"/>
        <v>28.6046511627907</v>
      </c>
      <c r="BG431" s="16">
        <f t="shared" si="215"/>
        <v>0.146551724137931</v>
      </c>
      <c r="BH431" s="17">
        <f t="shared" si="216"/>
        <v>0.170212765957447</v>
      </c>
    </row>
    <row r="432" spans="1:60">
      <c r="A432">
        <v>431</v>
      </c>
      <c r="B432" t="s">
        <v>271</v>
      </c>
      <c r="C432" t="s">
        <v>503</v>
      </c>
      <c r="D432" t="s">
        <v>273</v>
      </c>
      <c r="E432" t="s">
        <v>504</v>
      </c>
      <c r="F432" t="s">
        <v>519</v>
      </c>
      <c r="G432">
        <v>118</v>
      </c>
      <c r="H432">
        <v>251</v>
      </c>
      <c r="I432">
        <v>1418</v>
      </c>
      <c r="J432">
        <v>12.2968279241744</v>
      </c>
      <c r="K432">
        <v>3318</v>
      </c>
      <c r="L432">
        <v>22.7293175855281</v>
      </c>
      <c r="M432">
        <v>0.03</v>
      </c>
      <c r="N432">
        <v>0.87</v>
      </c>
      <c r="O432">
        <v>0.08</v>
      </c>
      <c r="P432">
        <v>1.7</v>
      </c>
      <c r="Q432">
        <v>5.9</v>
      </c>
      <c r="R432">
        <v>0.09</v>
      </c>
      <c r="S432">
        <v>44</v>
      </c>
      <c r="T432">
        <v>22</v>
      </c>
      <c r="U432">
        <v>310</v>
      </c>
      <c r="V432">
        <v>121</v>
      </c>
      <c r="W432">
        <v>545</v>
      </c>
      <c r="X432">
        <v>129</v>
      </c>
      <c r="Y432">
        <v>1312</v>
      </c>
      <c r="Z432">
        <v>176</v>
      </c>
      <c r="AA432">
        <v>9986.98760765096</v>
      </c>
      <c r="AB432">
        <v>38</v>
      </c>
      <c r="AC432">
        <v>144</v>
      </c>
      <c r="AD432" s="3">
        <f t="shared" si="186"/>
        <v>38.475095495124</v>
      </c>
      <c r="AE432" s="4">
        <f t="shared" si="187"/>
        <v>151.044975242103</v>
      </c>
      <c r="AF432" s="5">
        <f t="shared" si="188"/>
        <v>0.126582278481013</v>
      </c>
      <c r="AG432" s="3">
        <f t="shared" si="189"/>
        <v>1.41924959216966</v>
      </c>
      <c r="AH432" s="3">
        <f t="shared" si="190"/>
        <v>0.862068965517241</v>
      </c>
      <c r="AI432" s="3">
        <f t="shared" si="191"/>
        <v>3.7199124726477</v>
      </c>
      <c r="AJ432" s="3">
        <f t="shared" si="192"/>
        <v>39.8648648648649</v>
      </c>
      <c r="AK432" s="3">
        <f t="shared" si="193"/>
        <v>1.59857904085258</v>
      </c>
      <c r="AL432" s="3">
        <f t="shared" si="194"/>
        <v>221.105527638191</v>
      </c>
      <c r="AM432" s="3">
        <f t="shared" si="195"/>
        <v>609.418282548476</v>
      </c>
      <c r="AN432" s="3">
        <f t="shared" si="196"/>
        <v>1260.16260162602</v>
      </c>
      <c r="AO432" s="3">
        <f t="shared" si="197"/>
        <v>2216.11721611722</v>
      </c>
      <c r="AP432" s="3">
        <f t="shared" si="198"/>
        <v>3406.25</v>
      </c>
      <c r="AQ432" s="3">
        <f t="shared" si="199"/>
        <v>5222.67206477733</v>
      </c>
      <c r="AR432" s="3">
        <f t="shared" si="200"/>
        <v>8149.06832298137</v>
      </c>
      <c r="AS432" s="6">
        <f t="shared" si="201"/>
        <v>7154.47154471545</v>
      </c>
      <c r="AT432" s="3">
        <f t="shared" si="202"/>
        <v>0.0170270403978901</v>
      </c>
      <c r="AU432" s="7">
        <f t="shared" si="203"/>
        <v>0.0208944626833865</v>
      </c>
      <c r="AV432" s="8">
        <f t="shared" si="204"/>
        <v>0.00575987382966905</v>
      </c>
      <c r="AW432" s="3">
        <f t="shared" si="205"/>
        <v>12.2832470433422</v>
      </c>
      <c r="AX432" s="7">
        <f t="shared" si="206"/>
        <v>0.0201868968348193</v>
      </c>
      <c r="AY432" s="3">
        <f t="shared" si="207"/>
        <v>-4.4923318848669</v>
      </c>
      <c r="AZ432" s="9">
        <f t="shared" si="208"/>
        <v>5.06025346530817</v>
      </c>
      <c r="BA432" s="11">
        <f t="shared" si="209"/>
        <v>0.114987246679703</v>
      </c>
      <c r="BB432" s="12">
        <f t="shared" si="210"/>
        <v>1074.71389883243</v>
      </c>
      <c r="BC432" s="13">
        <f t="shared" si="211"/>
        <v>0.127420203248285</v>
      </c>
      <c r="BD432" s="14">
        <f t="shared" si="212"/>
        <v>234.895314057827</v>
      </c>
      <c r="BE432" s="15">
        <f t="shared" si="213"/>
        <v>0.109756097560976</v>
      </c>
      <c r="BF432" s="16">
        <f t="shared" si="214"/>
        <v>29.8181818181818</v>
      </c>
      <c r="BG432" s="16">
        <f t="shared" si="215"/>
        <v>0.147457627118644</v>
      </c>
      <c r="BH432" s="17">
        <f t="shared" si="216"/>
        <v>0.263888888888889</v>
      </c>
    </row>
    <row r="433" spans="1:60">
      <c r="A433">
        <v>432</v>
      </c>
      <c r="B433" t="s">
        <v>271</v>
      </c>
      <c r="C433" t="s">
        <v>503</v>
      </c>
      <c r="D433" t="s">
        <v>273</v>
      </c>
      <c r="E433" t="s">
        <v>504</v>
      </c>
      <c r="F433" t="s">
        <v>520</v>
      </c>
      <c r="G433">
        <v>79</v>
      </c>
      <c r="H433">
        <v>251</v>
      </c>
      <c r="I433">
        <v>1134</v>
      </c>
      <c r="J433">
        <v>12.2968279241744</v>
      </c>
      <c r="K433">
        <v>3012</v>
      </c>
      <c r="L433">
        <v>22.7293175855281</v>
      </c>
      <c r="M433">
        <v>0.22</v>
      </c>
      <c r="N433">
        <v>5</v>
      </c>
      <c r="O433">
        <v>0.45</v>
      </c>
      <c r="P433">
        <v>6.2</v>
      </c>
      <c r="Q433">
        <v>13</v>
      </c>
      <c r="R433">
        <v>0.28</v>
      </c>
      <c r="S433">
        <v>61</v>
      </c>
      <c r="T433">
        <v>25</v>
      </c>
      <c r="U433">
        <v>313</v>
      </c>
      <c r="V433">
        <v>113</v>
      </c>
      <c r="W433">
        <v>479</v>
      </c>
      <c r="X433">
        <v>109</v>
      </c>
      <c r="Y433">
        <v>1075</v>
      </c>
      <c r="Z433">
        <v>141</v>
      </c>
      <c r="AA433">
        <v>9986.98760765096</v>
      </c>
      <c r="AB433">
        <v>310.20379296123</v>
      </c>
      <c r="AC433">
        <v>774.916531322014</v>
      </c>
      <c r="AD433" s="3">
        <f t="shared" si="186"/>
        <v>314.082119924553</v>
      </c>
      <c r="AE433" s="4">
        <f t="shared" si="187"/>
        <v>812.82811311271</v>
      </c>
      <c r="AF433" s="5">
        <f t="shared" si="188"/>
        <v>0.928270042194093</v>
      </c>
      <c r="AG433" s="3">
        <f t="shared" si="189"/>
        <v>8.15660685154976</v>
      </c>
      <c r="AH433" s="3">
        <f t="shared" si="190"/>
        <v>4.84913793103448</v>
      </c>
      <c r="AI433" s="3">
        <f t="shared" si="191"/>
        <v>13.5667396061269</v>
      </c>
      <c r="AJ433" s="3">
        <f t="shared" si="192"/>
        <v>87.8378378378378</v>
      </c>
      <c r="AK433" s="3">
        <f t="shared" si="193"/>
        <v>4.97335701598579</v>
      </c>
      <c r="AL433" s="3">
        <f t="shared" si="194"/>
        <v>306.532663316583</v>
      </c>
      <c r="AM433" s="3">
        <f t="shared" si="195"/>
        <v>692.520775623269</v>
      </c>
      <c r="AN433" s="3">
        <f t="shared" si="196"/>
        <v>1272.35772357724</v>
      </c>
      <c r="AO433" s="3">
        <f t="shared" si="197"/>
        <v>2069.59706959707</v>
      </c>
      <c r="AP433" s="3">
        <f t="shared" si="198"/>
        <v>2993.75</v>
      </c>
      <c r="AQ433" s="3">
        <f t="shared" si="199"/>
        <v>4412.95546558704</v>
      </c>
      <c r="AR433" s="3">
        <f t="shared" si="200"/>
        <v>6677.01863354037</v>
      </c>
      <c r="AS433" s="6">
        <f t="shared" si="201"/>
        <v>5731.70731707317</v>
      </c>
      <c r="AT433" s="3">
        <f t="shared" si="202"/>
        <v>0.0303089184184892</v>
      </c>
      <c r="AU433" s="7">
        <f t="shared" si="203"/>
        <v>0.0453928917709467</v>
      </c>
      <c r="AV433" s="8">
        <f t="shared" si="204"/>
        <v>0.00615136203994298</v>
      </c>
      <c r="AW433" s="3">
        <f t="shared" si="205"/>
        <v>66.1006332791535</v>
      </c>
      <c r="AX433" s="7">
        <f t="shared" si="206"/>
        <v>0.0500119857111451</v>
      </c>
      <c r="AY433" s="3">
        <f t="shared" si="207"/>
        <v>-2.91710175449949</v>
      </c>
      <c r="AZ433" s="9">
        <f t="shared" si="208"/>
        <v>4.81757880066678</v>
      </c>
      <c r="BA433" s="11">
        <f t="shared" si="209"/>
        <v>0.199608519211232</v>
      </c>
      <c r="BB433" s="12">
        <f t="shared" si="210"/>
        <v>1074.71389883243</v>
      </c>
      <c r="BC433" s="13">
        <f t="shared" si="211"/>
        <v>0.706267089474453</v>
      </c>
      <c r="BD433" s="14">
        <f t="shared" si="212"/>
        <v>74.560794044665</v>
      </c>
      <c r="BE433" s="15">
        <f t="shared" si="213"/>
        <v>0.720852587276292</v>
      </c>
      <c r="BF433" s="16">
        <f t="shared" si="214"/>
        <v>17.6229508196721</v>
      </c>
      <c r="BG433" s="16">
        <f t="shared" si="215"/>
        <v>0.384615384615385</v>
      </c>
      <c r="BH433" s="17">
        <f t="shared" si="216"/>
        <v>0.400306072232089</v>
      </c>
    </row>
    <row r="434" spans="1:60">
      <c r="A434">
        <v>433</v>
      </c>
      <c r="B434" t="s">
        <v>271</v>
      </c>
      <c r="C434" t="s">
        <v>503</v>
      </c>
      <c r="D434" t="s">
        <v>273</v>
      </c>
      <c r="E434" t="s">
        <v>504</v>
      </c>
      <c r="F434" t="s">
        <v>521</v>
      </c>
      <c r="G434">
        <v>162</v>
      </c>
      <c r="H434">
        <v>251</v>
      </c>
      <c r="I434">
        <v>767</v>
      </c>
      <c r="J434">
        <v>12.2968279241744</v>
      </c>
      <c r="K434">
        <v>2197</v>
      </c>
      <c r="L434">
        <v>22.7293175855281</v>
      </c>
      <c r="M434">
        <v>0.03</v>
      </c>
      <c r="N434">
        <v>3</v>
      </c>
      <c r="O434">
        <v>0.18</v>
      </c>
      <c r="P434">
        <v>3.6</v>
      </c>
      <c r="Q434">
        <v>7.3</v>
      </c>
      <c r="R434">
        <v>0.17</v>
      </c>
      <c r="S434">
        <v>41</v>
      </c>
      <c r="T434">
        <v>17</v>
      </c>
      <c r="U434">
        <v>215</v>
      </c>
      <c r="V434">
        <v>80</v>
      </c>
      <c r="W434">
        <v>347</v>
      </c>
      <c r="X434">
        <v>81</v>
      </c>
      <c r="Y434">
        <v>815</v>
      </c>
      <c r="Z434">
        <v>111</v>
      </c>
      <c r="AA434">
        <v>9986.98760765096</v>
      </c>
      <c r="AB434">
        <v>310.20379296123</v>
      </c>
      <c r="AC434">
        <v>774.916531322014</v>
      </c>
      <c r="AD434" s="3">
        <f t="shared" si="186"/>
        <v>314.082119924553</v>
      </c>
      <c r="AE434" s="4">
        <f t="shared" si="187"/>
        <v>812.82811311271</v>
      </c>
      <c r="AF434" s="5">
        <f t="shared" si="188"/>
        <v>0.126582278481013</v>
      </c>
      <c r="AG434" s="3">
        <f t="shared" si="189"/>
        <v>4.89396411092985</v>
      </c>
      <c r="AH434" s="3">
        <f t="shared" si="190"/>
        <v>1.93965517241379</v>
      </c>
      <c r="AI434" s="3">
        <f t="shared" si="191"/>
        <v>7.87746170678337</v>
      </c>
      <c r="AJ434" s="3">
        <f t="shared" si="192"/>
        <v>49.3243243243243</v>
      </c>
      <c r="AK434" s="3">
        <f t="shared" si="193"/>
        <v>3.01953818827709</v>
      </c>
      <c r="AL434" s="3">
        <f t="shared" si="194"/>
        <v>206.030150753769</v>
      </c>
      <c r="AM434" s="3">
        <f t="shared" si="195"/>
        <v>470.914127423823</v>
      </c>
      <c r="AN434" s="3">
        <f t="shared" si="196"/>
        <v>873.983739837398</v>
      </c>
      <c r="AO434" s="3">
        <f t="shared" si="197"/>
        <v>1465.20146520147</v>
      </c>
      <c r="AP434" s="3">
        <f t="shared" si="198"/>
        <v>2168.75</v>
      </c>
      <c r="AQ434" s="3">
        <f t="shared" si="199"/>
        <v>3279.35222672065</v>
      </c>
      <c r="AR434" s="3">
        <f t="shared" si="200"/>
        <v>5062.11180124224</v>
      </c>
      <c r="AS434" s="6">
        <f t="shared" si="201"/>
        <v>4512.19512195122</v>
      </c>
      <c r="AT434" s="3">
        <f t="shared" si="202"/>
        <v>0.0299532922597241</v>
      </c>
      <c r="AU434" s="7">
        <f t="shared" si="203"/>
        <v>0.0591715344026451</v>
      </c>
      <c r="AV434" s="8">
        <f t="shared" si="204"/>
        <v>0.00369081722396579</v>
      </c>
      <c r="AW434" s="3">
        <f t="shared" si="205"/>
        <v>66.1006332791535</v>
      </c>
      <c r="AX434" s="7">
        <f t="shared" si="206"/>
        <v>0.0300071914266871</v>
      </c>
      <c r="AY434" s="3">
        <f t="shared" si="207"/>
        <v>-3.80405305546568</v>
      </c>
      <c r="AZ434" s="9">
        <f t="shared" si="208"/>
        <v>4.8143533561706</v>
      </c>
      <c r="BA434" s="11">
        <f t="shared" si="209"/>
        <v>0.282777221298607</v>
      </c>
      <c r="BB434" s="12">
        <f t="shared" si="210"/>
        <v>1074.71389883243</v>
      </c>
      <c r="BC434" s="13">
        <f t="shared" si="211"/>
        <v>0.706267089474453</v>
      </c>
      <c r="BD434" s="14">
        <f t="shared" si="212"/>
        <v>89.1742770167428</v>
      </c>
      <c r="BE434" s="15">
        <f t="shared" si="213"/>
        <v>0.950817829842962</v>
      </c>
      <c r="BF434" s="16">
        <f t="shared" si="214"/>
        <v>19.8780487804878</v>
      </c>
      <c r="BG434" s="16">
        <f t="shared" si="215"/>
        <v>0.410958904109589</v>
      </c>
      <c r="BH434" s="17">
        <f t="shared" si="216"/>
        <v>0.400306072232089</v>
      </c>
    </row>
    <row r="435" spans="1:60">
      <c r="A435">
        <v>434</v>
      </c>
      <c r="B435" t="s">
        <v>271</v>
      </c>
      <c r="C435" t="s">
        <v>503</v>
      </c>
      <c r="D435" t="s">
        <v>273</v>
      </c>
      <c r="E435" t="s">
        <v>504</v>
      </c>
      <c r="F435" t="s">
        <v>522</v>
      </c>
      <c r="G435">
        <v>108</v>
      </c>
      <c r="H435">
        <v>251</v>
      </c>
      <c r="I435">
        <v>1203</v>
      </c>
      <c r="J435">
        <v>12.2968279241744</v>
      </c>
      <c r="K435">
        <v>2809</v>
      </c>
      <c r="L435">
        <v>22.7293175855281</v>
      </c>
      <c r="M435">
        <v>0</v>
      </c>
      <c r="N435">
        <v>0.61</v>
      </c>
      <c r="O435">
        <v>0.05</v>
      </c>
      <c r="P435">
        <v>0.88</v>
      </c>
      <c r="Q435">
        <v>4</v>
      </c>
      <c r="R435">
        <v>0.08</v>
      </c>
      <c r="S435">
        <v>32</v>
      </c>
      <c r="T435">
        <v>17</v>
      </c>
      <c r="U435">
        <v>250</v>
      </c>
      <c r="V435">
        <v>101</v>
      </c>
      <c r="W435">
        <v>460</v>
      </c>
      <c r="X435">
        <v>111</v>
      </c>
      <c r="Y435">
        <v>1135</v>
      </c>
      <c r="Z435">
        <v>152</v>
      </c>
      <c r="AA435">
        <v>9986.98760765096</v>
      </c>
      <c r="AB435">
        <v>310.20379296123</v>
      </c>
      <c r="AC435">
        <v>774.916531322014</v>
      </c>
      <c r="AD435" s="3">
        <f t="shared" si="186"/>
        <v>314.082119924553</v>
      </c>
      <c r="AE435" s="4">
        <f t="shared" si="187"/>
        <v>812.82811311271</v>
      </c>
      <c r="AF435" s="5">
        <f t="shared" si="188"/>
        <v>0</v>
      </c>
      <c r="AG435" s="3">
        <f t="shared" si="189"/>
        <v>0.99510603588907</v>
      </c>
      <c r="AH435" s="3">
        <f t="shared" si="190"/>
        <v>0.538793103448276</v>
      </c>
      <c r="AI435" s="3">
        <f t="shared" si="191"/>
        <v>1.92560175054705</v>
      </c>
      <c r="AJ435" s="3">
        <f t="shared" si="192"/>
        <v>27.027027027027</v>
      </c>
      <c r="AK435" s="3">
        <f t="shared" si="193"/>
        <v>1.42095914742451</v>
      </c>
      <c r="AL435" s="3">
        <f t="shared" si="194"/>
        <v>160.804020100502</v>
      </c>
      <c r="AM435" s="3">
        <f t="shared" si="195"/>
        <v>470.914127423823</v>
      </c>
      <c r="AN435" s="3">
        <f t="shared" si="196"/>
        <v>1016.26016260163</v>
      </c>
      <c r="AO435" s="3">
        <f t="shared" si="197"/>
        <v>1849.81684981685</v>
      </c>
      <c r="AP435" s="3">
        <f t="shared" si="198"/>
        <v>2875</v>
      </c>
      <c r="AQ435" s="3">
        <f t="shared" si="199"/>
        <v>4493.92712550607</v>
      </c>
      <c r="AR435" s="3">
        <f t="shared" si="200"/>
        <v>7049.68944099379</v>
      </c>
      <c r="AS435" s="6">
        <f t="shared" si="201"/>
        <v>6178.86178861789</v>
      </c>
      <c r="AT435" s="3">
        <f t="shared" si="202"/>
        <v>0.0215543039704048</v>
      </c>
      <c r="AU435" s="7">
        <f t="shared" si="203"/>
        <v>0.0305748276584597</v>
      </c>
      <c r="AV435" s="8">
        <f t="shared" si="204"/>
        <v>0.000750466168873044</v>
      </c>
      <c r="AW435" s="3">
        <f t="shared" si="205"/>
        <v>66.1006332791535</v>
      </c>
      <c r="AX435" s="7">
        <f t="shared" si="206"/>
        <v>0.00610146225675971</v>
      </c>
      <c r="AY435" s="3">
        <f t="shared" si="207"/>
        <v>-6.56983515146184</v>
      </c>
      <c r="AZ435" s="9">
        <f t="shared" si="208"/>
        <v>8.97683683642362</v>
      </c>
      <c r="BA435" s="11">
        <f t="shared" si="209"/>
        <v>0.183971754102602</v>
      </c>
      <c r="BB435" s="12">
        <f t="shared" si="210"/>
        <v>1074.71389883243</v>
      </c>
      <c r="BC435" s="13">
        <f t="shared" si="211"/>
        <v>0.706267089474453</v>
      </c>
      <c r="BD435" s="14">
        <f t="shared" si="212"/>
        <v>346.590909090909</v>
      </c>
      <c r="BE435" s="15">
        <f t="shared" si="213"/>
        <v>0.682745842574462</v>
      </c>
      <c r="BF435" s="16">
        <f t="shared" si="214"/>
        <v>35.46875</v>
      </c>
      <c r="BG435" s="16">
        <f t="shared" si="215"/>
        <v>0.1525</v>
      </c>
      <c r="BH435" s="17">
        <f t="shared" si="216"/>
        <v>0.400306072232089</v>
      </c>
    </row>
    <row r="436" spans="1:60">
      <c r="A436">
        <v>435</v>
      </c>
      <c r="B436" t="s">
        <v>271</v>
      </c>
      <c r="C436" t="s">
        <v>503</v>
      </c>
      <c r="D436" t="s">
        <v>273</v>
      </c>
      <c r="E436" t="s">
        <v>504</v>
      </c>
      <c r="F436" t="s">
        <v>523</v>
      </c>
      <c r="G436">
        <v>106</v>
      </c>
      <c r="H436">
        <v>251</v>
      </c>
      <c r="I436">
        <v>1105</v>
      </c>
      <c r="J436">
        <v>12.2968279241744</v>
      </c>
      <c r="K436">
        <v>2584</v>
      </c>
      <c r="L436">
        <v>22.7293175855281</v>
      </c>
      <c r="M436">
        <v>0</v>
      </c>
      <c r="N436">
        <v>0.63</v>
      </c>
      <c r="O436">
        <v>0.04</v>
      </c>
      <c r="P436">
        <v>0.84</v>
      </c>
      <c r="Q436">
        <v>4</v>
      </c>
      <c r="R436">
        <v>0.04</v>
      </c>
      <c r="S436">
        <v>32</v>
      </c>
      <c r="T436">
        <v>17</v>
      </c>
      <c r="U436">
        <v>234</v>
      </c>
      <c r="V436">
        <v>94</v>
      </c>
      <c r="W436">
        <v>421</v>
      </c>
      <c r="X436">
        <v>102</v>
      </c>
      <c r="Y436">
        <v>1018</v>
      </c>
      <c r="Z436">
        <v>136</v>
      </c>
      <c r="AA436">
        <v>9986.98760765096</v>
      </c>
      <c r="AB436">
        <v>310.20379296123</v>
      </c>
      <c r="AC436">
        <v>774.916531322014</v>
      </c>
      <c r="AD436" s="3">
        <f t="shared" si="186"/>
        <v>314.082119924553</v>
      </c>
      <c r="AE436" s="4">
        <f t="shared" si="187"/>
        <v>812.82811311271</v>
      </c>
      <c r="AF436" s="5">
        <f t="shared" si="188"/>
        <v>0</v>
      </c>
      <c r="AG436" s="3">
        <f t="shared" si="189"/>
        <v>1.02773246329527</v>
      </c>
      <c r="AH436" s="3">
        <f t="shared" si="190"/>
        <v>0.431034482758621</v>
      </c>
      <c r="AI436" s="3">
        <f t="shared" si="191"/>
        <v>1.83807439824945</v>
      </c>
      <c r="AJ436" s="3">
        <f t="shared" si="192"/>
        <v>27.027027027027</v>
      </c>
      <c r="AK436" s="3">
        <f t="shared" si="193"/>
        <v>0.710479573712256</v>
      </c>
      <c r="AL436" s="3">
        <f t="shared" si="194"/>
        <v>160.804020100502</v>
      </c>
      <c r="AM436" s="3">
        <f t="shared" si="195"/>
        <v>470.914127423823</v>
      </c>
      <c r="AN436" s="3">
        <f t="shared" si="196"/>
        <v>951.219512195122</v>
      </c>
      <c r="AO436" s="3">
        <f t="shared" si="197"/>
        <v>1721.61172161172</v>
      </c>
      <c r="AP436" s="3">
        <f t="shared" si="198"/>
        <v>2631.25</v>
      </c>
      <c r="AQ436" s="3">
        <f t="shared" si="199"/>
        <v>4129.55465587045</v>
      </c>
      <c r="AR436" s="3">
        <f t="shared" si="200"/>
        <v>6322.98136645963</v>
      </c>
      <c r="AS436" s="6">
        <f t="shared" si="201"/>
        <v>5528.45528455285</v>
      </c>
      <c r="AT436" s="3">
        <f t="shared" si="202"/>
        <v>0.0107771519852024</v>
      </c>
      <c r="AU436" s="7">
        <f t="shared" si="203"/>
        <v>0.0170444152221767</v>
      </c>
      <c r="AV436" s="8">
        <f t="shared" si="204"/>
        <v>0.000775071617032815</v>
      </c>
      <c r="AW436" s="3">
        <f t="shared" si="205"/>
        <v>66.1006332791535</v>
      </c>
      <c r="AX436" s="7">
        <f t="shared" si="206"/>
        <v>0.00630151019960429</v>
      </c>
      <c r="AY436" s="3">
        <f t="shared" si="207"/>
        <v>-6.51382031511947</v>
      </c>
      <c r="AZ436" s="9">
        <f t="shared" si="208"/>
        <v>10.1751499504193</v>
      </c>
      <c r="BA436" s="11">
        <f t="shared" si="209"/>
        <v>0.216383668604387</v>
      </c>
      <c r="BB436" s="12">
        <f t="shared" si="210"/>
        <v>1074.71389883243</v>
      </c>
      <c r="BC436" s="13">
        <f t="shared" si="211"/>
        <v>0.706267089474453</v>
      </c>
      <c r="BD436" s="14">
        <f t="shared" si="212"/>
        <v>337.071428571429</v>
      </c>
      <c r="BE436" s="15">
        <f t="shared" si="213"/>
        <v>0.761214667310426</v>
      </c>
      <c r="BF436" s="16">
        <f t="shared" si="214"/>
        <v>31.8125</v>
      </c>
      <c r="BG436" s="16">
        <f t="shared" si="215"/>
        <v>0.1575</v>
      </c>
      <c r="BH436" s="17">
        <f t="shared" si="216"/>
        <v>0.400306072232089</v>
      </c>
    </row>
    <row r="437" spans="1:60">
      <c r="A437">
        <v>436</v>
      </c>
      <c r="B437" t="s">
        <v>271</v>
      </c>
      <c r="C437" t="s">
        <v>503</v>
      </c>
      <c r="D437" t="s">
        <v>273</v>
      </c>
      <c r="E437" t="s">
        <v>504</v>
      </c>
      <c r="F437" t="s">
        <v>524</v>
      </c>
      <c r="G437">
        <v>164</v>
      </c>
      <c r="H437">
        <v>251</v>
      </c>
      <c r="I437">
        <v>817</v>
      </c>
      <c r="J437">
        <v>12.2968279241744</v>
      </c>
      <c r="K437">
        <v>2030</v>
      </c>
      <c r="L437">
        <v>22.7293175855281</v>
      </c>
      <c r="M437">
        <v>0.02</v>
      </c>
      <c r="N437">
        <v>10</v>
      </c>
      <c r="O437">
        <v>0.14</v>
      </c>
      <c r="P437">
        <v>2.9</v>
      </c>
      <c r="Q437">
        <v>9</v>
      </c>
      <c r="R437">
        <v>0.23</v>
      </c>
      <c r="S437">
        <v>49</v>
      </c>
      <c r="T437">
        <v>18</v>
      </c>
      <c r="U437">
        <v>214</v>
      </c>
      <c r="V437">
        <v>74</v>
      </c>
      <c r="W437">
        <v>297</v>
      </c>
      <c r="X437">
        <v>65</v>
      </c>
      <c r="Y437">
        <v>627</v>
      </c>
      <c r="Z437">
        <v>83</v>
      </c>
      <c r="AA437">
        <v>9986.98760765096</v>
      </c>
      <c r="AB437">
        <v>310.20379296123</v>
      </c>
      <c r="AC437">
        <v>774.916531322014</v>
      </c>
      <c r="AD437" s="3">
        <f t="shared" si="186"/>
        <v>314.082119924553</v>
      </c>
      <c r="AE437" s="4">
        <f t="shared" si="187"/>
        <v>812.82811311271</v>
      </c>
      <c r="AF437" s="5">
        <f t="shared" si="188"/>
        <v>0.0843881856540084</v>
      </c>
      <c r="AG437" s="3">
        <f t="shared" si="189"/>
        <v>16.3132137030995</v>
      </c>
      <c r="AH437" s="3">
        <f t="shared" si="190"/>
        <v>1.50862068965517</v>
      </c>
      <c r="AI437" s="3">
        <f t="shared" si="191"/>
        <v>6.34573304157549</v>
      </c>
      <c r="AJ437" s="3">
        <f t="shared" si="192"/>
        <v>60.8108108108108</v>
      </c>
      <c r="AK437" s="3">
        <f t="shared" si="193"/>
        <v>4.08525754884547</v>
      </c>
      <c r="AL437" s="3">
        <f t="shared" si="194"/>
        <v>246.231155778894</v>
      </c>
      <c r="AM437" s="3">
        <f t="shared" si="195"/>
        <v>498.614958448753</v>
      </c>
      <c r="AN437" s="3">
        <f t="shared" si="196"/>
        <v>869.918699186992</v>
      </c>
      <c r="AO437" s="3">
        <f t="shared" si="197"/>
        <v>1355.31135531136</v>
      </c>
      <c r="AP437" s="3">
        <f t="shared" si="198"/>
        <v>1856.25</v>
      </c>
      <c r="AQ437" s="3">
        <f t="shared" si="199"/>
        <v>2631.57894736842</v>
      </c>
      <c r="AR437" s="3">
        <f t="shared" si="200"/>
        <v>3894.4099378882</v>
      </c>
      <c r="AS437" s="6">
        <f t="shared" si="201"/>
        <v>3373.9837398374</v>
      </c>
      <c r="AT437" s="3">
        <f t="shared" si="202"/>
        <v>0.0333854736693596</v>
      </c>
      <c r="AU437" s="7">
        <f t="shared" si="203"/>
        <v>0.085726654876665</v>
      </c>
      <c r="AV437" s="8">
        <f t="shared" si="204"/>
        <v>0.012302724079886</v>
      </c>
      <c r="AW437" s="3">
        <f t="shared" si="205"/>
        <v>66.1006332791535</v>
      </c>
      <c r="AX437" s="7">
        <f t="shared" si="206"/>
        <v>0.10002397142229</v>
      </c>
      <c r="AY437" s="3">
        <f t="shared" si="207"/>
        <v>-1.71358383183489</v>
      </c>
      <c r="AZ437" s="9">
        <f t="shared" si="208"/>
        <v>30.4891532402575</v>
      </c>
      <c r="BA437" s="11">
        <f t="shared" si="209"/>
        <v>1.26637313781493</v>
      </c>
      <c r="BB437" s="12">
        <f t="shared" si="210"/>
        <v>1074.71389883243</v>
      </c>
      <c r="BC437" s="13">
        <f t="shared" si="211"/>
        <v>0.706267089474453</v>
      </c>
      <c r="BD437" s="14">
        <f t="shared" si="212"/>
        <v>97.5708812260536</v>
      </c>
      <c r="BE437" s="15">
        <f t="shared" si="213"/>
        <v>1.23591153320895</v>
      </c>
      <c r="BF437" s="16">
        <f t="shared" si="214"/>
        <v>12.7959183673469</v>
      </c>
      <c r="BG437" s="16">
        <f t="shared" si="215"/>
        <v>1.11111111111111</v>
      </c>
      <c r="BH437" s="17">
        <f t="shared" si="216"/>
        <v>0.400306072232089</v>
      </c>
    </row>
    <row r="438" spans="1:60">
      <c r="A438">
        <v>437</v>
      </c>
      <c r="B438" t="s">
        <v>271</v>
      </c>
      <c r="C438" t="s">
        <v>503</v>
      </c>
      <c r="D438" t="s">
        <v>273</v>
      </c>
      <c r="E438" t="s">
        <v>504</v>
      </c>
      <c r="F438" t="s">
        <v>525</v>
      </c>
      <c r="G438">
        <v>221</v>
      </c>
      <c r="H438">
        <v>251</v>
      </c>
      <c r="I438">
        <v>1419</v>
      </c>
      <c r="J438">
        <v>12.2968279241744</v>
      </c>
      <c r="K438">
        <v>3316</v>
      </c>
      <c r="L438">
        <v>22.7293175855281</v>
      </c>
      <c r="M438">
        <v>0.01</v>
      </c>
      <c r="N438">
        <v>0.85</v>
      </c>
      <c r="O438">
        <v>0.06</v>
      </c>
      <c r="P438">
        <v>1</v>
      </c>
      <c r="Q438">
        <v>5.4</v>
      </c>
      <c r="R438">
        <v>0.08</v>
      </c>
      <c r="S438">
        <v>40</v>
      </c>
      <c r="T438">
        <v>21</v>
      </c>
      <c r="U438">
        <v>301</v>
      </c>
      <c r="V438">
        <v>119</v>
      </c>
      <c r="W438">
        <v>537</v>
      </c>
      <c r="X438">
        <v>127</v>
      </c>
      <c r="Y438">
        <v>1283</v>
      </c>
      <c r="Z438">
        <v>171</v>
      </c>
      <c r="AA438">
        <v>9986.98760765096</v>
      </c>
      <c r="AB438">
        <v>310.20379296123</v>
      </c>
      <c r="AC438">
        <v>774.916531322014</v>
      </c>
      <c r="AD438" s="3">
        <f t="shared" si="186"/>
        <v>314.082119924553</v>
      </c>
      <c r="AE438" s="4">
        <f t="shared" si="187"/>
        <v>812.82811311271</v>
      </c>
      <c r="AF438" s="5">
        <f t="shared" si="188"/>
        <v>0.0421940928270042</v>
      </c>
      <c r="AG438" s="3">
        <f t="shared" si="189"/>
        <v>1.38662316476346</v>
      </c>
      <c r="AH438" s="3">
        <f t="shared" si="190"/>
        <v>0.646551724137931</v>
      </c>
      <c r="AI438" s="3">
        <f t="shared" si="191"/>
        <v>2.18818380743982</v>
      </c>
      <c r="AJ438" s="3">
        <f t="shared" si="192"/>
        <v>36.4864864864865</v>
      </c>
      <c r="AK438" s="3">
        <f t="shared" si="193"/>
        <v>1.42095914742451</v>
      </c>
      <c r="AL438" s="3">
        <f t="shared" si="194"/>
        <v>201.005025125628</v>
      </c>
      <c r="AM438" s="3">
        <f t="shared" si="195"/>
        <v>581.717451523546</v>
      </c>
      <c r="AN438" s="3">
        <f t="shared" si="196"/>
        <v>1223.57723577236</v>
      </c>
      <c r="AO438" s="3">
        <f t="shared" si="197"/>
        <v>2179.48717948718</v>
      </c>
      <c r="AP438" s="3">
        <f t="shared" si="198"/>
        <v>3356.25</v>
      </c>
      <c r="AQ438" s="3">
        <f t="shared" si="199"/>
        <v>5141.7004048583</v>
      </c>
      <c r="AR438" s="3">
        <f t="shared" si="200"/>
        <v>7968.94409937888</v>
      </c>
      <c r="AS438" s="6">
        <f t="shared" si="201"/>
        <v>6951.21951219512</v>
      </c>
      <c r="AT438" s="3">
        <f t="shared" si="202"/>
        <v>0.0165925109326777</v>
      </c>
      <c r="AU438" s="7">
        <f t="shared" si="203"/>
        <v>0.0208214673434225</v>
      </c>
      <c r="AV438" s="8">
        <f t="shared" si="204"/>
        <v>0.00104573154679031</v>
      </c>
      <c r="AW438" s="3">
        <f t="shared" si="205"/>
        <v>66.1006332791535</v>
      </c>
      <c r="AX438" s="7">
        <f t="shared" si="206"/>
        <v>0.00850203757089467</v>
      </c>
      <c r="AY438" s="3">
        <f t="shared" si="207"/>
        <v>-5.99376696682915</v>
      </c>
      <c r="AZ438" s="9">
        <f t="shared" si="208"/>
        <v>13.0771027162789</v>
      </c>
      <c r="BA438" s="11">
        <f t="shared" si="209"/>
        <v>0.191099754613058</v>
      </c>
      <c r="BB438" s="12">
        <f t="shared" si="210"/>
        <v>1074.71389883243</v>
      </c>
      <c r="BC438" s="13">
        <f t="shared" si="211"/>
        <v>0.706267089474453</v>
      </c>
      <c r="BD438" s="14">
        <f t="shared" si="212"/>
        <v>356.740740740741</v>
      </c>
      <c r="BE438" s="15">
        <f t="shared" si="213"/>
        <v>0.60398794335309</v>
      </c>
      <c r="BF438" s="16">
        <f t="shared" si="214"/>
        <v>32.075</v>
      </c>
      <c r="BG438" s="16">
        <f t="shared" si="215"/>
        <v>0.157407407407407</v>
      </c>
      <c r="BH438" s="17">
        <f t="shared" si="216"/>
        <v>0.400306072232089</v>
      </c>
    </row>
    <row r="439" spans="1:60">
      <c r="A439">
        <v>438</v>
      </c>
      <c r="B439" t="s">
        <v>271</v>
      </c>
      <c r="C439" t="s">
        <v>503</v>
      </c>
      <c r="D439" t="s">
        <v>273</v>
      </c>
      <c r="E439" t="s">
        <v>504</v>
      </c>
      <c r="F439" t="s">
        <v>526</v>
      </c>
      <c r="G439">
        <v>76</v>
      </c>
      <c r="H439">
        <v>251</v>
      </c>
      <c r="I439">
        <v>1937</v>
      </c>
      <c r="J439">
        <v>12.2968279241744</v>
      </c>
      <c r="K439">
        <v>4150</v>
      </c>
      <c r="L439">
        <v>22.7293175855281</v>
      </c>
      <c r="M439">
        <v>0.07</v>
      </c>
      <c r="N439">
        <v>0.87</v>
      </c>
      <c r="O439">
        <v>0.17</v>
      </c>
      <c r="P439">
        <v>2.6</v>
      </c>
      <c r="Q439">
        <v>5.8</v>
      </c>
      <c r="R439">
        <v>0.04</v>
      </c>
      <c r="S439">
        <v>42</v>
      </c>
      <c r="T439">
        <v>31</v>
      </c>
      <c r="U439">
        <v>433</v>
      </c>
      <c r="V439">
        <v>134</v>
      </c>
      <c r="W439">
        <v>536</v>
      </c>
      <c r="X439">
        <v>125</v>
      </c>
      <c r="Y439">
        <v>1232</v>
      </c>
      <c r="Z439">
        <v>153</v>
      </c>
      <c r="AA439">
        <v>9986.98760765096</v>
      </c>
      <c r="AB439">
        <v>310.20379296123</v>
      </c>
      <c r="AC439">
        <v>774.916531322014</v>
      </c>
      <c r="AD439" s="3">
        <f t="shared" si="186"/>
        <v>314.082119924553</v>
      </c>
      <c r="AE439" s="4">
        <f t="shared" si="187"/>
        <v>812.82811311271</v>
      </c>
      <c r="AF439" s="5">
        <f t="shared" si="188"/>
        <v>0.29535864978903</v>
      </c>
      <c r="AG439" s="3">
        <f t="shared" si="189"/>
        <v>1.41924959216966</v>
      </c>
      <c r="AH439" s="3">
        <f t="shared" si="190"/>
        <v>1.83189655172414</v>
      </c>
      <c r="AI439" s="3">
        <f t="shared" si="191"/>
        <v>5.68927789934355</v>
      </c>
      <c r="AJ439" s="3">
        <f t="shared" si="192"/>
        <v>39.1891891891892</v>
      </c>
      <c r="AK439" s="3">
        <f t="shared" si="193"/>
        <v>0.710479573712256</v>
      </c>
      <c r="AL439" s="3">
        <f t="shared" si="194"/>
        <v>211.05527638191</v>
      </c>
      <c r="AM439" s="3">
        <f t="shared" si="195"/>
        <v>858.725761772853</v>
      </c>
      <c r="AN439" s="3">
        <f t="shared" si="196"/>
        <v>1760.16260162602</v>
      </c>
      <c r="AO439" s="3">
        <f t="shared" si="197"/>
        <v>2454.21245421245</v>
      </c>
      <c r="AP439" s="3">
        <f t="shared" si="198"/>
        <v>3350</v>
      </c>
      <c r="AQ439" s="3">
        <f t="shared" si="199"/>
        <v>5060.72874493927</v>
      </c>
      <c r="AR439" s="3">
        <f t="shared" si="200"/>
        <v>7652.17391304348</v>
      </c>
      <c r="AS439" s="6">
        <f t="shared" si="201"/>
        <v>6219.51219512195</v>
      </c>
      <c r="AT439" s="3">
        <f t="shared" si="202"/>
        <v>0.00781214598639768</v>
      </c>
      <c r="AU439" s="7">
        <f t="shared" si="203"/>
        <v>0.0102090544140424</v>
      </c>
      <c r="AV439" s="8">
        <f t="shared" si="204"/>
        <v>0.00107033699495008</v>
      </c>
      <c r="AW439" s="3">
        <f t="shared" si="205"/>
        <v>66.1006332791535</v>
      </c>
      <c r="AX439" s="7">
        <f t="shared" si="206"/>
        <v>0.00870208551373925</v>
      </c>
      <c r="AY439" s="3">
        <f t="shared" si="207"/>
        <v>-5.95338585986565</v>
      </c>
      <c r="AZ439" s="9">
        <f t="shared" si="208"/>
        <v>2.1266665476255</v>
      </c>
      <c r="BA439" s="11">
        <f t="shared" si="209"/>
        <v>0.0601109419482422</v>
      </c>
      <c r="BB439" s="12">
        <f t="shared" si="210"/>
        <v>1074.71389883243</v>
      </c>
      <c r="BC439" s="13">
        <f t="shared" si="211"/>
        <v>0.706267089474453</v>
      </c>
      <c r="BD439" s="14">
        <f t="shared" si="212"/>
        <v>241.193633952255</v>
      </c>
      <c r="BE439" s="15">
        <f t="shared" si="213"/>
        <v>0.628990691008128</v>
      </c>
      <c r="BF439" s="16">
        <f t="shared" si="214"/>
        <v>29.3333333333333</v>
      </c>
      <c r="BG439" s="16">
        <f t="shared" si="215"/>
        <v>0.15</v>
      </c>
      <c r="BH439" s="17">
        <f t="shared" si="216"/>
        <v>0.400306072232089</v>
      </c>
    </row>
    <row r="440" spans="1:60">
      <c r="A440">
        <v>439</v>
      </c>
      <c r="B440" t="s">
        <v>271</v>
      </c>
      <c r="C440" t="s">
        <v>503</v>
      </c>
      <c r="D440" t="s">
        <v>273</v>
      </c>
      <c r="E440" t="s">
        <v>504</v>
      </c>
      <c r="F440" t="s">
        <v>527</v>
      </c>
      <c r="G440">
        <v>263</v>
      </c>
      <c r="H440">
        <v>251</v>
      </c>
      <c r="I440">
        <v>1315</v>
      </c>
      <c r="J440">
        <v>12.2968279241744</v>
      </c>
      <c r="K440">
        <v>3109</v>
      </c>
      <c r="L440">
        <v>22.7293175855281</v>
      </c>
      <c r="M440">
        <v>0.47</v>
      </c>
      <c r="N440">
        <v>2.3</v>
      </c>
      <c r="O440">
        <v>0.18</v>
      </c>
      <c r="P440">
        <v>2.2</v>
      </c>
      <c r="Q440">
        <v>5.7</v>
      </c>
      <c r="R440">
        <v>0.11</v>
      </c>
      <c r="S440">
        <v>39</v>
      </c>
      <c r="T440">
        <v>19</v>
      </c>
      <c r="U440">
        <v>281</v>
      </c>
      <c r="V440">
        <v>111</v>
      </c>
      <c r="W440">
        <v>501</v>
      </c>
      <c r="X440">
        <v>118</v>
      </c>
      <c r="Y440">
        <v>1191</v>
      </c>
      <c r="Z440">
        <v>158</v>
      </c>
      <c r="AA440">
        <v>9986.98760765096</v>
      </c>
      <c r="AB440">
        <v>310.20379296123</v>
      </c>
      <c r="AC440">
        <v>774.916531322014</v>
      </c>
      <c r="AD440" s="3">
        <f t="shared" si="186"/>
        <v>314.082119924553</v>
      </c>
      <c r="AE440" s="4">
        <f t="shared" si="187"/>
        <v>812.82811311271</v>
      </c>
      <c r="AF440" s="5">
        <f t="shared" si="188"/>
        <v>1.9831223628692</v>
      </c>
      <c r="AG440" s="3">
        <f t="shared" si="189"/>
        <v>3.75203915171289</v>
      </c>
      <c r="AH440" s="3">
        <f t="shared" si="190"/>
        <v>1.93965517241379</v>
      </c>
      <c r="AI440" s="3">
        <f t="shared" si="191"/>
        <v>4.81400437636762</v>
      </c>
      <c r="AJ440" s="3">
        <f t="shared" si="192"/>
        <v>38.5135135135135</v>
      </c>
      <c r="AK440" s="3">
        <f t="shared" si="193"/>
        <v>1.9538188277087</v>
      </c>
      <c r="AL440" s="3">
        <f t="shared" si="194"/>
        <v>195.979899497487</v>
      </c>
      <c r="AM440" s="3">
        <f t="shared" si="195"/>
        <v>526.315789473684</v>
      </c>
      <c r="AN440" s="3">
        <f t="shared" si="196"/>
        <v>1142.27642276423</v>
      </c>
      <c r="AO440" s="3">
        <f t="shared" si="197"/>
        <v>2032.96703296703</v>
      </c>
      <c r="AP440" s="3">
        <f t="shared" si="198"/>
        <v>3131.25</v>
      </c>
      <c r="AQ440" s="3">
        <f t="shared" si="199"/>
        <v>4777.32793522267</v>
      </c>
      <c r="AR440" s="3">
        <f t="shared" si="200"/>
        <v>7397.51552795031</v>
      </c>
      <c r="AS440" s="6">
        <f t="shared" si="201"/>
        <v>6422.76422764228</v>
      </c>
      <c r="AT440" s="3">
        <f t="shared" si="202"/>
        <v>0.0224890937485076</v>
      </c>
      <c r="AU440" s="7">
        <f t="shared" si="203"/>
        <v>0.0304008740009213</v>
      </c>
      <c r="AV440" s="8">
        <f t="shared" si="204"/>
        <v>0.00282962653837377</v>
      </c>
      <c r="AW440" s="3">
        <f t="shared" si="205"/>
        <v>66.1006332791535</v>
      </c>
      <c r="AX440" s="7">
        <f t="shared" si="206"/>
        <v>0.0230055134271268</v>
      </c>
      <c r="AY440" s="3">
        <f t="shared" si="207"/>
        <v>-4.26539594343655</v>
      </c>
      <c r="AZ440" s="9">
        <f t="shared" si="208"/>
        <v>7.71713645413204</v>
      </c>
      <c r="BA440" s="11">
        <f t="shared" si="209"/>
        <v>0.250691817353254</v>
      </c>
      <c r="BB440" s="12">
        <f t="shared" si="210"/>
        <v>1074.71389883243</v>
      </c>
      <c r="BC440" s="13">
        <f t="shared" si="211"/>
        <v>0.706267089474453</v>
      </c>
      <c r="BD440" s="14">
        <f t="shared" si="212"/>
        <v>177.025518341308</v>
      </c>
      <c r="BE440" s="15">
        <f t="shared" si="213"/>
        <v>0.650643603125117</v>
      </c>
      <c r="BF440" s="16">
        <f t="shared" si="214"/>
        <v>30.5384615384615</v>
      </c>
      <c r="BG440" s="16">
        <f t="shared" si="215"/>
        <v>0.403508771929825</v>
      </c>
      <c r="BH440" s="17">
        <f t="shared" si="216"/>
        <v>0.400306072232089</v>
      </c>
    </row>
    <row r="441" spans="1:60">
      <c r="A441">
        <v>440</v>
      </c>
      <c r="B441" t="s">
        <v>271</v>
      </c>
      <c r="C441" t="s">
        <v>503</v>
      </c>
      <c r="D441" t="s">
        <v>273</v>
      </c>
      <c r="E441" t="s">
        <v>504</v>
      </c>
      <c r="F441" t="s">
        <v>528</v>
      </c>
      <c r="G441">
        <v>218</v>
      </c>
      <c r="H441">
        <v>251</v>
      </c>
      <c r="I441">
        <v>857</v>
      </c>
      <c r="J441">
        <v>12.2968279241744</v>
      </c>
      <c r="K441">
        <v>2706</v>
      </c>
      <c r="L441">
        <v>22.7293175855281</v>
      </c>
      <c r="M441">
        <v>0.04</v>
      </c>
      <c r="N441">
        <v>5.3</v>
      </c>
      <c r="O441">
        <v>0.21</v>
      </c>
      <c r="P441">
        <v>3.3</v>
      </c>
      <c r="Q441">
        <v>9.3</v>
      </c>
      <c r="R441">
        <v>0.29</v>
      </c>
      <c r="S441">
        <v>52</v>
      </c>
      <c r="T441">
        <v>21</v>
      </c>
      <c r="U441">
        <v>274</v>
      </c>
      <c r="V441">
        <v>103</v>
      </c>
      <c r="W441">
        <v>429</v>
      </c>
      <c r="X441">
        <v>98</v>
      </c>
      <c r="Y441">
        <v>961</v>
      </c>
      <c r="Z441">
        <v>127</v>
      </c>
      <c r="AA441">
        <v>9986.98760765096</v>
      </c>
      <c r="AB441">
        <v>310.20379296123</v>
      </c>
      <c r="AC441">
        <v>774.916531322014</v>
      </c>
      <c r="AD441" s="3">
        <f t="shared" si="186"/>
        <v>314.082119924553</v>
      </c>
      <c r="AE441" s="4">
        <f t="shared" si="187"/>
        <v>812.82811311271</v>
      </c>
      <c r="AF441" s="5">
        <f t="shared" si="188"/>
        <v>0.168776371308017</v>
      </c>
      <c r="AG441" s="3">
        <f t="shared" si="189"/>
        <v>8.64600326264274</v>
      </c>
      <c r="AH441" s="3">
        <f t="shared" si="190"/>
        <v>2.26293103448276</v>
      </c>
      <c r="AI441" s="3">
        <f t="shared" si="191"/>
        <v>7.22100656455142</v>
      </c>
      <c r="AJ441" s="3">
        <f t="shared" si="192"/>
        <v>62.8378378378378</v>
      </c>
      <c r="AK441" s="3">
        <f t="shared" si="193"/>
        <v>5.15097690941385</v>
      </c>
      <c r="AL441" s="3">
        <f t="shared" si="194"/>
        <v>261.306532663317</v>
      </c>
      <c r="AM441" s="3">
        <f t="shared" si="195"/>
        <v>581.717451523546</v>
      </c>
      <c r="AN441" s="3">
        <f t="shared" si="196"/>
        <v>1113.82113821138</v>
      </c>
      <c r="AO441" s="3">
        <f t="shared" si="197"/>
        <v>1886.44688644689</v>
      </c>
      <c r="AP441" s="3">
        <f t="shared" si="198"/>
        <v>2681.25</v>
      </c>
      <c r="AQ441" s="3">
        <f t="shared" si="199"/>
        <v>3967.61133603239</v>
      </c>
      <c r="AR441" s="3">
        <f t="shared" si="200"/>
        <v>5968.94409937888</v>
      </c>
      <c r="AS441" s="6">
        <f t="shared" si="201"/>
        <v>5162.60162601626</v>
      </c>
      <c r="AT441" s="3">
        <f t="shared" si="202"/>
        <v>0.0401979451122934</v>
      </c>
      <c r="AU441" s="7">
        <f t="shared" si="203"/>
        <v>0.0673451525814697</v>
      </c>
      <c r="AV441" s="8">
        <f t="shared" si="204"/>
        <v>0.00652044376233956</v>
      </c>
      <c r="AW441" s="3">
        <f t="shared" si="205"/>
        <v>66.1006332791535</v>
      </c>
      <c r="AX441" s="7">
        <f t="shared" si="206"/>
        <v>0.0530127048538138</v>
      </c>
      <c r="AY441" s="3">
        <f t="shared" si="207"/>
        <v>-2.81592890517093</v>
      </c>
      <c r="AZ441" s="9">
        <f t="shared" si="208"/>
        <v>12.8952506423991</v>
      </c>
      <c r="BA441" s="11">
        <f t="shared" si="209"/>
        <v>0.442476146277378</v>
      </c>
      <c r="BB441" s="12">
        <f t="shared" si="210"/>
        <v>1074.71389883243</v>
      </c>
      <c r="BC441" s="13">
        <f t="shared" si="211"/>
        <v>0.706267089474453</v>
      </c>
      <c r="BD441" s="14">
        <f t="shared" si="212"/>
        <v>112.492668621701</v>
      </c>
      <c r="BE441" s="15">
        <f t="shared" si="213"/>
        <v>0.806364756838724</v>
      </c>
      <c r="BF441" s="16">
        <f t="shared" si="214"/>
        <v>18.4807692307692</v>
      </c>
      <c r="BG441" s="16">
        <f t="shared" si="215"/>
        <v>0.56989247311828</v>
      </c>
      <c r="BH441" s="17">
        <f t="shared" si="216"/>
        <v>0.400306072232089</v>
      </c>
    </row>
    <row r="442" spans="1:60">
      <c r="A442">
        <v>441</v>
      </c>
      <c r="B442" t="s">
        <v>271</v>
      </c>
      <c r="C442" t="s">
        <v>503</v>
      </c>
      <c r="D442" t="s">
        <v>273</v>
      </c>
      <c r="E442" t="s">
        <v>504</v>
      </c>
      <c r="F442" t="s">
        <v>529</v>
      </c>
      <c r="G442">
        <v>110</v>
      </c>
      <c r="H442">
        <v>251</v>
      </c>
      <c r="I442">
        <v>1176</v>
      </c>
      <c r="J442">
        <v>12.2968279241744</v>
      </c>
      <c r="K442">
        <v>2842</v>
      </c>
      <c r="L442">
        <v>22.7293175855281</v>
      </c>
      <c r="M442">
        <v>0.01</v>
      </c>
      <c r="N442">
        <v>1.1</v>
      </c>
      <c r="O442">
        <v>0.06</v>
      </c>
      <c r="P442">
        <v>1.3</v>
      </c>
      <c r="Q442">
        <v>4.5</v>
      </c>
      <c r="R442">
        <v>0.07</v>
      </c>
      <c r="S442">
        <v>36</v>
      </c>
      <c r="T442">
        <v>18</v>
      </c>
      <c r="U442">
        <v>259</v>
      </c>
      <c r="V442">
        <v>102</v>
      </c>
      <c r="W442">
        <v>458</v>
      </c>
      <c r="X442">
        <v>108</v>
      </c>
      <c r="Y442">
        <v>1093</v>
      </c>
      <c r="Z442">
        <v>149</v>
      </c>
      <c r="AA442">
        <v>9986.98760765096</v>
      </c>
      <c r="AB442">
        <v>310.20379296123</v>
      </c>
      <c r="AC442">
        <v>774.916531322014</v>
      </c>
      <c r="AD442" s="3">
        <f t="shared" si="186"/>
        <v>314.082119924553</v>
      </c>
      <c r="AE442" s="4">
        <f t="shared" si="187"/>
        <v>812.82811311271</v>
      </c>
      <c r="AF442" s="5">
        <f t="shared" si="188"/>
        <v>0.0421940928270042</v>
      </c>
      <c r="AG442" s="3">
        <f t="shared" si="189"/>
        <v>1.79445350734095</v>
      </c>
      <c r="AH442" s="3">
        <f t="shared" si="190"/>
        <v>0.646551724137931</v>
      </c>
      <c r="AI442" s="3">
        <f t="shared" si="191"/>
        <v>2.84463894967177</v>
      </c>
      <c r="AJ442" s="3">
        <f t="shared" si="192"/>
        <v>30.4054054054054</v>
      </c>
      <c r="AK442" s="3">
        <f t="shared" si="193"/>
        <v>1.24333925399645</v>
      </c>
      <c r="AL442" s="3">
        <f t="shared" si="194"/>
        <v>180.904522613065</v>
      </c>
      <c r="AM442" s="3">
        <f t="shared" si="195"/>
        <v>498.614958448753</v>
      </c>
      <c r="AN442" s="3">
        <f t="shared" si="196"/>
        <v>1052.84552845528</v>
      </c>
      <c r="AO442" s="3">
        <f t="shared" si="197"/>
        <v>1868.13186813187</v>
      </c>
      <c r="AP442" s="3">
        <f t="shared" si="198"/>
        <v>2862.5</v>
      </c>
      <c r="AQ442" s="3">
        <f t="shared" si="199"/>
        <v>4372.46963562753</v>
      </c>
      <c r="AR442" s="3">
        <f t="shared" si="200"/>
        <v>6788.8198757764</v>
      </c>
      <c r="AS442" s="6">
        <f t="shared" si="201"/>
        <v>6056.91056910569</v>
      </c>
      <c r="AT442" s="3">
        <f t="shared" si="202"/>
        <v>0.0167644586436482</v>
      </c>
      <c r="AU442" s="7">
        <f t="shared" si="203"/>
        <v>0.0246942163003418</v>
      </c>
      <c r="AV442" s="8">
        <f t="shared" si="204"/>
        <v>0.00135329964878746</v>
      </c>
      <c r="AW442" s="3">
        <f t="shared" si="205"/>
        <v>66.1006332791535</v>
      </c>
      <c r="AX442" s="7">
        <f t="shared" si="206"/>
        <v>0.0110026368564519</v>
      </c>
      <c r="AY442" s="3">
        <f t="shared" si="207"/>
        <v>-5.54609587657231</v>
      </c>
      <c r="AZ442" s="9">
        <f t="shared" si="208"/>
        <v>8.34482711910126</v>
      </c>
      <c r="BA442" s="11">
        <f t="shared" si="209"/>
        <v>0.221963203825803</v>
      </c>
      <c r="BB442" s="12">
        <f t="shared" si="210"/>
        <v>1074.71389883243</v>
      </c>
      <c r="BC442" s="13">
        <f t="shared" si="211"/>
        <v>0.706267089474453</v>
      </c>
      <c r="BD442" s="14">
        <f t="shared" si="212"/>
        <v>256.786324786325</v>
      </c>
      <c r="BE442" s="15">
        <f t="shared" si="213"/>
        <v>0.708981272938714</v>
      </c>
      <c r="BF442" s="16">
        <f t="shared" si="214"/>
        <v>30.3611111111111</v>
      </c>
      <c r="BG442" s="16">
        <f t="shared" si="215"/>
        <v>0.244444444444444</v>
      </c>
      <c r="BH442" s="17">
        <f t="shared" si="216"/>
        <v>0.400306072232089</v>
      </c>
    </row>
    <row r="443" spans="1:60">
      <c r="A443">
        <v>442</v>
      </c>
      <c r="B443" t="s">
        <v>271</v>
      </c>
      <c r="C443" t="s">
        <v>503</v>
      </c>
      <c r="D443" t="s">
        <v>273</v>
      </c>
      <c r="E443" t="s">
        <v>504</v>
      </c>
      <c r="F443" t="s">
        <v>530</v>
      </c>
      <c r="G443">
        <v>146</v>
      </c>
      <c r="H443">
        <v>251</v>
      </c>
      <c r="I443">
        <v>1235</v>
      </c>
      <c r="J443">
        <v>12.2968279241744</v>
      </c>
      <c r="K443">
        <v>3020</v>
      </c>
      <c r="L443">
        <v>22.7293175855281</v>
      </c>
      <c r="M443">
        <v>0.02</v>
      </c>
      <c r="N443">
        <v>1.2</v>
      </c>
      <c r="O443">
        <v>0.07</v>
      </c>
      <c r="P443">
        <v>1.7</v>
      </c>
      <c r="Q443">
        <v>5.8</v>
      </c>
      <c r="R443">
        <v>0.08</v>
      </c>
      <c r="S443">
        <v>40</v>
      </c>
      <c r="T443">
        <v>20</v>
      </c>
      <c r="U443">
        <v>281</v>
      </c>
      <c r="V443">
        <v>109</v>
      </c>
      <c r="W443">
        <v>487</v>
      </c>
      <c r="X443">
        <v>113</v>
      </c>
      <c r="Y443">
        <v>1129</v>
      </c>
      <c r="Z443">
        <v>152</v>
      </c>
      <c r="AA443">
        <v>9986.98760765096</v>
      </c>
      <c r="AB443">
        <v>310.20379296123</v>
      </c>
      <c r="AC443">
        <v>774.916531322014</v>
      </c>
      <c r="AD443" s="3">
        <f t="shared" si="186"/>
        <v>314.082119924553</v>
      </c>
      <c r="AE443" s="4">
        <f t="shared" si="187"/>
        <v>812.82811311271</v>
      </c>
      <c r="AF443" s="5">
        <f t="shared" si="188"/>
        <v>0.0843881856540084</v>
      </c>
      <c r="AG443" s="3">
        <f t="shared" si="189"/>
        <v>1.95758564437194</v>
      </c>
      <c r="AH443" s="3">
        <f t="shared" si="190"/>
        <v>0.754310344827586</v>
      </c>
      <c r="AI443" s="3">
        <f t="shared" si="191"/>
        <v>3.7199124726477</v>
      </c>
      <c r="AJ443" s="3">
        <f t="shared" si="192"/>
        <v>39.1891891891892</v>
      </c>
      <c r="AK443" s="3">
        <f t="shared" si="193"/>
        <v>1.42095914742451</v>
      </c>
      <c r="AL443" s="3">
        <f t="shared" si="194"/>
        <v>201.005025125628</v>
      </c>
      <c r="AM443" s="3">
        <f t="shared" si="195"/>
        <v>554.016620498615</v>
      </c>
      <c r="AN443" s="3">
        <f t="shared" si="196"/>
        <v>1142.27642276423</v>
      </c>
      <c r="AO443" s="3">
        <f t="shared" si="197"/>
        <v>1996.336996337</v>
      </c>
      <c r="AP443" s="3">
        <f t="shared" si="198"/>
        <v>3043.75</v>
      </c>
      <c r="AQ443" s="3">
        <f t="shared" si="199"/>
        <v>4574.8987854251</v>
      </c>
      <c r="AR443" s="3">
        <f t="shared" si="200"/>
        <v>7012.42236024845</v>
      </c>
      <c r="AS443" s="6">
        <f t="shared" si="201"/>
        <v>6178.86178861789</v>
      </c>
      <c r="AT443" s="3">
        <f t="shared" si="202"/>
        <v>0.0160101350598212</v>
      </c>
      <c r="AU443" s="7">
        <f t="shared" si="203"/>
        <v>0.0228311049125882</v>
      </c>
      <c r="AV443" s="8">
        <f t="shared" si="204"/>
        <v>0.00147632688958632</v>
      </c>
      <c r="AW443" s="3">
        <f t="shared" si="205"/>
        <v>66.1006332791535</v>
      </c>
      <c r="AX443" s="7">
        <f t="shared" si="206"/>
        <v>0.0120028765706748</v>
      </c>
      <c r="AY443" s="3">
        <f t="shared" si="207"/>
        <v>-5.39501721013649</v>
      </c>
      <c r="AZ443" s="9">
        <f t="shared" si="208"/>
        <v>6.86136063092633</v>
      </c>
      <c r="BA443" s="11">
        <f t="shared" si="209"/>
        <v>0.174253338425784</v>
      </c>
      <c r="BB443" s="12">
        <f t="shared" si="210"/>
        <v>1074.71389883243</v>
      </c>
      <c r="BC443" s="13">
        <f t="shared" si="211"/>
        <v>0.706267089474453</v>
      </c>
      <c r="BD443" s="14">
        <f t="shared" si="212"/>
        <v>213.742393509128</v>
      </c>
      <c r="BE443" s="15">
        <f t="shared" si="213"/>
        <v>0.686374252721004</v>
      </c>
      <c r="BF443" s="16">
        <f t="shared" si="214"/>
        <v>28.225</v>
      </c>
      <c r="BG443" s="16">
        <f t="shared" si="215"/>
        <v>0.206896551724138</v>
      </c>
      <c r="BH443" s="17">
        <f t="shared" si="216"/>
        <v>0.400306072232089</v>
      </c>
    </row>
    <row r="444" spans="1:60">
      <c r="A444">
        <v>443</v>
      </c>
      <c r="B444" t="s">
        <v>271</v>
      </c>
      <c r="C444" t="s">
        <v>503</v>
      </c>
      <c r="D444" t="s">
        <v>273</v>
      </c>
      <c r="E444" t="s">
        <v>504</v>
      </c>
      <c r="F444" t="s">
        <v>531</v>
      </c>
      <c r="G444">
        <v>138</v>
      </c>
      <c r="H444">
        <v>251</v>
      </c>
      <c r="I444">
        <v>902</v>
      </c>
      <c r="J444">
        <v>12.2968279241744</v>
      </c>
      <c r="K444">
        <v>1972</v>
      </c>
      <c r="L444">
        <v>22.7293175855281</v>
      </c>
      <c r="M444">
        <v>0.01</v>
      </c>
      <c r="N444">
        <v>1.3</v>
      </c>
      <c r="O444">
        <v>0.1</v>
      </c>
      <c r="P444">
        <v>2.3</v>
      </c>
      <c r="Q444">
        <v>6.9</v>
      </c>
      <c r="R444">
        <v>0.15</v>
      </c>
      <c r="S444">
        <v>41</v>
      </c>
      <c r="T444">
        <v>16</v>
      </c>
      <c r="U444">
        <v>204</v>
      </c>
      <c r="V444">
        <v>72</v>
      </c>
      <c r="W444">
        <v>301</v>
      </c>
      <c r="X444">
        <v>67</v>
      </c>
      <c r="Y444">
        <v>661</v>
      </c>
      <c r="Z444">
        <v>88</v>
      </c>
      <c r="AA444">
        <v>9986.98760765096</v>
      </c>
      <c r="AB444">
        <v>310.20379296123</v>
      </c>
      <c r="AC444">
        <v>774.916531322014</v>
      </c>
      <c r="AD444" s="3">
        <f t="shared" si="186"/>
        <v>314.082119924553</v>
      </c>
      <c r="AE444" s="4">
        <f t="shared" si="187"/>
        <v>812.82811311271</v>
      </c>
      <c r="AF444" s="5">
        <f t="shared" si="188"/>
        <v>0.0421940928270042</v>
      </c>
      <c r="AG444" s="3">
        <f t="shared" si="189"/>
        <v>2.12071778140294</v>
      </c>
      <c r="AH444" s="3">
        <f t="shared" si="190"/>
        <v>1.07758620689655</v>
      </c>
      <c r="AI444" s="3">
        <f t="shared" si="191"/>
        <v>5.0328227571116</v>
      </c>
      <c r="AJ444" s="3">
        <f t="shared" si="192"/>
        <v>46.6216216216216</v>
      </c>
      <c r="AK444" s="3">
        <f t="shared" si="193"/>
        <v>2.66429840142096</v>
      </c>
      <c r="AL444" s="3">
        <f t="shared" si="194"/>
        <v>206.030150753769</v>
      </c>
      <c r="AM444" s="3">
        <f t="shared" si="195"/>
        <v>443.213296398892</v>
      </c>
      <c r="AN444" s="3">
        <f t="shared" si="196"/>
        <v>829.268292682927</v>
      </c>
      <c r="AO444" s="3">
        <f t="shared" si="197"/>
        <v>1318.68131868132</v>
      </c>
      <c r="AP444" s="3">
        <f t="shared" si="198"/>
        <v>1881.25</v>
      </c>
      <c r="AQ444" s="3">
        <f t="shared" si="199"/>
        <v>2712.55060728745</v>
      </c>
      <c r="AR444" s="3">
        <f t="shared" si="200"/>
        <v>4105.5900621118</v>
      </c>
      <c r="AS444" s="6">
        <f t="shared" si="201"/>
        <v>3577.23577235772</v>
      </c>
      <c r="AT444" s="3">
        <f t="shared" si="202"/>
        <v>0.0271846525356009</v>
      </c>
      <c r="AU444" s="7">
        <f t="shared" si="203"/>
        <v>0.0662137527720384</v>
      </c>
      <c r="AV444" s="8">
        <f t="shared" si="204"/>
        <v>0.00159935413038517</v>
      </c>
      <c r="AW444" s="3">
        <f t="shared" si="205"/>
        <v>66.1006332791535</v>
      </c>
      <c r="AX444" s="7">
        <f t="shared" si="206"/>
        <v>0.0130031162848977</v>
      </c>
      <c r="AY444" s="3">
        <f t="shared" si="207"/>
        <v>-5.25603830931216</v>
      </c>
      <c r="AZ444" s="9">
        <f t="shared" si="208"/>
        <v>4.8309842373295</v>
      </c>
      <c r="BA444" s="11">
        <f t="shared" si="209"/>
        <v>0.2136802244689</v>
      </c>
      <c r="BB444" s="12">
        <f t="shared" si="210"/>
        <v>1074.71389883243</v>
      </c>
      <c r="BC444" s="13">
        <f t="shared" si="211"/>
        <v>0.706267089474453</v>
      </c>
      <c r="BD444" s="14">
        <f t="shared" si="212"/>
        <v>118.260869565217</v>
      </c>
      <c r="BE444" s="15">
        <f t="shared" si="213"/>
        <v>1.17233968429957</v>
      </c>
      <c r="BF444" s="16">
        <f t="shared" si="214"/>
        <v>16.1219512195122</v>
      </c>
      <c r="BG444" s="16">
        <f t="shared" si="215"/>
        <v>0.188405797101449</v>
      </c>
      <c r="BH444" s="17">
        <f t="shared" si="216"/>
        <v>0.400306072232089</v>
      </c>
    </row>
    <row r="445" spans="1:60">
      <c r="A445">
        <v>444</v>
      </c>
      <c r="B445" t="s">
        <v>271</v>
      </c>
      <c r="C445" t="s">
        <v>503</v>
      </c>
      <c r="D445" t="s">
        <v>273</v>
      </c>
      <c r="E445" t="s">
        <v>504</v>
      </c>
      <c r="F445" t="s">
        <v>532</v>
      </c>
      <c r="G445">
        <v>86</v>
      </c>
      <c r="H445">
        <v>251</v>
      </c>
      <c r="I445">
        <v>913</v>
      </c>
      <c r="J445">
        <v>12.2968279241744</v>
      </c>
      <c r="K445">
        <v>1978</v>
      </c>
      <c r="L445">
        <v>22.7293175855281</v>
      </c>
      <c r="M445">
        <v>0.01</v>
      </c>
      <c r="N445">
        <v>1</v>
      </c>
      <c r="O445">
        <v>0.08</v>
      </c>
      <c r="P445">
        <v>1.7</v>
      </c>
      <c r="Q445">
        <v>5.6</v>
      </c>
      <c r="R445">
        <v>0.11</v>
      </c>
      <c r="S445">
        <v>36</v>
      </c>
      <c r="T445">
        <v>16</v>
      </c>
      <c r="U445">
        <v>197</v>
      </c>
      <c r="V445">
        <v>72</v>
      </c>
      <c r="W445">
        <v>301</v>
      </c>
      <c r="X445">
        <v>69</v>
      </c>
      <c r="Y445">
        <v>680</v>
      </c>
      <c r="Z445">
        <v>93</v>
      </c>
      <c r="AA445">
        <v>9986.98760765096</v>
      </c>
      <c r="AB445">
        <v>310.20379296123</v>
      </c>
      <c r="AC445">
        <v>774.916531322014</v>
      </c>
      <c r="AD445" s="3">
        <f t="shared" si="186"/>
        <v>314.082119924553</v>
      </c>
      <c r="AE445" s="4">
        <f t="shared" si="187"/>
        <v>812.82811311271</v>
      </c>
      <c r="AF445" s="5">
        <f t="shared" si="188"/>
        <v>0.0421940928270042</v>
      </c>
      <c r="AG445" s="3">
        <f t="shared" si="189"/>
        <v>1.63132137030995</v>
      </c>
      <c r="AH445" s="3">
        <f t="shared" si="190"/>
        <v>0.862068965517241</v>
      </c>
      <c r="AI445" s="3">
        <f t="shared" si="191"/>
        <v>3.7199124726477</v>
      </c>
      <c r="AJ445" s="3">
        <f t="shared" si="192"/>
        <v>37.8378378378378</v>
      </c>
      <c r="AK445" s="3">
        <f t="shared" si="193"/>
        <v>1.9538188277087</v>
      </c>
      <c r="AL445" s="3">
        <f t="shared" si="194"/>
        <v>180.904522613065</v>
      </c>
      <c r="AM445" s="3">
        <f t="shared" si="195"/>
        <v>443.213296398892</v>
      </c>
      <c r="AN445" s="3">
        <f t="shared" si="196"/>
        <v>800.813008130081</v>
      </c>
      <c r="AO445" s="3">
        <f t="shared" si="197"/>
        <v>1318.68131868132</v>
      </c>
      <c r="AP445" s="3">
        <f t="shared" si="198"/>
        <v>1881.25</v>
      </c>
      <c r="AQ445" s="3">
        <f t="shared" si="199"/>
        <v>2793.52226720648</v>
      </c>
      <c r="AR445" s="3">
        <f t="shared" si="200"/>
        <v>4223.60248447205</v>
      </c>
      <c r="AS445" s="6">
        <f t="shared" si="201"/>
        <v>3780.48780487805</v>
      </c>
      <c r="AT445" s="3">
        <f t="shared" si="202"/>
        <v>0.0236154606964079</v>
      </c>
      <c r="AU445" s="7">
        <f t="shared" si="203"/>
        <v>0.0559130760606129</v>
      </c>
      <c r="AV445" s="8">
        <f t="shared" si="204"/>
        <v>0.0012302724079886</v>
      </c>
      <c r="AW445" s="3">
        <f t="shared" si="205"/>
        <v>66.1006332791535</v>
      </c>
      <c r="AX445" s="7">
        <f t="shared" si="206"/>
        <v>0.010002397142229</v>
      </c>
      <c r="AY445" s="3">
        <f t="shared" si="207"/>
        <v>-5.71158383183489</v>
      </c>
      <c r="AZ445" s="9">
        <f t="shared" si="208"/>
        <v>5.5206349904005</v>
      </c>
      <c r="BA445" s="11">
        <f t="shared" si="209"/>
        <v>0.221707567427481</v>
      </c>
      <c r="BB445" s="12">
        <f t="shared" si="210"/>
        <v>1074.71389883243</v>
      </c>
      <c r="BC445" s="13">
        <f t="shared" si="211"/>
        <v>0.706267089474453</v>
      </c>
      <c r="BD445" s="14">
        <f t="shared" si="212"/>
        <v>151.060924369748</v>
      </c>
      <c r="BE445" s="15">
        <f t="shared" si="213"/>
        <v>1.13958313429708</v>
      </c>
      <c r="BF445" s="16">
        <f t="shared" si="214"/>
        <v>18.8888888888889</v>
      </c>
      <c r="BG445" s="16">
        <f t="shared" si="215"/>
        <v>0.178571428571429</v>
      </c>
      <c r="BH445" s="17">
        <f t="shared" si="216"/>
        <v>0.400306072232089</v>
      </c>
    </row>
    <row r="446" spans="1:60">
      <c r="A446">
        <v>445</v>
      </c>
      <c r="B446" t="s">
        <v>271</v>
      </c>
      <c r="C446" t="s">
        <v>503</v>
      </c>
      <c r="D446" t="s">
        <v>273</v>
      </c>
      <c r="E446" t="s">
        <v>504</v>
      </c>
      <c r="F446" t="s">
        <v>533</v>
      </c>
      <c r="G446">
        <v>125</v>
      </c>
      <c r="H446">
        <v>251</v>
      </c>
      <c r="I446">
        <v>605</v>
      </c>
      <c r="J446">
        <v>12.2968279241744</v>
      </c>
      <c r="K446">
        <v>1250</v>
      </c>
      <c r="L446">
        <v>22.7293175855281</v>
      </c>
      <c r="M446">
        <v>0.01</v>
      </c>
      <c r="N446">
        <v>8.8</v>
      </c>
      <c r="O446">
        <v>0.05</v>
      </c>
      <c r="P446">
        <v>0.77</v>
      </c>
      <c r="Q446">
        <v>2.4</v>
      </c>
      <c r="R446">
        <v>0.32</v>
      </c>
      <c r="S446">
        <v>18</v>
      </c>
      <c r="T446">
        <v>8.5</v>
      </c>
      <c r="U446">
        <v>115</v>
      </c>
      <c r="V446">
        <v>44</v>
      </c>
      <c r="W446">
        <v>196</v>
      </c>
      <c r="X446">
        <v>47</v>
      </c>
      <c r="Y446">
        <v>497</v>
      </c>
      <c r="Z446">
        <v>70</v>
      </c>
      <c r="AA446">
        <v>9986.98760765096</v>
      </c>
      <c r="AB446">
        <v>310.20379296123</v>
      </c>
      <c r="AC446">
        <v>774.916531322014</v>
      </c>
      <c r="AD446" s="3">
        <f t="shared" si="186"/>
        <v>314.082119924553</v>
      </c>
      <c r="AE446" s="4">
        <f t="shared" si="187"/>
        <v>812.82811311271</v>
      </c>
      <c r="AF446" s="5">
        <f t="shared" si="188"/>
        <v>0.0421940928270042</v>
      </c>
      <c r="AG446" s="3">
        <f t="shared" si="189"/>
        <v>14.3556280587276</v>
      </c>
      <c r="AH446" s="3">
        <f t="shared" si="190"/>
        <v>0.538793103448276</v>
      </c>
      <c r="AI446" s="3">
        <f t="shared" si="191"/>
        <v>1.68490153172867</v>
      </c>
      <c r="AJ446" s="3">
        <f t="shared" si="192"/>
        <v>16.2162162162162</v>
      </c>
      <c r="AK446" s="3">
        <f t="shared" si="193"/>
        <v>5.68383658969805</v>
      </c>
      <c r="AL446" s="3">
        <f t="shared" si="194"/>
        <v>90.4522613065327</v>
      </c>
      <c r="AM446" s="3">
        <f t="shared" si="195"/>
        <v>235.457063711911</v>
      </c>
      <c r="AN446" s="3">
        <f t="shared" si="196"/>
        <v>467.479674796748</v>
      </c>
      <c r="AO446" s="3">
        <f t="shared" si="197"/>
        <v>805.860805860806</v>
      </c>
      <c r="AP446" s="3">
        <f t="shared" si="198"/>
        <v>1225</v>
      </c>
      <c r="AQ446" s="3">
        <f t="shared" si="199"/>
        <v>1902.83400809717</v>
      </c>
      <c r="AR446" s="3">
        <f t="shared" si="200"/>
        <v>3086.95652173913</v>
      </c>
      <c r="AS446" s="6">
        <f t="shared" si="201"/>
        <v>2845.52845528455</v>
      </c>
      <c r="AT446" s="3">
        <f t="shared" si="202"/>
        <v>0.148407929451503</v>
      </c>
      <c r="AU446" s="7">
        <f t="shared" si="203"/>
        <v>0.480758081321769</v>
      </c>
      <c r="AV446" s="8">
        <f t="shared" si="204"/>
        <v>0.0108263971902996</v>
      </c>
      <c r="AW446" s="3">
        <f t="shared" si="205"/>
        <v>66.1006332791535</v>
      </c>
      <c r="AX446" s="7">
        <f t="shared" si="206"/>
        <v>0.0880210948516154</v>
      </c>
      <c r="AY446" s="3">
        <f t="shared" si="207"/>
        <v>-1.93554210857851</v>
      </c>
      <c r="AZ446" s="9">
        <f t="shared" si="208"/>
        <v>101.487209895091</v>
      </c>
      <c r="BA446" s="11">
        <f t="shared" si="209"/>
        <v>6.81612677697507</v>
      </c>
      <c r="BB446" s="12">
        <f t="shared" si="210"/>
        <v>1074.71389883243</v>
      </c>
      <c r="BC446" s="13">
        <f t="shared" si="211"/>
        <v>0.706267089474453</v>
      </c>
      <c r="BD446" s="14">
        <f t="shared" si="212"/>
        <v>197.267316017316</v>
      </c>
      <c r="BE446" s="15">
        <f t="shared" si="213"/>
        <v>1.5591881917948</v>
      </c>
      <c r="BF446" s="16">
        <f t="shared" si="214"/>
        <v>27.6111111111111</v>
      </c>
      <c r="BG446" s="16">
        <f t="shared" si="215"/>
        <v>3.66666666666667</v>
      </c>
      <c r="BH446" s="17">
        <f t="shared" si="216"/>
        <v>0.400306072232089</v>
      </c>
    </row>
    <row r="447" hidden="1" spans="1:60">
      <c r="A447">
        <v>446</v>
      </c>
      <c r="B447" t="s">
        <v>271</v>
      </c>
      <c r="C447" t="s">
        <v>503</v>
      </c>
      <c r="D447" t="s">
        <v>273</v>
      </c>
      <c r="E447" t="s">
        <v>504</v>
      </c>
      <c r="F447" t="s">
        <v>534</v>
      </c>
      <c r="G447">
        <v>203</v>
      </c>
      <c r="H447">
        <v>251</v>
      </c>
      <c r="I447">
        <v>1120</v>
      </c>
      <c r="J447">
        <v>12.2968279241744</v>
      </c>
      <c r="K447">
        <v>3033</v>
      </c>
      <c r="L447">
        <v>22.7293175855281</v>
      </c>
      <c r="M447">
        <v>926</v>
      </c>
      <c r="N447">
        <v>1404</v>
      </c>
      <c r="O447">
        <v>151</v>
      </c>
      <c r="P447">
        <v>540</v>
      </c>
      <c r="Q447">
        <v>104</v>
      </c>
      <c r="R447">
        <v>8.43</v>
      </c>
      <c r="S447">
        <v>155</v>
      </c>
      <c r="T447">
        <v>31</v>
      </c>
      <c r="U447">
        <v>328</v>
      </c>
      <c r="V447">
        <v>113</v>
      </c>
      <c r="W447">
        <v>475</v>
      </c>
      <c r="X447">
        <v>108</v>
      </c>
      <c r="Y447">
        <v>1088</v>
      </c>
      <c r="Z447">
        <v>145</v>
      </c>
      <c r="AA447">
        <v>9986.98760765096</v>
      </c>
      <c r="AB447">
        <v>310.20379296123</v>
      </c>
      <c r="AC447">
        <v>774.916531322014</v>
      </c>
      <c r="AD447" s="3">
        <f t="shared" si="186"/>
        <v>314.082119924553</v>
      </c>
      <c r="AE447" s="4">
        <f t="shared" si="187"/>
        <v>812.82811311271</v>
      </c>
      <c r="AF447" s="5">
        <f t="shared" si="188"/>
        <v>3907.17299578059</v>
      </c>
      <c r="AG447" s="3">
        <f t="shared" si="189"/>
        <v>2290.37520391517</v>
      </c>
      <c r="AH447" s="3">
        <f t="shared" si="190"/>
        <v>1627.15517241379</v>
      </c>
      <c r="AI447" s="3">
        <f t="shared" si="191"/>
        <v>1181.61925601751</v>
      </c>
      <c r="AJ447" s="3">
        <f t="shared" si="192"/>
        <v>702.702702702703</v>
      </c>
      <c r="AK447" s="3">
        <f t="shared" si="193"/>
        <v>149.733570159858</v>
      </c>
      <c r="AL447" s="3">
        <f t="shared" si="194"/>
        <v>778.894472361809</v>
      </c>
      <c r="AM447" s="3">
        <f t="shared" si="195"/>
        <v>858.725761772853</v>
      </c>
      <c r="AN447" s="3">
        <f t="shared" si="196"/>
        <v>1333.33333333333</v>
      </c>
      <c r="AO447" s="3">
        <f t="shared" si="197"/>
        <v>2069.59706959707</v>
      </c>
      <c r="AP447" s="3">
        <f t="shared" si="198"/>
        <v>2968.75</v>
      </c>
      <c r="AQ447" s="3">
        <f t="shared" si="199"/>
        <v>4372.46963562753</v>
      </c>
      <c r="AR447" s="3">
        <f t="shared" si="200"/>
        <v>6757.76397515528</v>
      </c>
      <c r="AS447" s="6">
        <f t="shared" si="201"/>
        <v>5894.30894308943</v>
      </c>
      <c r="AT447" s="3">
        <f t="shared" si="202"/>
        <v>0.202392333162562</v>
      </c>
      <c r="AU447" s="7">
        <f t="shared" si="203"/>
        <v>0.299496007712983</v>
      </c>
      <c r="AV447" s="8">
        <f t="shared" si="204"/>
        <v>1.72730246081599</v>
      </c>
      <c r="AW447" s="3">
        <f t="shared" si="205"/>
        <v>66.1006332791535</v>
      </c>
      <c r="AX447" s="7">
        <f t="shared" si="206"/>
        <v>14.0433655876896</v>
      </c>
      <c r="AY447" s="3">
        <f t="shared" si="207"/>
        <v>6.87158986512467</v>
      </c>
      <c r="AZ447" s="9">
        <f t="shared" si="208"/>
        <v>1.4266313945299</v>
      </c>
      <c r="BA447" s="11">
        <f t="shared" si="209"/>
        <v>0.639082114145164</v>
      </c>
      <c r="BB447" s="12">
        <f t="shared" si="210"/>
        <v>1074.71389883243</v>
      </c>
      <c r="BC447" s="13">
        <f t="shared" si="211"/>
        <v>0.706267089474453</v>
      </c>
      <c r="BD447" s="14">
        <f t="shared" si="212"/>
        <v>3.76125356125356</v>
      </c>
      <c r="BE447" s="15">
        <f t="shared" si="213"/>
        <v>0.712239458935675</v>
      </c>
      <c r="BF447" s="16">
        <f t="shared" si="214"/>
        <v>7.01935483870968</v>
      </c>
      <c r="BG447" s="16">
        <f t="shared" si="215"/>
        <v>13.5</v>
      </c>
      <c r="BH447" s="17">
        <f t="shared" si="216"/>
        <v>0.400306072232089</v>
      </c>
    </row>
    <row r="448" spans="1:60">
      <c r="A448">
        <v>447</v>
      </c>
      <c r="B448" t="s">
        <v>271</v>
      </c>
      <c r="C448" t="s">
        <v>503</v>
      </c>
      <c r="D448" t="s">
        <v>273</v>
      </c>
      <c r="E448" t="s">
        <v>504</v>
      </c>
      <c r="F448" t="s">
        <v>535</v>
      </c>
      <c r="G448">
        <v>114</v>
      </c>
      <c r="H448">
        <v>251</v>
      </c>
      <c r="I448">
        <v>1543</v>
      </c>
      <c r="J448">
        <v>12.2968279241744</v>
      </c>
      <c r="K448">
        <v>3723</v>
      </c>
      <c r="L448">
        <v>22.7293175855281</v>
      </c>
      <c r="M448">
        <v>0.01</v>
      </c>
      <c r="N448">
        <v>0.67</v>
      </c>
      <c r="O448">
        <v>0.04</v>
      </c>
      <c r="P448">
        <v>1.1</v>
      </c>
      <c r="Q448">
        <v>5.1</v>
      </c>
      <c r="R448">
        <v>0.05</v>
      </c>
      <c r="S448">
        <v>40</v>
      </c>
      <c r="T448">
        <v>22</v>
      </c>
      <c r="U448">
        <v>330</v>
      </c>
      <c r="V448">
        <v>134</v>
      </c>
      <c r="W448">
        <v>617</v>
      </c>
      <c r="X448">
        <v>146</v>
      </c>
      <c r="Y448">
        <v>1492</v>
      </c>
      <c r="Z448">
        <v>199</v>
      </c>
      <c r="AA448">
        <v>9986.98760765096</v>
      </c>
      <c r="AB448">
        <v>310.20379296123</v>
      </c>
      <c r="AC448">
        <v>774.916531322014</v>
      </c>
      <c r="AD448" s="3">
        <f t="shared" si="186"/>
        <v>314.082119924553</v>
      </c>
      <c r="AE448" s="4">
        <f t="shared" si="187"/>
        <v>812.82811311271</v>
      </c>
      <c r="AF448" s="5">
        <f t="shared" si="188"/>
        <v>0.0421940928270042</v>
      </c>
      <c r="AG448" s="3">
        <f t="shared" si="189"/>
        <v>1.09298531810767</v>
      </c>
      <c r="AH448" s="3">
        <f t="shared" si="190"/>
        <v>0.431034482758621</v>
      </c>
      <c r="AI448" s="3">
        <f t="shared" si="191"/>
        <v>2.40700218818381</v>
      </c>
      <c r="AJ448" s="3">
        <f t="shared" si="192"/>
        <v>34.4594594594595</v>
      </c>
      <c r="AK448" s="3">
        <f t="shared" si="193"/>
        <v>0.88809946714032</v>
      </c>
      <c r="AL448" s="3">
        <f t="shared" si="194"/>
        <v>201.005025125628</v>
      </c>
      <c r="AM448" s="3">
        <f t="shared" si="195"/>
        <v>609.418282548476</v>
      </c>
      <c r="AN448" s="3">
        <f t="shared" si="196"/>
        <v>1341.46341463415</v>
      </c>
      <c r="AO448" s="3">
        <f t="shared" si="197"/>
        <v>2454.21245421245</v>
      </c>
      <c r="AP448" s="3">
        <f t="shared" si="198"/>
        <v>3856.25</v>
      </c>
      <c r="AQ448" s="3">
        <f t="shared" si="199"/>
        <v>5910.93117408907</v>
      </c>
      <c r="AR448" s="3">
        <f t="shared" si="200"/>
        <v>9267.08074534161</v>
      </c>
      <c r="AS448" s="6">
        <f t="shared" si="201"/>
        <v>8089.43089430894</v>
      </c>
      <c r="AT448" s="3">
        <f t="shared" si="202"/>
        <v>0.0106709705584344</v>
      </c>
      <c r="AU448" s="7">
        <f t="shared" si="203"/>
        <v>0.0115149213130558</v>
      </c>
      <c r="AV448" s="8">
        <f t="shared" si="204"/>
        <v>0.000824282513352359</v>
      </c>
      <c r="AW448" s="3">
        <f t="shared" si="205"/>
        <v>66.1006332791535</v>
      </c>
      <c r="AX448" s="7">
        <f t="shared" si="206"/>
        <v>0.00670160608529345</v>
      </c>
      <c r="AY448" s="3">
        <f t="shared" si="207"/>
        <v>-6.40693677063699</v>
      </c>
      <c r="AZ448" s="9">
        <f t="shared" si="208"/>
        <v>8.04560038558938</v>
      </c>
      <c r="BA448" s="11">
        <f t="shared" si="209"/>
        <v>0.121967692324177</v>
      </c>
      <c r="BB448" s="12">
        <f t="shared" si="210"/>
        <v>1074.71389883243</v>
      </c>
      <c r="BC448" s="13">
        <f t="shared" si="211"/>
        <v>0.706267089474453</v>
      </c>
      <c r="BD448" s="14">
        <f t="shared" si="212"/>
        <v>364.705882352941</v>
      </c>
      <c r="BE448" s="15">
        <f t="shared" si="213"/>
        <v>0.519381053164889</v>
      </c>
      <c r="BF448" s="16">
        <f t="shared" si="214"/>
        <v>37.3</v>
      </c>
      <c r="BG448" s="16">
        <f t="shared" si="215"/>
        <v>0.131372549019608</v>
      </c>
      <c r="BH448" s="17">
        <f t="shared" si="216"/>
        <v>0.400306072232089</v>
      </c>
    </row>
    <row r="449" spans="1:60">
      <c r="A449">
        <v>448</v>
      </c>
      <c r="B449" t="s">
        <v>271</v>
      </c>
      <c r="C449" t="s">
        <v>503</v>
      </c>
      <c r="D449" t="s">
        <v>273</v>
      </c>
      <c r="E449" t="s">
        <v>504</v>
      </c>
      <c r="F449" t="s">
        <v>536</v>
      </c>
      <c r="G449">
        <v>138</v>
      </c>
      <c r="H449">
        <v>251</v>
      </c>
      <c r="I449">
        <v>1292</v>
      </c>
      <c r="J449">
        <v>12.2968279241744</v>
      </c>
      <c r="K449">
        <v>3117</v>
      </c>
      <c r="L449">
        <v>22.7293175855281</v>
      </c>
      <c r="M449">
        <v>0.01</v>
      </c>
      <c r="N449">
        <v>1.7</v>
      </c>
      <c r="O449">
        <v>0.04</v>
      </c>
      <c r="P449">
        <v>1.1</v>
      </c>
      <c r="Q449">
        <v>4.9</v>
      </c>
      <c r="R449">
        <v>0.09</v>
      </c>
      <c r="S449">
        <v>37</v>
      </c>
      <c r="T449">
        <v>19</v>
      </c>
      <c r="U449">
        <v>284</v>
      </c>
      <c r="V449">
        <v>113</v>
      </c>
      <c r="W449">
        <v>512</v>
      </c>
      <c r="X449">
        <v>122</v>
      </c>
      <c r="Y449">
        <v>1231</v>
      </c>
      <c r="Z449">
        <v>162</v>
      </c>
      <c r="AA449">
        <v>9986.98760765096</v>
      </c>
      <c r="AB449">
        <v>310.20379296123</v>
      </c>
      <c r="AC449">
        <v>774.916531322014</v>
      </c>
      <c r="AD449" s="3">
        <f t="shared" si="186"/>
        <v>314.082119924553</v>
      </c>
      <c r="AE449" s="4">
        <f t="shared" si="187"/>
        <v>812.82811311271</v>
      </c>
      <c r="AF449" s="5">
        <f t="shared" si="188"/>
        <v>0.0421940928270042</v>
      </c>
      <c r="AG449" s="3">
        <f t="shared" si="189"/>
        <v>2.77324632952692</v>
      </c>
      <c r="AH449" s="3">
        <f t="shared" si="190"/>
        <v>0.431034482758621</v>
      </c>
      <c r="AI449" s="3">
        <f t="shared" si="191"/>
        <v>2.40700218818381</v>
      </c>
      <c r="AJ449" s="3">
        <f t="shared" si="192"/>
        <v>33.1081081081081</v>
      </c>
      <c r="AK449" s="3">
        <f t="shared" si="193"/>
        <v>1.59857904085258</v>
      </c>
      <c r="AL449" s="3">
        <f t="shared" si="194"/>
        <v>185.929648241206</v>
      </c>
      <c r="AM449" s="3">
        <f t="shared" si="195"/>
        <v>526.315789473684</v>
      </c>
      <c r="AN449" s="3">
        <f t="shared" si="196"/>
        <v>1154.47154471545</v>
      </c>
      <c r="AO449" s="3">
        <f t="shared" si="197"/>
        <v>2069.59706959707</v>
      </c>
      <c r="AP449" s="3">
        <f t="shared" si="198"/>
        <v>3200</v>
      </c>
      <c r="AQ449" s="3">
        <f t="shared" si="199"/>
        <v>4939.27125506073</v>
      </c>
      <c r="AR449" s="3">
        <f t="shared" si="200"/>
        <v>7645.96273291925</v>
      </c>
      <c r="AS449" s="6">
        <f t="shared" si="201"/>
        <v>6585.36585365854</v>
      </c>
      <c r="AT449" s="3">
        <f t="shared" si="202"/>
        <v>0.0203747650046952</v>
      </c>
      <c r="AU449" s="7">
        <f t="shared" si="203"/>
        <v>0.0266477430199506</v>
      </c>
      <c r="AV449" s="8">
        <f t="shared" si="204"/>
        <v>0.00209146309358061</v>
      </c>
      <c r="AW449" s="3">
        <f t="shared" si="205"/>
        <v>66.1006332791535</v>
      </c>
      <c r="AX449" s="7">
        <f t="shared" si="206"/>
        <v>0.0170040751417893</v>
      </c>
      <c r="AY449" s="3">
        <f t="shared" si="207"/>
        <v>-4.79024904416455</v>
      </c>
      <c r="AZ449" s="9">
        <f t="shared" si="208"/>
        <v>19.6136526812875</v>
      </c>
      <c r="BA449" s="11">
        <f t="shared" si="209"/>
        <v>0.36963676396121</v>
      </c>
      <c r="BB449" s="12">
        <f t="shared" si="210"/>
        <v>1074.71389883243</v>
      </c>
      <c r="BC449" s="13">
        <f t="shared" si="211"/>
        <v>0.706267089474453</v>
      </c>
      <c r="BD449" s="14">
        <f t="shared" si="212"/>
        <v>316.141001855288</v>
      </c>
      <c r="BE449" s="15">
        <f t="shared" si="213"/>
        <v>0.629501650139735</v>
      </c>
      <c r="BF449" s="16">
        <f t="shared" si="214"/>
        <v>33.2702702702703</v>
      </c>
      <c r="BG449" s="16">
        <f t="shared" si="215"/>
        <v>0.346938775510204</v>
      </c>
      <c r="BH449" s="17">
        <f t="shared" si="216"/>
        <v>0.400306072232089</v>
      </c>
    </row>
    <row r="450" spans="1:60">
      <c r="A450">
        <v>449</v>
      </c>
      <c r="B450" t="s">
        <v>271</v>
      </c>
      <c r="C450" t="s">
        <v>503</v>
      </c>
      <c r="D450" t="s">
        <v>273</v>
      </c>
      <c r="E450" t="s">
        <v>504</v>
      </c>
      <c r="F450" t="s">
        <v>537</v>
      </c>
      <c r="G450">
        <v>325</v>
      </c>
      <c r="H450">
        <v>251</v>
      </c>
      <c r="I450">
        <v>401</v>
      </c>
      <c r="J450">
        <v>12.2968279241744</v>
      </c>
      <c r="K450">
        <v>1943</v>
      </c>
      <c r="L450">
        <v>22.7293175855281</v>
      </c>
      <c r="M450">
        <v>0.02</v>
      </c>
      <c r="N450">
        <v>14</v>
      </c>
      <c r="O450">
        <v>0.14</v>
      </c>
      <c r="P450">
        <v>3.3</v>
      </c>
      <c r="Q450">
        <v>8.8</v>
      </c>
      <c r="R450">
        <v>0.53</v>
      </c>
      <c r="S450">
        <v>46</v>
      </c>
      <c r="T450">
        <v>17</v>
      </c>
      <c r="U450">
        <v>211</v>
      </c>
      <c r="V450">
        <v>76</v>
      </c>
      <c r="W450">
        <v>311</v>
      </c>
      <c r="X450">
        <v>67</v>
      </c>
      <c r="Y450">
        <v>670</v>
      </c>
      <c r="Z450">
        <v>89</v>
      </c>
      <c r="AA450">
        <v>9986.98760765096</v>
      </c>
      <c r="AB450">
        <v>310.20379296123</v>
      </c>
      <c r="AC450">
        <v>774.916531322014</v>
      </c>
      <c r="AD450" s="3">
        <f t="shared" si="186"/>
        <v>314.082119924553</v>
      </c>
      <c r="AE450" s="4">
        <f t="shared" si="187"/>
        <v>812.82811311271</v>
      </c>
      <c r="AF450" s="5">
        <f t="shared" si="188"/>
        <v>0.0843881856540084</v>
      </c>
      <c r="AG450" s="3">
        <f t="shared" si="189"/>
        <v>22.8384991843393</v>
      </c>
      <c r="AH450" s="3">
        <f t="shared" si="190"/>
        <v>1.50862068965517</v>
      </c>
      <c r="AI450" s="3">
        <f t="shared" si="191"/>
        <v>7.22100656455142</v>
      </c>
      <c r="AJ450" s="3">
        <f t="shared" si="192"/>
        <v>59.4594594594595</v>
      </c>
      <c r="AK450" s="3">
        <f t="shared" si="193"/>
        <v>9.41385435168739</v>
      </c>
      <c r="AL450" s="3">
        <f t="shared" si="194"/>
        <v>231.155778894472</v>
      </c>
      <c r="AM450" s="3">
        <f t="shared" si="195"/>
        <v>470.914127423823</v>
      </c>
      <c r="AN450" s="3">
        <f t="shared" si="196"/>
        <v>857.723577235772</v>
      </c>
      <c r="AO450" s="3">
        <f t="shared" si="197"/>
        <v>1391.94139194139</v>
      </c>
      <c r="AP450" s="3">
        <f t="shared" si="198"/>
        <v>1943.75</v>
      </c>
      <c r="AQ450" s="3">
        <f t="shared" si="199"/>
        <v>2712.55060728745</v>
      </c>
      <c r="AR450" s="3">
        <f t="shared" si="200"/>
        <v>4161.49068322981</v>
      </c>
      <c r="AS450" s="6">
        <f t="shared" si="201"/>
        <v>3617.88617886179</v>
      </c>
      <c r="AT450" s="3">
        <f t="shared" si="202"/>
        <v>0.0802979797340646</v>
      </c>
      <c r="AU450" s="7">
        <f t="shared" si="203"/>
        <v>0.192954846823648</v>
      </c>
      <c r="AV450" s="8">
        <f t="shared" si="204"/>
        <v>0.0172238137118403</v>
      </c>
      <c r="AW450" s="3">
        <f t="shared" si="205"/>
        <v>66.1006332791535</v>
      </c>
      <c r="AX450" s="7">
        <f t="shared" si="206"/>
        <v>0.140033559991206</v>
      </c>
      <c r="AY450" s="3">
        <f t="shared" si="207"/>
        <v>-1.12936394519329</v>
      </c>
      <c r="AZ450" s="9">
        <f t="shared" si="208"/>
        <v>32.2315861055706</v>
      </c>
      <c r="BA450" s="11">
        <f t="shared" si="209"/>
        <v>1.62778491979648</v>
      </c>
      <c r="BB450" s="12">
        <f t="shared" si="210"/>
        <v>1074.71389883243</v>
      </c>
      <c r="BC450" s="13">
        <f t="shared" si="211"/>
        <v>0.706267089474453</v>
      </c>
      <c r="BD450" s="14">
        <f t="shared" si="212"/>
        <v>87.9166666666667</v>
      </c>
      <c r="BE450" s="15">
        <f t="shared" si="213"/>
        <v>1.15659183779405</v>
      </c>
      <c r="BF450" s="16">
        <f t="shared" si="214"/>
        <v>14.5652173913043</v>
      </c>
      <c r="BG450" s="16">
        <f t="shared" si="215"/>
        <v>1.59090909090909</v>
      </c>
      <c r="BH450" s="17">
        <f t="shared" si="216"/>
        <v>0.400306072232089</v>
      </c>
    </row>
    <row r="451" spans="1:60">
      <c r="A451">
        <v>450</v>
      </c>
      <c r="B451" t="s">
        <v>271</v>
      </c>
      <c r="C451" t="s">
        <v>503</v>
      </c>
      <c r="D451" t="s">
        <v>273</v>
      </c>
      <c r="E451" t="s">
        <v>504</v>
      </c>
      <c r="F451" t="s">
        <v>538</v>
      </c>
      <c r="G451">
        <v>147</v>
      </c>
      <c r="H451">
        <v>251</v>
      </c>
      <c r="I451">
        <v>542</v>
      </c>
      <c r="J451">
        <v>12.2968279241744</v>
      </c>
      <c r="K451">
        <v>1377</v>
      </c>
      <c r="L451">
        <v>22.7293175855281</v>
      </c>
      <c r="M451">
        <v>0.21</v>
      </c>
      <c r="N451">
        <v>8.9</v>
      </c>
      <c r="O451">
        <v>0.28</v>
      </c>
      <c r="P451">
        <v>3.8</v>
      </c>
      <c r="Q451">
        <v>6.8</v>
      </c>
      <c r="R451">
        <v>0.84</v>
      </c>
      <c r="S451">
        <v>31</v>
      </c>
      <c r="T451">
        <v>12</v>
      </c>
      <c r="U451">
        <v>147</v>
      </c>
      <c r="V451">
        <v>51</v>
      </c>
      <c r="W451">
        <v>213</v>
      </c>
      <c r="X451">
        <v>48</v>
      </c>
      <c r="Y451">
        <v>487</v>
      </c>
      <c r="Z451">
        <v>65</v>
      </c>
      <c r="AA451">
        <v>9986.98760765096</v>
      </c>
      <c r="AB451">
        <v>310.20379296123</v>
      </c>
      <c r="AC451">
        <v>774.916531322014</v>
      </c>
      <c r="AD451" s="3">
        <f t="shared" ref="AD451:AD514" si="217">AB451*EXP(0.000049502*H451)</f>
        <v>314.082119924553</v>
      </c>
      <c r="AE451" s="4">
        <f t="shared" ref="AE451:AE514" si="218">AC451*(EXP(H451*0.000000000155125*1000000)+0.0072*EXP(H451*0.00000000098485*1000000))</f>
        <v>812.82811311271</v>
      </c>
      <c r="AF451" s="5">
        <f t="shared" ref="AF451:AF514" si="219">M451/0.237</f>
        <v>0.886075949367089</v>
      </c>
      <c r="AG451" s="3">
        <f t="shared" ref="AG451:AG514" si="220">N451/0.613</f>
        <v>14.5187601957586</v>
      </c>
      <c r="AH451" s="3">
        <f t="shared" ref="AH451:AH514" si="221">O451/0.0928</f>
        <v>3.01724137931035</v>
      </c>
      <c r="AI451" s="3">
        <f t="shared" ref="AI451:AI514" si="222">P451/0.457</f>
        <v>8.31509846827133</v>
      </c>
      <c r="AJ451" s="3">
        <f t="shared" ref="AJ451:AJ514" si="223">Q451/0.148</f>
        <v>45.9459459459459</v>
      </c>
      <c r="AK451" s="3">
        <f t="shared" ref="AK451:AK514" si="224">R451/0.0563</f>
        <v>14.9200710479574</v>
      </c>
      <c r="AL451" s="3">
        <f t="shared" ref="AL451:AL514" si="225">S451/0.199</f>
        <v>155.778894472362</v>
      </c>
      <c r="AM451" s="3">
        <f t="shared" ref="AM451:AM514" si="226">T451/0.0361</f>
        <v>332.409972299169</v>
      </c>
      <c r="AN451" s="3">
        <f t="shared" ref="AN451:AN514" si="227">U451/0.246</f>
        <v>597.560975609756</v>
      </c>
      <c r="AO451" s="3">
        <f t="shared" ref="AO451:AO514" si="228">V451/0.0546</f>
        <v>934.065934065934</v>
      </c>
      <c r="AP451" s="3">
        <f t="shared" ref="AP451:AP514" si="229">W451/0.16</f>
        <v>1331.25</v>
      </c>
      <c r="AQ451" s="3">
        <f t="shared" ref="AQ451:AQ514" si="230">X451/0.0247</f>
        <v>1943.31983805668</v>
      </c>
      <c r="AR451" s="3">
        <f t="shared" ref="AR451:AR514" si="231">Y451/0.161</f>
        <v>3024.84472049689</v>
      </c>
      <c r="AS451" s="6">
        <f t="shared" ref="AS451:AS514" si="232">Z451/0.0246</f>
        <v>2642.27642276423</v>
      </c>
      <c r="AT451" s="3">
        <f t="shared" ref="AT451:AT514" si="233">AK451/10^(((0.5)*LOG(AL451))+((0.5)*LOG(AJ451)))</f>
        <v>0.176357114264801</v>
      </c>
      <c r="AU451" s="7">
        <f t="shared" ref="AU451:AU514" si="234">(AT451/AR451)*(10^4)</f>
        <v>0.583028652908276</v>
      </c>
      <c r="AV451" s="8">
        <f t="shared" ref="AV451:AV514" si="235">N451/AE451</f>
        <v>0.0109494244310985</v>
      </c>
      <c r="AW451" s="3">
        <f t="shared" ref="AW451:AW514" si="236">AE451/J451</f>
        <v>66.1006332791535</v>
      </c>
      <c r="AX451" s="7">
        <f t="shared" ref="AX451:AX514" si="237">AV451*(AW451^0.5)</f>
        <v>0.0890213345658383</v>
      </c>
      <c r="AY451" s="3">
        <f t="shared" ref="AY451:AY514" si="238">((3.998*LOG(AX451))+2.284)</f>
        <v>-1.91592258526853</v>
      </c>
      <c r="AZ451" s="9">
        <f t="shared" ref="AZ451:AZ514" si="239">(AG451/0.808)/(AI451^2/AJ451)</f>
        <v>11.9407216758882</v>
      </c>
      <c r="BA451" s="11">
        <f t="shared" ref="BA451:BA514" si="240">AG451/AI451/K451*1000</f>
        <v>1.26802610737715</v>
      </c>
      <c r="BB451" s="12">
        <f t="shared" ref="BB451:BB514" si="241">1/((LOG(J451)-5.711+LOG(1)-LOG(0.7))/(-4800))</f>
        <v>1074.71389883243</v>
      </c>
      <c r="BC451" s="13">
        <f t="shared" ref="BC451:BC514" si="242">(8*(AC451*6.022*(10^23)*0.9928)/(238*10^9)*(EXP(H451*(10^6)*1.55*(10^-10))-1)+7*(AC451*6.022*(10^23)*0.0072)/(235*10^9)*(EXP(H451*(10^6)*9.857*(10^-10))-1)+6*(AB451*6.022*(10^23))/(232*10^9)*(EXP(H451*(10^6)*4.9475*(10^-11))-1))/10^15</f>
        <v>0.706267089474453</v>
      </c>
      <c r="BD451" s="14">
        <f t="shared" ref="BD451:BD514" si="243">U451/P451+U451/Q451</f>
        <v>60.3018575851393</v>
      </c>
      <c r="BE451" s="15">
        <f t="shared" ref="BE451:BE514" si="244">AC451/Y451</f>
        <v>1.59120437643124</v>
      </c>
      <c r="BF451" s="16">
        <f t="shared" ref="BF451:BF514" si="245">Y451/S451</f>
        <v>15.7096774193548</v>
      </c>
      <c r="BG451" s="16">
        <f t="shared" ref="BG451:BG514" si="246">N451/Q451</f>
        <v>1.30882352941176</v>
      </c>
      <c r="BH451" s="17">
        <f t="shared" ref="BH451:BH514" si="247">AB451/AC451</f>
        <v>0.400306072232089</v>
      </c>
    </row>
    <row r="452" spans="1:60">
      <c r="A452">
        <v>451</v>
      </c>
      <c r="B452" t="s">
        <v>271</v>
      </c>
      <c r="C452" t="s">
        <v>503</v>
      </c>
      <c r="D452" t="s">
        <v>273</v>
      </c>
      <c r="E452" t="s">
        <v>504</v>
      </c>
      <c r="F452" t="s">
        <v>539</v>
      </c>
      <c r="G452">
        <v>154</v>
      </c>
      <c r="H452">
        <v>251</v>
      </c>
      <c r="I452">
        <v>166</v>
      </c>
      <c r="J452">
        <v>12.2968279241744</v>
      </c>
      <c r="K452">
        <v>759</v>
      </c>
      <c r="L452">
        <v>22.7293175855281</v>
      </c>
      <c r="M452">
        <v>0.02</v>
      </c>
      <c r="N452">
        <v>13</v>
      </c>
      <c r="O452">
        <v>0.12</v>
      </c>
      <c r="P452">
        <v>2.2</v>
      </c>
      <c r="Q452">
        <v>4.4</v>
      </c>
      <c r="R452">
        <v>0.51</v>
      </c>
      <c r="S452">
        <v>19</v>
      </c>
      <c r="T452">
        <v>6.7</v>
      </c>
      <c r="U452">
        <v>76</v>
      </c>
      <c r="V452">
        <v>27</v>
      </c>
      <c r="W452">
        <v>114</v>
      </c>
      <c r="X452">
        <v>26</v>
      </c>
      <c r="Y452">
        <v>259</v>
      </c>
      <c r="Z452">
        <v>37</v>
      </c>
      <c r="AA452">
        <v>9986.98760765096</v>
      </c>
      <c r="AB452">
        <v>310.20379296123</v>
      </c>
      <c r="AC452">
        <v>774.916531322014</v>
      </c>
      <c r="AD452" s="3">
        <f t="shared" si="217"/>
        <v>314.082119924553</v>
      </c>
      <c r="AE452" s="4">
        <f t="shared" si="218"/>
        <v>812.82811311271</v>
      </c>
      <c r="AF452" s="5">
        <f t="shared" si="219"/>
        <v>0.0843881856540084</v>
      </c>
      <c r="AG452" s="3">
        <f t="shared" si="220"/>
        <v>21.2071778140294</v>
      </c>
      <c r="AH452" s="3">
        <f t="shared" si="221"/>
        <v>1.29310344827586</v>
      </c>
      <c r="AI452" s="3">
        <f t="shared" si="222"/>
        <v>4.81400437636762</v>
      </c>
      <c r="AJ452" s="3">
        <f t="shared" si="223"/>
        <v>29.7297297297297</v>
      </c>
      <c r="AK452" s="3">
        <f t="shared" si="224"/>
        <v>9.05861456483126</v>
      </c>
      <c r="AL452" s="3">
        <f t="shared" si="225"/>
        <v>95.4773869346734</v>
      </c>
      <c r="AM452" s="3">
        <f t="shared" si="226"/>
        <v>185.595567867036</v>
      </c>
      <c r="AN452" s="3">
        <f t="shared" si="227"/>
        <v>308.943089430894</v>
      </c>
      <c r="AO452" s="3">
        <f t="shared" si="228"/>
        <v>494.505494505494</v>
      </c>
      <c r="AP452" s="3">
        <f t="shared" si="229"/>
        <v>712.5</v>
      </c>
      <c r="AQ452" s="3">
        <f t="shared" si="230"/>
        <v>1052.63157894737</v>
      </c>
      <c r="AR452" s="3">
        <f t="shared" si="231"/>
        <v>1608.69565217391</v>
      </c>
      <c r="AS452" s="6">
        <f t="shared" si="232"/>
        <v>1504.06504065041</v>
      </c>
      <c r="AT452" s="3">
        <f t="shared" si="233"/>
        <v>0.170026274292843</v>
      </c>
      <c r="AU452" s="7">
        <f t="shared" si="234"/>
        <v>1.056920083442</v>
      </c>
      <c r="AV452" s="8">
        <f t="shared" si="235"/>
        <v>0.0159935413038517</v>
      </c>
      <c r="AW452" s="3">
        <f t="shared" si="236"/>
        <v>66.1006332791535</v>
      </c>
      <c r="AX452" s="7">
        <f t="shared" si="237"/>
        <v>0.130031162848977</v>
      </c>
      <c r="AY452" s="3">
        <f t="shared" si="238"/>
        <v>-1.25803830931216</v>
      </c>
      <c r="AZ452" s="9">
        <f t="shared" si="239"/>
        <v>33.6704961995693</v>
      </c>
      <c r="BA452" s="11">
        <f t="shared" si="240"/>
        <v>5.80409645527094</v>
      </c>
      <c r="BB452" s="12">
        <f t="shared" si="241"/>
        <v>1074.71389883243</v>
      </c>
      <c r="BC452" s="13">
        <f t="shared" si="242"/>
        <v>0.706267089474453</v>
      </c>
      <c r="BD452" s="14">
        <f t="shared" si="243"/>
        <v>51.8181818181818</v>
      </c>
      <c r="BE452" s="15">
        <f t="shared" si="244"/>
        <v>2.99195571939002</v>
      </c>
      <c r="BF452" s="16">
        <f t="shared" si="245"/>
        <v>13.6315789473684</v>
      </c>
      <c r="BG452" s="16">
        <f t="shared" si="246"/>
        <v>2.95454545454545</v>
      </c>
      <c r="BH452" s="17">
        <f t="shared" si="247"/>
        <v>0.400306072232089</v>
      </c>
    </row>
    <row r="453" spans="1:60">
      <c r="A453">
        <v>452</v>
      </c>
      <c r="B453" t="s">
        <v>271</v>
      </c>
      <c r="C453" t="s">
        <v>503</v>
      </c>
      <c r="D453" t="s">
        <v>273</v>
      </c>
      <c r="E453" t="s">
        <v>504</v>
      </c>
      <c r="F453" t="s">
        <v>540</v>
      </c>
      <c r="G453">
        <v>163</v>
      </c>
      <c r="H453">
        <v>251</v>
      </c>
      <c r="I453">
        <v>918</v>
      </c>
      <c r="J453">
        <v>12.2968279241744</v>
      </c>
      <c r="K453">
        <v>1987</v>
      </c>
      <c r="L453">
        <v>22.7293175855281</v>
      </c>
      <c r="M453">
        <v>0</v>
      </c>
      <c r="N453">
        <v>0.95</v>
      </c>
      <c r="O453">
        <v>0.07</v>
      </c>
      <c r="P453">
        <v>1.5</v>
      </c>
      <c r="Q453">
        <v>5.6</v>
      </c>
      <c r="R453">
        <v>0.12</v>
      </c>
      <c r="S453">
        <v>36</v>
      </c>
      <c r="T453">
        <v>16</v>
      </c>
      <c r="U453">
        <v>200</v>
      </c>
      <c r="V453">
        <v>72</v>
      </c>
      <c r="W453">
        <v>299</v>
      </c>
      <c r="X453">
        <v>67</v>
      </c>
      <c r="Y453">
        <v>675</v>
      </c>
      <c r="Z453">
        <v>91</v>
      </c>
      <c r="AA453">
        <v>9986.98760765096</v>
      </c>
      <c r="AB453">
        <v>310.20379296123</v>
      </c>
      <c r="AC453">
        <v>774.916531322014</v>
      </c>
      <c r="AD453" s="3">
        <f t="shared" si="217"/>
        <v>314.082119924553</v>
      </c>
      <c r="AE453" s="4">
        <f t="shared" si="218"/>
        <v>812.82811311271</v>
      </c>
      <c r="AF453" s="5">
        <f t="shared" si="219"/>
        <v>0</v>
      </c>
      <c r="AG453" s="3">
        <f t="shared" si="220"/>
        <v>1.54975530179445</v>
      </c>
      <c r="AH453" s="3">
        <f t="shared" si="221"/>
        <v>0.754310344827586</v>
      </c>
      <c r="AI453" s="3">
        <f t="shared" si="222"/>
        <v>3.28227571115974</v>
      </c>
      <c r="AJ453" s="3">
        <f t="shared" si="223"/>
        <v>37.8378378378378</v>
      </c>
      <c r="AK453" s="3">
        <f t="shared" si="224"/>
        <v>2.13143872113677</v>
      </c>
      <c r="AL453" s="3">
        <f t="shared" si="225"/>
        <v>180.904522613065</v>
      </c>
      <c r="AM453" s="3">
        <f t="shared" si="226"/>
        <v>443.213296398892</v>
      </c>
      <c r="AN453" s="3">
        <f t="shared" si="227"/>
        <v>813.008130081301</v>
      </c>
      <c r="AO453" s="3">
        <f t="shared" si="228"/>
        <v>1318.68131868132</v>
      </c>
      <c r="AP453" s="3">
        <f t="shared" si="229"/>
        <v>1868.75</v>
      </c>
      <c r="AQ453" s="3">
        <f t="shared" si="230"/>
        <v>2712.55060728745</v>
      </c>
      <c r="AR453" s="3">
        <f t="shared" si="231"/>
        <v>4192.54658385093</v>
      </c>
      <c r="AS453" s="6">
        <f t="shared" si="232"/>
        <v>3699.18699186992</v>
      </c>
      <c r="AT453" s="3">
        <f t="shared" si="233"/>
        <v>0.0257623207597178</v>
      </c>
      <c r="AU453" s="7">
        <f t="shared" si="234"/>
        <v>0.0614479058120675</v>
      </c>
      <c r="AV453" s="8">
        <f t="shared" si="235"/>
        <v>0.00116875878758917</v>
      </c>
      <c r="AW453" s="3">
        <f t="shared" si="236"/>
        <v>66.1006332791535</v>
      </c>
      <c r="AX453" s="7">
        <f t="shared" si="237"/>
        <v>0.00950227728511757</v>
      </c>
      <c r="AY453" s="3">
        <f t="shared" si="238"/>
        <v>-5.80064485789008</v>
      </c>
      <c r="AZ453" s="9">
        <f t="shared" si="239"/>
        <v>6.73640149606425</v>
      </c>
      <c r="BA453" s="11">
        <f t="shared" si="240"/>
        <v>0.237623946626427</v>
      </c>
      <c r="BB453" s="12">
        <f t="shared" si="241"/>
        <v>1074.71389883243</v>
      </c>
      <c r="BC453" s="13">
        <f t="shared" si="242"/>
        <v>0.706267089474453</v>
      </c>
      <c r="BD453" s="14">
        <f t="shared" si="243"/>
        <v>169.047619047619</v>
      </c>
      <c r="BE453" s="15">
        <f t="shared" si="244"/>
        <v>1.14802449084743</v>
      </c>
      <c r="BF453" s="16">
        <f t="shared" si="245"/>
        <v>18.75</v>
      </c>
      <c r="BG453" s="16">
        <f t="shared" si="246"/>
        <v>0.169642857142857</v>
      </c>
      <c r="BH453" s="17">
        <f t="shared" si="247"/>
        <v>0.400306072232089</v>
      </c>
    </row>
    <row r="454" spans="1:60">
      <c r="A454">
        <v>453</v>
      </c>
      <c r="B454" t="s">
        <v>271</v>
      </c>
      <c r="C454" t="s">
        <v>503</v>
      </c>
      <c r="D454" t="s">
        <v>273</v>
      </c>
      <c r="E454" t="s">
        <v>504</v>
      </c>
      <c r="F454" t="s">
        <v>541</v>
      </c>
      <c r="G454">
        <v>77</v>
      </c>
      <c r="H454">
        <v>251</v>
      </c>
      <c r="I454">
        <v>580</v>
      </c>
      <c r="J454">
        <v>12.2968279241744</v>
      </c>
      <c r="K454">
        <v>1117</v>
      </c>
      <c r="L454">
        <v>22.7293175855281</v>
      </c>
      <c r="M454">
        <v>0.01</v>
      </c>
      <c r="N454">
        <v>0.57</v>
      </c>
      <c r="O454">
        <v>0.04</v>
      </c>
      <c r="P454">
        <v>0.8</v>
      </c>
      <c r="Q454">
        <v>2.9</v>
      </c>
      <c r="R454">
        <v>0.09</v>
      </c>
      <c r="S454">
        <v>21</v>
      </c>
      <c r="T454">
        <v>9.4</v>
      </c>
      <c r="U454">
        <v>115</v>
      </c>
      <c r="V454">
        <v>38</v>
      </c>
      <c r="W454">
        <v>163</v>
      </c>
      <c r="X454">
        <v>38</v>
      </c>
      <c r="Y454">
        <v>398</v>
      </c>
      <c r="Z454">
        <v>56</v>
      </c>
      <c r="AA454">
        <v>9986.98760765096</v>
      </c>
      <c r="AB454">
        <v>310.20379296123</v>
      </c>
      <c r="AC454">
        <v>774.916531322014</v>
      </c>
      <c r="AD454" s="3">
        <f t="shared" si="217"/>
        <v>314.082119924553</v>
      </c>
      <c r="AE454" s="4">
        <f t="shared" si="218"/>
        <v>812.82811311271</v>
      </c>
      <c r="AF454" s="5">
        <f t="shared" si="219"/>
        <v>0.0421940928270042</v>
      </c>
      <c r="AG454" s="3">
        <f t="shared" si="220"/>
        <v>0.929853181076672</v>
      </c>
      <c r="AH454" s="3">
        <f t="shared" si="221"/>
        <v>0.431034482758621</v>
      </c>
      <c r="AI454" s="3">
        <f t="shared" si="222"/>
        <v>1.75054704595186</v>
      </c>
      <c r="AJ454" s="3">
        <f t="shared" si="223"/>
        <v>19.5945945945946</v>
      </c>
      <c r="AK454" s="3">
        <f t="shared" si="224"/>
        <v>1.59857904085258</v>
      </c>
      <c r="AL454" s="3">
        <f t="shared" si="225"/>
        <v>105.527638190955</v>
      </c>
      <c r="AM454" s="3">
        <f t="shared" si="226"/>
        <v>260.387811634349</v>
      </c>
      <c r="AN454" s="3">
        <f t="shared" si="227"/>
        <v>467.479674796748</v>
      </c>
      <c r="AO454" s="3">
        <f t="shared" si="228"/>
        <v>695.970695970696</v>
      </c>
      <c r="AP454" s="3">
        <f t="shared" si="229"/>
        <v>1018.75</v>
      </c>
      <c r="AQ454" s="3">
        <f t="shared" si="230"/>
        <v>1538.46153846154</v>
      </c>
      <c r="AR454" s="3">
        <f t="shared" si="231"/>
        <v>2472.04968944099</v>
      </c>
      <c r="AS454" s="6">
        <f t="shared" si="232"/>
        <v>2276.42276422764</v>
      </c>
      <c r="AT454" s="3">
        <f t="shared" si="233"/>
        <v>0.0351546569387896</v>
      </c>
      <c r="AU454" s="7">
        <f t="shared" si="234"/>
        <v>0.142208536862943</v>
      </c>
      <c r="AV454" s="8">
        <f t="shared" si="235"/>
        <v>0.0007012552725535</v>
      </c>
      <c r="AW454" s="3">
        <f t="shared" si="236"/>
        <v>66.1006332791535</v>
      </c>
      <c r="AX454" s="7">
        <f t="shared" si="237"/>
        <v>0.00570136637107054</v>
      </c>
      <c r="AY454" s="3">
        <f t="shared" si="238"/>
        <v>-6.68759615885627</v>
      </c>
      <c r="AZ454" s="9">
        <f t="shared" si="239"/>
        <v>7.35854125476884</v>
      </c>
      <c r="BA454" s="11">
        <f t="shared" si="240"/>
        <v>0.475540402587331</v>
      </c>
      <c r="BB454" s="12">
        <f t="shared" si="241"/>
        <v>1074.71389883243</v>
      </c>
      <c r="BC454" s="13">
        <f t="shared" si="242"/>
        <v>0.706267089474453</v>
      </c>
      <c r="BD454" s="14">
        <f t="shared" si="243"/>
        <v>183.405172413793</v>
      </c>
      <c r="BE454" s="15">
        <f t="shared" si="244"/>
        <v>1.94702646060808</v>
      </c>
      <c r="BF454" s="16">
        <f t="shared" si="245"/>
        <v>18.952380952381</v>
      </c>
      <c r="BG454" s="16">
        <f t="shared" si="246"/>
        <v>0.196551724137931</v>
      </c>
      <c r="BH454" s="17">
        <f t="shared" si="247"/>
        <v>0.400306072232089</v>
      </c>
    </row>
    <row r="455" spans="1:60">
      <c r="A455">
        <v>454</v>
      </c>
      <c r="B455" t="s">
        <v>271</v>
      </c>
      <c r="C455" t="s">
        <v>503</v>
      </c>
      <c r="D455" t="s">
        <v>273</v>
      </c>
      <c r="E455" t="s">
        <v>504</v>
      </c>
      <c r="F455" t="s">
        <v>542</v>
      </c>
      <c r="G455">
        <v>227</v>
      </c>
      <c r="H455">
        <v>251</v>
      </c>
      <c r="I455">
        <v>1357</v>
      </c>
      <c r="J455">
        <v>12.2968279241744</v>
      </c>
      <c r="K455">
        <v>3191</v>
      </c>
      <c r="L455">
        <v>22.7293175855281</v>
      </c>
      <c r="M455">
        <v>0.01</v>
      </c>
      <c r="N455">
        <v>0.59</v>
      </c>
      <c r="O455">
        <v>0.06</v>
      </c>
      <c r="P455">
        <v>0.98</v>
      </c>
      <c r="Q455">
        <v>4.6</v>
      </c>
      <c r="R455">
        <v>0.08</v>
      </c>
      <c r="S455">
        <v>38</v>
      </c>
      <c r="T455">
        <v>20</v>
      </c>
      <c r="U455">
        <v>293</v>
      </c>
      <c r="V455">
        <v>117</v>
      </c>
      <c r="W455">
        <v>540</v>
      </c>
      <c r="X455">
        <v>128</v>
      </c>
      <c r="Y455">
        <v>1322</v>
      </c>
      <c r="Z455">
        <v>180</v>
      </c>
      <c r="AA455">
        <v>9986.98760765096</v>
      </c>
      <c r="AB455">
        <v>310.20379296123</v>
      </c>
      <c r="AC455">
        <v>774.916531322014</v>
      </c>
      <c r="AD455" s="3">
        <f t="shared" si="217"/>
        <v>314.082119924553</v>
      </c>
      <c r="AE455" s="4">
        <f t="shared" si="218"/>
        <v>812.82811311271</v>
      </c>
      <c r="AF455" s="5">
        <f t="shared" si="219"/>
        <v>0.0421940928270042</v>
      </c>
      <c r="AG455" s="3">
        <f t="shared" si="220"/>
        <v>0.962479608482871</v>
      </c>
      <c r="AH455" s="3">
        <f t="shared" si="221"/>
        <v>0.646551724137931</v>
      </c>
      <c r="AI455" s="3">
        <f t="shared" si="222"/>
        <v>2.14442013129103</v>
      </c>
      <c r="AJ455" s="3">
        <f t="shared" si="223"/>
        <v>31.0810810810811</v>
      </c>
      <c r="AK455" s="3">
        <f t="shared" si="224"/>
        <v>1.42095914742451</v>
      </c>
      <c r="AL455" s="3">
        <f t="shared" si="225"/>
        <v>190.954773869347</v>
      </c>
      <c r="AM455" s="3">
        <f t="shared" si="226"/>
        <v>554.016620498615</v>
      </c>
      <c r="AN455" s="3">
        <f t="shared" si="227"/>
        <v>1191.05691056911</v>
      </c>
      <c r="AO455" s="3">
        <f t="shared" si="228"/>
        <v>2142.85714285714</v>
      </c>
      <c r="AP455" s="3">
        <f t="shared" si="229"/>
        <v>3375</v>
      </c>
      <c r="AQ455" s="3">
        <f t="shared" si="230"/>
        <v>5182.18623481781</v>
      </c>
      <c r="AR455" s="3">
        <f t="shared" si="231"/>
        <v>8211.1801242236</v>
      </c>
      <c r="AS455" s="6">
        <f t="shared" si="232"/>
        <v>7317.07317073171</v>
      </c>
      <c r="AT455" s="3">
        <f t="shared" si="233"/>
        <v>0.0184445589136318</v>
      </c>
      <c r="AU455" s="7">
        <f t="shared" si="234"/>
        <v>0.0224627381625924</v>
      </c>
      <c r="AV455" s="8">
        <f t="shared" si="235"/>
        <v>0.000725860720713272</v>
      </c>
      <c r="AW455" s="3">
        <f t="shared" si="236"/>
        <v>66.1006332791535</v>
      </c>
      <c r="AX455" s="7">
        <f t="shared" si="237"/>
        <v>0.00590141431391512</v>
      </c>
      <c r="AY455" s="3">
        <f t="shared" si="238"/>
        <v>-6.6277174892896</v>
      </c>
      <c r="AZ455" s="9">
        <f t="shared" si="239"/>
        <v>8.05112447971951</v>
      </c>
      <c r="BA455" s="11">
        <f t="shared" si="240"/>
        <v>0.140654897088326</v>
      </c>
      <c r="BB455" s="12">
        <f t="shared" si="241"/>
        <v>1074.71389883243</v>
      </c>
      <c r="BC455" s="13">
        <f t="shared" si="242"/>
        <v>0.706267089474453</v>
      </c>
      <c r="BD455" s="14">
        <f t="shared" si="243"/>
        <v>362.675244010648</v>
      </c>
      <c r="BE455" s="15">
        <f t="shared" si="244"/>
        <v>0.586169842149784</v>
      </c>
      <c r="BF455" s="16">
        <f t="shared" si="245"/>
        <v>34.7894736842105</v>
      </c>
      <c r="BG455" s="16">
        <f t="shared" si="246"/>
        <v>0.128260869565217</v>
      </c>
      <c r="BH455" s="17">
        <f t="shared" si="247"/>
        <v>0.400306072232089</v>
      </c>
    </row>
    <row r="456" spans="1:60">
      <c r="A456">
        <v>455</v>
      </c>
      <c r="B456" t="s">
        <v>271</v>
      </c>
      <c r="C456" t="s">
        <v>503</v>
      </c>
      <c r="D456" t="s">
        <v>273</v>
      </c>
      <c r="E456" t="s">
        <v>504</v>
      </c>
      <c r="F456" t="s">
        <v>543</v>
      </c>
      <c r="G456">
        <v>231</v>
      </c>
      <c r="H456">
        <v>251</v>
      </c>
      <c r="I456">
        <v>1309</v>
      </c>
      <c r="J456">
        <v>12.2968279241744</v>
      </c>
      <c r="K456">
        <v>3054</v>
      </c>
      <c r="L456">
        <v>22.7293175855281</v>
      </c>
      <c r="M456">
        <v>0.01</v>
      </c>
      <c r="N456">
        <v>0.6</v>
      </c>
      <c r="O456">
        <v>0.05</v>
      </c>
      <c r="P456">
        <v>1</v>
      </c>
      <c r="Q456">
        <v>4.5</v>
      </c>
      <c r="R456">
        <v>0.08</v>
      </c>
      <c r="S456">
        <v>36</v>
      </c>
      <c r="T456">
        <v>19</v>
      </c>
      <c r="U456">
        <v>277</v>
      </c>
      <c r="V456">
        <v>111</v>
      </c>
      <c r="W456">
        <v>507</v>
      </c>
      <c r="X456">
        <v>122</v>
      </c>
      <c r="Y456">
        <v>1244</v>
      </c>
      <c r="Z456">
        <v>167</v>
      </c>
      <c r="AA456">
        <v>9986.98760765096</v>
      </c>
      <c r="AB456">
        <v>310.20379296123</v>
      </c>
      <c r="AC456">
        <v>774.916531322014</v>
      </c>
      <c r="AD456" s="3">
        <f t="shared" si="217"/>
        <v>314.082119924553</v>
      </c>
      <c r="AE456" s="4">
        <f t="shared" si="218"/>
        <v>812.82811311271</v>
      </c>
      <c r="AF456" s="5">
        <f t="shared" si="219"/>
        <v>0.0421940928270042</v>
      </c>
      <c r="AG456" s="3">
        <f t="shared" si="220"/>
        <v>0.978792822185971</v>
      </c>
      <c r="AH456" s="3">
        <f t="shared" si="221"/>
        <v>0.538793103448276</v>
      </c>
      <c r="AI456" s="3">
        <f t="shared" si="222"/>
        <v>2.18818380743982</v>
      </c>
      <c r="AJ456" s="3">
        <f t="shared" si="223"/>
        <v>30.4054054054054</v>
      </c>
      <c r="AK456" s="3">
        <f t="shared" si="224"/>
        <v>1.42095914742451</v>
      </c>
      <c r="AL456" s="3">
        <f t="shared" si="225"/>
        <v>180.904522613065</v>
      </c>
      <c r="AM456" s="3">
        <f t="shared" si="226"/>
        <v>526.315789473684</v>
      </c>
      <c r="AN456" s="3">
        <f t="shared" si="227"/>
        <v>1126.0162601626</v>
      </c>
      <c r="AO456" s="3">
        <f t="shared" si="228"/>
        <v>2032.96703296703</v>
      </c>
      <c r="AP456" s="3">
        <f t="shared" si="229"/>
        <v>3168.75</v>
      </c>
      <c r="AQ456" s="3">
        <f t="shared" si="230"/>
        <v>4939.27125506073</v>
      </c>
      <c r="AR456" s="3">
        <f t="shared" si="231"/>
        <v>7726.70807453416</v>
      </c>
      <c r="AS456" s="6">
        <f t="shared" si="232"/>
        <v>6788.61788617886</v>
      </c>
      <c r="AT456" s="3">
        <f t="shared" si="233"/>
        <v>0.0191593813070265</v>
      </c>
      <c r="AU456" s="7">
        <f t="shared" si="234"/>
        <v>0.0247963053893189</v>
      </c>
      <c r="AV456" s="8">
        <f t="shared" si="235"/>
        <v>0.000738163444793158</v>
      </c>
      <c r="AW456" s="3">
        <f t="shared" si="236"/>
        <v>66.1006332791535</v>
      </c>
      <c r="AX456" s="7">
        <f t="shared" si="237"/>
        <v>0.00600143828533742</v>
      </c>
      <c r="AY456" s="3">
        <f t="shared" si="238"/>
        <v>-6.59853513280108</v>
      </c>
      <c r="AZ456" s="9">
        <f t="shared" si="239"/>
        <v>7.69241336251698</v>
      </c>
      <c r="BA456" s="11">
        <f t="shared" si="240"/>
        <v>0.146466378434508</v>
      </c>
      <c r="BB456" s="12">
        <f t="shared" si="241"/>
        <v>1074.71389883243</v>
      </c>
      <c r="BC456" s="13">
        <f t="shared" si="242"/>
        <v>0.706267089474453</v>
      </c>
      <c r="BD456" s="14">
        <f t="shared" si="243"/>
        <v>338.555555555556</v>
      </c>
      <c r="BE456" s="15">
        <f t="shared" si="244"/>
        <v>0.622923256689722</v>
      </c>
      <c r="BF456" s="16">
        <f t="shared" si="245"/>
        <v>34.5555555555556</v>
      </c>
      <c r="BG456" s="16">
        <f t="shared" si="246"/>
        <v>0.133333333333333</v>
      </c>
      <c r="BH456" s="17">
        <f t="shared" si="247"/>
        <v>0.400306072232089</v>
      </c>
    </row>
    <row r="457" spans="1:60">
      <c r="A457">
        <v>456</v>
      </c>
      <c r="B457" t="s">
        <v>271</v>
      </c>
      <c r="C457" t="s">
        <v>503</v>
      </c>
      <c r="D457" t="s">
        <v>273</v>
      </c>
      <c r="E457" t="s">
        <v>504</v>
      </c>
      <c r="F457" t="s">
        <v>544</v>
      </c>
      <c r="G457">
        <v>329</v>
      </c>
      <c r="H457">
        <v>251</v>
      </c>
      <c r="I457">
        <v>920</v>
      </c>
      <c r="J457">
        <v>12.2968279241744</v>
      </c>
      <c r="K457">
        <v>2888</v>
      </c>
      <c r="L457">
        <v>22.7293175855281</v>
      </c>
      <c r="M457">
        <v>0.18</v>
      </c>
      <c r="N457">
        <v>6</v>
      </c>
      <c r="O457">
        <v>0.38</v>
      </c>
      <c r="P457">
        <v>6.6</v>
      </c>
      <c r="Q457">
        <v>14</v>
      </c>
      <c r="R457">
        <v>0.21</v>
      </c>
      <c r="S457">
        <v>69</v>
      </c>
      <c r="T457">
        <v>26</v>
      </c>
      <c r="U457">
        <v>310</v>
      </c>
      <c r="V457">
        <v>110</v>
      </c>
      <c r="W457">
        <v>451</v>
      </c>
      <c r="X457">
        <v>99</v>
      </c>
      <c r="Y457">
        <v>952</v>
      </c>
      <c r="Z457">
        <v>123</v>
      </c>
      <c r="AA457">
        <v>9986.98760765096</v>
      </c>
      <c r="AB457">
        <v>310.20379296123</v>
      </c>
      <c r="AC457">
        <v>774.916531322014</v>
      </c>
      <c r="AD457" s="3">
        <f t="shared" si="217"/>
        <v>314.082119924553</v>
      </c>
      <c r="AE457" s="4">
        <f t="shared" si="218"/>
        <v>812.82811311271</v>
      </c>
      <c r="AF457" s="5">
        <f t="shared" si="219"/>
        <v>0.759493670886076</v>
      </c>
      <c r="AG457" s="3">
        <f t="shared" si="220"/>
        <v>9.78792822185971</v>
      </c>
      <c r="AH457" s="3">
        <f t="shared" si="221"/>
        <v>4.0948275862069</v>
      </c>
      <c r="AI457" s="3">
        <f t="shared" si="222"/>
        <v>14.4420131291028</v>
      </c>
      <c r="AJ457" s="3">
        <f t="shared" si="223"/>
        <v>94.5945945945946</v>
      </c>
      <c r="AK457" s="3">
        <f t="shared" si="224"/>
        <v>3.73001776198934</v>
      </c>
      <c r="AL457" s="3">
        <f t="shared" si="225"/>
        <v>346.733668341709</v>
      </c>
      <c r="AM457" s="3">
        <f t="shared" si="226"/>
        <v>720.221606648199</v>
      </c>
      <c r="AN457" s="3">
        <f t="shared" si="227"/>
        <v>1260.16260162602</v>
      </c>
      <c r="AO457" s="3">
        <f t="shared" si="228"/>
        <v>2014.65201465201</v>
      </c>
      <c r="AP457" s="3">
        <f t="shared" si="229"/>
        <v>2818.75</v>
      </c>
      <c r="AQ457" s="3">
        <f t="shared" si="230"/>
        <v>4008.0971659919</v>
      </c>
      <c r="AR457" s="3">
        <f t="shared" si="231"/>
        <v>5913.04347826087</v>
      </c>
      <c r="AS457" s="6">
        <f t="shared" si="232"/>
        <v>5000</v>
      </c>
      <c r="AT457" s="3">
        <f t="shared" si="233"/>
        <v>0.0205958505873949</v>
      </c>
      <c r="AU457" s="7">
        <f t="shared" si="234"/>
        <v>0.0348312179051531</v>
      </c>
      <c r="AV457" s="8">
        <f t="shared" si="235"/>
        <v>0.00738163444793158</v>
      </c>
      <c r="AW457" s="3">
        <f t="shared" si="236"/>
        <v>66.1006332791535</v>
      </c>
      <c r="AX457" s="7">
        <f t="shared" si="237"/>
        <v>0.0600143828533742</v>
      </c>
      <c r="AY457" s="3">
        <f t="shared" si="238"/>
        <v>-2.60053513280108</v>
      </c>
      <c r="AZ457" s="9">
        <f t="shared" si="239"/>
        <v>5.49402035890408</v>
      </c>
      <c r="BA457" s="11">
        <f t="shared" si="240"/>
        <v>0.234674473127565</v>
      </c>
      <c r="BB457" s="12">
        <f t="shared" si="241"/>
        <v>1074.71389883243</v>
      </c>
      <c r="BC457" s="13">
        <f t="shared" si="242"/>
        <v>0.706267089474453</v>
      </c>
      <c r="BD457" s="14">
        <f t="shared" si="243"/>
        <v>69.1125541125541</v>
      </c>
      <c r="BE457" s="15">
        <f t="shared" si="244"/>
        <v>0.813987953069342</v>
      </c>
      <c r="BF457" s="16">
        <f t="shared" si="245"/>
        <v>13.7971014492754</v>
      </c>
      <c r="BG457" s="16">
        <f t="shared" si="246"/>
        <v>0.428571428571429</v>
      </c>
      <c r="BH457" s="17">
        <f t="shared" si="247"/>
        <v>0.400306072232089</v>
      </c>
    </row>
    <row r="458" spans="1:60">
      <c r="A458">
        <v>457</v>
      </c>
      <c r="B458" t="s">
        <v>271</v>
      </c>
      <c r="C458" t="s">
        <v>503</v>
      </c>
      <c r="D458" t="s">
        <v>273</v>
      </c>
      <c r="E458" t="s">
        <v>504</v>
      </c>
      <c r="F458" t="s">
        <v>545</v>
      </c>
      <c r="G458">
        <v>309</v>
      </c>
      <c r="H458">
        <v>251</v>
      </c>
      <c r="I458">
        <v>662</v>
      </c>
      <c r="J458">
        <v>12.2968279241744</v>
      </c>
      <c r="K458">
        <v>1324</v>
      </c>
      <c r="L458">
        <v>22.7293175855281</v>
      </c>
      <c r="M458">
        <v>0.03</v>
      </c>
      <c r="N458">
        <v>2.1</v>
      </c>
      <c r="O458">
        <v>0.05</v>
      </c>
      <c r="P458">
        <v>2.1</v>
      </c>
      <c r="Q458">
        <v>4.3</v>
      </c>
      <c r="R458">
        <v>0.06</v>
      </c>
      <c r="S458">
        <v>26</v>
      </c>
      <c r="T458">
        <v>10</v>
      </c>
      <c r="U458">
        <v>131</v>
      </c>
      <c r="V458">
        <v>48</v>
      </c>
      <c r="W458">
        <v>204</v>
      </c>
      <c r="X458">
        <v>43</v>
      </c>
      <c r="Y458">
        <v>420</v>
      </c>
      <c r="Z458">
        <v>63</v>
      </c>
      <c r="AA458">
        <v>9986.98760765096</v>
      </c>
      <c r="AB458">
        <v>310.20379296123</v>
      </c>
      <c r="AC458">
        <v>774.916531322014</v>
      </c>
      <c r="AD458" s="3">
        <f t="shared" si="217"/>
        <v>314.082119924553</v>
      </c>
      <c r="AE458" s="4">
        <f t="shared" si="218"/>
        <v>812.82811311271</v>
      </c>
      <c r="AF458" s="5">
        <f t="shared" si="219"/>
        <v>0.126582278481013</v>
      </c>
      <c r="AG458" s="3">
        <f t="shared" si="220"/>
        <v>3.4257748776509</v>
      </c>
      <c r="AH458" s="3">
        <f t="shared" si="221"/>
        <v>0.538793103448276</v>
      </c>
      <c r="AI458" s="3">
        <f t="shared" si="222"/>
        <v>4.59518599562363</v>
      </c>
      <c r="AJ458" s="3">
        <f t="shared" si="223"/>
        <v>29.0540540540541</v>
      </c>
      <c r="AK458" s="3">
        <f t="shared" si="224"/>
        <v>1.06571936056838</v>
      </c>
      <c r="AL458" s="3">
        <f t="shared" si="225"/>
        <v>130.653266331658</v>
      </c>
      <c r="AM458" s="3">
        <f t="shared" si="226"/>
        <v>277.008310249307</v>
      </c>
      <c r="AN458" s="3">
        <f t="shared" si="227"/>
        <v>532.520325203252</v>
      </c>
      <c r="AO458" s="3">
        <f t="shared" si="228"/>
        <v>879.120879120879</v>
      </c>
      <c r="AP458" s="3">
        <f t="shared" si="229"/>
        <v>1275</v>
      </c>
      <c r="AQ458" s="3">
        <f t="shared" si="230"/>
        <v>1740.89068825911</v>
      </c>
      <c r="AR458" s="3">
        <f t="shared" si="231"/>
        <v>2608.69565217391</v>
      </c>
      <c r="AS458" s="6">
        <f t="shared" si="232"/>
        <v>2560.9756097561</v>
      </c>
      <c r="AT458" s="3">
        <f t="shared" si="233"/>
        <v>0.0172973410984471</v>
      </c>
      <c r="AU458" s="7">
        <f t="shared" si="234"/>
        <v>0.0663064742107139</v>
      </c>
      <c r="AV458" s="8">
        <f t="shared" si="235"/>
        <v>0.00258357205677605</v>
      </c>
      <c r="AW458" s="3">
        <f t="shared" si="236"/>
        <v>66.1006332791535</v>
      </c>
      <c r="AX458" s="7">
        <f t="shared" si="237"/>
        <v>0.021005033998681</v>
      </c>
      <c r="AY458" s="3">
        <f t="shared" si="238"/>
        <v>-4.42335109148868</v>
      </c>
      <c r="AZ458" s="9">
        <f t="shared" si="239"/>
        <v>5.83375263824039</v>
      </c>
      <c r="BA458" s="11">
        <f t="shared" si="240"/>
        <v>0.563076938241426</v>
      </c>
      <c r="BB458" s="12">
        <f t="shared" si="241"/>
        <v>1074.71389883243</v>
      </c>
      <c r="BC458" s="13">
        <f t="shared" si="242"/>
        <v>0.706267089474453</v>
      </c>
      <c r="BD458" s="14">
        <f t="shared" si="243"/>
        <v>92.8460686600222</v>
      </c>
      <c r="BE458" s="15">
        <f t="shared" si="244"/>
        <v>1.84503936029051</v>
      </c>
      <c r="BF458" s="16">
        <f t="shared" si="245"/>
        <v>16.1538461538462</v>
      </c>
      <c r="BG458" s="16">
        <f t="shared" si="246"/>
        <v>0.488372093023256</v>
      </c>
      <c r="BH458" s="17">
        <f t="shared" si="247"/>
        <v>0.400306072232089</v>
      </c>
    </row>
    <row r="459" spans="1:60">
      <c r="A459">
        <v>458</v>
      </c>
      <c r="B459" t="s">
        <v>271</v>
      </c>
      <c r="C459" t="s">
        <v>503</v>
      </c>
      <c r="D459" t="s">
        <v>273</v>
      </c>
      <c r="E459" t="s">
        <v>504</v>
      </c>
      <c r="F459" t="s">
        <v>546</v>
      </c>
      <c r="G459">
        <v>170</v>
      </c>
      <c r="H459">
        <v>251</v>
      </c>
      <c r="I459">
        <v>244</v>
      </c>
      <c r="J459">
        <v>12.2968279241744</v>
      </c>
      <c r="K459">
        <v>1201</v>
      </c>
      <c r="L459">
        <v>22.7293175855281</v>
      </c>
      <c r="M459">
        <v>0.08</v>
      </c>
      <c r="N459">
        <v>10</v>
      </c>
      <c r="O459">
        <v>0.18</v>
      </c>
      <c r="P459">
        <v>3.7</v>
      </c>
      <c r="Q459">
        <v>6.9</v>
      </c>
      <c r="R459">
        <v>0.32</v>
      </c>
      <c r="S459">
        <v>32</v>
      </c>
      <c r="T459">
        <v>11</v>
      </c>
      <c r="U459">
        <v>128</v>
      </c>
      <c r="V459">
        <v>44</v>
      </c>
      <c r="W459">
        <v>175</v>
      </c>
      <c r="X459">
        <v>38</v>
      </c>
      <c r="Y459">
        <v>378</v>
      </c>
      <c r="Z459">
        <v>49</v>
      </c>
      <c r="AA459">
        <v>9986.98760765096</v>
      </c>
      <c r="AB459">
        <v>310.20379296123</v>
      </c>
      <c r="AC459">
        <v>774.916531322014</v>
      </c>
      <c r="AD459" s="3">
        <f t="shared" si="217"/>
        <v>314.082119924553</v>
      </c>
      <c r="AE459" s="4">
        <f t="shared" si="218"/>
        <v>812.82811311271</v>
      </c>
      <c r="AF459" s="5">
        <f t="shared" si="219"/>
        <v>0.337552742616034</v>
      </c>
      <c r="AG459" s="3">
        <f t="shared" si="220"/>
        <v>16.3132137030995</v>
      </c>
      <c r="AH459" s="3">
        <f t="shared" si="221"/>
        <v>1.93965517241379</v>
      </c>
      <c r="AI459" s="3">
        <f t="shared" si="222"/>
        <v>8.09628008752735</v>
      </c>
      <c r="AJ459" s="3">
        <f t="shared" si="223"/>
        <v>46.6216216216216</v>
      </c>
      <c r="AK459" s="3">
        <f t="shared" si="224"/>
        <v>5.68383658969805</v>
      </c>
      <c r="AL459" s="3">
        <f t="shared" si="225"/>
        <v>160.804020100502</v>
      </c>
      <c r="AM459" s="3">
        <f t="shared" si="226"/>
        <v>304.709141274238</v>
      </c>
      <c r="AN459" s="3">
        <f t="shared" si="227"/>
        <v>520.325203252033</v>
      </c>
      <c r="AO459" s="3">
        <f t="shared" si="228"/>
        <v>805.860805860806</v>
      </c>
      <c r="AP459" s="3">
        <f t="shared" si="229"/>
        <v>1093.75</v>
      </c>
      <c r="AQ459" s="3">
        <f t="shared" si="230"/>
        <v>1538.46153846154</v>
      </c>
      <c r="AR459" s="3">
        <f t="shared" si="231"/>
        <v>2347.82608695652</v>
      </c>
      <c r="AS459" s="6">
        <f t="shared" si="232"/>
        <v>1991.86991869919</v>
      </c>
      <c r="AT459" s="3">
        <f t="shared" si="233"/>
        <v>0.0656446662816826</v>
      </c>
      <c r="AU459" s="7">
        <f t="shared" si="234"/>
        <v>0.279597652681241</v>
      </c>
      <c r="AV459" s="8">
        <f t="shared" si="235"/>
        <v>0.012302724079886</v>
      </c>
      <c r="AW459" s="3">
        <f t="shared" si="236"/>
        <v>66.1006332791535</v>
      </c>
      <c r="AX459" s="7">
        <f t="shared" si="237"/>
        <v>0.10002397142229</v>
      </c>
      <c r="AY459" s="3">
        <f t="shared" si="238"/>
        <v>-1.71358383183489</v>
      </c>
      <c r="AZ459" s="9">
        <f t="shared" si="239"/>
        <v>14.3596710768518</v>
      </c>
      <c r="BA459" s="11">
        <f t="shared" si="240"/>
        <v>1.67768721162916</v>
      </c>
      <c r="BB459" s="12">
        <f t="shared" si="241"/>
        <v>1074.71389883243</v>
      </c>
      <c r="BC459" s="13">
        <f t="shared" si="242"/>
        <v>0.706267089474453</v>
      </c>
      <c r="BD459" s="14">
        <f t="shared" si="243"/>
        <v>53.1453192322758</v>
      </c>
      <c r="BE459" s="15">
        <f t="shared" si="244"/>
        <v>2.05004373365612</v>
      </c>
      <c r="BF459" s="16">
        <f t="shared" si="245"/>
        <v>11.8125</v>
      </c>
      <c r="BG459" s="16">
        <f t="shared" si="246"/>
        <v>1.44927536231884</v>
      </c>
      <c r="BH459" s="17">
        <f t="shared" si="247"/>
        <v>0.400306072232089</v>
      </c>
    </row>
    <row r="460" spans="1:60">
      <c r="A460">
        <v>459</v>
      </c>
      <c r="B460" t="s">
        <v>271</v>
      </c>
      <c r="C460" t="s">
        <v>503</v>
      </c>
      <c r="D460" t="s">
        <v>273</v>
      </c>
      <c r="E460" t="s">
        <v>504</v>
      </c>
      <c r="F460" t="s">
        <v>547</v>
      </c>
      <c r="G460">
        <v>156</v>
      </c>
      <c r="H460">
        <v>251</v>
      </c>
      <c r="I460">
        <v>885</v>
      </c>
      <c r="J460">
        <v>12.2968279241744</v>
      </c>
      <c r="K460">
        <v>2035</v>
      </c>
      <c r="L460">
        <v>22.7293175855281</v>
      </c>
      <c r="M460">
        <v>0.01</v>
      </c>
      <c r="N460">
        <v>3.2</v>
      </c>
      <c r="O460">
        <v>0.06</v>
      </c>
      <c r="P460">
        <v>1.3</v>
      </c>
      <c r="Q460">
        <v>4.7</v>
      </c>
      <c r="R460">
        <v>0.17</v>
      </c>
      <c r="S460">
        <v>30</v>
      </c>
      <c r="T460">
        <v>14</v>
      </c>
      <c r="U460">
        <v>188</v>
      </c>
      <c r="V460">
        <v>73</v>
      </c>
      <c r="W460">
        <v>325</v>
      </c>
      <c r="X460">
        <v>77</v>
      </c>
      <c r="Y460">
        <v>794</v>
      </c>
      <c r="Z460">
        <v>104</v>
      </c>
      <c r="AA460">
        <v>9986.98760765096</v>
      </c>
      <c r="AB460">
        <v>310.20379296123</v>
      </c>
      <c r="AC460">
        <v>774.916531322014</v>
      </c>
      <c r="AD460" s="3">
        <f t="shared" si="217"/>
        <v>314.082119924553</v>
      </c>
      <c r="AE460" s="4">
        <f t="shared" si="218"/>
        <v>812.82811311271</v>
      </c>
      <c r="AF460" s="5">
        <f t="shared" si="219"/>
        <v>0.0421940928270042</v>
      </c>
      <c r="AG460" s="3">
        <f t="shared" si="220"/>
        <v>5.22022838499184</v>
      </c>
      <c r="AH460" s="3">
        <f t="shared" si="221"/>
        <v>0.646551724137931</v>
      </c>
      <c r="AI460" s="3">
        <f t="shared" si="222"/>
        <v>2.84463894967177</v>
      </c>
      <c r="AJ460" s="3">
        <f t="shared" si="223"/>
        <v>31.7567567567568</v>
      </c>
      <c r="AK460" s="3">
        <f t="shared" si="224"/>
        <v>3.01953818827709</v>
      </c>
      <c r="AL460" s="3">
        <f t="shared" si="225"/>
        <v>150.753768844221</v>
      </c>
      <c r="AM460" s="3">
        <f t="shared" si="226"/>
        <v>387.81163434903</v>
      </c>
      <c r="AN460" s="3">
        <f t="shared" si="227"/>
        <v>764.227642276423</v>
      </c>
      <c r="AO460" s="3">
        <f t="shared" si="228"/>
        <v>1336.99633699634</v>
      </c>
      <c r="AP460" s="3">
        <f t="shared" si="229"/>
        <v>2031.25</v>
      </c>
      <c r="AQ460" s="3">
        <f t="shared" si="230"/>
        <v>3117.40890688259</v>
      </c>
      <c r="AR460" s="3">
        <f t="shared" si="231"/>
        <v>4931.67701863354</v>
      </c>
      <c r="AS460" s="6">
        <f t="shared" si="232"/>
        <v>4227.64227642276</v>
      </c>
      <c r="AT460" s="3">
        <f t="shared" si="233"/>
        <v>0.0436403641770999</v>
      </c>
      <c r="AU460" s="7">
        <f t="shared" si="234"/>
        <v>0.0884899072104922</v>
      </c>
      <c r="AV460" s="8">
        <f t="shared" si="235"/>
        <v>0.00393687170556351</v>
      </c>
      <c r="AW460" s="3">
        <f t="shared" si="236"/>
        <v>66.1006332791535</v>
      </c>
      <c r="AX460" s="7">
        <f t="shared" si="237"/>
        <v>0.0320076708551329</v>
      </c>
      <c r="AY460" s="3">
        <f t="shared" si="238"/>
        <v>-3.6919942185119</v>
      </c>
      <c r="AZ460" s="9">
        <f t="shared" si="239"/>
        <v>25.3547878527844</v>
      </c>
      <c r="BA460" s="11">
        <f t="shared" si="240"/>
        <v>0.901774474368275</v>
      </c>
      <c r="BB460" s="12">
        <f t="shared" si="241"/>
        <v>1074.71389883243</v>
      </c>
      <c r="BC460" s="13">
        <f t="shared" si="242"/>
        <v>0.706267089474453</v>
      </c>
      <c r="BD460" s="14">
        <f t="shared" si="243"/>
        <v>184.615384615385</v>
      </c>
      <c r="BE460" s="15">
        <f t="shared" si="244"/>
        <v>0.975965404687675</v>
      </c>
      <c r="BF460" s="16">
        <f t="shared" si="245"/>
        <v>26.4666666666667</v>
      </c>
      <c r="BG460" s="16">
        <f t="shared" si="246"/>
        <v>0.680851063829787</v>
      </c>
      <c r="BH460" s="17">
        <f t="shared" si="247"/>
        <v>0.400306072232089</v>
      </c>
    </row>
    <row r="461" spans="1:60">
      <c r="A461">
        <v>460</v>
      </c>
      <c r="B461" t="s">
        <v>271</v>
      </c>
      <c r="C461" t="s">
        <v>503</v>
      </c>
      <c r="D461" t="s">
        <v>273</v>
      </c>
      <c r="E461" t="s">
        <v>504</v>
      </c>
      <c r="F461" t="s">
        <v>548</v>
      </c>
      <c r="G461">
        <v>247</v>
      </c>
      <c r="H461">
        <v>249</v>
      </c>
      <c r="I461">
        <v>200</v>
      </c>
      <c r="J461">
        <v>12.2968279241744</v>
      </c>
      <c r="K461">
        <v>955</v>
      </c>
      <c r="L461">
        <v>22.7293175855281</v>
      </c>
      <c r="M461">
        <v>0.06</v>
      </c>
      <c r="N461">
        <v>22</v>
      </c>
      <c r="O461">
        <v>0.16</v>
      </c>
      <c r="P461">
        <v>2.9</v>
      </c>
      <c r="Q461">
        <v>4.7</v>
      </c>
      <c r="R461">
        <v>0.74</v>
      </c>
      <c r="S461">
        <v>20</v>
      </c>
      <c r="T461">
        <v>7.3</v>
      </c>
      <c r="U461">
        <v>91</v>
      </c>
      <c r="V461">
        <v>34</v>
      </c>
      <c r="W461">
        <v>149</v>
      </c>
      <c r="X461">
        <v>36</v>
      </c>
      <c r="Y461">
        <v>390</v>
      </c>
      <c r="Z461">
        <v>55</v>
      </c>
      <c r="AA461">
        <v>9986.98760765096</v>
      </c>
      <c r="AB461">
        <v>119</v>
      </c>
      <c r="AC461">
        <v>666</v>
      </c>
      <c r="AD461" s="3">
        <f t="shared" si="217"/>
        <v>120.475870866941</v>
      </c>
      <c r="AE461" s="4">
        <f t="shared" si="218"/>
        <v>698.356131439636</v>
      </c>
      <c r="AF461" s="5">
        <f t="shared" si="219"/>
        <v>0.253164556962025</v>
      </c>
      <c r="AG461" s="3">
        <f t="shared" si="220"/>
        <v>35.8890701468189</v>
      </c>
      <c r="AH461" s="3">
        <f t="shared" si="221"/>
        <v>1.72413793103448</v>
      </c>
      <c r="AI461" s="3">
        <f t="shared" si="222"/>
        <v>6.34573304157549</v>
      </c>
      <c r="AJ461" s="3">
        <f t="shared" si="223"/>
        <v>31.7567567567568</v>
      </c>
      <c r="AK461" s="3">
        <f t="shared" si="224"/>
        <v>13.1438721136767</v>
      </c>
      <c r="AL461" s="3">
        <f t="shared" si="225"/>
        <v>100.502512562814</v>
      </c>
      <c r="AM461" s="3">
        <f t="shared" si="226"/>
        <v>202.216066481994</v>
      </c>
      <c r="AN461" s="3">
        <f t="shared" si="227"/>
        <v>369.918699186992</v>
      </c>
      <c r="AO461" s="3">
        <f t="shared" si="228"/>
        <v>622.710622710623</v>
      </c>
      <c r="AP461" s="3">
        <f t="shared" si="229"/>
        <v>931.25</v>
      </c>
      <c r="AQ461" s="3">
        <f t="shared" si="230"/>
        <v>1457.48987854251</v>
      </c>
      <c r="AR461" s="3">
        <f t="shared" si="231"/>
        <v>2422.3602484472</v>
      </c>
      <c r="AS461" s="6">
        <f t="shared" si="232"/>
        <v>2235.77235772358</v>
      </c>
      <c r="AT461" s="3">
        <f t="shared" si="233"/>
        <v>0.232657359038574</v>
      </c>
      <c r="AU461" s="7">
        <f t="shared" si="234"/>
        <v>0.960457302697703</v>
      </c>
      <c r="AV461" s="8">
        <f t="shared" si="235"/>
        <v>0.0315025515057021</v>
      </c>
      <c r="AW461" s="3">
        <f t="shared" si="236"/>
        <v>56.7915673656563</v>
      </c>
      <c r="AX461" s="7">
        <f t="shared" si="237"/>
        <v>0.237403795337812</v>
      </c>
      <c r="AY461" s="3">
        <f t="shared" si="238"/>
        <v>-0.212800344623819</v>
      </c>
      <c r="AZ461" s="9">
        <f t="shared" si="239"/>
        <v>35.0286493893626</v>
      </c>
      <c r="BA461" s="11">
        <f t="shared" si="240"/>
        <v>5.9221177313942</v>
      </c>
      <c r="BB461" s="12">
        <f t="shared" si="241"/>
        <v>1074.71389883243</v>
      </c>
      <c r="BC461" s="13">
        <f t="shared" si="242"/>
        <v>0.573558744708343</v>
      </c>
      <c r="BD461" s="14">
        <f t="shared" si="243"/>
        <v>50.7410124724872</v>
      </c>
      <c r="BE461" s="15">
        <f t="shared" si="244"/>
        <v>1.70769230769231</v>
      </c>
      <c r="BF461" s="16">
        <f t="shared" si="245"/>
        <v>19.5</v>
      </c>
      <c r="BG461" s="16">
        <f t="shared" si="246"/>
        <v>4.68085106382979</v>
      </c>
      <c r="BH461" s="17">
        <f t="shared" si="247"/>
        <v>0.178678678678679</v>
      </c>
    </row>
    <row r="462" spans="1:60">
      <c r="A462">
        <v>461</v>
      </c>
      <c r="B462" t="s">
        <v>271</v>
      </c>
      <c r="C462" t="s">
        <v>503</v>
      </c>
      <c r="D462" t="s">
        <v>273</v>
      </c>
      <c r="E462" t="s">
        <v>504</v>
      </c>
      <c r="F462" t="s">
        <v>549</v>
      </c>
      <c r="G462">
        <v>55</v>
      </c>
      <c r="H462">
        <v>249</v>
      </c>
      <c r="I462">
        <v>1629</v>
      </c>
      <c r="J462">
        <v>12.2968279241744</v>
      </c>
      <c r="K462">
        <v>3933</v>
      </c>
      <c r="L462">
        <v>22.7293175855281</v>
      </c>
      <c r="M462">
        <v>0.01</v>
      </c>
      <c r="N462">
        <v>0.87</v>
      </c>
      <c r="O462">
        <v>0.06</v>
      </c>
      <c r="P462">
        <v>1.2</v>
      </c>
      <c r="Q462">
        <v>5.7</v>
      </c>
      <c r="R462">
        <v>0.08</v>
      </c>
      <c r="S462">
        <v>45</v>
      </c>
      <c r="T462">
        <v>24</v>
      </c>
      <c r="U462">
        <v>355</v>
      </c>
      <c r="V462">
        <v>143</v>
      </c>
      <c r="W462">
        <v>652</v>
      </c>
      <c r="X462">
        <v>157</v>
      </c>
      <c r="Y462">
        <v>1596</v>
      </c>
      <c r="Z462">
        <v>211</v>
      </c>
      <c r="AA462">
        <v>9986.98760765096</v>
      </c>
      <c r="AB462">
        <v>69</v>
      </c>
      <c r="AC462">
        <v>332</v>
      </c>
      <c r="AD462" s="3">
        <f t="shared" si="217"/>
        <v>69.8557570573022</v>
      </c>
      <c r="AE462" s="4">
        <f t="shared" si="218"/>
        <v>348.129482939879</v>
      </c>
      <c r="AF462" s="5">
        <f t="shared" si="219"/>
        <v>0.0421940928270042</v>
      </c>
      <c r="AG462" s="3">
        <f t="shared" si="220"/>
        <v>1.41924959216966</v>
      </c>
      <c r="AH462" s="3">
        <f t="shared" si="221"/>
        <v>0.646551724137931</v>
      </c>
      <c r="AI462" s="3">
        <f t="shared" si="222"/>
        <v>2.62582056892779</v>
      </c>
      <c r="AJ462" s="3">
        <f t="shared" si="223"/>
        <v>38.5135135135135</v>
      </c>
      <c r="AK462" s="3">
        <f t="shared" si="224"/>
        <v>1.42095914742451</v>
      </c>
      <c r="AL462" s="3">
        <f t="shared" si="225"/>
        <v>226.130653266332</v>
      </c>
      <c r="AM462" s="3">
        <f t="shared" si="226"/>
        <v>664.819944598338</v>
      </c>
      <c r="AN462" s="3">
        <f t="shared" si="227"/>
        <v>1443.08943089431</v>
      </c>
      <c r="AO462" s="3">
        <f t="shared" si="228"/>
        <v>2619.04761904762</v>
      </c>
      <c r="AP462" s="3">
        <f t="shared" si="229"/>
        <v>4075</v>
      </c>
      <c r="AQ462" s="3">
        <f t="shared" si="230"/>
        <v>6356.27530364372</v>
      </c>
      <c r="AR462" s="3">
        <f t="shared" si="231"/>
        <v>9913.04347826087</v>
      </c>
      <c r="AS462" s="6">
        <f t="shared" si="232"/>
        <v>8577.23577235772</v>
      </c>
      <c r="AT462" s="3">
        <f t="shared" si="233"/>
        <v>0.0152263322895023</v>
      </c>
      <c r="AU462" s="7">
        <f t="shared" si="234"/>
        <v>0.0153598966078312</v>
      </c>
      <c r="AV462" s="8">
        <f t="shared" si="235"/>
        <v>0.00249907015244166</v>
      </c>
      <c r="AW462" s="3">
        <f t="shared" si="236"/>
        <v>28.310511059156</v>
      </c>
      <c r="AX462" s="7">
        <f t="shared" si="237"/>
        <v>0.0132969581596522</v>
      </c>
      <c r="AY462" s="3">
        <f t="shared" si="238"/>
        <v>-5.2172382957947</v>
      </c>
      <c r="AZ462" s="9">
        <f t="shared" si="239"/>
        <v>9.81138833969179</v>
      </c>
      <c r="BA462" s="11">
        <f t="shared" si="240"/>
        <v>0.137426278417987</v>
      </c>
      <c r="BB462" s="12">
        <f t="shared" si="241"/>
        <v>1074.71389883243</v>
      </c>
      <c r="BC462" s="13">
        <f t="shared" si="242"/>
        <v>0.287786629925463</v>
      </c>
      <c r="BD462" s="14">
        <f t="shared" si="243"/>
        <v>358.114035087719</v>
      </c>
      <c r="BE462" s="15">
        <f t="shared" si="244"/>
        <v>0.208020050125313</v>
      </c>
      <c r="BF462" s="16">
        <f t="shared" si="245"/>
        <v>35.4666666666667</v>
      </c>
      <c r="BG462" s="16">
        <f t="shared" si="246"/>
        <v>0.152631578947368</v>
      </c>
      <c r="BH462" s="17">
        <f t="shared" si="247"/>
        <v>0.207831325301205</v>
      </c>
    </row>
    <row r="463" spans="1:60">
      <c r="A463">
        <v>462</v>
      </c>
      <c r="B463" t="s">
        <v>271</v>
      </c>
      <c r="C463" t="s">
        <v>503</v>
      </c>
      <c r="D463" t="s">
        <v>273</v>
      </c>
      <c r="E463" t="s">
        <v>504</v>
      </c>
      <c r="F463" t="s">
        <v>550</v>
      </c>
      <c r="G463">
        <v>48</v>
      </c>
      <c r="H463">
        <v>249</v>
      </c>
      <c r="I463">
        <v>1519</v>
      </c>
      <c r="J463">
        <v>12.2968279241744</v>
      </c>
      <c r="K463">
        <v>3136</v>
      </c>
      <c r="L463">
        <v>22.7293175855281</v>
      </c>
      <c r="M463">
        <v>0.7</v>
      </c>
      <c r="N463">
        <v>1.9</v>
      </c>
      <c r="O463">
        <v>0.19</v>
      </c>
      <c r="P463">
        <v>2.1</v>
      </c>
      <c r="Q463">
        <v>6</v>
      </c>
      <c r="R463">
        <v>0.1</v>
      </c>
      <c r="S463">
        <v>42</v>
      </c>
      <c r="T463">
        <v>20</v>
      </c>
      <c r="U463">
        <v>289</v>
      </c>
      <c r="V463">
        <v>114</v>
      </c>
      <c r="W463">
        <v>506</v>
      </c>
      <c r="X463">
        <v>120</v>
      </c>
      <c r="Y463">
        <v>1219</v>
      </c>
      <c r="Z463">
        <v>163</v>
      </c>
      <c r="AA463">
        <v>9986.98760765096</v>
      </c>
      <c r="AB463">
        <v>70</v>
      </c>
      <c r="AC463">
        <v>392</v>
      </c>
      <c r="AD463" s="3">
        <f t="shared" si="217"/>
        <v>70.868159333495</v>
      </c>
      <c r="AE463" s="4">
        <f t="shared" si="218"/>
        <v>411.044449736242</v>
      </c>
      <c r="AF463" s="5">
        <f t="shared" si="219"/>
        <v>2.9535864978903</v>
      </c>
      <c r="AG463" s="3">
        <f t="shared" si="220"/>
        <v>3.09951060358891</v>
      </c>
      <c r="AH463" s="3">
        <f t="shared" si="221"/>
        <v>2.04741379310345</v>
      </c>
      <c r="AI463" s="3">
        <f t="shared" si="222"/>
        <v>4.59518599562363</v>
      </c>
      <c r="AJ463" s="3">
        <f t="shared" si="223"/>
        <v>40.5405405405405</v>
      </c>
      <c r="AK463" s="3">
        <f t="shared" si="224"/>
        <v>1.77619893428064</v>
      </c>
      <c r="AL463" s="3">
        <f t="shared" si="225"/>
        <v>211.05527638191</v>
      </c>
      <c r="AM463" s="3">
        <f t="shared" si="226"/>
        <v>554.016620498615</v>
      </c>
      <c r="AN463" s="3">
        <f t="shared" si="227"/>
        <v>1174.79674796748</v>
      </c>
      <c r="AO463" s="3">
        <f t="shared" si="228"/>
        <v>2087.91208791209</v>
      </c>
      <c r="AP463" s="3">
        <f t="shared" si="229"/>
        <v>3162.5</v>
      </c>
      <c r="AQ463" s="3">
        <f t="shared" si="230"/>
        <v>4858.2995951417</v>
      </c>
      <c r="AR463" s="3">
        <f t="shared" si="231"/>
        <v>7571.42857142857</v>
      </c>
      <c r="AS463" s="6">
        <f t="shared" si="232"/>
        <v>6626.0162601626</v>
      </c>
      <c r="AT463" s="3">
        <f t="shared" si="233"/>
        <v>0.019202100158961</v>
      </c>
      <c r="AU463" s="7">
        <f t="shared" si="234"/>
        <v>0.0253612643608919</v>
      </c>
      <c r="AV463" s="8">
        <f t="shared" si="235"/>
        <v>0.00462237113582044</v>
      </c>
      <c r="AW463" s="3">
        <f t="shared" si="236"/>
        <v>33.4268684794854</v>
      </c>
      <c r="AX463" s="7">
        <f t="shared" si="237"/>
        <v>0.026724688934218</v>
      </c>
      <c r="AY463" s="3">
        <f t="shared" si="238"/>
        <v>-4.00520318980405</v>
      </c>
      <c r="AZ463" s="9">
        <f t="shared" si="239"/>
        <v>7.36487044030348</v>
      </c>
      <c r="BA463" s="11">
        <f t="shared" si="240"/>
        <v>0.215086908685637</v>
      </c>
      <c r="BB463" s="12">
        <f t="shared" si="241"/>
        <v>1074.71389883243</v>
      </c>
      <c r="BC463" s="13">
        <f t="shared" si="242"/>
        <v>0.337582015856571</v>
      </c>
      <c r="BD463" s="14">
        <f t="shared" si="243"/>
        <v>185.785714285714</v>
      </c>
      <c r="BE463" s="15">
        <f t="shared" si="244"/>
        <v>0.321575061525841</v>
      </c>
      <c r="BF463" s="16">
        <f t="shared" si="245"/>
        <v>29.0238095238095</v>
      </c>
      <c r="BG463" s="16">
        <f t="shared" si="246"/>
        <v>0.316666666666667</v>
      </c>
      <c r="BH463" s="17">
        <f t="shared" si="247"/>
        <v>0.178571428571429</v>
      </c>
    </row>
    <row r="464" spans="1:60">
      <c r="A464">
        <v>463</v>
      </c>
      <c r="B464" t="s">
        <v>271</v>
      </c>
      <c r="C464" t="s">
        <v>503</v>
      </c>
      <c r="D464" t="s">
        <v>273</v>
      </c>
      <c r="E464" t="s">
        <v>504</v>
      </c>
      <c r="F464" t="s">
        <v>551</v>
      </c>
      <c r="G464">
        <v>45</v>
      </c>
      <c r="H464">
        <v>249</v>
      </c>
      <c r="I464">
        <v>1225</v>
      </c>
      <c r="J464">
        <v>12.2968279241744</v>
      </c>
      <c r="K464">
        <v>2833</v>
      </c>
      <c r="L464">
        <v>22.7293175855281</v>
      </c>
      <c r="M464">
        <v>0.17</v>
      </c>
      <c r="N464">
        <v>1.7</v>
      </c>
      <c r="O464">
        <v>0.37</v>
      </c>
      <c r="P464">
        <v>4.8</v>
      </c>
      <c r="Q464">
        <v>8.9</v>
      </c>
      <c r="R464">
        <v>0.17</v>
      </c>
      <c r="S464">
        <v>49</v>
      </c>
      <c r="T464">
        <v>21</v>
      </c>
      <c r="U464">
        <v>278</v>
      </c>
      <c r="V464">
        <v>105</v>
      </c>
      <c r="W464">
        <v>459</v>
      </c>
      <c r="X464">
        <v>106</v>
      </c>
      <c r="Y464">
        <v>1055</v>
      </c>
      <c r="Z464">
        <v>141</v>
      </c>
      <c r="AA464">
        <v>9986.98760765096</v>
      </c>
      <c r="AB464">
        <v>206</v>
      </c>
      <c r="AC464">
        <v>484</v>
      </c>
      <c r="AD464" s="3">
        <f t="shared" si="217"/>
        <v>208.554868895714</v>
      </c>
      <c r="AE464" s="4">
        <f t="shared" si="218"/>
        <v>507.514065490666</v>
      </c>
      <c r="AF464" s="5">
        <f t="shared" si="219"/>
        <v>0.717299578059072</v>
      </c>
      <c r="AG464" s="3">
        <f t="shared" si="220"/>
        <v>2.77324632952692</v>
      </c>
      <c r="AH464" s="3">
        <f t="shared" si="221"/>
        <v>3.98706896551724</v>
      </c>
      <c r="AI464" s="3">
        <f t="shared" si="222"/>
        <v>10.5032822757112</v>
      </c>
      <c r="AJ464" s="3">
        <f t="shared" si="223"/>
        <v>60.1351351351351</v>
      </c>
      <c r="AK464" s="3">
        <f t="shared" si="224"/>
        <v>3.01953818827709</v>
      </c>
      <c r="AL464" s="3">
        <f t="shared" si="225"/>
        <v>246.231155778894</v>
      </c>
      <c r="AM464" s="3">
        <f t="shared" si="226"/>
        <v>581.717451523546</v>
      </c>
      <c r="AN464" s="3">
        <f t="shared" si="227"/>
        <v>1130.08130081301</v>
      </c>
      <c r="AO464" s="3">
        <f t="shared" si="228"/>
        <v>1923.07692307692</v>
      </c>
      <c r="AP464" s="3">
        <f t="shared" si="229"/>
        <v>2868.75</v>
      </c>
      <c r="AQ464" s="3">
        <f t="shared" si="230"/>
        <v>4291.4979757085</v>
      </c>
      <c r="AR464" s="3">
        <f t="shared" si="231"/>
        <v>6552.7950310559</v>
      </c>
      <c r="AS464" s="6">
        <f t="shared" si="232"/>
        <v>5731.70731707317</v>
      </c>
      <c r="AT464" s="3">
        <f t="shared" si="233"/>
        <v>0.0248144628773253</v>
      </c>
      <c r="AU464" s="7">
        <f t="shared" si="234"/>
        <v>0.0378685168080509</v>
      </c>
      <c r="AV464" s="8">
        <f t="shared" si="235"/>
        <v>0.00334966085788467</v>
      </c>
      <c r="AW464" s="3">
        <f t="shared" si="236"/>
        <v>41.2719498573238</v>
      </c>
      <c r="AX464" s="7">
        <f t="shared" si="237"/>
        <v>0.0215193095089752</v>
      </c>
      <c r="AY464" s="3">
        <f t="shared" si="238"/>
        <v>-4.38135232869641</v>
      </c>
      <c r="AZ464" s="9">
        <f t="shared" si="239"/>
        <v>1.87092036675157</v>
      </c>
      <c r="BA464" s="11">
        <f t="shared" si="240"/>
        <v>0.0932001980081334</v>
      </c>
      <c r="BB464" s="12">
        <f t="shared" si="241"/>
        <v>1074.71389883243</v>
      </c>
      <c r="BC464" s="13">
        <f t="shared" si="242"/>
        <v>0.439893563799832</v>
      </c>
      <c r="BD464" s="14">
        <f t="shared" si="243"/>
        <v>89.1526217228464</v>
      </c>
      <c r="BE464" s="15">
        <f t="shared" si="244"/>
        <v>0.458767772511848</v>
      </c>
      <c r="BF464" s="16">
        <f t="shared" si="245"/>
        <v>21.530612244898</v>
      </c>
      <c r="BG464" s="16">
        <f t="shared" si="246"/>
        <v>0.191011235955056</v>
      </c>
      <c r="BH464" s="17">
        <f t="shared" si="247"/>
        <v>0.425619834710744</v>
      </c>
    </row>
    <row r="465" spans="1:60">
      <c r="A465">
        <v>464</v>
      </c>
      <c r="B465" t="s">
        <v>271</v>
      </c>
      <c r="C465" t="s">
        <v>503</v>
      </c>
      <c r="D465" t="s">
        <v>273</v>
      </c>
      <c r="E465" t="s">
        <v>504</v>
      </c>
      <c r="F465" t="s">
        <v>552</v>
      </c>
      <c r="G465">
        <v>57</v>
      </c>
      <c r="H465">
        <v>249</v>
      </c>
      <c r="I465">
        <v>1369</v>
      </c>
      <c r="J465">
        <v>12.2968279241744</v>
      </c>
      <c r="K465">
        <v>3247</v>
      </c>
      <c r="L465">
        <v>22.7293175855281</v>
      </c>
      <c r="M465">
        <v>0.03</v>
      </c>
      <c r="N465">
        <v>0.99</v>
      </c>
      <c r="O465">
        <v>0.09</v>
      </c>
      <c r="P465">
        <v>1.6</v>
      </c>
      <c r="Q465">
        <v>6.3</v>
      </c>
      <c r="R465">
        <v>0.1</v>
      </c>
      <c r="S465">
        <v>46</v>
      </c>
      <c r="T465">
        <v>23</v>
      </c>
      <c r="U465">
        <v>308</v>
      </c>
      <c r="V465">
        <v>118</v>
      </c>
      <c r="W465">
        <v>518</v>
      </c>
      <c r="X465">
        <v>120</v>
      </c>
      <c r="Y465">
        <v>1195</v>
      </c>
      <c r="Z465">
        <v>159</v>
      </c>
      <c r="AA465">
        <v>9986.98760765096</v>
      </c>
      <c r="AB465">
        <v>387</v>
      </c>
      <c r="AC465">
        <v>751</v>
      </c>
      <c r="AD465" s="3">
        <f t="shared" si="217"/>
        <v>391.799680886608</v>
      </c>
      <c r="AE465" s="4">
        <f t="shared" si="218"/>
        <v>787.485667734484</v>
      </c>
      <c r="AF465" s="5">
        <f t="shared" si="219"/>
        <v>0.126582278481013</v>
      </c>
      <c r="AG465" s="3">
        <f t="shared" si="220"/>
        <v>1.61500815660685</v>
      </c>
      <c r="AH465" s="3">
        <f t="shared" si="221"/>
        <v>0.969827586206897</v>
      </c>
      <c r="AI465" s="3">
        <f t="shared" si="222"/>
        <v>3.50109409190372</v>
      </c>
      <c r="AJ465" s="3">
        <f t="shared" si="223"/>
        <v>42.5675675675676</v>
      </c>
      <c r="AK465" s="3">
        <f t="shared" si="224"/>
        <v>1.77619893428064</v>
      </c>
      <c r="AL465" s="3">
        <f t="shared" si="225"/>
        <v>231.155778894472</v>
      </c>
      <c r="AM465" s="3">
        <f t="shared" si="226"/>
        <v>637.119113573407</v>
      </c>
      <c r="AN465" s="3">
        <f t="shared" si="227"/>
        <v>1252.0325203252</v>
      </c>
      <c r="AO465" s="3">
        <f t="shared" si="228"/>
        <v>2161.17216117216</v>
      </c>
      <c r="AP465" s="3">
        <f t="shared" si="229"/>
        <v>3237.5</v>
      </c>
      <c r="AQ465" s="3">
        <f t="shared" si="230"/>
        <v>4858.2995951417</v>
      </c>
      <c r="AR465" s="3">
        <f t="shared" si="231"/>
        <v>7422.3602484472</v>
      </c>
      <c r="AS465" s="6">
        <f t="shared" si="232"/>
        <v>6463.41463414634</v>
      </c>
      <c r="AT465" s="3">
        <f t="shared" si="233"/>
        <v>0.0179060507265432</v>
      </c>
      <c r="AU465" s="7">
        <f t="shared" si="234"/>
        <v>0.0241244700165143</v>
      </c>
      <c r="AV465" s="8">
        <f t="shared" si="235"/>
        <v>0.00125716573718494</v>
      </c>
      <c r="AW465" s="3">
        <f t="shared" si="236"/>
        <v>64.0397403777896</v>
      </c>
      <c r="AX465" s="7">
        <f t="shared" si="237"/>
        <v>0.0100604479279874</v>
      </c>
      <c r="AY465" s="3">
        <f t="shared" si="238"/>
        <v>-5.7015359645099</v>
      </c>
      <c r="AZ465" s="9">
        <f t="shared" si="239"/>
        <v>6.94120112008368</v>
      </c>
      <c r="BA465" s="11">
        <f t="shared" si="240"/>
        <v>0.142065508078482</v>
      </c>
      <c r="BB465" s="12">
        <f t="shared" si="241"/>
        <v>1074.71389883243</v>
      </c>
      <c r="BC465" s="13">
        <f t="shared" si="242"/>
        <v>0.695565789229745</v>
      </c>
      <c r="BD465" s="14">
        <f t="shared" si="243"/>
        <v>241.388888888889</v>
      </c>
      <c r="BE465" s="15">
        <f t="shared" si="244"/>
        <v>0.628451882845188</v>
      </c>
      <c r="BF465" s="16">
        <f t="shared" si="245"/>
        <v>25.9782608695652</v>
      </c>
      <c r="BG465" s="16">
        <f t="shared" si="246"/>
        <v>0.157142857142857</v>
      </c>
      <c r="BH465" s="17">
        <f t="shared" si="247"/>
        <v>0.515312916111851</v>
      </c>
    </row>
    <row r="466" spans="1:60">
      <c r="A466">
        <v>465</v>
      </c>
      <c r="B466" t="s">
        <v>271</v>
      </c>
      <c r="C466" t="s">
        <v>503</v>
      </c>
      <c r="D466" t="s">
        <v>273</v>
      </c>
      <c r="E466" t="s">
        <v>504</v>
      </c>
      <c r="F466" t="s">
        <v>553</v>
      </c>
      <c r="G466">
        <v>56</v>
      </c>
      <c r="H466">
        <v>249</v>
      </c>
      <c r="I466">
        <v>1673</v>
      </c>
      <c r="J466">
        <v>12.2968279241744</v>
      </c>
      <c r="K466">
        <v>4335</v>
      </c>
      <c r="L466">
        <v>22.7293175855281</v>
      </c>
      <c r="M466">
        <v>0.01</v>
      </c>
      <c r="N466">
        <v>4.3</v>
      </c>
      <c r="O466">
        <v>0.14</v>
      </c>
      <c r="P466">
        <v>2.3</v>
      </c>
      <c r="Q466">
        <v>7.6</v>
      </c>
      <c r="R466">
        <v>0.1</v>
      </c>
      <c r="S466">
        <v>53</v>
      </c>
      <c r="T466">
        <v>28</v>
      </c>
      <c r="U466">
        <v>406</v>
      </c>
      <c r="V466">
        <v>159</v>
      </c>
      <c r="W466">
        <v>716</v>
      </c>
      <c r="X466">
        <v>170</v>
      </c>
      <c r="Y466">
        <v>1686</v>
      </c>
      <c r="Z466">
        <v>218</v>
      </c>
      <c r="AA466">
        <v>9986.98760765096</v>
      </c>
      <c r="AB466">
        <v>103</v>
      </c>
      <c r="AC466">
        <v>590</v>
      </c>
      <c r="AD466" s="3">
        <f t="shared" si="217"/>
        <v>104.277434447857</v>
      </c>
      <c r="AE466" s="4">
        <f t="shared" si="218"/>
        <v>618.663840164242</v>
      </c>
      <c r="AF466" s="5">
        <f t="shared" si="219"/>
        <v>0.0421940928270042</v>
      </c>
      <c r="AG466" s="3">
        <f t="shared" si="220"/>
        <v>7.01468189233279</v>
      </c>
      <c r="AH466" s="3">
        <f t="shared" si="221"/>
        <v>1.50862068965517</v>
      </c>
      <c r="AI466" s="3">
        <f t="shared" si="222"/>
        <v>5.0328227571116</v>
      </c>
      <c r="AJ466" s="3">
        <f t="shared" si="223"/>
        <v>51.3513513513514</v>
      </c>
      <c r="AK466" s="3">
        <f t="shared" si="224"/>
        <v>1.77619893428064</v>
      </c>
      <c r="AL466" s="3">
        <f t="shared" si="225"/>
        <v>266.331658291457</v>
      </c>
      <c r="AM466" s="3">
        <f t="shared" si="226"/>
        <v>775.623268698061</v>
      </c>
      <c r="AN466" s="3">
        <f t="shared" si="227"/>
        <v>1650.40650406504</v>
      </c>
      <c r="AO466" s="3">
        <f t="shared" si="228"/>
        <v>2912.08791208791</v>
      </c>
      <c r="AP466" s="3">
        <f t="shared" si="229"/>
        <v>4475</v>
      </c>
      <c r="AQ466" s="3">
        <f t="shared" si="230"/>
        <v>6882.59109311741</v>
      </c>
      <c r="AR466" s="3">
        <f t="shared" si="231"/>
        <v>10472.049689441</v>
      </c>
      <c r="AS466" s="6">
        <f t="shared" si="232"/>
        <v>8861.78861788618</v>
      </c>
      <c r="AT466" s="3">
        <f t="shared" si="233"/>
        <v>0.0151881287537021</v>
      </c>
      <c r="AU466" s="7">
        <f t="shared" si="234"/>
        <v>0.0145034918703798</v>
      </c>
      <c r="AV466" s="8">
        <f t="shared" si="235"/>
        <v>0.00695046278906238</v>
      </c>
      <c r="AW466" s="3">
        <f t="shared" si="236"/>
        <v>50.3108479665724</v>
      </c>
      <c r="AX466" s="7">
        <f t="shared" si="237"/>
        <v>0.0492997300468453</v>
      </c>
      <c r="AY466" s="3">
        <f t="shared" si="238"/>
        <v>-2.94200752430503</v>
      </c>
      <c r="AZ466" s="9">
        <f t="shared" si="239"/>
        <v>17.6005089047857</v>
      </c>
      <c r="BA466" s="11">
        <f t="shared" si="240"/>
        <v>0.321519444841892</v>
      </c>
      <c r="BB466" s="12">
        <f t="shared" si="241"/>
        <v>1074.71389883243</v>
      </c>
      <c r="BC466" s="13">
        <f t="shared" si="242"/>
        <v>0.50764033751013</v>
      </c>
      <c r="BD466" s="14">
        <f t="shared" si="243"/>
        <v>229.942791762014</v>
      </c>
      <c r="BE466" s="15">
        <f t="shared" si="244"/>
        <v>0.34994068801898</v>
      </c>
      <c r="BF466" s="16">
        <f t="shared" si="245"/>
        <v>31.811320754717</v>
      </c>
      <c r="BG466" s="16">
        <f t="shared" si="246"/>
        <v>0.565789473684211</v>
      </c>
      <c r="BH466" s="17">
        <f t="shared" si="247"/>
        <v>0.174576271186441</v>
      </c>
    </row>
    <row r="467" spans="1:60">
      <c r="A467">
        <v>466</v>
      </c>
      <c r="B467" t="s">
        <v>271</v>
      </c>
      <c r="C467" t="s">
        <v>503</v>
      </c>
      <c r="D467" t="s">
        <v>273</v>
      </c>
      <c r="E467" t="s">
        <v>504</v>
      </c>
      <c r="F467" t="s">
        <v>554</v>
      </c>
      <c r="G467">
        <v>81</v>
      </c>
      <c r="H467">
        <v>249</v>
      </c>
      <c r="I467">
        <v>1446</v>
      </c>
      <c r="J467">
        <v>12.2968279241744</v>
      </c>
      <c r="K467">
        <v>4643</v>
      </c>
      <c r="L467">
        <v>22.7293175855281</v>
      </c>
      <c r="M467">
        <v>0.1</v>
      </c>
      <c r="N467">
        <v>16</v>
      </c>
      <c r="O467">
        <v>0.31</v>
      </c>
      <c r="P467">
        <v>5.2</v>
      </c>
      <c r="Q467">
        <v>13</v>
      </c>
      <c r="R467">
        <v>0.43</v>
      </c>
      <c r="S467">
        <v>74</v>
      </c>
      <c r="T467">
        <v>34</v>
      </c>
      <c r="U467">
        <v>451</v>
      </c>
      <c r="V467">
        <v>170</v>
      </c>
      <c r="W467">
        <v>732</v>
      </c>
      <c r="X467">
        <v>168</v>
      </c>
      <c r="Y467">
        <v>1639</v>
      </c>
      <c r="Z467">
        <v>213</v>
      </c>
      <c r="AA467">
        <v>9986.98760765096</v>
      </c>
      <c r="AB467">
        <v>285</v>
      </c>
      <c r="AC467">
        <v>895</v>
      </c>
      <c r="AD467" s="3">
        <f t="shared" si="217"/>
        <v>288.534648714944</v>
      </c>
      <c r="AE467" s="4">
        <f t="shared" si="218"/>
        <v>938.481588045757</v>
      </c>
      <c r="AF467" s="5">
        <f t="shared" si="219"/>
        <v>0.421940928270042</v>
      </c>
      <c r="AG467" s="3">
        <f t="shared" si="220"/>
        <v>26.1011419249592</v>
      </c>
      <c r="AH467" s="3">
        <f t="shared" si="221"/>
        <v>3.34051724137931</v>
      </c>
      <c r="AI467" s="3">
        <f t="shared" si="222"/>
        <v>11.3785557986871</v>
      </c>
      <c r="AJ467" s="3">
        <f t="shared" si="223"/>
        <v>87.8378378378378</v>
      </c>
      <c r="AK467" s="3">
        <f t="shared" si="224"/>
        <v>7.63765541740675</v>
      </c>
      <c r="AL467" s="3">
        <f t="shared" si="225"/>
        <v>371.859296482412</v>
      </c>
      <c r="AM467" s="3">
        <f t="shared" si="226"/>
        <v>941.828254847645</v>
      </c>
      <c r="AN467" s="3">
        <f t="shared" si="227"/>
        <v>1833.33333333333</v>
      </c>
      <c r="AO467" s="3">
        <f t="shared" si="228"/>
        <v>3113.55311355311</v>
      </c>
      <c r="AP467" s="3">
        <f t="shared" si="229"/>
        <v>4575</v>
      </c>
      <c r="AQ467" s="3">
        <f t="shared" si="230"/>
        <v>6801.61943319838</v>
      </c>
      <c r="AR467" s="3">
        <f t="shared" si="231"/>
        <v>10180.1242236025</v>
      </c>
      <c r="AS467" s="6">
        <f t="shared" si="232"/>
        <v>8658.53658536585</v>
      </c>
      <c r="AT467" s="3">
        <f t="shared" si="233"/>
        <v>0.0422600416373407</v>
      </c>
      <c r="AU467" s="7">
        <f t="shared" si="234"/>
        <v>0.0415123044759722</v>
      </c>
      <c r="AV467" s="8">
        <f t="shared" si="235"/>
        <v>0.0170488160916588</v>
      </c>
      <c r="AW467" s="3">
        <f t="shared" si="236"/>
        <v>76.3189981865801</v>
      </c>
      <c r="AX467" s="7">
        <f t="shared" si="237"/>
        <v>0.148939728018033</v>
      </c>
      <c r="AY467" s="3">
        <f t="shared" si="238"/>
        <v>-1.02230379537769</v>
      </c>
      <c r="AZ467" s="9">
        <f t="shared" si="239"/>
        <v>21.9157075855184</v>
      </c>
      <c r="BA467" s="11">
        <f t="shared" si="240"/>
        <v>0.494053159417252</v>
      </c>
      <c r="BB467" s="12">
        <f t="shared" si="241"/>
        <v>1074.71389883243</v>
      </c>
      <c r="BC467" s="13">
        <f t="shared" si="242"/>
        <v>0.79492042524062</v>
      </c>
      <c r="BD467" s="14">
        <f t="shared" si="243"/>
        <v>121.423076923077</v>
      </c>
      <c r="BE467" s="15">
        <f t="shared" si="244"/>
        <v>0.546064673581452</v>
      </c>
      <c r="BF467" s="16">
        <f t="shared" si="245"/>
        <v>22.1486486486486</v>
      </c>
      <c r="BG467" s="16">
        <f t="shared" si="246"/>
        <v>1.23076923076923</v>
      </c>
      <c r="BH467" s="17">
        <f t="shared" si="247"/>
        <v>0.318435754189944</v>
      </c>
    </row>
    <row r="468" spans="1:60">
      <c r="A468">
        <v>467</v>
      </c>
      <c r="B468" t="s">
        <v>271</v>
      </c>
      <c r="C468" t="s">
        <v>503</v>
      </c>
      <c r="D468" t="s">
        <v>273</v>
      </c>
      <c r="E468" t="s">
        <v>504</v>
      </c>
      <c r="F468" t="s">
        <v>555</v>
      </c>
      <c r="G468">
        <v>42</v>
      </c>
      <c r="H468">
        <v>249</v>
      </c>
      <c r="I468">
        <v>976</v>
      </c>
      <c r="J468">
        <v>12.2968279241744</v>
      </c>
      <c r="K468">
        <v>2233</v>
      </c>
      <c r="L468">
        <v>22.7293175855281</v>
      </c>
      <c r="M468">
        <v>0</v>
      </c>
      <c r="N468">
        <v>0.67</v>
      </c>
      <c r="O468">
        <v>0.03</v>
      </c>
      <c r="P468">
        <v>0.84</v>
      </c>
      <c r="Q468">
        <v>3.4</v>
      </c>
      <c r="R468">
        <v>0.04</v>
      </c>
      <c r="S468">
        <v>26</v>
      </c>
      <c r="T468">
        <v>14</v>
      </c>
      <c r="U468">
        <v>206</v>
      </c>
      <c r="V468">
        <v>82</v>
      </c>
      <c r="W468">
        <v>373</v>
      </c>
      <c r="X468">
        <v>89</v>
      </c>
      <c r="Y468">
        <v>916</v>
      </c>
      <c r="Z468">
        <v>123</v>
      </c>
      <c r="AA468">
        <v>9986.98760765096</v>
      </c>
      <c r="AB468">
        <v>233</v>
      </c>
      <c r="AC468">
        <v>482</v>
      </c>
      <c r="AD468" s="3">
        <f t="shared" si="217"/>
        <v>235.889730352919</v>
      </c>
      <c r="AE468" s="4">
        <f t="shared" si="218"/>
        <v>505.416899930788</v>
      </c>
      <c r="AF468" s="5">
        <f t="shared" si="219"/>
        <v>0</v>
      </c>
      <c r="AG468" s="3">
        <f t="shared" si="220"/>
        <v>1.09298531810767</v>
      </c>
      <c r="AH468" s="3">
        <f t="shared" si="221"/>
        <v>0.323275862068966</v>
      </c>
      <c r="AI468" s="3">
        <f t="shared" si="222"/>
        <v>1.83807439824945</v>
      </c>
      <c r="AJ468" s="3">
        <f t="shared" si="223"/>
        <v>22.972972972973</v>
      </c>
      <c r="AK468" s="3">
        <f t="shared" si="224"/>
        <v>0.710479573712256</v>
      </c>
      <c r="AL468" s="3">
        <f t="shared" si="225"/>
        <v>130.653266331658</v>
      </c>
      <c r="AM468" s="3">
        <f t="shared" si="226"/>
        <v>387.81163434903</v>
      </c>
      <c r="AN468" s="3">
        <f t="shared" si="227"/>
        <v>837.39837398374</v>
      </c>
      <c r="AO468" s="3">
        <f t="shared" si="228"/>
        <v>1501.8315018315</v>
      </c>
      <c r="AP468" s="3">
        <f t="shared" si="229"/>
        <v>2331.25</v>
      </c>
      <c r="AQ468" s="3">
        <f t="shared" si="230"/>
        <v>3603.23886639676</v>
      </c>
      <c r="AR468" s="3">
        <f t="shared" si="231"/>
        <v>5689.44099378882</v>
      </c>
      <c r="AS468" s="6">
        <f t="shared" si="232"/>
        <v>5000</v>
      </c>
      <c r="AT468" s="3">
        <f t="shared" si="233"/>
        <v>0.0129682943634207</v>
      </c>
      <c r="AU468" s="7">
        <f t="shared" si="234"/>
        <v>0.0227936178221696</v>
      </c>
      <c r="AV468" s="8">
        <f t="shared" si="235"/>
        <v>0.00132563829996929</v>
      </c>
      <c r="AW468" s="3">
        <f t="shared" si="236"/>
        <v>41.1014046099795</v>
      </c>
      <c r="AX468" s="7">
        <f t="shared" si="237"/>
        <v>0.0084987171403252</v>
      </c>
      <c r="AY468" s="3">
        <f t="shared" si="238"/>
        <v>-5.99444520668112</v>
      </c>
      <c r="AZ468" s="9">
        <f t="shared" si="239"/>
        <v>9.19801253454568</v>
      </c>
      <c r="BA468" s="11">
        <f t="shared" si="240"/>
        <v>0.266294697702858</v>
      </c>
      <c r="BB468" s="12">
        <f t="shared" si="241"/>
        <v>1074.71389883243</v>
      </c>
      <c r="BC468" s="13">
        <f t="shared" si="242"/>
        <v>0.443452468997878</v>
      </c>
      <c r="BD468" s="14">
        <f t="shared" si="243"/>
        <v>305.826330532213</v>
      </c>
      <c r="BE468" s="15">
        <f t="shared" si="244"/>
        <v>0.526200873362445</v>
      </c>
      <c r="BF468" s="16">
        <f t="shared" si="245"/>
        <v>35.2307692307692</v>
      </c>
      <c r="BG468" s="16">
        <f t="shared" si="246"/>
        <v>0.197058823529412</v>
      </c>
      <c r="BH468" s="17">
        <f t="shared" si="247"/>
        <v>0.483402489626556</v>
      </c>
    </row>
    <row r="469" spans="1:60">
      <c r="A469">
        <v>468</v>
      </c>
      <c r="B469" t="s">
        <v>271</v>
      </c>
      <c r="C469" t="s">
        <v>503</v>
      </c>
      <c r="D469" t="s">
        <v>273</v>
      </c>
      <c r="E469" t="s">
        <v>504</v>
      </c>
      <c r="F469" t="s">
        <v>556</v>
      </c>
      <c r="G469">
        <v>43</v>
      </c>
      <c r="H469">
        <v>249</v>
      </c>
      <c r="I469">
        <v>1030</v>
      </c>
      <c r="J469">
        <v>12.2968279241744</v>
      </c>
      <c r="K469">
        <v>2473</v>
      </c>
      <c r="L469">
        <v>22.7293175855281</v>
      </c>
      <c r="M469">
        <v>0.01</v>
      </c>
      <c r="N469">
        <v>0.74</v>
      </c>
      <c r="O469">
        <v>0.05</v>
      </c>
      <c r="P469">
        <v>1</v>
      </c>
      <c r="Q469">
        <v>4.4</v>
      </c>
      <c r="R469">
        <v>0.07</v>
      </c>
      <c r="S469">
        <v>33</v>
      </c>
      <c r="T469">
        <v>16</v>
      </c>
      <c r="U469">
        <v>230</v>
      </c>
      <c r="V469">
        <v>90</v>
      </c>
      <c r="W469">
        <v>402</v>
      </c>
      <c r="X469">
        <v>95</v>
      </c>
      <c r="Y469">
        <v>956</v>
      </c>
      <c r="Z469">
        <v>129</v>
      </c>
      <c r="AA469">
        <v>9986.98760765096</v>
      </c>
      <c r="AB469">
        <v>170</v>
      </c>
      <c r="AC469">
        <v>1045</v>
      </c>
      <c r="AD469" s="3">
        <f t="shared" si="217"/>
        <v>172.108386952774</v>
      </c>
      <c r="AE469" s="4">
        <f t="shared" si="218"/>
        <v>1095.76900503667</v>
      </c>
      <c r="AF469" s="5">
        <f t="shared" si="219"/>
        <v>0.0421940928270042</v>
      </c>
      <c r="AG469" s="3">
        <f t="shared" si="220"/>
        <v>1.20717781402936</v>
      </c>
      <c r="AH469" s="3">
        <f t="shared" si="221"/>
        <v>0.538793103448276</v>
      </c>
      <c r="AI469" s="3">
        <f t="shared" si="222"/>
        <v>2.18818380743982</v>
      </c>
      <c r="AJ469" s="3">
        <f t="shared" si="223"/>
        <v>29.7297297297297</v>
      </c>
      <c r="AK469" s="3">
        <f t="shared" si="224"/>
        <v>1.24333925399645</v>
      </c>
      <c r="AL469" s="3">
        <f t="shared" si="225"/>
        <v>165.829145728643</v>
      </c>
      <c r="AM469" s="3">
        <f t="shared" si="226"/>
        <v>443.213296398892</v>
      </c>
      <c r="AN469" s="3">
        <f t="shared" si="227"/>
        <v>934.959349593496</v>
      </c>
      <c r="AO469" s="3">
        <f t="shared" si="228"/>
        <v>1648.35164835165</v>
      </c>
      <c r="AP469" s="3">
        <f t="shared" si="229"/>
        <v>2512.5</v>
      </c>
      <c r="AQ469" s="3">
        <f t="shared" si="230"/>
        <v>3846.15384615385</v>
      </c>
      <c r="AR469" s="3">
        <f t="shared" si="231"/>
        <v>5937.88819875776</v>
      </c>
      <c r="AS469" s="6">
        <f t="shared" si="232"/>
        <v>5243.90243902439</v>
      </c>
      <c r="AT469" s="3">
        <f t="shared" si="233"/>
        <v>0.0177077643095543</v>
      </c>
      <c r="AU469" s="7">
        <f t="shared" si="234"/>
        <v>0.0298216532828268</v>
      </c>
      <c r="AV469" s="8">
        <f t="shared" si="235"/>
        <v>0.000675324814444116</v>
      </c>
      <c r="AW469" s="3">
        <f t="shared" si="236"/>
        <v>89.1098917374036</v>
      </c>
      <c r="AX469" s="7">
        <f t="shared" si="237"/>
        <v>0.00637493360493069</v>
      </c>
      <c r="AY469" s="3">
        <f t="shared" si="238"/>
        <v>-6.49370628755882</v>
      </c>
      <c r="AZ469" s="9">
        <f t="shared" si="239"/>
        <v>9.27648070679825</v>
      </c>
      <c r="BA469" s="11">
        <f t="shared" si="240"/>
        <v>0.22308138334469</v>
      </c>
      <c r="BB469" s="12">
        <f t="shared" si="241"/>
        <v>1074.71389883243</v>
      </c>
      <c r="BC469" s="13">
        <f t="shared" si="242"/>
        <v>0.896725661128786</v>
      </c>
      <c r="BD469" s="14">
        <f t="shared" si="243"/>
        <v>282.272727272727</v>
      </c>
      <c r="BE469" s="15">
        <f t="shared" si="244"/>
        <v>1.09309623430962</v>
      </c>
      <c r="BF469" s="16">
        <f t="shared" si="245"/>
        <v>28.969696969697</v>
      </c>
      <c r="BG469" s="16">
        <f t="shared" si="246"/>
        <v>0.168181818181818</v>
      </c>
      <c r="BH469" s="17">
        <f t="shared" si="247"/>
        <v>0.162679425837321</v>
      </c>
    </row>
    <row r="470" spans="1:60">
      <c r="A470">
        <v>469</v>
      </c>
      <c r="B470" t="s">
        <v>271</v>
      </c>
      <c r="C470" t="s">
        <v>503</v>
      </c>
      <c r="D470" t="s">
        <v>273</v>
      </c>
      <c r="E470" t="s">
        <v>504</v>
      </c>
      <c r="F470" t="s">
        <v>557</v>
      </c>
      <c r="G470">
        <v>43</v>
      </c>
      <c r="H470">
        <v>249</v>
      </c>
      <c r="I470">
        <v>1159</v>
      </c>
      <c r="J470">
        <v>12.2968279241744</v>
      </c>
      <c r="K470">
        <v>2788</v>
      </c>
      <c r="L470">
        <v>22.7293175855281</v>
      </c>
      <c r="M470">
        <v>0</v>
      </c>
      <c r="N470">
        <v>0.95</v>
      </c>
      <c r="O470">
        <v>0.05</v>
      </c>
      <c r="P470">
        <v>1.4</v>
      </c>
      <c r="Q470">
        <v>4.9</v>
      </c>
      <c r="R470">
        <v>0.09</v>
      </c>
      <c r="S470">
        <v>36</v>
      </c>
      <c r="T470">
        <v>19</v>
      </c>
      <c r="U470">
        <v>256</v>
      </c>
      <c r="V470">
        <v>101</v>
      </c>
      <c r="W470">
        <v>444</v>
      </c>
      <c r="X470">
        <v>103</v>
      </c>
      <c r="Y470">
        <v>1044</v>
      </c>
      <c r="Z470">
        <v>139</v>
      </c>
      <c r="AA470">
        <v>9986.98760765096</v>
      </c>
      <c r="AB470">
        <v>263</v>
      </c>
      <c r="AC470">
        <v>530</v>
      </c>
      <c r="AD470" s="3">
        <f t="shared" si="217"/>
        <v>266.261798638703</v>
      </c>
      <c r="AE470" s="4">
        <f t="shared" si="218"/>
        <v>555.748873367878</v>
      </c>
      <c r="AF470" s="5">
        <f t="shared" si="219"/>
        <v>0</v>
      </c>
      <c r="AG470" s="3">
        <f t="shared" si="220"/>
        <v>1.54975530179445</v>
      </c>
      <c r="AH470" s="3">
        <f t="shared" si="221"/>
        <v>0.538793103448276</v>
      </c>
      <c r="AI470" s="3">
        <f t="shared" si="222"/>
        <v>3.06345733041575</v>
      </c>
      <c r="AJ470" s="3">
        <f t="shared" si="223"/>
        <v>33.1081081081081</v>
      </c>
      <c r="AK470" s="3">
        <f t="shared" si="224"/>
        <v>1.59857904085258</v>
      </c>
      <c r="AL470" s="3">
        <f t="shared" si="225"/>
        <v>180.904522613065</v>
      </c>
      <c r="AM470" s="3">
        <f t="shared" si="226"/>
        <v>526.315789473684</v>
      </c>
      <c r="AN470" s="3">
        <f t="shared" si="227"/>
        <v>1040.65040650407</v>
      </c>
      <c r="AO470" s="3">
        <f t="shared" si="228"/>
        <v>1849.81684981685</v>
      </c>
      <c r="AP470" s="3">
        <f t="shared" si="229"/>
        <v>2775</v>
      </c>
      <c r="AQ470" s="3">
        <f t="shared" si="230"/>
        <v>4170.04048582996</v>
      </c>
      <c r="AR470" s="3">
        <f t="shared" si="231"/>
        <v>6484.47204968944</v>
      </c>
      <c r="AS470" s="6">
        <f t="shared" si="232"/>
        <v>5650.40650406504</v>
      </c>
      <c r="AT470" s="3">
        <f t="shared" si="233"/>
        <v>0.0206558095223652</v>
      </c>
      <c r="AU470" s="7">
        <f t="shared" si="234"/>
        <v>0.0318542656427279</v>
      </c>
      <c r="AV470" s="8">
        <f t="shared" si="235"/>
        <v>0.00170940517475624</v>
      </c>
      <c r="AW470" s="3">
        <f t="shared" si="236"/>
        <v>45.194490546243</v>
      </c>
      <c r="AX470" s="7">
        <f t="shared" si="237"/>
        <v>0.0114917921378375</v>
      </c>
      <c r="AY470" s="3">
        <f t="shared" si="238"/>
        <v>-5.47056972782673</v>
      </c>
      <c r="AZ470" s="9">
        <f t="shared" si="239"/>
        <v>6.76647471702882</v>
      </c>
      <c r="BA470" s="11">
        <f t="shared" si="240"/>
        <v>0.181450648934225</v>
      </c>
      <c r="BB470" s="12">
        <f t="shared" si="241"/>
        <v>1074.71389883243</v>
      </c>
      <c r="BC470" s="13">
        <f t="shared" si="242"/>
        <v>0.488925801445202</v>
      </c>
      <c r="BD470" s="14">
        <f t="shared" si="243"/>
        <v>235.102040816327</v>
      </c>
      <c r="BE470" s="15">
        <f t="shared" si="244"/>
        <v>0.507662835249042</v>
      </c>
      <c r="BF470" s="16">
        <f t="shared" si="245"/>
        <v>29</v>
      </c>
      <c r="BG470" s="16">
        <f t="shared" si="246"/>
        <v>0.193877551020408</v>
      </c>
      <c r="BH470" s="17">
        <f t="shared" si="247"/>
        <v>0.49622641509434</v>
      </c>
    </row>
    <row r="471" spans="1:60">
      <c r="A471">
        <v>470</v>
      </c>
      <c r="B471" t="s">
        <v>271</v>
      </c>
      <c r="C471" t="s">
        <v>503</v>
      </c>
      <c r="D471" t="s">
        <v>273</v>
      </c>
      <c r="E471" t="s">
        <v>504</v>
      </c>
      <c r="F471" t="s">
        <v>558</v>
      </c>
      <c r="G471">
        <v>50</v>
      </c>
      <c r="H471">
        <v>249</v>
      </c>
      <c r="I471">
        <v>1620</v>
      </c>
      <c r="J471">
        <v>12.2968279241744</v>
      </c>
      <c r="K471">
        <v>3987</v>
      </c>
      <c r="L471">
        <v>22.7293175855281</v>
      </c>
      <c r="M471">
        <v>0.09</v>
      </c>
      <c r="N471">
        <v>1.8</v>
      </c>
      <c r="O471">
        <v>0.11</v>
      </c>
      <c r="P471">
        <v>2.3</v>
      </c>
      <c r="Q471">
        <v>6.6</v>
      </c>
      <c r="R471">
        <v>0.09</v>
      </c>
      <c r="S471">
        <v>49</v>
      </c>
      <c r="T471">
        <v>26</v>
      </c>
      <c r="U471">
        <v>361</v>
      </c>
      <c r="V471">
        <v>143</v>
      </c>
      <c r="W471">
        <v>644</v>
      </c>
      <c r="X471">
        <v>152</v>
      </c>
      <c r="Y471">
        <v>1558</v>
      </c>
      <c r="Z471">
        <v>203</v>
      </c>
      <c r="AA471">
        <v>9986.98760765096</v>
      </c>
      <c r="AB471">
        <v>110</v>
      </c>
      <c r="AC471">
        <v>496</v>
      </c>
      <c r="AD471" s="3">
        <f t="shared" si="217"/>
        <v>111.364250381206</v>
      </c>
      <c r="AE471" s="4">
        <f t="shared" si="218"/>
        <v>520.097058849939</v>
      </c>
      <c r="AF471" s="5">
        <f t="shared" si="219"/>
        <v>0.379746835443038</v>
      </c>
      <c r="AG471" s="3">
        <f t="shared" si="220"/>
        <v>2.93637846655791</v>
      </c>
      <c r="AH471" s="3">
        <f t="shared" si="221"/>
        <v>1.18534482758621</v>
      </c>
      <c r="AI471" s="3">
        <f t="shared" si="222"/>
        <v>5.0328227571116</v>
      </c>
      <c r="AJ471" s="3">
        <f t="shared" si="223"/>
        <v>44.5945945945946</v>
      </c>
      <c r="AK471" s="3">
        <f t="shared" si="224"/>
        <v>1.59857904085258</v>
      </c>
      <c r="AL471" s="3">
        <f t="shared" si="225"/>
        <v>246.231155778894</v>
      </c>
      <c r="AM471" s="3">
        <f t="shared" si="226"/>
        <v>720.221606648199</v>
      </c>
      <c r="AN471" s="3">
        <f t="shared" si="227"/>
        <v>1467.47967479675</v>
      </c>
      <c r="AO471" s="3">
        <f t="shared" si="228"/>
        <v>2619.04761904762</v>
      </c>
      <c r="AP471" s="3">
        <f t="shared" si="229"/>
        <v>4025</v>
      </c>
      <c r="AQ471" s="3">
        <f t="shared" si="230"/>
        <v>6153.84615384615</v>
      </c>
      <c r="AR471" s="3">
        <f t="shared" si="231"/>
        <v>9677.01863354037</v>
      </c>
      <c r="AS471" s="6">
        <f t="shared" si="232"/>
        <v>8252.0325203252</v>
      </c>
      <c r="AT471" s="3">
        <f t="shared" si="233"/>
        <v>0.0152553263489582</v>
      </c>
      <c r="AU471" s="7">
        <f t="shared" si="234"/>
        <v>0.0157644900011699</v>
      </c>
      <c r="AV471" s="8">
        <f t="shared" si="235"/>
        <v>0.00346089248030019</v>
      </c>
      <c r="AW471" s="3">
        <f t="shared" si="236"/>
        <v>42.2952213413896</v>
      </c>
      <c r="AX471" s="7">
        <f t="shared" si="237"/>
        <v>0.0225078368407616</v>
      </c>
      <c r="AY471" s="3">
        <f t="shared" si="238"/>
        <v>-4.30336963434045</v>
      </c>
      <c r="AZ471" s="9">
        <f t="shared" si="239"/>
        <v>6.39822661532603</v>
      </c>
      <c r="BA471" s="11">
        <f t="shared" si="240"/>
        <v>0.146337003873127</v>
      </c>
      <c r="BB471" s="12">
        <f t="shared" si="241"/>
        <v>1074.71389883243</v>
      </c>
      <c r="BC471" s="13">
        <f t="shared" si="242"/>
        <v>0.431281350569119</v>
      </c>
      <c r="BD471" s="14">
        <f t="shared" si="243"/>
        <v>211.6534914361</v>
      </c>
      <c r="BE471" s="15">
        <f t="shared" si="244"/>
        <v>0.318356867779204</v>
      </c>
      <c r="BF471" s="16">
        <f t="shared" si="245"/>
        <v>31.7959183673469</v>
      </c>
      <c r="BG471" s="16">
        <f t="shared" si="246"/>
        <v>0.272727272727273</v>
      </c>
      <c r="BH471" s="17">
        <f t="shared" si="247"/>
        <v>0.221774193548387</v>
      </c>
    </row>
    <row r="472" spans="1:60">
      <c r="A472">
        <v>471</v>
      </c>
      <c r="B472" t="s">
        <v>271</v>
      </c>
      <c r="C472" t="s">
        <v>503</v>
      </c>
      <c r="D472" t="s">
        <v>273</v>
      </c>
      <c r="E472" t="s">
        <v>504</v>
      </c>
      <c r="F472" t="s">
        <v>559</v>
      </c>
      <c r="G472">
        <v>61</v>
      </c>
      <c r="H472">
        <v>249</v>
      </c>
      <c r="I472">
        <v>1533</v>
      </c>
      <c r="J472">
        <v>12.2968279241744</v>
      </c>
      <c r="K472">
        <v>3653</v>
      </c>
      <c r="L472">
        <v>22.7293175855281</v>
      </c>
      <c r="M472">
        <v>0.07</v>
      </c>
      <c r="N472">
        <v>2.3</v>
      </c>
      <c r="O472">
        <v>0.12</v>
      </c>
      <c r="P472">
        <v>1.9</v>
      </c>
      <c r="Q472">
        <v>6.7</v>
      </c>
      <c r="R472">
        <v>0.15</v>
      </c>
      <c r="S472">
        <v>48</v>
      </c>
      <c r="T472">
        <v>23</v>
      </c>
      <c r="U472">
        <v>330</v>
      </c>
      <c r="V472">
        <v>131</v>
      </c>
      <c r="W472">
        <v>587</v>
      </c>
      <c r="X472">
        <v>135</v>
      </c>
      <c r="Y472">
        <v>1393</v>
      </c>
      <c r="Z472">
        <v>183</v>
      </c>
      <c r="AA472">
        <v>9986.98760765096</v>
      </c>
      <c r="AB472">
        <v>149</v>
      </c>
      <c r="AC472">
        <v>427</v>
      </c>
      <c r="AD472" s="3">
        <f t="shared" si="217"/>
        <v>150.847939152725</v>
      </c>
      <c r="AE472" s="4">
        <f t="shared" si="218"/>
        <v>447.744847034121</v>
      </c>
      <c r="AF472" s="5">
        <f t="shared" si="219"/>
        <v>0.29535864978903</v>
      </c>
      <c r="AG472" s="3">
        <f t="shared" si="220"/>
        <v>3.75203915171289</v>
      </c>
      <c r="AH472" s="3">
        <f t="shared" si="221"/>
        <v>1.29310344827586</v>
      </c>
      <c r="AI472" s="3">
        <f t="shared" si="222"/>
        <v>4.15754923413567</v>
      </c>
      <c r="AJ472" s="3">
        <f t="shared" si="223"/>
        <v>45.2702702702703</v>
      </c>
      <c r="AK472" s="3">
        <f t="shared" si="224"/>
        <v>2.66429840142096</v>
      </c>
      <c r="AL472" s="3">
        <f t="shared" si="225"/>
        <v>241.206030150754</v>
      </c>
      <c r="AM472" s="3">
        <f t="shared" si="226"/>
        <v>637.119113573407</v>
      </c>
      <c r="AN472" s="3">
        <f t="shared" si="227"/>
        <v>1341.46341463415</v>
      </c>
      <c r="AO472" s="3">
        <f t="shared" si="228"/>
        <v>2399.2673992674</v>
      </c>
      <c r="AP472" s="3">
        <f t="shared" si="229"/>
        <v>3668.75</v>
      </c>
      <c r="AQ472" s="3">
        <f t="shared" si="230"/>
        <v>5465.58704453441</v>
      </c>
      <c r="AR472" s="3">
        <f t="shared" si="231"/>
        <v>8652.17391304348</v>
      </c>
      <c r="AS472" s="6">
        <f t="shared" si="232"/>
        <v>7439.0243902439</v>
      </c>
      <c r="AT472" s="3">
        <f t="shared" si="233"/>
        <v>0.0254965982050685</v>
      </c>
      <c r="AU472" s="7">
        <f t="shared" si="234"/>
        <v>0.0294684300862601</v>
      </c>
      <c r="AV472" s="8">
        <f t="shared" si="235"/>
        <v>0.00513685420443203</v>
      </c>
      <c r="AW472" s="3">
        <f t="shared" si="236"/>
        <v>36.4114103080109</v>
      </c>
      <c r="AX472" s="7">
        <f t="shared" si="237"/>
        <v>0.0309967378214439</v>
      </c>
      <c r="AY472" s="3">
        <f t="shared" si="238"/>
        <v>-3.74771867221625</v>
      </c>
      <c r="AZ472" s="9">
        <f t="shared" si="239"/>
        <v>12.1617000016812</v>
      </c>
      <c r="BA472" s="11">
        <f t="shared" si="240"/>
        <v>0.247047400454247</v>
      </c>
      <c r="BB472" s="12">
        <f t="shared" si="241"/>
        <v>1074.71389883243</v>
      </c>
      <c r="BC472" s="13">
        <f t="shared" si="242"/>
        <v>0.381767564339197</v>
      </c>
      <c r="BD472" s="14">
        <f t="shared" si="243"/>
        <v>222.937941869599</v>
      </c>
      <c r="BE472" s="15">
        <f t="shared" si="244"/>
        <v>0.306532663316583</v>
      </c>
      <c r="BF472" s="16">
        <f t="shared" si="245"/>
        <v>29.0208333333333</v>
      </c>
      <c r="BG472" s="16">
        <f t="shared" si="246"/>
        <v>0.343283582089552</v>
      </c>
      <c r="BH472" s="17">
        <f t="shared" si="247"/>
        <v>0.348946135831382</v>
      </c>
    </row>
    <row r="473" spans="1:60">
      <c r="A473">
        <v>472</v>
      </c>
      <c r="B473" t="s">
        <v>271</v>
      </c>
      <c r="C473" t="s">
        <v>503</v>
      </c>
      <c r="D473" t="s">
        <v>273</v>
      </c>
      <c r="E473" t="s">
        <v>504</v>
      </c>
      <c r="F473" t="s">
        <v>560</v>
      </c>
      <c r="G473">
        <v>54</v>
      </c>
      <c r="H473">
        <v>249</v>
      </c>
      <c r="I473">
        <v>1040</v>
      </c>
      <c r="J473">
        <v>12.2968279241744</v>
      </c>
      <c r="K473">
        <v>2349</v>
      </c>
      <c r="L473">
        <v>22.7293175855281</v>
      </c>
      <c r="M473">
        <v>0.1</v>
      </c>
      <c r="N473">
        <v>1</v>
      </c>
      <c r="O473">
        <v>0.09</v>
      </c>
      <c r="P473">
        <v>1.4</v>
      </c>
      <c r="Q473">
        <v>4.5</v>
      </c>
      <c r="R473">
        <v>0.09</v>
      </c>
      <c r="S473">
        <v>31</v>
      </c>
      <c r="T473">
        <v>16</v>
      </c>
      <c r="U473">
        <v>219</v>
      </c>
      <c r="V473">
        <v>86</v>
      </c>
      <c r="W473">
        <v>376</v>
      </c>
      <c r="X473">
        <v>88</v>
      </c>
      <c r="Y473">
        <v>888</v>
      </c>
      <c r="Z473">
        <v>118</v>
      </c>
      <c r="AA473">
        <v>9986.98760765096</v>
      </c>
      <c r="AB473">
        <v>310.20379296123</v>
      </c>
      <c r="AC473">
        <v>774.916531322014</v>
      </c>
      <c r="AD473" s="3">
        <f t="shared" si="217"/>
        <v>314.051026077585</v>
      </c>
      <c r="AE473" s="4">
        <f t="shared" si="218"/>
        <v>812.564130634629</v>
      </c>
      <c r="AF473" s="5">
        <f t="shared" si="219"/>
        <v>0.421940928270042</v>
      </c>
      <c r="AG473" s="3">
        <f t="shared" si="220"/>
        <v>1.63132137030995</v>
      </c>
      <c r="AH473" s="3">
        <f t="shared" si="221"/>
        <v>0.969827586206897</v>
      </c>
      <c r="AI473" s="3">
        <f t="shared" si="222"/>
        <v>3.06345733041575</v>
      </c>
      <c r="AJ473" s="3">
        <f t="shared" si="223"/>
        <v>30.4054054054054</v>
      </c>
      <c r="AK473" s="3">
        <f t="shared" si="224"/>
        <v>1.59857904085258</v>
      </c>
      <c r="AL473" s="3">
        <f t="shared" si="225"/>
        <v>155.778894472362</v>
      </c>
      <c r="AM473" s="3">
        <f t="shared" si="226"/>
        <v>443.213296398892</v>
      </c>
      <c r="AN473" s="3">
        <f t="shared" si="227"/>
        <v>890.243902439024</v>
      </c>
      <c r="AO473" s="3">
        <f t="shared" si="228"/>
        <v>1575.09157509158</v>
      </c>
      <c r="AP473" s="3">
        <f t="shared" si="229"/>
        <v>2350</v>
      </c>
      <c r="AQ473" s="3">
        <f t="shared" si="230"/>
        <v>3562.75303643725</v>
      </c>
      <c r="AR473" s="3">
        <f t="shared" si="231"/>
        <v>5515.52795031056</v>
      </c>
      <c r="AS473" s="6">
        <f t="shared" si="232"/>
        <v>4796.74796747968</v>
      </c>
      <c r="AT473" s="3">
        <f t="shared" si="233"/>
        <v>0.0232276036474888</v>
      </c>
      <c r="AU473" s="7">
        <f t="shared" si="234"/>
        <v>0.0421131102167309</v>
      </c>
      <c r="AV473" s="8">
        <f t="shared" si="235"/>
        <v>0.00123067209380628</v>
      </c>
      <c r="AW473" s="3">
        <f t="shared" si="236"/>
        <v>66.079165752755</v>
      </c>
      <c r="AX473" s="7">
        <f t="shared" si="237"/>
        <v>0.0100040217790204</v>
      </c>
      <c r="AY473" s="3">
        <f t="shared" si="238"/>
        <v>-5.71130183513672</v>
      </c>
      <c r="AZ473" s="9">
        <f t="shared" si="239"/>
        <v>6.54116782526954</v>
      </c>
      <c r="BA473" s="11">
        <f t="shared" si="240"/>
        <v>0.226696425905141</v>
      </c>
      <c r="BB473" s="12">
        <f t="shared" si="241"/>
        <v>1074.71389883243</v>
      </c>
      <c r="BC473" s="13">
        <f t="shared" si="242"/>
        <v>0.700512307768278</v>
      </c>
      <c r="BD473" s="14">
        <f t="shared" si="243"/>
        <v>205.095238095238</v>
      </c>
      <c r="BE473" s="15">
        <f t="shared" si="244"/>
        <v>0.872653751488755</v>
      </c>
      <c r="BF473" s="16">
        <f t="shared" si="245"/>
        <v>28.6451612903226</v>
      </c>
      <c r="BG473" s="16">
        <f t="shared" si="246"/>
        <v>0.222222222222222</v>
      </c>
      <c r="BH473" s="17">
        <f t="shared" si="247"/>
        <v>0.400306072232089</v>
      </c>
    </row>
    <row r="474" spans="1:60">
      <c r="A474">
        <v>473</v>
      </c>
      <c r="B474" t="s">
        <v>271</v>
      </c>
      <c r="C474" t="s">
        <v>503</v>
      </c>
      <c r="D474" t="s">
        <v>273</v>
      </c>
      <c r="E474" t="s">
        <v>504</v>
      </c>
      <c r="F474" t="s">
        <v>561</v>
      </c>
      <c r="G474">
        <v>62</v>
      </c>
      <c r="H474">
        <v>249</v>
      </c>
      <c r="I474">
        <v>1010</v>
      </c>
      <c r="J474">
        <v>12.2968279241744</v>
      </c>
      <c r="K474">
        <v>2258</v>
      </c>
      <c r="L474">
        <v>22.7293175855281</v>
      </c>
      <c r="M474">
        <v>0.01</v>
      </c>
      <c r="N474">
        <v>0.83</v>
      </c>
      <c r="O474">
        <v>0.06</v>
      </c>
      <c r="P474">
        <v>1.2</v>
      </c>
      <c r="Q474">
        <v>4.7</v>
      </c>
      <c r="R474">
        <v>0.09</v>
      </c>
      <c r="S474">
        <v>32</v>
      </c>
      <c r="T474">
        <v>16</v>
      </c>
      <c r="U474">
        <v>210</v>
      </c>
      <c r="V474">
        <v>83</v>
      </c>
      <c r="W474">
        <v>365</v>
      </c>
      <c r="X474">
        <v>86</v>
      </c>
      <c r="Y474">
        <v>881</v>
      </c>
      <c r="Z474">
        <v>118</v>
      </c>
      <c r="AA474">
        <v>9986.98760765096</v>
      </c>
      <c r="AB474">
        <v>310.20379296123</v>
      </c>
      <c r="AC474">
        <v>774.916531322014</v>
      </c>
      <c r="AD474" s="3">
        <f t="shared" si="217"/>
        <v>314.051026077585</v>
      </c>
      <c r="AE474" s="4">
        <f t="shared" si="218"/>
        <v>812.564130634629</v>
      </c>
      <c r="AF474" s="5">
        <f t="shared" si="219"/>
        <v>0.0421940928270042</v>
      </c>
      <c r="AG474" s="3">
        <f t="shared" si="220"/>
        <v>1.35399673735726</v>
      </c>
      <c r="AH474" s="3">
        <f t="shared" si="221"/>
        <v>0.646551724137931</v>
      </c>
      <c r="AI474" s="3">
        <f t="shared" si="222"/>
        <v>2.62582056892779</v>
      </c>
      <c r="AJ474" s="3">
        <f t="shared" si="223"/>
        <v>31.7567567567568</v>
      </c>
      <c r="AK474" s="3">
        <f t="shared" si="224"/>
        <v>1.59857904085258</v>
      </c>
      <c r="AL474" s="3">
        <f t="shared" si="225"/>
        <v>160.804020100502</v>
      </c>
      <c r="AM474" s="3">
        <f t="shared" si="226"/>
        <v>443.213296398892</v>
      </c>
      <c r="AN474" s="3">
        <f t="shared" si="227"/>
        <v>853.658536585366</v>
      </c>
      <c r="AO474" s="3">
        <f t="shared" si="228"/>
        <v>1520.14652014652</v>
      </c>
      <c r="AP474" s="3">
        <f t="shared" si="229"/>
        <v>2281.25</v>
      </c>
      <c r="AQ474" s="3">
        <f t="shared" si="230"/>
        <v>3481.78137651822</v>
      </c>
      <c r="AR474" s="3">
        <f t="shared" si="231"/>
        <v>5472.04968944099</v>
      </c>
      <c r="AS474" s="6">
        <f t="shared" si="232"/>
        <v>4796.74796747968</v>
      </c>
      <c r="AT474" s="3">
        <f t="shared" si="233"/>
        <v>0.0223700828400443</v>
      </c>
      <c r="AU474" s="7">
        <f t="shared" si="234"/>
        <v>0.0408806281185826</v>
      </c>
      <c r="AV474" s="8">
        <f t="shared" si="235"/>
        <v>0.00102145783785921</v>
      </c>
      <c r="AW474" s="3">
        <f t="shared" si="236"/>
        <v>66.079165752755</v>
      </c>
      <c r="AX474" s="7">
        <f t="shared" si="237"/>
        <v>0.00830333807658692</v>
      </c>
      <c r="AY474" s="3">
        <f t="shared" si="238"/>
        <v>-6.03482762181718</v>
      </c>
      <c r="AZ474" s="9">
        <f t="shared" si="239"/>
        <v>7.7181338804472</v>
      </c>
      <c r="BA474" s="11">
        <f t="shared" si="240"/>
        <v>0.228364522059443</v>
      </c>
      <c r="BB474" s="12">
        <f t="shared" si="241"/>
        <v>1074.71389883243</v>
      </c>
      <c r="BC474" s="13">
        <f t="shared" si="242"/>
        <v>0.700512307768278</v>
      </c>
      <c r="BD474" s="14">
        <f t="shared" si="243"/>
        <v>219.68085106383</v>
      </c>
      <c r="BE474" s="15">
        <f t="shared" si="244"/>
        <v>0.879587436233841</v>
      </c>
      <c r="BF474" s="16">
        <f t="shared" si="245"/>
        <v>27.53125</v>
      </c>
      <c r="BG474" s="16">
        <f t="shared" si="246"/>
        <v>0.176595744680851</v>
      </c>
      <c r="BH474" s="17">
        <f t="shared" si="247"/>
        <v>0.400306072232089</v>
      </c>
    </row>
    <row r="475" spans="1:60">
      <c r="A475">
        <v>474</v>
      </c>
      <c r="B475" t="s">
        <v>271</v>
      </c>
      <c r="C475" t="s">
        <v>503</v>
      </c>
      <c r="D475" t="s">
        <v>273</v>
      </c>
      <c r="E475" t="s">
        <v>504</v>
      </c>
      <c r="F475" t="s">
        <v>562</v>
      </c>
      <c r="G475">
        <v>47</v>
      </c>
      <c r="H475">
        <v>249</v>
      </c>
      <c r="I475">
        <v>1158</v>
      </c>
      <c r="J475">
        <v>12.2968279241744</v>
      </c>
      <c r="K475">
        <v>2693</v>
      </c>
      <c r="L475">
        <v>22.7293175855281</v>
      </c>
      <c r="M475">
        <v>1.9</v>
      </c>
      <c r="N475">
        <v>3.9</v>
      </c>
      <c r="O475">
        <v>0.37</v>
      </c>
      <c r="P475">
        <v>2.3</v>
      </c>
      <c r="Q475">
        <v>4.5</v>
      </c>
      <c r="R475">
        <v>0.07</v>
      </c>
      <c r="S475">
        <v>33</v>
      </c>
      <c r="T475">
        <v>17</v>
      </c>
      <c r="U475">
        <v>246</v>
      </c>
      <c r="V475">
        <v>98</v>
      </c>
      <c r="W475">
        <v>449</v>
      </c>
      <c r="X475">
        <v>108</v>
      </c>
      <c r="Y475">
        <v>1099</v>
      </c>
      <c r="Z475">
        <v>150</v>
      </c>
      <c r="AA475">
        <v>9986.98760765096</v>
      </c>
      <c r="AB475">
        <v>280</v>
      </c>
      <c r="AC475">
        <v>2317</v>
      </c>
      <c r="AD475" s="3">
        <f t="shared" si="217"/>
        <v>283.47263733398</v>
      </c>
      <c r="AE475" s="4">
        <f t="shared" si="218"/>
        <v>2429.56630111957</v>
      </c>
      <c r="AF475" s="5">
        <f t="shared" si="219"/>
        <v>8.0168776371308</v>
      </c>
      <c r="AG475" s="3">
        <f t="shared" si="220"/>
        <v>6.36215334420881</v>
      </c>
      <c r="AH475" s="3">
        <f t="shared" si="221"/>
        <v>3.98706896551724</v>
      </c>
      <c r="AI475" s="3">
        <f t="shared" si="222"/>
        <v>5.0328227571116</v>
      </c>
      <c r="AJ475" s="3">
        <f t="shared" si="223"/>
        <v>30.4054054054054</v>
      </c>
      <c r="AK475" s="3">
        <f t="shared" si="224"/>
        <v>1.24333925399645</v>
      </c>
      <c r="AL475" s="3">
        <f t="shared" si="225"/>
        <v>165.829145728643</v>
      </c>
      <c r="AM475" s="3">
        <f t="shared" si="226"/>
        <v>470.914127423823</v>
      </c>
      <c r="AN475" s="3">
        <f t="shared" si="227"/>
        <v>1000</v>
      </c>
      <c r="AO475" s="3">
        <f t="shared" si="228"/>
        <v>1794.87179487179</v>
      </c>
      <c r="AP475" s="3">
        <f t="shared" si="229"/>
        <v>2806.25</v>
      </c>
      <c r="AQ475" s="3">
        <f t="shared" si="230"/>
        <v>4372.46963562753</v>
      </c>
      <c r="AR475" s="3">
        <f t="shared" si="231"/>
        <v>6826.08695652174</v>
      </c>
      <c r="AS475" s="6">
        <f t="shared" si="232"/>
        <v>6097.56097560976</v>
      </c>
      <c r="AT475" s="3">
        <f t="shared" si="233"/>
        <v>0.0175099059843151</v>
      </c>
      <c r="AU475" s="7">
        <f t="shared" si="234"/>
        <v>0.0256514546267036</v>
      </c>
      <c r="AV475" s="8">
        <f t="shared" si="235"/>
        <v>0.00160522476715405</v>
      </c>
      <c r="AW475" s="3">
        <f t="shared" si="236"/>
        <v>197.576669048387</v>
      </c>
      <c r="AX475" s="7">
        <f t="shared" si="237"/>
        <v>0.0225633552677877</v>
      </c>
      <c r="AY475" s="3">
        <f t="shared" si="238"/>
        <v>-4.29909208109378</v>
      </c>
      <c r="AZ475" s="9">
        <f t="shared" si="239"/>
        <v>9.45192568173164</v>
      </c>
      <c r="BA475" s="11">
        <f t="shared" si="240"/>
        <v>0.469414113612332</v>
      </c>
      <c r="BB475" s="12">
        <f t="shared" si="241"/>
        <v>1074.71389883243</v>
      </c>
      <c r="BC475" s="13">
        <f t="shared" si="242"/>
        <v>1.9695305724839</v>
      </c>
      <c r="BD475" s="14">
        <f t="shared" si="243"/>
        <v>161.623188405797</v>
      </c>
      <c r="BE475" s="15">
        <f t="shared" si="244"/>
        <v>2.10828025477707</v>
      </c>
      <c r="BF475" s="16">
        <f t="shared" si="245"/>
        <v>33.3030303030303</v>
      </c>
      <c r="BG475" s="16">
        <f t="shared" si="246"/>
        <v>0.866666666666667</v>
      </c>
      <c r="BH475" s="17">
        <f t="shared" si="247"/>
        <v>0.120845921450151</v>
      </c>
    </row>
    <row r="476" spans="1:60">
      <c r="A476">
        <v>475</v>
      </c>
      <c r="B476" t="s">
        <v>271</v>
      </c>
      <c r="C476" t="s">
        <v>503</v>
      </c>
      <c r="D476" t="s">
        <v>273</v>
      </c>
      <c r="E476" t="s">
        <v>504</v>
      </c>
      <c r="F476" t="s">
        <v>563</v>
      </c>
      <c r="G476">
        <v>45</v>
      </c>
      <c r="H476">
        <v>249</v>
      </c>
      <c r="I476">
        <v>982</v>
      </c>
      <c r="J476">
        <v>12.2968279241744</v>
      </c>
      <c r="K476">
        <v>3199</v>
      </c>
      <c r="L476">
        <v>22.7293175855281</v>
      </c>
      <c r="M476">
        <v>8.8</v>
      </c>
      <c r="N476">
        <v>36</v>
      </c>
      <c r="O476">
        <v>3.7</v>
      </c>
      <c r="P476">
        <v>24</v>
      </c>
      <c r="Q476">
        <v>18</v>
      </c>
      <c r="R476">
        <v>0.21</v>
      </c>
      <c r="S476">
        <v>71</v>
      </c>
      <c r="T476">
        <v>28</v>
      </c>
      <c r="U476">
        <v>337</v>
      </c>
      <c r="V476">
        <v>119</v>
      </c>
      <c r="W476">
        <v>491</v>
      </c>
      <c r="X476">
        <v>108</v>
      </c>
      <c r="Y476">
        <v>1042</v>
      </c>
      <c r="Z476">
        <v>133</v>
      </c>
      <c r="AA476">
        <v>9986.98760765096</v>
      </c>
      <c r="AB476">
        <v>231</v>
      </c>
      <c r="AC476">
        <v>337</v>
      </c>
      <c r="AD476" s="3">
        <f t="shared" si="217"/>
        <v>233.864925800533</v>
      </c>
      <c r="AE476" s="4">
        <f t="shared" si="218"/>
        <v>353.372396839576</v>
      </c>
      <c r="AF476" s="5">
        <f t="shared" si="219"/>
        <v>37.1308016877637</v>
      </c>
      <c r="AG476" s="3">
        <f t="shared" si="220"/>
        <v>58.7275693311582</v>
      </c>
      <c r="AH476" s="3">
        <f t="shared" si="221"/>
        <v>39.8706896551724</v>
      </c>
      <c r="AI476" s="3">
        <f t="shared" si="222"/>
        <v>52.5164113785558</v>
      </c>
      <c r="AJ476" s="3">
        <f t="shared" si="223"/>
        <v>121.621621621622</v>
      </c>
      <c r="AK476" s="3">
        <f t="shared" si="224"/>
        <v>3.73001776198934</v>
      </c>
      <c r="AL476" s="3">
        <f t="shared" si="225"/>
        <v>356.78391959799</v>
      </c>
      <c r="AM476" s="3">
        <f t="shared" si="226"/>
        <v>775.623268698061</v>
      </c>
      <c r="AN476" s="3">
        <f t="shared" si="227"/>
        <v>1369.91869918699</v>
      </c>
      <c r="AO476" s="3">
        <f t="shared" si="228"/>
        <v>2179.48717948718</v>
      </c>
      <c r="AP476" s="3">
        <f t="shared" si="229"/>
        <v>3068.75</v>
      </c>
      <c r="AQ476" s="3">
        <f t="shared" si="230"/>
        <v>4372.46963562753</v>
      </c>
      <c r="AR476" s="3">
        <f t="shared" si="231"/>
        <v>6472.04968944099</v>
      </c>
      <c r="AS476" s="6">
        <f t="shared" si="232"/>
        <v>5406.50406504065</v>
      </c>
      <c r="AT476" s="3">
        <f t="shared" si="233"/>
        <v>0.017906176825048</v>
      </c>
      <c r="AU476" s="7">
        <f t="shared" si="234"/>
        <v>0.0276669334820799</v>
      </c>
      <c r="AV476" s="8">
        <f t="shared" si="235"/>
        <v>0.101875529390439</v>
      </c>
      <c r="AW476" s="3">
        <f t="shared" si="236"/>
        <v>28.7368741775168</v>
      </c>
      <c r="AX476" s="7">
        <f t="shared" si="237"/>
        <v>0.546121961952828</v>
      </c>
      <c r="AY476" s="3">
        <f t="shared" si="238"/>
        <v>1.23368398778624</v>
      </c>
      <c r="AZ476" s="9">
        <f t="shared" si="239"/>
        <v>3.20517223438207</v>
      </c>
      <c r="BA476" s="11">
        <f t="shared" si="240"/>
        <v>0.349568865066418</v>
      </c>
      <c r="BB476" s="12">
        <f t="shared" si="241"/>
        <v>1074.71389883243</v>
      </c>
      <c r="BC476" s="13">
        <f t="shared" si="242"/>
        <v>0.323194056646423</v>
      </c>
      <c r="BD476" s="14">
        <f t="shared" si="243"/>
        <v>32.7638888888889</v>
      </c>
      <c r="BE476" s="15">
        <f t="shared" si="244"/>
        <v>0.32341650671785</v>
      </c>
      <c r="BF476" s="16">
        <f t="shared" si="245"/>
        <v>14.6760563380282</v>
      </c>
      <c r="BG476" s="16">
        <f t="shared" si="246"/>
        <v>2</v>
      </c>
      <c r="BH476" s="17">
        <f t="shared" si="247"/>
        <v>0.685459940652819</v>
      </c>
    </row>
    <row r="477" spans="1:60">
      <c r="A477">
        <v>476</v>
      </c>
      <c r="B477" t="s">
        <v>271</v>
      </c>
      <c r="C477" t="s">
        <v>503</v>
      </c>
      <c r="D477" t="s">
        <v>273</v>
      </c>
      <c r="E477" t="s">
        <v>504</v>
      </c>
      <c r="F477" t="s">
        <v>564</v>
      </c>
      <c r="G477">
        <v>46</v>
      </c>
      <c r="H477">
        <v>249</v>
      </c>
      <c r="I477">
        <v>1641</v>
      </c>
      <c r="J477">
        <v>12.2968279241744</v>
      </c>
      <c r="K477">
        <v>4031</v>
      </c>
      <c r="L477">
        <v>22.7293175855281</v>
      </c>
      <c r="M477">
        <v>0.01</v>
      </c>
      <c r="N477">
        <v>0.87</v>
      </c>
      <c r="O477">
        <v>0.07</v>
      </c>
      <c r="P477">
        <v>1.6</v>
      </c>
      <c r="Q477">
        <v>6.2</v>
      </c>
      <c r="R477">
        <v>0.07</v>
      </c>
      <c r="S477">
        <v>49</v>
      </c>
      <c r="T477">
        <v>26</v>
      </c>
      <c r="U477">
        <v>364</v>
      </c>
      <c r="V477">
        <v>145</v>
      </c>
      <c r="W477">
        <v>657</v>
      </c>
      <c r="X477">
        <v>153</v>
      </c>
      <c r="Y477">
        <v>1561</v>
      </c>
      <c r="Z477">
        <v>205</v>
      </c>
      <c r="AA477">
        <v>9986.98760765096</v>
      </c>
      <c r="AB477">
        <v>98</v>
      </c>
      <c r="AC477">
        <v>837</v>
      </c>
      <c r="AD477" s="3">
        <f t="shared" si="217"/>
        <v>99.215423066893</v>
      </c>
      <c r="AE477" s="4">
        <f t="shared" si="218"/>
        <v>877.663786809272</v>
      </c>
      <c r="AF477" s="5">
        <f t="shared" si="219"/>
        <v>0.0421940928270042</v>
      </c>
      <c r="AG477" s="3">
        <f t="shared" si="220"/>
        <v>1.41924959216966</v>
      </c>
      <c r="AH477" s="3">
        <f t="shared" si="221"/>
        <v>0.754310344827586</v>
      </c>
      <c r="AI477" s="3">
        <f t="shared" si="222"/>
        <v>3.50109409190372</v>
      </c>
      <c r="AJ477" s="3">
        <f t="shared" si="223"/>
        <v>41.8918918918919</v>
      </c>
      <c r="AK477" s="3">
        <f t="shared" si="224"/>
        <v>1.24333925399645</v>
      </c>
      <c r="AL477" s="3">
        <f t="shared" si="225"/>
        <v>246.231155778894</v>
      </c>
      <c r="AM477" s="3">
        <f t="shared" si="226"/>
        <v>720.221606648199</v>
      </c>
      <c r="AN477" s="3">
        <f t="shared" si="227"/>
        <v>1479.67479674797</v>
      </c>
      <c r="AO477" s="3">
        <f t="shared" si="228"/>
        <v>2655.67765567766</v>
      </c>
      <c r="AP477" s="3">
        <f t="shared" si="229"/>
        <v>4106.25</v>
      </c>
      <c r="AQ477" s="3">
        <f t="shared" si="230"/>
        <v>6194.33198380567</v>
      </c>
      <c r="AR477" s="3">
        <f t="shared" si="231"/>
        <v>9695.65217391304</v>
      </c>
      <c r="AS477" s="6">
        <f t="shared" si="232"/>
        <v>8333.33333333333</v>
      </c>
      <c r="AT477" s="3">
        <f t="shared" si="233"/>
        <v>0.0122420220189499</v>
      </c>
      <c r="AU477" s="7">
        <f t="shared" si="234"/>
        <v>0.0126263007370335</v>
      </c>
      <c r="AV477" s="8">
        <f t="shared" si="235"/>
        <v>0.000991267969666228</v>
      </c>
      <c r="AW477" s="3">
        <f t="shared" si="236"/>
        <v>71.373186013595</v>
      </c>
      <c r="AX477" s="7">
        <f t="shared" si="237"/>
        <v>0.00837449475795126</v>
      </c>
      <c r="AY477" s="3">
        <f t="shared" si="238"/>
        <v>-6.02001145699886</v>
      </c>
      <c r="AZ477" s="9">
        <f t="shared" si="239"/>
        <v>6.00302049731143</v>
      </c>
      <c r="BA477" s="11">
        <f t="shared" si="240"/>
        <v>0.100563920804629</v>
      </c>
      <c r="BB477" s="12">
        <f t="shared" si="241"/>
        <v>1074.71389883243</v>
      </c>
      <c r="BC477" s="13">
        <f t="shared" si="242"/>
        <v>0.710871381759153</v>
      </c>
      <c r="BD477" s="14">
        <f t="shared" si="243"/>
        <v>286.209677419355</v>
      </c>
      <c r="BE477" s="15">
        <f t="shared" si="244"/>
        <v>0.536194746957079</v>
      </c>
      <c r="BF477" s="16">
        <f t="shared" si="245"/>
        <v>31.8571428571429</v>
      </c>
      <c r="BG477" s="16">
        <f t="shared" si="246"/>
        <v>0.140322580645161</v>
      </c>
      <c r="BH477" s="17">
        <f t="shared" si="247"/>
        <v>0.117084826762246</v>
      </c>
    </row>
    <row r="478" spans="1:60">
      <c r="A478">
        <v>477</v>
      </c>
      <c r="B478" t="s">
        <v>271</v>
      </c>
      <c r="C478" t="s">
        <v>503</v>
      </c>
      <c r="D478" t="s">
        <v>273</v>
      </c>
      <c r="E478" t="s">
        <v>504</v>
      </c>
      <c r="F478" t="s">
        <v>565</v>
      </c>
      <c r="G478">
        <v>40</v>
      </c>
      <c r="H478">
        <v>249</v>
      </c>
      <c r="I478">
        <v>984</v>
      </c>
      <c r="J478">
        <v>12.2968279241744</v>
      </c>
      <c r="K478">
        <v>2320</v>
      </c>
      <c r="L478">
        <v>22.7293175855281</v>
      </c>
      <c r="M478">
        <v>0</v>
      </c>
      <c r="N478">
        <v>0.64</v>
      </c>
      <c r="O478">
        <v>0.05</v>
      </c>
      <c r="P478">
        <v>0.94</v>
      </c>
      <c r="Q478">
        <v>3.7</v>
      </c>
      <c r="R478">
        <v>0.08</v>
      </c>
      <c r="S478">
        <v>29</v>
      </c>
      <c r="T478">
        <v>15</v>
      </c>
      <c r="U478">
        <v>213</v>
      </c>
      <c r="V478">
        <v>84</v>
      </c>
      <c r="W478">
        <v>381</v>
      </c>
      <c r="X478">
        <v>92</v>
      </c>
      <c r="Y478">
        <v>928</v>
      </c>
      <c r="Z478">
        <v>126</v>
      </c>
      <c r="AA478">
        <v>9986.98760765096</v>
      </c>
      <c r="AB478">
        <v>44</v>
      </c>
      <c r="AC478">
        <v>264</v>
      </c>
      <c r="AD478" s="3">
        <f t="shared" si="217"/>
        <v>44.5457001524826</v>
      </c>
      <c r="AE478" s="4">
        <f t="shared" si="218"/>
        <v>276.825853904</v>
      </c>
      <c r="AF478" s="5">
        <f t="shared" si="219"/>
        <v>0</v>
      </c>
      <c r="AG478" s="3">
        <f t="shared" si="220"/>
        <v>1.04404567699837</v>
      </c>
      <c r="AH478" s="3">
        <f t="shared" si="221"/>
        <v>0.538793103448276</v>
      </c>
      <c r="AI478" s="3">
        <f t="shared" si="222"/>
        <v>2.05689277899343</v>
      </c>
      <c r="AJ478" s="3">
        <f t="shared" si="223"/>
        <v>25</v>
      </c>
      <c r="AK478" s="3">
        <f t="shared" si="224"/>
        <v>1.42095914742451</v>
      </c>
      <c r="AL478" s="3">
        <f t="shared" si="225"/>
        <v>145.72864321608</v>
      </c>
      <c r="AM478" s="3">
        <f t="shared" si="226"/>
        <v>415.512465373961</v>
      </c>
      <c r="AN478" s="3">
        <f t="shared" si="227"/>
        <v>865.853658536585</v>
      </c>
      <c r="AO478" s="3">
        <f t="shared" si="228"/>
        <v>1538.46153846154</v>
      </c>
      <c r="AP478" s="3">
        <f t="shared" si="229"/>
        <v>2381.25</v>
      </c>
      <c r="AQ478" s="3">
        <f t="shared" si="230"/>
        <v>3724.6963562753</v>
      </c>
      <c r="AR478" s="3">
        <f t="shared" si="231"/>
        <v>5763.9751552795</v>
      </c>
      <c r="AS478" s="6">
        <f t="shared" si="232"/>
        <v>5121.9512195122</v>
      </c>
      <c r="AT478" s="3">
        <f t="shared" si="233"/>
        <v>0.0235417707953545</v>
      </c>
      <c r="AU478" s="7">
        <f t="shared" si="234"/>
        <v>0.0408429428669405</v>
      </c>
      <c r="AV478" s="8">
        <f t="shared" si="235"/>
        <v>0.00231192278818706</v>
      </c>
      <c r="AW478" s="3">
        <f t="shared" si="236"/>
        <v>22.5119726494493</v>
      </c>
      <c r="AX478" s="7">
        <f t="shared" si="237"/>
        <v>0.0109693300010769</v>
      </c>
      <c r="AY478" s="3">
        <f t="shared" si="238"/>
        <v>-5.55135995226478</v>
      </c>
      <c r="AZ478" s="9">
        <f t="shared" si="239"/>
        <v>7.63527775365098</v>
      </c>
      <c r="BA478" s="11">
        <f t="shared" si="240"/>
        <v>0.218786167639515</v>
      </c>
      <c r="BB478" s="12">
        <f t="shared" si="241"/>
        <v>1074.71389883243</v>
      </c>
      <c r="BC478" s="13">
        <f t="shared" si="242"/>
        <v>0.226744428871412</v>
      </c>
      <c r="BD478" s="14">
        <f t="shared" si="243"/>
        <v>284.163312248419</v>
      </c>
      <c r="BE478" s="15">
        <f t="shared" si="244"/>
        <v>0.28448275862069</v>
      </c>
      <c r="BF478" s="16">
        <f t="shared" si="245"/>
        <v>32</v>
      </c>
      <c r="BG478" s="16">
        <f t="shared" si="246"/>
        <v>0.172972972972973</v>
      </c>
      <c r="BH478" s="17">
        <f t="shared" si="247"/>
        <v>0.166666666666667</v>
      </c>
    </row>
    <row r="479" spans="1:60">
      <c r="A479">
        <v>478</v>
      </c>
      <c r="B479" t="s">
        <v>271</v>
      </c>
      <c r="C479" t="s">
        <v>503</v>
      </c>
      <c r="D479" t="s">
        <v>273</v>
      </c>
      <c r="E479" t="s">
        <v>504</v>
      </c>
      <c r="F479" t="s">
        <v>566</v>
      </c>
      <c r="G479">
        <v>213</v>
      </c>
      <c r="H479">
        <v>249</v>
      </c>
      <c r="I479">
        <v>407</v>
      </c>
      <c r="J479">
        <v>12.2968279241744</v>
      </c>
      <c r="K479">
        <v>1516</v>
      </c>
      <c r="L479">
        <v>22.7293175855281</v>
      </c>
      <c r="M479">
        <v>0.4</v>
      </c>
      <c r="N479">
        <v>15</v>
      </c>
      <c r="O479">
        <v>0.31</v>
      </c>
      <c r="P479">
        <v>4.5</v>
      </c>
      <c r="Q479">
        <v>7.8</v>
      </c>
      <c r="R479">
        <v>0.53</v>
      </c>
      <c r="S479">
        <v>35</v>
      </c>
      <c r="T479">
        <v>13</v>
      </c>
      <c r="U479">
        <v>156</v>
      </c>
      <c r="V479">
        <v>56</v>
      </c>
      <c r="W479">
        <v>232</v>
      </c>
      <c r="X479">
        <v>53</v>
      </c>
      <c r="Y479">
        <v>542</v>
      </c>
      <c r="Z479">
        <v>74</v>
      </c>
      <c r="AA479">
        <v>9986.98760765096</v>
      </c>
      <c r="AB479">
        <v>103</v>
      </c>
      <c r="AC479">
        <v>671</v>
      </c>
      <c r="AD479" s="3">
        <f t="shared" si="217"/>
        <v>104.277434447857</v>
      </c>
      <c r="AE479" s="4">
        <f t="shared" si="218"/>
        <v>703.599045339333</v>
      </c>
      <c r="AF479" s="5">
        <f t="shared" si="219"/>
        <v>1.68776371308017</v>
      </c>
      <c r="AG479" s="3">
        <f t="shared" si="220"/>
        <v>24.4698205546493</v>
      </c>
      <c r="AH479" s="3">
        <f t="shared" si="221"/>
        <v>3.34051724137931</v>
      </c>
      <c r="AI479" s="3">
        <f t="shared" si="222"/>
        <v>9.84682713347921</v>
      </c>
      <c r="AJ479" s="3">
        <f t="shared" si="223"/>
        <v>52.7027027027027</v>
      </c>
      <c r="AK479" s="3">
        <f t="shared" si="224"/>
        <v>9.41385435168739</v>
      </c>
      <c r="AL479" s="3">
        <f t="shared" si="225"/>
        <v>175.879396984925</v>
      </c>
      <c r="AM479" s="3">
        <f t="shared" si="226"/>
        <v>360.1108033241</v>
      </c>
      <c r="AN479" s="3">
        <f t="shared" si="227"/>
        <v>634.146341463415</v>
      </c>
      <c r="AO479" s="3">
        <f t="shared" si="228"/>
        <v>1025.64102564103</v>
      </c>
      <c r="AP479" s="3">
        <f t="shared" si="229"/>
        <v>1450</v>
      </c>
      <c r="AQ479" s="3">
        <f t="shared" si="230"/>
        <v>2145.74898785425</v>
      </c>
      <c r="AR479" s="3">
        <f t="shared" si="231"/>
        <v>3366.45962732919</v>
      </c>
      <c r="AS479" s="6">
        <f t="shared" si="232"/>
        <v>3008.13008130081</v>
      </c>
      <c r="AT479" s="3">
        <f t="shared" si="233"/>
        <v>0.0977785397547864</v>
      </c>
      <c r="AU479" s="7">
        <f t="shared" si="234"/>
        <v>0.290449167906284</v>
      </c>
      <c r="AV479" s="8">
        <f t="shared" si="235"/>
        <v>0.0213189601369709</v>
      </c>
      <c r="AW479" s="3">
        <f t="shared" si="236"/>
        <v>57.2179304840171</v>
      </c>
      <c r="AX479" s="7">
        <f t="shared" si="237"/>
        <v>0.161262018088044</v>
      </c>
      <c r="AY479" s="3">
        <f t="shared" si="238"/>
        <v>-0.884286702552769</v>
      </c>
      <c r="AZ479" s="9">
        <f t="shared" si="239"/>
        <v>16.461131475345</v>
      </c>
      <c r="BA479" s="11">
        <f t="shared" si="240"/>
        <v>1.63921254668348</v>
      </c>
      <c r="BB479" s="12">
        <f t="shared" si="241"/>
        <v>1074.71389883243</v>
      </c>
      <c r="BC479" s="13">
        <f t="shared" si="242"/>
        <v>0.574603492695266</v>
      </c>
      <c r="BD479" s="14">
        <f t="shared" si="243"/>
        <v>54.6666666666667</v>
      </c>
      <c r="BE479" s="15">
        <f t="shared" si="244"/>
        <v>1.2380073800738</v>
      </c>
      <c r="BF479" s="16">
        <f t="shared" si="245"/>
        <v>15.4857142857143</v>
      </c>
      <c r="BG479" s="16">
        <f t="shared" si="246"/>
        <v>1.92307692307692</v>
      </c>
      <c r="BH479" s="17">
        <f t="shared" si="247"/>
        <v>0.153502235469449</v>
      </c>
    </row>
    <row r="480" spans="1:60">
      <c r="A480">
        <v>479</v>
      </c>
      <c r="B480" t="s">
        <v>271</v>
      </c>
      <c r="C480" t="s">
        <v>503</v>
      </c>
      <c r="D480" t="s">
        <v>273</v>
      </c>
      <c r="E480" t="s">
        <v>504</v>
      </c>
      <c r="F480" t="s">
        <v>567</v>
      </c>
      <c r="G480">
        <v>45</v>
      </c>
      <c r="H480">
        <v>249</v>
      </c>
      <c r="I480">
        <v>1159</v>
      </c>
      <c r="J480">
        <v>12.2968279241744</v>
      </c>
      <c r="K480">
        <v>2789</v>
      </c>
      <c r="L480">
        <v>22.7293175855281</v>
      </c>
      <c r="M480">
        <v>0</v>
      </c>
      <c r="N480">
        <v>0.75</v>
      </c>
      <c r="O480">
        <v>0.05</v>
      </c>
      <c r="P480">
        <v>0.99</v>
      </c>
      <c r="Q480">
        <v>4.4</v>
      </c>
      <c r="R480">
        <v>0.08</v>
      </c>
      <c r="S480">
        <v>33</v>
      </c>
      <c r="T480">
        <v>18</v>
      </c>
      <c r="U480">
        <v>252</v>
      </c>
      <c r="V480">
        <v>102</v>
      </c>
      <c r="W480">
        <v>464</v>
      </c>
      <c r="X480">
        <v>111</v>
      </c>
      <c r="Y480">
        <v>1143</v>
      </c>
      <c r="Z480">
        <v>153</v>
      </c>
      <c r="AA480">
        <v>9986.98760765096</v>
      </c>
      <c r="AB480">
        <v>151</v>
      </c>
      <c r="AC480">
        <v>695</v>
      </c>
      <c r="AD480" s="3">
        <f t="shared" si="217"/>
        <v>152.872743705111</v>
      </c>
      <c r="AE480" s="4">
        <f t="shared" si="218"/>
        <v>728.765032057878</v>
      </c>
      <c r="AF480" s="5">
        <f t="shared" si="219"/>
        <v>0</v>
      </c>
      <c r="AG480" s="3">
        <f t="shared" si="220"/>
        <v>1.22349102773246</v>
      </c>
      <c r="AH480" s="3">
        <f t="shared" si="221"/>
        <v>0.538793103448276</v>
      </c>
      <c r="AI480" s="3">
        <f t="shared" si="222"/>
        <v>2.16630196936543</v>
      </c>
      <c r="AJ480" s="3">
        <f t="shared" si="223"/>
        <v>29.7297297297297</v>
      </c>
      <c r="AK480" s="3">
        <f t="shared" si="224"/>
        <v>1.42095914742451</v>
      </c>
      <c r="AL480" s="3">
        <f t="shared" si="225"/>
        <v>165.829145728643</v>
      </c>
      <c r="AM480" s="3">
        <f t="shared" si="226"/>
        <v>498.614958448753</v>
      </c>
      <c r="AN480" s="3">
        <f t="shared" si="227"/>
        <v>1024.39024390244</v>
      </c>
      <c r="AO480" s="3">
        <f t="shared" si="228"/>
        <v>1868.13186813187</v>
      </c>
      <c r="AP480" s="3">
        <f t="shared" si="229"/>
        <v>2900</v>
      </c>
      <c r="AQ480" s="3">
        <f t="shared" si="230"/>
        <v>4493.92712550607</v>
      </c>
      <c r="AR480" s="3">
        <f t="shared" si="231"/>
        <v>7099.37888198758</v>
      </c>
      <c r="AS480" s="6">
        <f t="shared" si="232"/>
        <v>6219.51219512195</v>
      </c>
      <c r="AT480" s="3">
        <f t="shared" si="233"/>
        <v>0.0202374449252049</v>
      </c>
      <c r="AU480" s="7">
        <f t="shared" si="234"/>
        <v>0.0285059372962204</v>
      </c>
      <c r="AV480" s="8">
        <f t="shared" si="235"/>
        <v>0.00102913829150413</v>
      </c>
      <c r="AW480" s="3">
        <f t="shared" si="236"/>
        <v>59.2644734521488</v>
      </c>
      <c r="AX480" s="7">
        <f t="shared" si="237"/>
        <v>0.00792265879418945</v>
      </c>
      <c r="AY480" s="3">
        <f t="shared" si="238"/>
        <v>-6.11631393177519</v>
      </c>
      <c r="AZ480" s="9">
        <f t="shared" si="239"/>
        <v>9.59273395999124</v>
      </c>
      <c r="BA480" s="11">
        <f t="shared" si="240"/>
        <v>0.202503847971916</v>
      </c>
      <c r="BB480" s="12">
        <f t="shared" si="241"/>
        <v>1074.71389883243</v>
      </c>
      <c r="BC480" s="13">
        <f t="shared" si="242"/>
        <v>0.60371076789771</v>
      </c>
      <c r="BD480" s="14">
        <f t="shared" si="243"/>
        <v>311.818181818182</v>
      </c>
      <c r="BE480" s="15">
        <f t="shared" si="244"/>
        <v>0.608048993875765</v>
      </c>
      <c r="BF480" s="16">
        <f t="shared" si="245"/>
        <v>34.6363636363636</v>
      </c>
      <c r="BG480" s="16">
        <f t="shared" si="246"/>
        <v>0.170454545454545</v>
      </c>
      <c r="BH480" s="17">
        <f t="shared" si="247"/>
        <v>0.21726618705036</v>
      </c>
    </row>
    <row r="481" spans="1:60">
      <c r="A481">
        <v>480</v>
      </c>
      <c r="B481" t="s">
        <v>271</v>
      </c>
      <c r="C481" t="s">
        <v>503</v>
      </c>
      <c r="D481" t="s">
        <v>273</v>
      </c>
      <c r="E481" t="s">
        <v>504</v>
      </c>
      <c r="F481" t="s">
        <v>568</v>
      </c>
      <c r="G481">
        <v>48</v>
      </c>
      <c r="H481">
        <v>249</v>
      </c>
      <c r="I481">
        <v>693</v>
      </c>
      <c r="J481">
        <v>12.2968279241744</v>
      </c>
      <c r="K481">
        <v>1870</v>
      </c>
      <c r="L481">
        <v>22.7293175855281</v>
      </c>
      <c r="M481">
        <v>0.01</v>
      </c>
      <c r="N481">
        <v>4.8</v>
      </c>
      <c r="O481">
        <v>0.04</v>
      </c>
      <c r="P481">
        <v>0.93</v>
      </c>
      <c r="Q481">
        <v>4</v>
      </c>
      <c r="R481">
        <v>0.16</v>
      </c>
      <c r="S481">
        <v>27</v>
      </c>
      <c r="T481">
        <v>13</v>
      </c>
      <c r="U481">
        <v>180</v>
      </c>
      <c r="V481">
        <v>69</v>
      </c>
      <c r="W481">
        <v>306</v>
      </c>
      <c r="X481">
        <v>74</v>
      </c>
      <c r="Y481">
        <v>754</v>
      </c>
      <c r="Z481">
        <v>104</v>
      </c>
      <c r="AA481">
        <v>9986.98760765096</v>
      </c>
      <c r="AB481">
        <v>202</v>
      </c>
      <c r="AC481">
        <v>698</v>
      </c>
      <c r="AD481" s="3">
        <f t="shared" si="217"/>
        <v>204.505259790943</v>
      </c>
      <c r="AE481" s="4">
        <f t="shared" si="218"/>
        <v>731.910780397697</v>
      </c>
      <c r="AF481" s="5">
        <f t="shared" si="219"/>
        <v>0.0421940928270042</v>
      </c>
      <c r="AG481" s="3">
        <f t="shared" si="220"/>
        <v>7.83034257748777</v>
      </c>
      <c r="AH481" s="3">
        <f t="shared" si="221"/>
        <v>0.431034482758621</v>
      </c>
      <c r="AI481" s="3">
        <f t="shared" si="222"/>
        <v>2.03501094091904</v>
      </c>
      <c r="AJ481" s="3">
        <f t="shared" si="223"/>
        <v>27.027027027027</v>
      </c>
      <c r="AK481" s="3">
        <f t="shared" si="224"/>
        <v>2.84191829484902</v>
      </c>
      <c r="AL481" s="3">
        <f t="shared" si="225"/>
        <v>135.678391959799</v>
      </c>
      <c r="AM481" s="3">
        <f t="shared" si="226"/>
        <v>360.1108033241</v>
      </c>
      <c r="AN481" s="3">
        <f t="shared" si="227"/>
        <v>731.707317073171</v>
      </c>
      <c r="AO481" s="3">
        <f t="shared" si="228"/>
        <v>1263.73626373626</v>
      </c>
      <c r="AP481" s="3">
        <f t="shared" si="229"/>
        <v>1912.5</v>
      </c>
      <c r="AQ481" s="3">
        <f t="shared" si="230"/>
        <v>2995.95141700405</v>
      </c>
      <c r="AR481" s="3">
        <f t="shared" si="231"/>
        <v>4683.2298136646</v>
      </c>
      <c r="AS481" s="6">
        <f t="shared" si="232"/>
        <v>4227.64227642276</v>
      </c>
      <c r="AT481" s="3">
        <f t="shared" si="233"/>
        <v>0.0469307079896332</v>
      </c>
      <c r="AU481" s="7">
        <f t="shared" si="234"/>
        <v>0.100210132444708</v>
      </c>
      <c r="AV481" s="8">
        <f t="shared" si="235"/>
        <v>0.00655817639055929</v>
      </c>
      <c r="AW481" s="3">
        <f t="shared" si="236"/>
        <v>59.5202913231653</v>
      </c>
      <c r="AX481" s="7">
        <f t="shared" si="237"/>
        <v>0.0505959340131528</v>
      </c>
      <c r="AY481" s="3">
        <f t="shared" si="238"/>
        <v>-2.89694576123567</v>
      </c>
      <c r="AZ481" s="9">
        <f t="shared" si="239"/>
        <v>63.2461627164459</v>
      </c>
      <c r="BA481" s="11">
        <f t="shared" si="240"/>
        <v>2.05765427974924</v>
      </c>
      <c r="BB481" s="12">
        <f t="shared" si="241"/>
        <v>1074.71389883243</v>
      </c>
      <c r="BC481" s="13">
        <f t="shared" si="242"/>
        <v>0.616036371359991</v>
      </c>
      <c r="BD481" s="14">
        <f t="shared" si="243"/>
        <v>238.548387096774</v>
      </c>
      <c r="BE481" s="15">
        <f t="shared" si="244"/>
        <v>0.925729442970822</v>
      </c>
      <c r="BF481" s="16">
        <f t="shared" si="245"/>
        <v>27.9259259259259</v>
      </c>
      <c r="BG481" s="16">
        <f t="shared" si="246"/>
        <v>1.2</v>
      </c>
      <c r="BH481" s="17">
        <f t="shared" si="247"/>
        <v>0.289398280802292</v>
      </c>
    </row>
    <row r="482" spans="1:60">
      <c r="A482">
        <v>481</v>
      </c>
      <c r="B482" t="s">
        <v>271</v>
      </c>
      <c r="C482" t="s">
        <v>503</v>
      </c>
      <c r="D482" t="s">
        <v>273</v>
      </c>
      <c r="E482" t="s">
        <v>504</v>
      </c>
      <c r="F482" t="s">
        <v>569</v>
      </c>
      <c r="G482">
        <v>57</v>
      </c>
      <c r="H482">
        <v>249</v>
      </c>
      <c r="I482">
        <v>791</v>
      </c>
      <c r="J482">
        <v>12.2968279241744</v>
      </c>
      <c r="K482">
        <v>2055</v>
      </c>
      <c r="L482">
        <v>22.7293175855281</v>
      </c>
      <c r="M482">
        <v>0</v>
      </c>
      <c r="N482">
        <v>4.2</v>
      </c>
      <c r="O482">
        <v>0.05</v>
      </c>
      <c r="P482">
        <v>0.97</v>
      </c>
      <c r="Q482">
        <v>3.9</v>
      </c>
      <c r="R482">
        <v>0.16</v>
      </c>
      <c r="S482">
        <v>29</v>
      </c>
      <c r="T482">
        <v>14</v>
      </c>
      <c r="U482">
        <v>195</v>
      </c>
      <c r="V482">
        <v>77</v>
      </c>
      <c r="W482">
        <v>346</v>
      </c>
      <c r="X482">
        <v>83</v>
      </c>
      <c r="Y482">
        <v>866</v>
      </c>
      <c r="Z482">
        <v>118</v>
      </c>
      <c r="AA482">
        <v>9986.98760765096</v>
      </c>
      <c r="AB482">
        <v>157</v>
      </c>
      <c r="AC482">
        <v>762</v>
      </c>
      <c r="AD482" s="3">
        <f t="shared" si="217"/>
        <v>158.947157362267</v>
      </c>
      <c r="AE482" s="4">
        <f t="shared" si="218"/>
        <v>799.020078313818</v>
      </c>
      <c r="AF482" s="5">
        <f t="shared" si="219"/>
        <v>0</v>
      </c>
      <c r="AG482" s="3">
        <f t="shared" si="220"/>
        <v>6.85154975530179</v>
      </c>
      <c r="AH482" s="3">
        <f t="shared" si="221"/>
        <v>0.538793103448276</v>
      </c>
      <c r="AI482" s="3">
        <f t="shared" si="222"/>
        <v>2.12253829321663</v>
      </c>
      <c r="AJ482" s="3">
        <f t="shared" si="223"/>
        <v>26.3513513513514</v>
      </c>
      <c r="AK482" s="3">
        <f t="shared" si="224"/>
        <v>2.84191829484902</v>
      </c>
      <c r="AL482" s="3">
        <f t="shared" si="225"/>
        <v>145.72864321608</v>
      </c>
      <c r="AM482" s="3">
        <f t="shared" si="226"/>
        <v>387.81163434903</v>
      </c>
      <c r="AN482" s="3">
        <f t="shared" si="227"/>
        <v>792.682926829268</v>
      </c>
      <c r="AO482" s="3">
        <f t="shared" si="228"/>
        <v>1410.25641025641</v>
      </c>
      <c r="AP482" s="3">
        <f t="shared" si="229"/>
        <v>2162.5</v>
      </c>
      <c r="AQ482" s="3">
        <f t="shared" si="230"/>
        <v>3360.32388663968</v>
      </c>
      <c r="AR482" s="3">
        <f t="shared" si="231"/>
        <v>5378.88198757764</v>
      </c>
      <c r="AS482" s="6">
        <f t="shared" si="232"/>
        <v>4796.74796747968</v>
      </c>
      <c r="AT482" s="3">
        <f t="shared" si="233"/>
        <v>0.0458603834068726</v>
      </c>
      <c r="AU482" s="7">
        <f t="shared" si="234"/>
        <v>0.0852600661490357</v>
      </c>
      <c r="AV482" s="8">
        <f t="shared" si="235"/>
        <v>0.00525643862274815</v>
      </c>
      <c r="AW482" s="3">
        <f t="shared" si="236"/>
        <v>64.9777392381833</v>
      </c>
      <c r="AX482" s="7">
        <f t="shared" si="237"/>
        <v>0.0423715055967508</v>
      </c>
      <c r="AY482" s="3">
        <f t="shared" si="238"/>
        <v>-3.20495856313662</v>
      </c>
      <c r="AZ482" s="9">
        <f t="shared" si="239"/>
        <v>49.5985840499553</v>
      </c>
      <c r="BA482" s="11">
        <f t="shared" si="240"/>
        <v>1.57080203585568</v>
      </c>
      <c r="BB482" s="12">
        <f t="shared" si="241"/>
        <v>1074.71389883243</v>
      </c>
      <c r="BC482" s="13">
        <f t="shared" si="242"/>
        <v>0.660258336950469</v>
      </c>
      <c r="BD482" s="14">
        <f t="shared" si="243"/>
        <v>251.030927835052</v>
      </c>
      <c r="BE482" s="15">
        <f t="shared" si="244"/>
        <v>0.879907621247113</v>
      </c>
      <c r="BF482" s="16">
        <f t="shared" si="245"/>
        <v>29.8620689655172</v>
      </c>
      <c r="BG482" s="16">
        <f t="shared" si="246"/>
        <v>1.07692307692308</v>
      </c>
      <c r="BH482" s="17">
        <f t="shared" si="247"/>
        <v>0.206036745406824</v>
      </c>
    </row>
    <row r="483" spans="1:60">
      <c r="A483">
        <v>482</v>
      </c>
      <c r="B483" t="s">
        <v>271</v>
      </c>
      <c r="C483" t="s">
        <v>503</v>
      </c>
      <c r="D483" t="s">
        <v>273</v>
      </c>
      <c r="E483" t="s">
        <v>504</v>
      </c>
      <c r="F483" t="s">
        <v>570</v>
      </c>
      <c r="G483">
        <v>84</v>
      </c>
      <c r="H483">
        <v>249</v>
      </c>
      <c r="I483">
        <v>1024</v>
      </c>
      <c r="J483">
        <v>12.2968279241744</v>
      </c>
      <c r="K483">
        <v>2338</v>
      </c>
      <c r="L483">
        <v>22.7293175855281</v>
      </c>
      <c r="M483">
        <v>0.01</v>
      </c>
      <c r="N483">
        <v>0.6</v>
      </c>
      <c r="O483">
        <v>0.05</v>
      </c>
      <c r="P483">
        <v>0.88</v>
      </c>
      <c r="Q483">
        <v>3.6</v>
      </c>
      <c r="R483">
        <v>0.06</v>
      </c>
      <c r="S483">
        <v>28</v>
      </c>
      <c r="T483">
        <v>15</v>
      </c>
      <c r="U483">
        <v>209</v>
      </c>
      <c r="V483">
        <v>84</v>
      </c>
      <c r="W483">
        <v>378</v>
      </c>
      <c r="X483">
        <v>90</v>
      </c>
      <c r="Y483">
        <v>912</v>
      </c>
      <c r="Z483">
        <v>124</v>
      </c>
      <c r="AA483">
        <v>9986.98760765096</v>
      </c>
      <c r="AB483">
        <v>80</v>
      </c>
      <c r="AC483">
        <v>490</v>
      </c>
      <c r="AD483" s="3">
        <f t="shared" si="217"/>
        <v>80.9921820954228</v>
      </c>
      <c r="AE483" s="4">
        <f t="shared" si="218"/>
        <v>513.805562170303</v>
      </c>
      <c r="AF483" s="5">
        <f t="shared" si="219"/>
        <v>0.0421940928270042</v>
      </c>
      <c r="AG483" s="3">
        <f t="shared" si="220"/>
        <v>0.978792822185971</v>
      </c>
      <c r="AH483" s="3">
        <f t="shared" si="221"/>
        <v>0.538793103448276</v>
      </c>
      <c r="AI483" s="3">
        <f t="shared" si="222"/>
        <v>1.92560175054705</v>
      </c>
      <c r="AJ483" s="3">
        <f t="shared" si="223"/>
        <v>24.3243243243243</v>
      </c>
      <c r="AK483" s="3">
        <f t="shared" si="224"/>
        <v>1.06571936056838</v>
      </c>
      <c r="AL483" s="3">
        <f t="shared" si="225"/>
        <v>140.70351758794</v>
      </c>
      <c r="AM483" s="3">
        <f t="shared" si="226"/>
        <v>415.512465373961</v>
      </c>
      <c r="AN483" s="3">
        <f t="shared" si="227"/>
        <v>849.593495934959</v>
      </c>
      <c r="AO483" s="3">
        <f t="shared" si="228"/>
        <v>1538.46153846154</v>
      </c>
      <c r="AP483" s="3">
        <f t="shared" si="229"/>
        <v>2362.5</v>
      </c>
      <c r="AQ483" s="3">
        <f t="shared" si="230"/>
        <v>3643.72469635628</v>
      </c>
      <c r="AR483" s="3">
        <f t="shared" si="231"/>
        <v>5664.59627329193</v>
      </c>
      <c r="AS483" s="6">
        <f t="shared" si="232"/>
        <v>5040.65040650407</v>
      </c>
      <c r="AT483" s="3">
        <f t="shared" si="233"/>
        <v>0.0182167117082994</v>
      </c>
      <c r="AU483" s="7">
        <f t="shared" si="234"/>
        <v>0.032158887993818</v>
      </c>
      <c r="AV483" s="8">
        <f t="shared" si="235"/>
        <v>0.00116775691852306</v>
      </c>
      <c r="AW483" s="3">
        <f t="shared" si="236"/>
        <v>41.7835855993567</v>
      </c>
      <c r="AX483" s="7">
        <f t="shared" si="237"/>
        <v>0.00754840688014078</v>
      </c>
      <c r="AY483" s="3">
        <f t="shared" si="238"/>
        <v>-6.20033450338276</v>
      </c>
      <c r="AZ483" s="9">
        <f t="shared" si="239"/>
        <v>7.94670801912911</v>
      </c>
      <c r="BA483" s="11">
        <f t="shared" si="240"/>
        <v>0.217410140630584</v>
      </c>
      <c r="BB483" s="12">
        <f t="shared" si="241"/>
        <v>1074.71389883243</v>
      </c>
      <c r="BC483" s="13">
        <f t="shared" si="242"/>
        <v>0.420529654143718</v>
      </c>
      <c r="BD483" s="14">
        <f t="shared" si="243"/>
        <v>295.555555555556</v>
      </c>
      <c r="BE483" s="15">
        <f t="shared" si="244"/>
        <v>0.537280701754386</v>
      </c>
      <c r="BF483" s="16">
        <f t="shared" si="245"/>
        <v>32.5714285714286</v>
      </c>
      <c r="BG483" s="16">
        <f t="shared" si="246"/>
        <v>0.166666666666667</v>
      </c>
      <c r="BH483" s="17">
        <f t="shared" si="247"/>
        <v>0.163265306122449</v>
      </c>
    </row>
    <row r="484" spans="1:60">
      <c r="A484">
        <v>483</v>
      </c>
      <c r="B484" t="s">
        <v>271</v>
      </c>
      <c r="C484" t="s">
        <v>503</v>
      </c>
      <c r="D484" t="s">
        <v>273</v>
      </c>
      <c r="E484" t="s">
        <v>504</v>
      </c>
      <c r="F484" t="s">
        <v>571</v>
      </c>
      <c r="G484">
        <v>112</v>
      </c>
      <c r="H484">
        <v>249</v>
      </c>
      <c r="I484">
        <v>627</v>
      </c>
      <c r="J484">
        <v>12.2968279241744</v>
      </c>
      <c r="K484">
        <v>1731</v>
      </c>
      <c r="L484">
        <v>22.7293175855281</v>
      </c>
      <c r="M484">
        <v>0.03</v>
      </c>
      <c r="N484">
        <v>7.1</v>
      </c>
      <c r="O484">
        <v>0.09</v>
      </c>
      <c r="P484">
        <v>1.5</v>
      </c>
      <c r="Q484">
        <v>4.7</v>
      </c>
      <c r="R484">
        <v>0.28</v>
      </c>
      <c r="S484">
        <v>28</v>
      </c>
      <c r="T484">
        <v>13</v>
      </c>
      <c r="U484">
        <v>168</v>
      </c>
      <c r="V484">
        <v>64</v>
      </c>
      <c r="W484">
        <v>276</v>
      </c>
      <c r="X484">
        <v>63</v>
      </c>
      <c r="Y484">
        <v>647</v>
      </c>
      <c r="Z484">
        <v>85</v>
      </c>
      <c r="AA484">
        <v>9986.98760765096</v>
      </c>
      <c r="AB484">
        <v>310.20379296123</v>
      </c>
      <c r="AC484">
        <v>774.916531322014</v>
      </c>
      <c r="AD484" s="3">
        <f t="shared" si="217"/>
        <v>314.051026077585</v>
      </c>
      <c r="AE484" s="4">
        <f t="shared" si="218"/>
        <v>812.564130634629</v>
      </c>
      <c r="AF484" s="5">
        <f t="shared" si="219"/>
        <v>0.126582278481013</v>
      </c>
      <c r="AG484" s="3">
        <f t="shared" si="220"/>
        <v>11.5823817292007</v>
      </c>
      <c r="AH484" s="3">
        <f t="shared" si="221"/>
        <v>0.969827586206897</v>
      </c>
      <c r="AI484" s="3">
        <f t="shared" si="222"/>
        <v>3.28227571115974</v>
      </c>
      <c r="AJ484" s="3">
        <f t="shared" si="223"/>
        <v>31.7567567567568</v>
      </c>
      <c r="AK484" s="3">
        <f t="shared" si="224"/>
        <v>4.97335701598579</v>
      </c>
      <c r="AL484" s="3">
        <f t="shared" si="225"/>
        <v>140.70351758794</v>
      </c>
      <c r="AM484" s="3">
        <f t="shared" si="226"/>
        <v>360.1108033241</v>
      </c>
      <c r="AN484" s="3">
        <f t="shared" si="227"/>
        <v>682.926829268293</v>
      </c>
      <c r="AO484" s="3">
        <f t="shared" si="228"/>
        <v>1172.16117216117</v>
      </c>
      <c r="AP484" s="3">
        <f t="shared" si="229"/>
        <v>1725</v>
      </c>
      <c r="AQ484" s="3">
        <f t="shared" si="230"/>
        <v>2550.60728744939</v>
      </c>
      <c r="AR484" s="3">
        <f t="shared" si="231"/>
        <v>4018.63354037267</v>
      </c>
      <c r="AS484" s="6">
        <f t="shared" si="232"/>
        <v>3455.28455284553</v>
      </c>
      <c r="AT484" s="3">
        <f t="shared" si="233"/>
        <v>0.0744010539566193</v>
      </c>
      <c r="AU484" s="7">
        <f t="shared" si="234"/>
        <v>0.185140180633937</v>
      </c>
      <c r="AV484" s="8">
        <f t="shared" si="235"/>
        <v>0.0087377718660246</v>
      </c>
      <c r="AW484" s="3">
        <f t="shared" si="236"/>
        <v>66.079165752755</v>
      </c>
      <c r="AX484" s="7">
        <f t="shared" si="237"/>
        <v>0.0710285546310448</v>
      </c>
      <c r="AY484" s="3">
        <f t="shared" si="238"/>
        <v>-2.30797095695786</v>
      </c>
      <c r="AZ484" s="9">
        <f t="shared" si="239"/>
        <v>42.2544582563278</v>
      </c>
      <c r="BA484" s="11">
        <f t="shared" si="240"/>
        <v>2.03857055661263</v>
      </c>
      <c r="BB484" s="12">
        <f t="shared" si="241"/>
        <v>1074.71389883243</v>
      </c>
      <c r="BC484" s="13">
        <f t="shared" si="242"/>
        <v>0.700512307768278</v>
      </c>
      <c r="BD484" s="14">
        <f t="shared" si="243"/>
        <v>147.744680851064</v>
      </c>
      <c r="BE484" s="15">
        <f t="shared" si="244"/>
        <v>1.1977071581484</v>
      </c>
      <c r="BF484" s="16">
        <f t="shared" si="245"/>
        <v>23.1071428571429</v>
      </c>
      <c r="BG484" s="16">
        <f t="shared" si="246"/>
        <v>1.51063829787234</v>
      </c>
      <c r="BH484" s="17">
        <f t="shared" si="247"/>
        <v>0.400306072232089</v>
      </c>
    </row>
    <row r="485" spans="1:60">
      <c r="A485">
        <v>484</v>
      </c>
      <c r="B485" t="s">
        <v>271</v>
      </c>
      <c r="C485" t="s">
        <v>503</v>
      </c>
      <c r="D485" t="s">
        <v>273</v>
      </c>
      <c r="E485" t="s">
        <v>504</v>
      </c>
      <c r="F485" t="s">
        <v>572</v>
      </c>
      <c r="G485">
        <v>47</v>
      </c>
      <c r="H485">
        <v>249</v>
      </c>
      <c r="I485">
        <v>1249</v>
      </c>
      <c r="J485">
        <v>12.2968279241744</v>
      </c>
      <c r="K485">
        <v>2902</v>
      </c>
      <c r="L485">
        <v>22.7293175855281</v>
      </c>
      <c r="M485">
        <v>0.19</v>
      </c>
      <c r="N485">
        <v>2.8</v>
      </c>
      <c r="O485">
        <v>0.13</v>
      </c>
      <c r="P485">
        <v>1.6</v>
      </c>
      <c r="Q485">
        <v>4.7</v>
      </c>
      <c r="R485">
        <v>0.11</v>
      </c>
      <c r="S485">
        <v>36</v>
      </c>
      <c r="T485">
        <v>19</v>
      </c>
      <c r="U485">
        <v>267</v>
      </c>
      <c r="V485">
        <v>106</v>
      </c>
      <c r="W485">
        <v>480</v>
      </c>
      <c r="X485">
        <v>113</v>
      </c>
      <c r="Y485">
        <v>1157</v>
      </c>
      <c r="Z485">
        <v>153</v>
      </c>
      <c r="AA485">
        <v>9986.98760765096</v>
      </c>
      <c r="AB485">
        <v>310.20379296123</v>
      </c>
      <c r="AC485">
        <v>774.916531322014</v>
      </c>
      <c r="AD485" s="3">
        <f t="shared" si="217"/>
        <v>314.051026077585</v>
      </c>
      <c r="AE485" s="4">
        <f t="shared" si="218"/>
        <v>812.564130634629</v>
      </c>
      <c r="AF485" s="5">
        <f t="shared" si="219"/>
        <v>0.80168776371308</v>
      </c>
      <c r="AG485" s="3">
        <f t="shared" si="220"/>
        <v>4.56769983686786</v>
      </c>
      <c r="AH485" s="3">
        <f t="shared" si="221"/>
        <v>1.40086206896552</v>
      </c>
      <c r="AI485" s="3">
        <f t="shared" si="222"/>
        <v>3.50109409190372</v>
      </c>
      <c r="AJ485" s="3">
        <f t="shared" si="223"/>
        <v>31.7567567567568</v>
      </c>
      <c r="AK485" s="3">
        <f t="shared" si="224"/>
        <v>1.9538188277087</v>
      </c>
      <c r="AL485" s="3">
        <f t="shared" si="225"/>
        <v>180.904522613065</v>
      </c>
      <c r="AM485" s="3">
        <f t="shared" si="226"/>
        <v>526.315789473684</v>
      </c>
      <c r="AN485" s="3">
        <f t="shared" si="227"/>
        <v>1085.36585365854</v>
      </c>
      <c r="AO485" s="3">
        <f t="shared" si="228"/>
        <v>1941.39194139194</v>
      </c>
      <c r="AP485" s="3">
        <f t="shared" si="229"/>
        <v>3000</v>
      </c>
      <c r="AQ485" s="3">
        <f t="shared" si="230"/>
        <v>4574.8987854251</v>
      </c>
      <c r="AR485" s="3">
        <f t="shared" si="231"/>
        <v>7186.33540372671</v>
      </c>
      <c r="AS485" s="6">
        <f t="shared" si="232"/>
        <v>6219.51219512195</v>
      </c>
      <c r="AT485" s="3">
        <f t="shared" si="233"/>
        <v>0.0257775422208743</v>
      </c>
      <c r="AU485" s="7">
        <f t="shared" si="234"/>
        <v>0.035870218647889</v>
      </c>
      <c r="AV485" s="8">
        <f t="shared" si="235"/>
        <v>0.00344588186265759</v>
      </c>
      <c r="AW485" s="3">
        <f t="shared" si="236"/>
        <v>66.079165752755</v>
      </c>
      <c r="AX485" s="7">
        <f t="shared" si="237"/>
        <v>0.0280112609812571</v>
      </c>
      <c r="AY485" s="3">
        <f t="shared" si="238"/>
        <v>-3.92356402583053</v>
      </c>
      <c r="AZ485" s="9">
        <f t="shared" si="239"/>
        <v>14.6458564598848</v>
      </c>
      <c r="BA485" s="11">
        <f t="shared" si="240"/>
        <v>0.449569009615914</v>
      </c>
      <c r="BB485" s="12">
        <f t="shared" si="241"/>
        <v>1074.71389883243</v>
      </c>
      <c r="BC485" s="13">
        <f t="shared" si="242"/>
        <v>0.700512307768278</v>
      </c>
      <c r="BD485" s="14">
        <f t="shared" si="243"/>
        <v>223.683510638298</v>
      </c>
      <c r="BE485" s="15">
        <f t="shared" si="244"/>
        <v>0.669763639863452</v>
      </c>
      <c r="BF485" s="16">
        <f t="shared" si="245"/>
        <v>32.1388888888889</v>
      </c>
      <c r="BG485" s="16">
        <f t="shared" si="246"/>
        <v>0.595744680851064</v>
      </c>
      <c r="BH485" s="17">
        <f t="shared" si="247"/>
        <v>0.400306072232089</v>
      </c>
    </row>
    <row r="486" spans="1:60">
      <c r="A486">
        <v>485</v>
      </c>
      <c r="B486" t="s">
        <v>271</v>
      </c>
      <c r="C486" t="s">
        <v>503</v>
      </c>
      <c r="D486" t="s">
        <v>273</v>
      </c>
      <c r="E486" t="s">
        <v>504</v>
      </c>
      <c r="F486" t="s">
        <v>573</v>
      </c>
      <c r="G486">
        <v>64</v>
      </c>
      <c r="H486">
        <v>249</v>
      </c>
      <c r="I486">
        <v>768</v>
      </c>
      <c r="J486">
        <v>12.2968279241744</v>
      </c>
      <c r="K486">
        <v>1862</v>
      </c>
      <c r="L486">
        <v>22.7293175855281</v>
      </c>
      <c r="M486">
        <v>0.01</v>
      </c>
      <c r="N486">
        <v>1.7</v>
      </c>
      <c r="O486">
        <v>0.08</v>
      </c>
      <c r="P486">
        <v>1.2</v>
      </c>
      <c r="Q486">
        <v>4.9</v>
      </c>
      <c r="R486">
        <v>0.12</v>
      </c>
      <c r="S486">
        <v>30</v>
      </c>
      <c r="T486">
        <v>14</v>
      </c>
      <c r="U486">
        <v>182</v>
      </c>
      <c r="V486">
        <v>69</v>
      </c>
      <c r="W486">
        <v>305</v>
      </c>
      <c r="X486">
        <v>71</v>
      </c>
      <c r="Y486">
        <v>730</v>
      </c>
      <c r="Z486">
        <v>98</v>
      </c>
      <c r="AA486">
        <v>9986.98760765096</v>
      </c>
      <c r="AB486">
        <v>310.20379296123</v>
      </c>
      <c r="AC486">
        <v>774.916531322014</v>
      </c>
      <c r="AD486" s="3">
        <f t="shared" si="217"/>
        <v>314.051026077585</v>
      </c>
      <c r="AE486" s="4">
        <f t="shared" si="218"/>
        <v>812.564130634629</v>
      </c>
      <c r="AF486" s="5">
        <f t="shared" si="219"/>
        <v>0.0421940928270042</v>
      </c>
      <c r="AG486" s="3">
        <f t="shared" si="220"/>
        <v>2.77324632952692</v>
      </c>
      <c r="AH486" s="3">
        <f t="shared" si="221"/>
        <v>0.862068965517241</v>
      </c>
      <c r="AI486" s="3">
        <f t="shared" si="222"/>
        <v>2.62582056892779</v>
      </c>
      <c r="AJ486" s="3">
        <f t="shared" si="223"/>
        <v>33.1081081081081</v>
      </c>
      <c r="AK486" s="3">
        <f t="shared" si="224"/>
        <v>2.13143872113677</v>
      </c>
      <c r="AL486" s="3">
        <f t="shared" si="225"/>
        <v>150.753768844221</v>
      </c>
      <c r="AM486" s="3">
        <f t="shared" si="226"/>
        <v>387.81163434903</v>
      </c>
      <c r="AN486" s="3">
        <f t="shared" si="227"/>
        <v>739.837398373984</v>
      </c>
      <c r="AO486" s="3">
        <f t="shared" si="228"/>
        <v>1263.73626373626</v>
      </c>
      <c r="AP486" s="3">
        <f t="shared" si="229"/>
        <v>1906.25</v>
      </c>
      <c r="AQ486" s="3">
        <f t="shared" si="230"/>
        <v>2874.49392712551</v>
      </c>
      <c r="AR486" s="3">
        <f t="shared" si="231"/>
        <v>4534.16149068323</v>
      </c>
      <c r="AS486" s="6">
        <f t="shared" si="232"/>
        <v>3983.73983739837</v>
      </c>
      <c r="AT486" s="3">
        <f t="shared" si="233"/>
        <v>0.0301697408504785</v>
      </c>
      <c r="AU486" s="7">
        <f t="shared" si="234"/>
        <v>0.0665387435195484</v>
      </c>
      <c r="AV486" s="8">
        <f t="shared" si="235"/>
        <v>0.00209214255947068</v>
      </c>
      <c r="AW486" s="3">
        <f t="shared" si="236"/>
        <v>66.079165752755</v>
      </c>
      <c r="AX486" s="7">
        <f t="shared" si="237"/>
        <v>0.0170068370243347</v>
      </c>
      <c r="AY486" s="3">
        <f t="shared" si="238"/>
        <v>-4.78996704746638</v>
      </c>
      <c r="AZ486" s="9">
        <f t="shared" si="239"/>
        <v>16.4809164891375</v>
      </c>
      <c r="BA486" s="11">
        <f t="shared" si="240"/>
        <v>0.567209797974311</v>
      </c>
      <c r="BB486" s="12">
        <f t="shared" si="241"/>
        <v>1074.71389883243</v>
      </c>
      <c r="BC486" s="13">
        <f t="shared" si="242"/>
        <v>0.700512307768278</v>
      </c>
      <c r="BD486" s="14">
        <f t="shared" si="243"/>
        <v>188.809523809524</v>
      </c>
      <c r="BE486" s="15">
        <f t="shared" si="244"/>
        <v>1.06152949496166</v>
      </c>
      <c r="BF486" s="16">
        <f t="shared" si="245"/>
        <v>24.3333333333333</v>
      </c>
      <c r="BG486" s="16">
        <f t="shared" si="246"/>
        <v>0.346938775510204</v>
      </c>
      <c r="BH486" s="17">
        <f t="shared" si="247"/>
        <v>0.400306072232089</v>
      </c>
    </row>
    <row r="487" spans="1:60">
      <c r="A487">
        <v>486</v>
      </c>
      <c r="B487" t="s">
        <v>271</v>
      </c>
      <c r="C487" t="s">
        <v>503</v>
      </c>
      <c r="D487" t="s">
        <v>273</v>
      </c>
      <c r="E487" t="s">
        <v>504</v>
      </c>
      <c r="F487" t="s">
        <v>574</v>
      </c>
      <c r="G487">
        <v>131</v>
      </c>
      <c r="H487">
        <v>249</v>
      </c>
      <c r="I487">
        <v>659</v>
      </c>
      <c r="J487">
        <v>12.2968279241744</v>
      </c>
      <c r="K487">
        <v>1825</v>
      </c>
      <c r="L487">
        <v>22.7293175855281</v>
      </c>
      <c r="M487">
        <v>0.01</v>
      </c>
      <c r="N487">
        <v>2</v>
      </c>
      <c r="O487">
        <v>0.12</v>
      </c>
      <c r="P487">
        <v>2.6</v>
      </c>
      <c r="Q487">
        <v>6.4</v>
      </c>
      <c r="R487">
        <v>0.22</v>
      </c>
      <c r="S487">
        <v>37</v>
      </c>
      <c r="T487">
        <v>15</v>
      </c>
      <c r="U487">
        <v>187</v>
      </c>
      <c r="V487">
        <v>69</v>
      </c>
      <c r="W487">
        <v>286</v>
      </c>
      <c r="X487">
        <v>64</v>
      </c>
      <c r="Y487">
        <v>640</v>
      </c>
      <c r="Z487">
        <v>86</v>
      </c>
      <c r="AA487">
        <v>9986.98760765096</v>
      </c>
      <c r="AB487">
        <v>310.20379296123</v>
      </c>
      <c r="AC487">
        <v>774.916531322014</v>
      </c>
      <c r="AD487" s="3">
        <f t="shared" si="217"/>
        <v>314.051026077585</v>
      </c>
      <c r="AE487" s="4">
        <f t="shared" si="218"/>
        <v>812.564130634629</v>
      </c>
      <c r="AF487" s="5">
        <f t="shared" si="219"/>
        <v>0.0421940928270042</v>
      </c>
      <c r="AG487" s="3">
        <f t="shared" si="220"/>
        <v>3.2626427406199</v>
      </c>
      <c r="AH487" s="3">
        <f t="shared" si="221"/>
        <v>1.29310344827586</v>
      </c>
      <c r="AI487" s="3">
        <f t="shared" si="222"/>
        <v>5.68927789934355</v>
      </c>
      <c r="AJ487" s="3">
        <f t="shared" si="223"/>
        <v>43.2432432432432</v>
      </c>
      <c r="AK487" s="3">
        <f t="shared" si="224"/>
        <v>3.90763765541741</v>
      </c>
      <c r="AL487" s="3">
        <f t="shared" si="225"/>
        <v>185.929648241206</v>
      </c>
      <c r="AM487" s="3">
        <f t="shared" si="226"/>
        <v>415.512465373961</v>
      </c>
      <c r="AN487" s="3">
        <f t="shared" si="227"/>
        <v>760.162601626016</v>
      </c>
      <c r="AO487" s="3">
        <f t="shared" si="228"/>
        <v>1263.73626373626</v>
      </c>
      <c r="AP487" s="3">
        <f t="shared" si="229"/>
        <v>1787.5</v>
      </c>
      <c r="AQ487" s="3">
        <f t="shared" si="230"/>
        <v>2591.09311740891</v>
      </c>
      <c r="AR487" s="3">
        <f t="shared" si="231"/>
        <v>3975.15527950311</v>
      </c>
      <c r="AS487" s="6">
        <f t="shared" si="232"/>
        <v>3495.93495934959</v>
      </c>
      <c r="AT487" s="3">
        <f t="shared" si="233"/>
        <v>0.0435793584822647</v>
      </c>
      <c r="AU487" s="7">
        <f t="shared" si="234"/>
        <v>0.109629323681947</v>
      </c>
      <c r="AV487" s="8">
        <f t="shared" si="235"/>
        <v>0.00246134418761256</v>
      </c>
      <c r="AW487" s="3">
        <f t="shared" si="236"/>
        <v>66.079165752755</v>
      </c>
      <c r="AX487" s="7">
        <f t="shared" si="237"/>
        <v>0.0200080435580408</v>
      </c>
      <c r="AY487" s="3">
        <f t="shared" si="238"/>
        <v>-4.50778391247213</v>
      </c>
      <c r="AZ487" s="9">
        <f t="shared" si="239"/>
        <v>5.39463571335839</v>
      </c>
      <c r="BA487" s="11">
        <f t="shared" si="240"/>
        <v>0.31423134509237</v>
      </c>
      <c r="BB487" s="12">
        <f t="shared" si="241"/>
        <v>1074.71389883243</v>
      </c>
      <c r="BC487" s="13">
        <f t="shared" si="242"/>
        <v>0.700512307768278</v>
      </c>
      <c r="BD487" s="14">
        <f t="shared" si="243"/>
        <v>101.141826923077</v>
      </c>
      <c r="BE487" s="15">
        <f t="shared" si="244"/>
        <v>1.21080708019065</v>
      </c>
      <c r="BF487" s="16">
        <f t="shared" si="245"/>
        <v>17.2972972972973</v>
      </c>
      <c r="BG487" s="16">
        <f t="shared" si="246"/>
        <v>0.3125</v>
      </c>
      <c r="BH487" s="17">
        <f t="shared" si="247"/>
        <v>0.400306072232089</v>
      </c>
    </row>
    <row r="488" spans="1:60">
      <c r="A488">
        <v>487</v>
      </c>
      <c r="B488" t="s">
        <v>271</v>
      </c>
      <c r="C488" t="s">
        <v>503</v>
      </c>
      <c r="D488" t="s">
        <v>273</v>
      </c>
      <c r="E488" t="s">
        <v>504</v>
      </c>
      <c r="F488" t="s">
        <v>575</v>
      </c>
      <c r="G488">
        <v>59</v>
      </c>
      <c r="H488">
        <v>249</v>
      </c>
      <c r="I488">
        <v>1469</v>
      </c>
      <c r="J488">
        <v>12.2968279241744</v>
      </c>
      <c r="K488">
        <v>3596</v>
      </c>
      <c r="L488">
        <v>22.7293175855281</v>
      </c>
      <c r="M488">
        <v>0.02</v>
      </c>
      <c r="N488">
        <v>1.5</v>
      </c>
      <c r="O488">
        <v>0.11</v>
      </c>
      <c r="P488">
        <v>2.3</v>
      </c>
      <c r="Q488">
        <v>7.1</v>
      </c>
      <c r="R488">
        <v>0.11</v>
      </c>
      <c r="S488">
        <v>51</v>
      </c>
      <c r="T488">
        <v>24</v>
      </c>
      <c r="U488">
        <v>339</v>
      </c>
      <c r="V488">
        <v>128</v>
      </c>
      <c r="W488">
        <v>570</v>
      </c>
      <c r="X488">
        <v>131</v>
      </c>
      <c r="Y488">
        <v>1300</v>
      </c>
      <c r="Z488">
        <v>173</v>
      </c>
      <c r="AA488">
        <v>9986.98760765096</v>
      </c>
      <c r="AB488">
        <v>310.20379296123</v>
      </c>
      <c r="AC488">
        <v>774.916531322014</v>
      </c>
      <c r="AD488" s="3">
        <f t="shared" si="217"/>
        <v>314.051026077585</v>
      </c>
      <c r="AE488" s="4">
        <f t="shared" si="218"/>
        <v>812.564130634629</v>
      </c>
      <c r="AF488" s="5">
        <f t="shared" si="219"/>
        <v>0.0843881856540084</v>
      </c>
      <c r="AG488" s="3">
        <f t="shared" si="220"/>
        <v>2.44698205546493</v>
      </c>
      <c r="AH488" s="3">
        <f t="shared" si="221"/>
        <v>1.18534482758621</v>
      </c>
      <c r="AI488" s="3">
        <f t="shared" si="222"/>
        <v>5.0328227571116</v>
      </c>
      <c r="AJ488" s="3">
        <f t="shared" si="223"/>
        <v>47.972972972973</v>
      </c>
      <c r="AK488" s="3">
        <f t="shared" si="224"/>
        <v>1.9538188277087</v>
      </c>
      <c r="AL488" s="3">
        <f t="shared" si="225"/>
        <v>256.281407035176</v>
      </c>
      <c r="AM488" s="3">
        <f t="shared" si="226"/>
        <v>664.819944598338</v>
      </c>
      <c r="AN488" s="3">
        <f t="shared" si="227"/>
        <v>1378.0487804878</v>
      </c>
      <c r="AO488" s="3">
        <f t="shared" si="228"/>
        <v>2344.32234432234</v>
      </c>
      <c r="AP488" s="3">
        <f t="shared" si="229"/>
        <v>3562.5</v>
      </c>
      <c r="AQ488" s="3">
        <f t="shared" si="230"/>
        <v>5303.64372469636</v>
      </c>
      <c r="AR488" s="3">
        <f t="shared" si="231"/>
        <v>8074.53416149068</v>
      </c>
      <c r="AS488" s="6">
        <f t="shared" si="232"/>
        <v>7032.52032520325</v>
      </c>
      <c r="AT488" s="3">
        <f t="shared" si="233"/>
        <v>0.017620873110203</v>
      </c>
      <c r="AU488" s="7">
        <f t="shared" si="234"/>
        <v>0.0218227736210976</v>
      </c>
      <c r="AV488" s="8">
        <f t="shared" si="235"/>
        <v>0.00184600814070942</v>
      </c>
      <c r="AW488" s="3">
        <f t="shared" si="236"/>
        <v>66.079165752755</v>
      </c>
      <c r="AX488" s="7">
        <f t="shared" si="237"/>
        <v>0.0150060326685306</v>
      </c>
      <c r="AY488" s="3">
        <f t="shared" si="238"/>
        <v>-5.00728898143211</v>
      </c>
      <c r="AZ488" s="9">
        <f t="shared" si="239"/>
        <v>5.73578396070894</v>
      </c>
      <c r="BA488" s="11">
        <f t="shared" si="240"/>
        <v>0.13520708992449</v>
      </c>
      <c r="BB488" s="12">
        <f t="shared" si="241"/>
        <v>1074.71389883243</v>
      </c>
      <c r="BC488" s="13">
        <f t="shared" si="242"/>
        <v>0.700512307768278</v>
      </c>
      <c r="BD488" s="14">
        <f t="shared" si="243"/>
        <v>195.137783221066</v>
      </c>
      <c r="BE488" s="15">
        <f t="shared" si="244"/>
        <v>0.596089639478472</v>
      </c>
      <c r="BF488" s="16">
        <f t="shared" si="245"/>
        <v>25.4901960784314</v>
      </c>
      <c r="BG488" s="16">
        <f t="shared" si="246"/>
        <v>0.211267605633803</v>
      </c>
      <c r="BH488" s="17">
        <f t="shared" si="247"/>
        <v>0.400306072232089</v>
      </c>
    </row>
    <row r="489" spans="1:60">
      <c r="A489">
        <v>488</v>
      </c>
      <c r="B489" t="s">
        <v>271</v>
      </c>
      <c r="C489" t="s">
        <v>503</v>
      </c>
      <c r="D489" t="s">
        <v>273</v>
      </c>
      <c r="E489" t="s">
        <v>504</v>
      </c>
      <c r="F489" t="s">
        <v>576</v>
      </c>
      <c r="G489">
        <v>118</v>
      </c>
      <c r="H489">
        <v>249</v>
      </c>
      <c r="I489">
        <v>409</v>
      </c>
      <c r="J489">
        <v>12.2968279241744</v>
      </c>
      <c r="K489">
        <v>2606</v>
      </c>
      <c r="L489">
        <v>22.7293175855281</v>
      </c>
      <c r="M489">
        <v>0.08</v>
      </c>
      <c r="N489">
        <v>18</v>
      </c>
      <c r="O489">
        <v>0.75</v>
      </c>
      <c r="P489">
        <v>12</v>
      </c>
      <c r="Q489">
        <v>20</v>
      </c>
      <c r="R489">
        <v>1.4</v>
      </c>
      <c r="S489">
        <v>77</v>
      </c>
      <c r="T489">
        <v>26</v>
      </c>
      <c r="U489">
        <v>292</v>
      </c>
      <c r="V489">
        <v>99</v>
      </c>
      <c r="W489">
        <v>394</v>
      </c>
      <c r="X489">
        <v>87</v>
      </c>
      <c r="Y489">
        <v>834</v>
      </c>
      <c r="Z489">
        <v>109</v>
      </c>
      <c r="AA489">
        <v>9986.98760765096</v>
      </c>
      <c r="AB489">
        <v>310.20379296123</v>
      </c>
      <c r="AC489">
        <v>774.916531322014</v>
      </c>
      <c r="AD489" s="3">
        <f t="shared" si="217"/>
        <v>314.051026077585</v>
      </c>
      <c r="AE489" s="4">
        <f t="shared" si="218"/>
        <v>812.564130634629</v>
      </c>
      <c r="AF489" s="5">
        <f t="shared" si="219"/>
        <v>0.337552742616034</v>
      </c>
      <c r="AG489" s="3">
        <f t="shared" si="220"/>
        <v>29.3637846655791</v>
      </c>
      <c r="AH489" s="3">
        <f t="shared" si="221"/>
        <v>8.08189655172414</v>
      </c>
      <c r="AI489" s="3">
        <f t="shared" si="222"/>
        <v>26.2582056892779</v>
      </c>
      <c r="AJ489" s="3">
        <f t="shared" si="223"/>
        <v>135.135135135135</v>
      </c>
      <c r="AK489" s="3">
        <f t="shared" si="224"/>
        <v>24.8667850799289</v>
      </c>
      <c r="AL489" s="3">
        <f t="shared" si="225"/>
        <v>386.934673366834</v>
      </c>
      <c r="AM489" s="3">
        <f t="shared" si="226"/>
        <v>720.221606648199</v>
      </c>
      <c r="AN489" s="3">
        <f t="shared" si="227"/>
        <v>1186.9918699187</v>
      </c>
      <c r="AO489" s="3">
        <f t="shared" si="228"/>
        <v>1813.18681318681</v>
      </c>
      <c r="AP489" s="3">
        <f t="shared" si="229"/>
        <v>2462.5</v>
      </c>
      <c r="AQ489" s="3">
        <f t="shared" si="230"/>
        <v>3522.26720647773</v>
      </c>
      <c r="AR489" s="3">
        <f t="shared" si="231"/>
        <v>5180.12422360248</v>
      </c>
      <c r="AS489" s="6">
        <f t="shared" si="232"/>
        <v>4430.89430894309</v>
      </c>
      <c r="AT489" s="3">
        <f t="shared" si="233"/>
        <v>0.108746847603886</v>
      </c>
      <c r="AU489" s="7">
        <f t="shared" si="234"/>
        <v>0.209930964798868</v>
      </c>
      <c r="AV489" s="8">
        <f t="shared" si="235"/>
        <v>0.0221520976885131</v>
      </c>
      <c r="AW489" s="3">
        <f t="shared" si="236"/>
        <v>66.079165752755</v>
      </c>
      <c r="AX489" s="7">
        <f t="shared" si="237"/>
        <v>0.180072392022367</v>
      </c>
      <c r="AY489" s="3">
        <f t="shared" si="238"/>
        <v>-0.692722359733706</v>
      </c>
      <c r="AZ489" s="9">
        <f t="shared" si="239"/>
        <v>7.1226049652935</v>
      </c>
      <c r="BA489" s="11">
        <f t="shared" si="240"/>
        <v>0.429113890770327</v>
      </c>
      <c r="BB489" s="12">
        <f t="shared" si="241"/>
        <v>1074.71389883243</v>
      </c>
      <c r="BC489" s="13">
        <f t="shared" si="242"/>
        <v>0.700512307768278</v>
      </c>
      <c r="BD489" s="14">
        <f t="shared" si="243"/>
        <v>38.9333333333333</v>
      </c>
      <c r="BE489" s="15">
        <f t="shared" si="244"/>
        <v>0.929156512376516</v>
      </c>
      <c r="BF489" s="16">
        <f t="shared" si="245"/>
        <v>10.8311688311688</v>
      </c>
      <c r="BG489" s="16">
        <f t="shared" si="246"/>
        <v>0.9</v>
      </c>
      <c r="BH489" s="17">
        <f t="shared" si="247"/>
        <v>0.400306072232089</v>
      </c>
    </row>
    <row r="490" spans="1:60">
      <c r="A490">
        <v>489</v>
      </c>
      <c r="B490" t="s">
        <v>271</v>
      </c>
      <c r="C490" t="s">
        <v>503</v>
      </c>
      <c r="D490" t="s">
        <v>273</v>
      </c>
      <c r="E490" t="s">
        <v>504</v>
      </c>
      <c r="F490" t="s">
        <v>577</v>
      </c>
      <c r="G490">
        <v>46</v>
      </c>
      <c r="H490">
        <v>249</v>
      </c>
      <c r="I490">
        <v>1124</v>
      </c>
      <c r="J490">
        <v>12.2968279241744</v>
      </c>
      <c r="K490">
        <v>2989</v>
      </c>
      <c r="L490">
        <v>22.7293175855281</v>
      </c>
      <c r="M490">
        <v>0.01</v>
      </c>
      <c r="N490">
        <v>4.8</v>
      </c>
      <c r="O490">
        <v>0.19</v>
      </c>
      <c r="P490">
        <v>3.39</v>
      </c>
      <c r="Q490">
        <v>7.9</v>
      </c>
      <c r="R490">
        <v>0.38</v>
      </c>
      <c r="S490">
        <v>45</v>
      </c>
      <c r="T490">
        <v>21</v>
      </c>
      <c r="U490">
        <v>276</v>
      </c>
      <c r="V490">
        <v>106</v>
      </c>
      <c r="W490">
        <v>470</v>
      </c>
      <c r="X490">
        <v>110</v>
      </c>
      <c r="Y490">
        <v>1099</v>
      </c>
      <c r="Z490">
        <v>146</v>
      </c>
      <c r="AA490">
        <v>9986.98760765096</v>
      </c>
      <c r="AB490">
        <v>310.20379296123</v>
      </c>
      <c r="AC490">
        <v>774.916531322014</v>
      </c>
      <c r="AD490" s="3">
        <f t="shared" si="217"/>
        <v>314.051026077585</v>
      </c>
      <c r="AE490" s="4">
        <f t="shared" si="218"/>
        <v>812.564130634629</v>
      </c>
      <c r="AF490" s="5">
        <f t="shared" si="219"/>
        <v>0.0421940928270042</v>
      </c>
      <c r="AG490" s="3">
        <f t="shared" si="220"/>
        <v>7.83034257748777</v>
      </c>
      <c r="AH490" s="3">
        <f t="shared" si="221"/>
        <v>2.04741379310345</v>
      </c>
      <c r="AI490" s="3">
        <f t="shared" si="222"/>
        <v>7.41794310722101</v>
      </c>
      <c r="AJ490" s="3">
        <f t="shared" si="223"/>
        <v>53.3783783783784</v>
      </c>
      <c r="AK490" s="3">
        <f t="shared" si="224"/>
        <v>6.74955595026643</v>
      </c>
      <c r="AL490" s="3">
        <f t="shared" si="225"/>
        <v>226.130653266332</v>
      </c>
      <c r="AM490" s="3">
        <f t="shared" si="226"/>
        <v>581.717451523546</v>
      </c>
      <c r="AN490" s="3">
        <f t="shared" si="227"/>
        <v>1121.9512195122</v>
      </c>
      <c r="AO490" s="3">
        <f t="shared" si="228"/>
        <v>1941.39194139194</v>
      </c>
      <c r="AP490" s="3">
        <f t="shared" si="229"/>
        <v>2937.5</v>
      </c>
      <c r="AQ490" s="3">
        <f t="shared" si="230"/>
        <v>4453.44129554656</v>
      </c>
      <c r="AR490" s="3">
        <f t="shared" si="231"/>
        <v>6826.08695652174</v>
      </c>
      <c r="AS490" s="6">
        <f t="shared" si="232"/>
        <v>5934.9593495935</v>
      </c>
      <c r="AT490" s="3">
        <f t="shared" si="233"/>
        <v>0.0614345660786267</v>
      </c>
      <c r="AU490" s="7">
        <f t="shared" si="234"/>
        <v>0.0899996827903449</v>
      </c>
      <c r="AV490" s="8">
        <f t="shared" si="235"/>
        <v>0.00590722605027015</v>
      </c>
      <c r="AW490" s="3">
        <f t="shared" si="236"/>
        <v>66.079165752755</v>
      </c>
      <c r="AX490" s="7">
        <f t="shared" si="237"/>
        <v>0.0480193045392979</v>
      </c>
      <c r="AY490" s="3">
        <f t="shared" si="238"/>
        <v>-2.98769936810913</v>
      </c>
      <c r="AZ490" s="9">
        <f t="shared" si="239"/>
        <v>9.40086425575585</v>
      </c>
      <c r="BA490" s="11">
        <f t="shared" si="240"/>
        <v>0.353159871141275</v>
      </c>
      <c r="BB490" s="12">
        <f t="shared" si="241"/>
        <v>1074.71389883243</v>
      </c>
      <c r="BC490" s="13">
        <f t="shared" si="242"/>
        <v>0.700512307768278</v>
      </c>
      <c r="BD490" s="14">
        <f t="shared" si="243"/>
        <v>116.352638064299</v>
      </c>
      <c r="BE490" s="15">
        <f t="shared" si="244"/>
        <v>0.705110583550513</v>
      </c>
      <c r="BF490" s="16">
        <f t="shared" si="245"/>
        <v>24.4222222222222</v>
      </c>
      <c r="BG490" s="16">
        <f t="shared" si="246"/>
        <v>0.607594936708861</v>
      </c>
      <c r="BH490" s="17">
        <f t="shared" si="247"/>
        <v>0.400306072232089</v>
      </c>
    </row>
    <row r="491" spans="1:60">
      <c r="A491">
        <v>490</v>
      </c>
      <c r="B491" t="s">
        <v>271</v>
      </c>
      <c r="C491" t="s">
        <v>503</v>
      </c>
      <c r="D491" t="s">
        <v>273</v>
      </c>
      <c r="E491" t="s">
        <v>504</v>
      </c>
      <c r="F491" t="s">
        <v>578</v>
      </c>
      <c r="G491">
        <v>41</v>
      </c>
      <c r="H491">
        <v>249</v>
      </c>
      <c r="I491">
        <v>1096</v>
      </c>
      <c r="J491">
        <v>12.2968279241744</v>
      </c>
      <c r="K491">
        <v>2619</v>
      </c>
      <c r="L491">
        <v>22.7293175855281</v>
      </c>
      <c r="M491">
        <v>0.01</v>
      </c>
      <c r="N491">
        <v>0.76</v>
      </c>
      <c r="O491">
        <v>0.05</v>
      </c>
      <c r="P491">
        <v>1.3</v>
      </c>
      <c r="Q491">
        <v>4.3</v>
      </c>
      <c r="R491">
        <v>0.06</v>
      </c>
      <c r="S491">
        <v>34</v>
      </c>
      <c r="T491">
        <v>17</v>
      </c>
      <c r="U491">
        <v>238</v>
      </c>
      <c r="V491">
        <v>95</v>
      </c>
      <c r="W491">
        <v>421</v>
      </c>
      <c r="X491">
        <v>99</v>
      </c>
      <c r="Y491">
        <v>1006</v>
      </c>
      <c r="Z491">
        <v>132</v>
      </c>
      <c r="AA491">
        <v>9986.98760765096</v>
      </c>
      <c r="AB491">
        <v>310.20379296123</v>
      </c>
      <c r="AC491">
        <v>774.916531322014</v>
      </c>
      <c r="AD491" s="3">
        <f t="shared" si="217"/>
        <v>314.051026077585</v>
      </c>
      <c r="AE491" s="4">
        <f t="shared" si="218"/>
        <v>812.564130634629</v>
      </c>
      <c r="AF491" s="5">
        <f t="shared" si="219"/>
        <v>0.0421940928270042</v>
      </c>
      <c r="AG491" s="3">
        <f t="shared" si="220"/>
        <v>1.23980424143556</v>
      </c>
      <c r="AH491" s="3">
        <f t="shared" si="221"/>
        <v>0.538793103448276</v>
      </c>
      <c r="AI491" s="3">
        <f t="shared" si="222"/>
        <v>2.84463894967177</v>
      </c>
      <c r="AJ491" s="3">
        <f t="shared" si="223"/>
        <v>29.0540540540541</v>
      </c>
      <c r="AK491" s="3">
        <f t="shared" si="224"/>
        <v>1.06571936056838</v>
      </c>
      <c r="AL491" s="3">
        <f t="shared" si="225"/>
        <v>170.854271356784</v>
      </c>
      <c r="AM491" s="3">
        <f t="shared" si="226"/>
        <v>470.914127423823</v>
      </c>
      <c r="AN491" s="3">
        <f t="shared" si="227"/>
        <v>967.479674796748</v>
      </c>
      <c r="AO491" s="3">
        <f t="shared" si="228"/>
        <v>1739.92673992674</v>
      </c>
      <c r="AP491" s="3">
        <f t="shared" si="229"/>
        <v>2631.25</v>
      </c>
      <c r="AQ491" s="3">
        <f t="shared" si="230"/>
        <v>4008.0971659919</v>
      </c>
      <c r="AR491" s="3">
        <f t="shared" si="231"/>
        <v>6248.44720496894</v>
      </c>
      <c r="AS491" s="6">
        <f t="shared" si="232"/>
        <v>5365.85365853659</v>
      </c>
      <c r="AT491" s="3">
        <f t="shared" si="233"/>
        <v>0.0151260859950196</v>
      </c>
      <c r="AU491" s="7">
        <f t="shared" si="234"/>
        <v>0.0242077519403394</v>
      </c>
      <c r="AV491" s="8">
        <f t="shared" si="235"/>
        <v>0.000935310791292774</v>
      </c>
      <c r="AW491" s="3">
        <f t="shared" si="236"/>
        <v>66.079165752755</v>
      </c>
      <c r="AX491" s="7">
        <f t="shared" si="237"/>
        <v>0.00760305655205549</v>
      </c>
      <c r="AY491" s="3">
        <f t="shared" si="238"/>
        <v>-6.18780909319812</v>
      </c>
      <c r="AZ491" s="9">
        <f t="shared" si="239"/>
        <v>5.50927172226725</v>
      </c>
      <c r="BA491" s="11">
        <f t="shared" si="240"/>
        <v>0.166414232777059</v>
      </c>
      <c r="BB491" s="12">
        <f t="shared" si="241"/>
        <v>1074.71389883243</v>
      </c>
      <c r="BC491" s="13">
        <f t="shared" si="242"/>
        <v>0.700512307768278</v>
      </c>
      <c r="BD491" s="14">
        <f t="shared" si="243"/>
        <v>238.425760286225</v>
      </c>
      <c r="BE491" s="15">
        <f t="shared" si="244"/>
        <v>0.770294762745541</v>
      </c>
      <c r="BF491" s="16">
        <f t="shared" si="245"/>
        <v>29.5882352941176</v>
      </c>
      <c r="BG491" s="16">
        <f t="shared" si="246"/>
        <v>0.176744186046512</v>
      </c>
      <c r="BH491" s="17">
        <f t="shared" si="247"/>
        <v>0.400306072232089</v>
      </c>
    </row>
    <row r="492" spans="1:60">
      <c r="A492">
        <v>491</v>
      </c>
      <c r="B492" t="s">
        <v>271</v>
      </c>
      <c r="C492" t="s">
        <v>503</v>
      </c>
      <c r="D492" t="s">
        <v>273</v>
      </c>
      <c r="E492" t="s">
        <v>504</v>
      </c>
      <c r="F492" t="s">
        <v>579</v>
      </c>
      <c r="G492">
        <v>44</v>
      </c>
      <c r="H492">
        <v>249</v>
      </c>
      <c r="I492">
        <v>1312</v>
      </c>
      <c r="J492">
        <v>12.2968279241744</v>
      </c>
      <c r="K492">
        <v>3084</v>
      </c>
      <c r="L492">
        <v>22.7293175855281</v>
      </c>
      <c r="M492">
        <v>0.03</v>
      </c>
      <c r="N492">
        <v>1.1</v>
      </c>
      <c r="O492">
        <v>0.08</v>
      </c>
      <c r="P492">
        <v>1.6</v>
      </c>
      <c r="Q492">
        <v>5.6</v>
      </c>
      <c r="R492">
        <v>0.13</v>
      </c>
      <c r="S492">
        <v>39</v>
      </c>
      <c r="T492">
        <v>20</v>
      </c>
      <c r="U492">
        <v>282</v>
      </c>
      <c r="V492">
        <v>110</v>
      </c>
      <c r="W492">
        <v>499</v>
      </c>
      <c r="X492">
        <v>118</v>
      </c>
      <c r="Y492">
        <v>1200</v>
      </c>
      <c r="Z492">
        <v>160</v>
      </c>
      <c r="AA492">
        <v>9986.98760765096</v>
      </c>
      <c r="AB492">
        <v>310.20379296123</v>
      </c>
      <c r="AC492">
        <v>774.916531322014</v>
      </c>
      <c r="AD492" s="3">
        <f t="shared" si="217"/>
        <v>314.051026077585</v>
      </c>
      <c r="AE492" s="4">
        <f t="shared" si="218"/>
        <v>812.564130634629</v>
      </c>
      <c r="AF492" s="5">
        <f t="shared" si="219"/>
        <v>0.126582278481013</v>
      </c>
      <c r="AG492" s="3">
        <f t="shared" si="220"/>
        <v>1.79445350734095</v>
      </c>
      <c r="AH492" s="3">
        <f t="shared" si="221"/>
        <v>0.862068965517241</v>
      </c>
      <c r="AI492" s="3">
        <f t="shared" si="222"/>
        <v>3.50109409190372</v>
      </c>
      <c r="AJ492" s="3">
        <f t="shared" si="223"/>
        <v>37.8378378378378</v>
      </c>
      <c r="AK492" s="3">
        <f t="shared" si="224"/>
        <v>2.30905861456483</v>
      </c>
      <c r="AL492" s="3">
        <f t="shared" si="225"/>
        <v>195.979899497487</v>
      </c>
      <c r="AM492" s="3">
        <f t="shared" si="226"/>
        <v>554.016620498615</v>
      </c>
      <c r="AN492" s="3">
        <f t="shared" si="227"/>
        <v>1146.34146341463</v>
      </c>
      <c r="AO492" s="3">
        <f t="shared" si="228"/>
        <v>2014.65201465201</v>
      </c>
      <c r="AP492" s="3">
        <f t="shared" si="229"/>
        <v>3118.75</v>
      </c>
      <c r="AQ492" s="3">
        <f t="shared" si="230"/>
        <v>4777.32793522267</v>
      </c>
      <c r="AR492" s="3">
        <f t="shared" si="231"/>
        <v>7453.41614906832</v>
      </c>
      <c r="AS492" s="6">
        <f t="shared" si="232"/>
        <v>6504.06504065041</v>
      </c>
      <c r="AT492" s="3">
        <f t="shared" si="233"/>
        <v>0.0268142735964225</v>
      </c>
      <c r="AU492" s="7">
        <f t="shared" si="234"/>
        <v>0.0359758170752002</v>
      </c>
      <c r="AV492" s="8">
        <f t="shared" si="235"/>
        <v>0.00135373930318691</v>
      </c>
      <c r="AW492" s="3">
        <f t="shared" si="236"/>
        <v>66.079165752755</v>
      </c>
      <c r="AX492" s="7">
        <f t="shared" si="237"/>
        <v>0.0110044239569224</v>
      </c>
      <c r="AY492" s="3">
        <f t="shared" si="238"/>
        <v>-5.54581387987414</v>
      </c>
      <c r="AZ492" s="9">
        <f t="shared" si="239"/>
        <v>6.85550727909499</v>
      </c>
      <c r="BA492" s="11">
        <f t="shared" si="240"/>
        <v>0.166193509414481</v>
      </c>
      <c r="BB492" s="12">
        <f t="shared" si="241"/>
        <v>1074.71389883243</v>
      </c>
      <c r="BC492" s="13">
        <f t="shared" si="242"/>
        <v>0.700512307768278</v>
      </c>
      <c r="BD492" s="14">
        <f t="shared" si="243"/>
        <v>226.607142857143</v>
      </c>
      <c r="BE492" s="15">
        <f t="shared" si="244"/>
        <v>0.645763776101678</v>
      </c>
      <c r="BF492" s="16">
        <f t="shared" si="245"/>
        <v>30.7692307692308</v>
      </c>
      <c r="BG492" s="16">
        <f t="shared" si="246"/>
        <v>0.196428571428571</v>
      </c>
      <c r="BH492" s="17">
        <f t="shared" si="247"/>
        <v>0.400306072232089</v>
      </c>
    </row>
    <row r="493" spans="1:60">
      <c r="A493">
        <v>492</v>
      </c>
      <c r="B493" t="s">
        <v>271</v>
      </c>
      <c r="C493" t="s">
        <v>503</v>
      </c>
      <c r="D493" t="s">
        <v>273</v>
      </c>
      <c r="E493" t="s">
        <v>504</v>
      </c>
      <c r="F493" t="s">
        <v>580</v>
      </c>
      <c r="G493">
        <v>46</v>
      </c>
      <c r="H493">
        <v>249</v>
      </c>
      <c r="I493">
        <v>1211</v>
      </c>
      <c r="J493">
        <v>12.2968279241744</v>
      </c>
      <c r="K493">
        <v>2839</v>
      </c>
      <c r="L493">
        <v>22.7293175855281</v>
      </c>
      <c r="M493">
        <v>0.07</v>
      </c>
      <c r="N493">
        <v>1.3</v>
      </c>
      <c r="O493">
        <v>0.08</v>
      </c>
      <c r="P493">
        <v>1.6</v>
      </c>
      <c r="Q493">
        <v>5.7</v>
      </c>
      <c r="R493">
        <v>0.22</v>
      </c>
      <c r="S493">
        <v>38</v>
      </c>
      <c r="T493">
        <v>19</v>
      </c>
      <c r="U493">
        <v>261</v>
      </c>
      <c r="V493">
        <v>102</v>
      </c>
      <c r="W493">
        <v>454</v>
      </c>
      <c r="X493">
        <v>109</v>
      </c>
      <c r="Y493">
        <v>1107</v>
      </c>
      <c r="Z493">
        <v>148</v>
      </c>
      <c r="AA493">
        <v>9986.98760765096</v>
      </c>
      <c r="AB493">
        <v>310.20379296123</v>
      </c>
      <c r="AC493">
        <v>774.916531322014</v>
      </c>
      <c r="AD493" s="3">
        <f t="shared" si="217"/>
        <v>314.051026077585</v>
      </c>
      <c r="AE493" s="4">
        <f t="shared" si="218"/>
        <v>812.564130634629</v>
      </c>
      <c r="AF493" s="5">
        <f t="shared" si="219"/>
        <v>0.29535864978903</v>
      </c>
      <c r="AG493" s="3">
        <f t="shared" si="220"/>
        <v>2.12071778140294</v>
      </c>
      <c r="AH493" s="3">
        <f t="shared" si="221"/>
        <v>0.862068965517241</v>
      </c>
      <c r="AI493" s="3">
        <f t="shared" si="222"/>
        <v>3.50109409190372</v>
      </c>
      <c r="AJ493" s="3">
        <f t="shared" si="223"/>
        <v>38.5135135135135</v>
      </c>
      <c r="AK493" s="3">
        <f t="shared" si="224"/>
        <v>3.90763765541741</v>
      </c>
      <c r="AL493" s="3">
        <f t="shared" si="225"/>
        <v>190.954773869347</v>
      </c>
      <c r="AM493" s="3">
        <f t="shared" si="226"/>
        <v>526.315789473684</v>
      </c>
      <c r="AN493" s="3">
        <f t="shared" si="227"/>
        <v>1060.9756097561</v>
      </c>
      <c r="AO493" s="3">
        <f t="shared" si="228"/>
        <v>1868.13186813187</v>
      </c>
      <c r="AP493" s="3">
        <f t="shared" si="229"/>
        <v>2837.5</v>
      </c>
      <c r="AQ493" s="3">
        <f t="shared" si="230"/>
        <v>4412.95546558704</v>
      </c>
      <c r="AR493" s="3">
        <f t="shared" si="231"/>
        <v>6875.77639751553</v>
      </c>
      <c r="AS493" s="6">
        <f t="shared" si="232"/>
        <v>6016.26016260163</v>
      </c>
      <c r="AT493" s="3">
        <f t="shared" si="233"/>
        <v>0.045566162615808</v>
      </c>
      <c r="AU493" s="7">
        <f t="shared" si="234"/>
        <v>0.0662705707420514</v>
      </c>
      <c r="AV493" s="8">
        <f t="shared" si="235"/>
        <v>0.00159987372194817</v>
      </c>
      <c r="AW493" s="3">
        <f t="shared" si="236"/>
        <v>66.079165752755</v>
      </c>
      <c r="AX493" s="7">
        <f t="shared" si="237"/>
        <v>0.0130052283127265</v>
      </c>
      <c r="AY493" s="3">
        <f t="shared" si="238"/>
        <v>-5.25575631261399</v>
      </c>
      <c r="AZ493" s="9">
        <f t="shared" si="239"/>
        <v>8.24664106137888</v>
      </c>
      <c r="BA493" s="11">
        <f t="shared" si="240"/>
        <v>0.213360343893348</v>
      </c>
      <c r="BB493" s="12">
        <f t="shared" si="241"/>
        <v>1074.71389883243</v>
      </c>
      <c r="BC493" s="13">
        <f t="shared" si="242"/>
        <v>0.700512307768278</v>
      </c>
      <c r="BD493" s="14">
        <f t="shared" si="243"/>
        <v>208.914473684211</v>
      </c>
      <c r="BE493" s="15">
        <f t="shared" si="244"/>
        <v>0.700014933443554</v>
      </c>
      <c r="BF493" s="16">
        <f t="shared" si="245"/>
        <v>29.1315789473684</v>
      </c>
      <c r="BG493" s="16">
        <f t="shared" si="246"/>
        <v>0.228070175438596</v>
      </c>
      <c r="BH493" s="17">
        <f t="shared" si="247"/>
        <v>0.400306072232089</v>
      </c>
    </row>
    <row r="494" spans="1:60">
      <c r="A494">
        <v>493</v>
      </c>
      <c r="B494" t="s">
        <v>271</v>
      </c>
      <c r="C494" t="s">
        <v>503</v>
      </c>
      <c r="D494" t="s">
        <v>273</v>
      </c>
      <c r="E494" t="s">
        <v>504</v>
      </c>
      <c r="F494" t="s">
        <v>581</v>
      </c>
      <c r="G494">
        <v>47</v>
      </c>
      <c r="H494">
        <v>249</v>
      </c>
      <c r="I494">
        <v>1441</v>
      </c>
      <c r="J494">
        <v>12.2968279241744</v>
      </c>
      <c r="K494">
        <v>3489</v>
      </c>
      <c r="L494">
        <v>22.7293175855281</v>
      </c>
      <c r="M494">
        <v>0.01</v>
      </c>
      <c r="N494">
        <v>0.97</v>
      </c>
      <c r="O494">
        <v>0.07</v>
      </c>
      <c r="P494">
        <v>1.2</v>
      </c>
      <c r="Q494">
        <v>5.3</v>
      </c>
      <c r="R494">
        <v>0.07</v>
      </c>
      <c r="S494">
        <v>43</v>
      </c>
      <c r="T494">
        <v>22</v>
      </c>
      <c r="U494">
        <v>315</v>
      </c>
      <c r="V494">
        <v>127</v>
      </c>
      <c r="W494">
        <v>570</v>
      </c>
      <c r="X494">
        <v>134</v>
      </c>
      <c r="Y494">
        <v>1357</v>
      </c>
      <c r="Z494">
        <v>178</v>
      </c>
      <c r="AA494">
        <v>9986.98760765096</v>
      </c>
      <c r="AB494">
        <v>310.20379296123</v>
      </c>
      <c r="AC494">
        <v>774.916531322014</v>
      </c>
      <c r="AD494" s="3">
        <f t="shared" si="217"/>
        <v>314.051026077585</v>
      </c>
      <c r="AE494" s="4">
        <f t="shared" si="218"/>
        <v>812.564130634629</v>
      </c>
      <c r="AF494" s="5">
        <f t="shared" si="219"/>
        <v>0.0421940928270042</v>
      </c>
      <c r="AG494" s="3">
        <f t="shared" si="220"/>
        <v>1.58238172920065</v>
      </c>
      <c r="AH494" s="3">
        <f t="shared" si="221"/>
        <v>0.754310344827586</v>
      </c>
      <c r="AI494" s="3">
        <f t="shared" si="222"/>
        <v>2.62582056892779</v>
      </c>
      <c r="AJ494" s="3">
        <f t="shared" si="223"/>
        <v>35.8108108108108</v>
      </c>
      <c r="AK494" s="3">
        <f t="shared" si="224"/>
        <v>1.24333925399645</v>
      </c>
      <c r="AL494" s="3">
        <f t="shared" si="225"/>
        <v>216.08040201005</v>
      </c>
      <c r="AM494" s="3">
        <f t="shared" si="226"/>
        <v>609.418282548476</v>
      </c>
      <c r="AN494" s="3">
        <f t="shared" si="227"/>
        <v>1280.48780487805</v>
      </c>
      <c r="AO494" s="3">
        <f t="shared" si="228"/>
        <v>2326.00732600733</v>
      </c>
      <c r="AP494" s="3">
        <f t="shared" si="229"/>
        <v>3562.5</v>
      </c>
      <c r="AQ494" s="3">
        <f t="shared" si="230"/>
        <v>5425.1012145749</v>
      </c>
      <c r="AR494" s="3">
        <f t="shared" si="231"/>
        <v>8428.57142857143</v>
      </c>
      <c r="AS494" s="6">
        <f t="shared" si="232"/>
        <v>7235.77235772358</v>
      </c>
      <c r="AT494" s="3">
        <f t="shared" si="233"/>
        <v>0.0141343186652727</v>
      </c>
      <c r="AU494" s="7">
        <f t="shared" si="234"/>
        <v>0.0167695306198151</v>
      </c>
      <c r="AV494" s="8">
        <f t="shared" si="235"/>
        <v>0.00119375193099209</v>
      </c>
      <c r="AW494" s="3">
        <f t="shared" si="236"/>
        <v>66.079165752755</v>
      </c>
      <c r="AX494" s="7">
        <f t="shared" si="237"/>
        <v>0.00970390112564978</v>
      </c>
      <c r="AY494" s="3">
        <f t="shared" si="238"/>
        <v>-5.76418844154028</v>
      </c>
      <c r="AZ494" s="9">
        <f t="shared" si="239"/>
        <v>10.171475590715</v>
      </c>
      <c r="BA494" s="11">
        <f t="shared" si="240"/>
        <v>0.172721039993479</v>
      </c>
      <c r="BB494" s="12">
        <f t="shared" si="241"/>
        <v>1074.71389883243</v>
      </c>
      <c r="BC494" s="13">
        <f t="shared" si="242"/>
        <v>0.700512307768278</v>
      </c>
      <c r="BD494" s="14">
        <f t="shared" si="243"/>
        <v>321.933962264151</v>
      </c>
      <c r="BE494" s="15">
        <f t="shared" si="244"/>
        <v>0.571051238999273</v>
      </c>
      <c r="BF494" s="16">
        <f t="shared" si="245"/>
        <v>31.5581395348837</v>
      </c>
      <c r="BG494" s="16">
        <f t="shared" si="246"/>
        <v>0.183018867924528</v>
      </c>
      <c r="BH494" s="17">
        <f t="shared" si="247"/>
        <v>0.400306072232089</v>
      </c>
    </row>
    <row r="495" spans="1:60">
      <c r="A495">
        <v>494</v>
      </c>
      <c r="B495" t="s">
        <v>271</v>
      </c>
      <c r="C495" t="s">
        <v>503</v>
      </c>
      <c r="D495" t="s">
        <v>273</v>
      </c>
      <c r="E495" t="s">
        <v>504</v>
      </c>
      <c r="F495" t="s">
        <v>582</v>
      </c>
      <c r="G495">
        <v>60</v>
      </c>
      <c r="H495">
        <v>249</v>
      </c>
      <c r="I495">
        <v>1212</v>
      </c>
      <c r="J495">
        <v>12.2968279241744</v>
      </c>
      <c r="K495">
        <v>3028</v>
      </c>
      <c r="L495">
        <v>22.7293175855281</v>
      </c>
      <c r="M495">
        <v>1.3</v>
      </c>
      <c r="N495">
        <v>4.3</v>
      </c>
      <c r="O495">
        <v>0.43</v>
      </c>
      <c r="P495">
        <v>3.6</v>
      </c>
      <c r="Q495">
        <v>7.7</v>
      </c>
      <c r="R495">
        <v>0.16</v>
      </c>
      <c r="S495">
        <v>47</v>
      </c>
      <c r="T495">
        <v>22</v>
      </c>
      <c r="U495">
        <v>289</v>
      </c>
      <c r="V495">
        <v>110</v>
      </c>
      <c r="W495">
        <v>481</v>
      </c>
      <c r="X495">
        <v>111</v>
      </c>
      <c r="Y495">
        <v>1116</v>
      </c>
      <c r="Z495">
        <v>147</v>
      </c>
      <c r="AA495">
        <v>9986.98760765096</v>
      </c>
      <c r="AB495">
        <v>310.20379296123</v>
      </c>
      <c r="AC495">
        <v>774.916531322014</v>
      </c>
      <c r="AD495" s="3">
        <f t="shared" si="217"/>
        <v>314.051026077585</v>
      </c>
      <c r="AE495" s="4">
        <f t="shared" si="218"/>
        <v>812.564130634629</v>
      </c>
      <c r="AF495" s="5">
        <f t="shared" si="219"/>
        <v>5.48523206751055</v>
      </c>
      <c r="AG495" s="3">
        <f t="shared" si="220"/>
        <v>7.01468189233279</v>
      </c>
      <c r="AH495" s="3">
        <f t="shared" si="221"/>
        <v>4.63362068965517</v>
      </c>
      <c r="AI495" s="3">
        <f t="shared" si="222"/>
        <v>7.87746170678337</v>
      </c>
      <c r="AJ495" s="3">
        <f t="shared" si="223"/>
        <v>52.027027027027</v>
      </c>
      <c r="AK495" s="3">
        <f t="shared" si="224"/>
        <v>2.84191829484902</v>
      </c>
      <c r="AL495" s="3">
        <f t="shared" si="225"/>
        <v>236.180904522613</v>
      </c>
      <c r="AM495" s="3">
        <f t="shared" si="226"/>
        <v>609.418282548476</v>
      </c>
      <c r="AN495" s="3">
        <f t="shared" si="227"/>
        <v>1174.79674796748</v>
      </c>
      <c r="AO495" s="3">
        <f t="shared" si="228"/>
        <v>2014.65201465201</v>
      </c>
      <c r="AP495" s="3">
        <f t="shared" si="229"/>
        <v>3006.25</v>
      </c>
      <c r="AQ495" s="3">
        <f t="shared" si="230"/>
        <v>4493.92712550607</v>
      </c>
      <c r="AR495" s="3">
        <f t="shared" si="231"/>
        <v>6931.67701863354</v>
      </c>
      <c r="AS495" s="6">
        <f t="shared" si="232"/>
        <v>5975.60975609756</v>
      </c>
      <c r="AT495" s="3">
        <f t="shared" si="233"/>
        <v>0.0256374420759577</v>
      </c>
      <c r="AU495" s="7">
        <f t="shared" si="234"/>
        <v>0.0369859155396881</v>
      </c>
      <c r="AV495" s="8">
        <f t="shared" si="235"/>
        <v>0.00529189000336701</v>
      </c>
      <c r="AW495" s="3">
        <f t="shared" si="236"/>
        <v>66.079165752755</v>
      </c>
      <c r="AX495" s="7">
        <f t="shared" si="237"/>
        <v>0.0430172936497877</v>
      </c>
      <c r="AY495" s="3">
        <f t="shared" si="238"/>
        <v>-3.17869494972954</v>
      </c>
      <c r="AZ495" s="9">
        <f t="shared" si="239"/>
        <v>7.27868674076752</v>
      </c>
      <c r="BA495" s="11">
        <f t="shared" si="240"/>
        <v>0.294080216570902</v>
      </c>
      <c r="BB495" s="12">
        <f t="shared" si="241"/>
        <v>1074.71389883243</v>
      </c>
      <c r="BC495" s="13">
        <f t="shared" si="242"/>
        <v>0.700512307768278</v>
      </c>
      <c r="BD495" s="14">
        <f t="shared" si="243"/>
        <v>117.810245310245</v>
      </c>
      <c r="BE495" s="15">
        <f t="shared" si="244"/>
        <v>0.694369651722235</v>
      </c>
      <c r="BF495" s="16">
        <f t="shared" si="245"/>
        <v>23.7446808510638</v>
      </c>
      <c r="BG495" s="16">
        <f t="shared" si="246"/>
        <v>0.558441558441558</v>
      </c>
      <c r="BH495" s="17">
        <f t="shared" si="247"/>
        <v>0.400306072232089</v>
      </c>
    </row>
    <row r="496" spans="1:60">
      <c r="A496">
        <v>495</v>
      </c>
      <c r="B496" t="s">
        <v>271</v>
      </c>
      <c r="C496" t="s">
        <v>503</v>
      </c>
      <c r="D496" t="s">
        <v>273</v>
      </c>
      <c r="E496" t="s">
        <v>504</v>
      </c>
      <c r="F496" t="s">
        <v>583</v>
      </c>
      <c r="G496">
        <v>96</v>
      </c>
      <c r="H496">
        <v>249</v>
      </c>
      <c r="I496">
        <v>1134</v>
      </c>
      <c r="J496">
        <v>12.2968279241744</v>
      </c>
      <c r="K496">
        <v>2823</v>
      </c>
      <c r="L496">
        <v>22.7293175855281</v>
      </c>
      <c r="M496">
        <v>0</v>
      </c>
      <c r="N496">
        <v>1.6</v>
      </c>
      <c r="O496">
        <v>0.16</v>
      </c>
      <c r="P496">
        <v>3.2</v>
      </c>
      <c r="Q496">
        <v>8.8</v>
      </c>
      <c r="R496">
        <v>0.26</v>
      </c>
      <c r="S496">
        <v>52</v>
      </c>
      <c r="T496">
        <v>22</v>
      </c>
      <c r="U496">
        <v>281</v>
      </c>
      <c r="V496">
        <v>106</v>
      </c>
      <c r="W496">
        <v>456</v>
      </c>
      <c r="X496">
        <v>104</v>
      </c>
      <c r="Y496">
        <v>1047</v>
      </c>
      <c r="Z496">
        <v>139</v>
      </c>
      <c r="AA496">
        <v>9986.98760765096</v>
      </c>
      <c r="AB496">
        <v>310.20379296123</v>
      </c>
      <c r="AC496">
        <v>774.916531322014</v>
      </c>
      <c r="AD496" s="3">
        <f t="shared" si="217"/>
        <v>314.051026077585</v>
      </c>
      <c r="AE496" s="4">
        <f t="shared" si="218"/>
        <v>812.564130634629</v>
      </c>
      <c r="AF496" s="5">
        <f t="shared" si="219"/>
        <v>0</v>
      </c>
      <c r="AG496" s="3">
        <f t="shared" si="220"/>
        <v>2.61011419249592</v>
      </c>
      <c r="AH496" s="3">
        <f t="shared" si="221"/>
        <v>1.72413793103448</v>
      </c>
      <c r="AI496" s="3">
        <f t="shared" si="222"/>
        <v>7.00218818380744</v>
      </c>
      <c r="AJ496" s="3">
        <f t="shared" si="223"/>
        <v>59.4594594594595</v>
      </c>
      <c r="AK496" s="3">
        <f t="shared" si="224"/>
        <v>4.61811722912966</v>
      </c>
      <c r="AL496" s="3">
        <f t="shared" si="225"/>
        <v>261.306532663317</v>
      </c>
      <c r="AM496" s="3">
        <f t="shared" si="226"/>
        <v>609.418282548476</v>
      </c>
      <c r="AN496" s="3">
        <f t="shared" si="227"/>
        <v>1142.27642276423</v>
      </c>
      <c r="AO496" s="3">
        <f t="shared" si="228"/>
        <v>1941.39194139194</v>
      </c>
      <c r="AP496" s="3">
        <f t="shared" si="229"/>
        <v>2850</v>
      </c>
      <c r="AQ496" s="3">
        <f t="shared" si="230"/>
        <v>4210.52631578947</v>
      </c>
      <c r="AR496" s="3">
        <f t="shared" si="231"/>
        <v>6503.10559006211</v>
      </c>
      <c r="AS496" s="6">
        <f t="shared" si="232"/>
        <v>5650.40650406504</v>
      </c>
      <c r="AT496" s="3">
        <f t="shared" si="233"/>
        <v>0.0370492431999504</v>
      </c>
      <c r="AU496" s="7">
        <f t="shared" si="234"/>
        <v>0.0569716156178798</v>
      </c>
      <c r="AV496" s="8">
        <f t="shared" si="235"/>
        <v>0.00196907535009005</v>
      </c>
      <c r="AW496" s="3">
        <f t="shared" si="236"/>
        <v>66.079165752755</v>
      </c>
      <c r="AX496" s="7">
        <f t="shared" si="237"/>
        <v>0.0160064348464326</v>
      </c>
      <c r="AY496" s="3">
        <f t="shared" si="238"/>
        <v>-4.89523014447834</v>
      </c>
      <c r="AZ496" s="9">
        <f t="shared" si="239"/>
        <v>3.91743273091142</v>
      </c>
      <c r="BA496" s="11">
        <f t="shared" si="240"/>
        <v>0.132042838510742</v>
      </c>
      <c r="BB496" s="12">
        <f t="shared" si="241"/>
        <v>1074.71389883243</v>
      </c>
      <c r="BC496" s="13">
        <f t="shared" si="242"/>
        <v>0.700512307768278</v>
      </c>
      <c r="BD496" s="14">
        <f t="shared" si="243"/>
        <v>119.744318181818</v>
      </c>
      <c r="BE496" s="15">
        <f t="shared" si="244"/>
        <v>0.7401304024088</v>
      </c>
      <c r="BF496" s="16">
        <f t="shared" si="245"/>
        <v>20.1346153846154</v>
      </c>
      <c r="BG496" s="16">
        <f t="shared" si="246"/>
        <v>0.181818181818182</v>
      </c>
      <c r="BH496" s="17">
        <f t="shared" si="247"/>
        <v>0.400306072232089</v>
      </c>
    </row>
    <row r="497" spans="1:60">
      <c r="A497">
        <v>496</v>
      </c>
      <c r="B497" t="s">
        <v>271</v>
      </c>
      <c r="C497" t="s">
        <v>503</v>
      </c>
      <c r="D497" t="s">
        <v>273</v>
      </c>
      <c r="E497" t="s">
        <v>504</v>
      </c>
      <c r="F497" t="s">
        <v>584</v>
      </c>
      <c r="G497">
        <v>44</v>
      </c>
      <c r="H497">
        <v>249</v>
      </c>
      <c r="I497">
        <v>1590</v>
      </c>
      <c r="J497">
        <v>12.2968279241744</v>
      </c>
      <c r="K497">
        <v>3943</v>
      </c>
      <c r="L497">
        <v>22.7293175855281</v>
      </c>
      <c r="M497">
        <v>0</v>
      </c>
      <c r="N497">
        <v>1.3</v>
      </c>
      <c r="O497">
        <v>0.12</v>
      </c>
      <c r="P497">
        <v>2.5</v>
      </c>
      <c r="Q497">
        <v>7.5</v>
      </c>
      <c r="R497">
        <v>0.09</v>
      </c>
      <c r="S497">
        <v>52</v>
      </c>
      <c r="T497">
        <v>26</v>
      </c>
      <c r="U497">
        <v>360</v>
      </c>
      <c r="V497">
        <v>140</v>
      </c>
      <c r="W497">
        <v>627</v>
      </c>
      <c r="X497">
        <v>147</v>
      </c>
      <c r="Y497">
        <v>1473</v>
      </c>
      <c r="Z497">
        <v>195</v>
      </c>
      <c r="AA497">
        <v>9986.98760765096</v>
      </c>
      <c r="AB497">
        <v>310.20379296123</v>
      </c>
      <c r="AC497">
        <v>774.916531322014</v>
      </c>
      <c r="AD497" s="3">
        <f t="shared" si="217"/>
        <v>314.051026077585</v>
      </c>
      <c r="AE497" s="4">
        <f t="shared" si="218"/>
        <v>812.564130634629</v>
      </c>
      <c r="AF497" s="5">
        <f t="shared" si="219"/>
        <v>0</v>
      </c>
      <c r="AG497" s="3">
        <f t="shared" si="220"/>
        <v>2.12071778140294</v>
      </c>
      <c r="AH497" s="3">
        <f t="shared" si="221"/>
        <v>1.29310344827586</v>
      </c>
      <c r="AI497" s="3">
        <f t="shared" si="222"/>
        <v>5.47045951859956</v>
      </c>
      <c r="AJ497" s="3">
        <f t="shared" si="223"/>
        <v>50.6756756756757</v>
      </c>
      <c r="AK497" s="3">
        <f t="shared" si="224"/>
        <v>1.59857904085258</v>
      </c>
      <c r="AL497" s="3">
        <f t="shared" si="225"/>
        <v>261.306532663317</v>
      </c>
      <c r="AM497" s="3">
        <f t="shared" si="226"/>
        <v>720.221606648199</v>
      </c>
      <c r="AN497" s="3">
        <f t="shared" si="227"/>
        <v>1463.41463414634</v>
      </c>
      <c r="AO497" s="3">
        <f t="shared" si="228"/>
        <v>2564.10256410256</v>
      </c>
      <c r="AP497" s="3">
        <f t="shared" si="229"/>
        <v>3918.75</v>
      </c>
      <c r="AQ497" s="3">
        <f t="shared" si="230"/>
        <v>5951.41700404858</v>
      </c>
      <c r="AR497" s="3">
        <f t="shared" si="231"/>
        <v>9149.06832298137</v>
      </c>
      <c r="AS497" s="6">
        <f t="shared" si="232"/>
        <v>7926.82926829268</v>
      </c>
      <c r="AT497" s="3">
        <f t="shared" si="233"/>
        <v>0.0138918219054967</v>
      </c>
      <c r="AU497" s="7">
        <f t="shared" si="234"/>
        <v>0.015183865083401</v>
      </c>
      <c r="AV497" s="8">
        <f t="shared" si="235"/>
        <v>0.00159987372194817</v>
      </c>
      <c r="AW497" s="3">
        <f t="shared" si="236"/>
        <v>66.079165752755</v>
      </c>
      <c r="AX497" s="7">
        <f t="shared" si="237"/>
        <v>0.0130052283127265</v>
      </c>
      <c r="AY497" s="3">
        <f t="shared" si="238"/>
        <v>-5.25575631261399</v>
      </c>
      <c r="AZ497" s="9">
        <f t="shared" si="239"/>
        <v>4.44450549834314</v>
      </c>
      <c r="BA497" s="11">
        <f t="shared" si="240"/>
        <v>0.0983178317120103</v>
      </c>
      <c r="BB497" s="12">
        <f t="shared" si="241"/>
        <v>1074.71389883243</v>
      </c>
      <c r="BC497" s="13">
        <f t="shared" si="242"/>
        <v>0.700512307768278</v>
      </c>
      <c r="BD497" s="14">
        <f t="shared" si="243"/>
        <v>192</v>
      </c>
      <c r="BE497" s="15">
        <f t="shared" si="244"/>
        <v>0.52608046932927</v>
      </c>
      <c r="BF497" s="16">
        <f t="shared" si="245"/>
        <v>28.3269230769231</v>
      </c>
      <c r="BG497" s="16">
        <f t="shared" si="246"/>
        <v>0.173333333333333</v>
      </c>
      <c r="BH497" s="17">
        <f t="shared" si="247"/>
        <v>0.400306072232089</v>
      </c>
    </row>
    <row r="498" spans="1:60">
      <c r="A498">
        <v>497</v>
      </c>
      <c r="B498" t="s">
        <v>271</v>
      </c>
      <c r="C498" t="s">
        <v>503</v>
      </c>
      <c r="D498" t="s">
        <v>273</v>
      </c>
      <c r="E498" t="s">
        <v>504</v>
      </c>
      <c r="F498" t="s">
        <v>585</v>
      </c>
      <c r="G498">
        <v>61</v>
      </c>
      <c r="H498">
        <v>249</v>
      </c>
      <c r="I498">
        <v>1534</v>
      </c>
      <c r="J498">
        <v>12.2968279241744</v>
      </c>
      <c r="K498">
        <v>3745</v>
      </c>
      <c r="L498">
        <v>22.7293175855281</v>
      </c>
      <c r="M498">
        <v>0.2</v>
      </c>
      <c r="N498">
        <v>1.7</v>
      </c>
      <c r="O498">
        <v>0.13</v>
      </c>
      <c r="P498">
        <v>2.2</v>
      </c>
      <c r="Q498">
        <v>7.1</v>
      </c>
      <c r="R498">
        <v>0.09</v>
      </c>
      <c r="S498">
        <v>48</v>
      </c>
      <c r="T498">
        <v>24</v>
      </c>
      <c r="U498">
        <v>344</v>
      </c>
      <c r="V498">
        <v>136</v>
      </c>
      <c r="W498">
        <v>606</v>
      </c>
      <c r="X498">
        <v>145</v>
      </c>
      <c r="Y498">
        <v>1468</v>
      </c>
      <c r="Z498">
        <v>192</v>
      </c>
      <c r="AA498">
        <v>9986.98760765096</v>
      </c>
      <c r="AB498">
        <v>310.20379296123</v>
      </c>
      <c r="AC498">
        <v>774.916531322014</v>
      </c>
      <c r="AD498" s="3">
        <f t="shared" si="217"/>
        <v>314.051026077585</v>
      </c>
      <c r="AE498" s="4">
        <f t="shared" si="218"/>
        <v>812.564130634629</v>
      </c>
      <c r="AF498" s="5">
        <f t="shared" si="219"/>
        <v>0.843881856540085</v>
      </c>
      <c r="AG498" s="3">
        <f t="shared" si="220"/>
        <v>2.77324632952692</v>
      </c>
      <c r="AH498" s="3">
        <f t="shared" si="221"/>
        <v>1.40086206896552</v>
      </c>
      <c r="AI498" s="3">
        <f t="shared" si="222"/>
        <v>4.81400437636762</v>
      </c>
      <c r="AJ498" s="3">
        <f t="shared" si="223"/>
        <v>47.972972972973</v>
      </c>
      <c r="AK498" s="3">
        <f t="shared" si="224"/>
        <v>1.59857904085258</v>
      </c>
      <c r="AL498" s="3">
        <f t="shared" si="225"/>
        <v>241.206030150754</v>
      </c>
      <c r="AM498" s="3">
        <f t="shared" si="226"/>
        <v>664.819944598338</v>
      </c>
      <c r="AN498" s="3">
        <f t="shared" si="227"/>
        <v>1398.37398373984</v>
      </c>
      <c r="AO498" s="3">
        <f t="shared" si="228"/>
        <v>2490.84249084249</v>
      </c>
      <c r="AP498" s="3">
        <f t="shared" si="229"/>
        <v>3787.5</v>
      </c>
      <c r="AQ498" s="3">
        <f t="shared" si="230"/>
        <v>5870.44534412955</v>
      </c>
      <c r="AR498" s="3">
        <f t="shared" si="231"/>
        <v>9118.01242236025</v>
      </c>
      <c r="AS498" s="6">
        <f t="shared" si="232"/>
        <v>7804.87804878049</v>
      </c>
      <c r="AT498" s="3">
        <f t="shared" si="233"/>
        <v>0.0148607838509263</v>
      </c>
      <c r="AU498" s="7">
        <f t="shared" si="234"/>
        <v>0.0162982711171603</v>
      </c>
      <c r="AV498" s="8">
        <f t="shared" si="235"/>
        <v>0.00209214255947068</v>
      </c>
      <c r="AW498" s="3">
        <f t="shared" si="236"/>
        <v>66.079165752755</v>
      </c>
      <c r="AX498" s="7">
        <f t="shared" si="237"/>
        <v>0.0170068370243347</v>
      </c>
      <c r="AY498" s="3">
        <f t="shared" si="238"/>
        <v>-4.78996704746638</v>
      </c>
      <c r="AZ498" s="9">
        <f t="shared" si="239"/>
        <v>7.10494561413988</v>
      </c>
      <c r="BA498" s="11">
        <f t="shared" si="240"/>
        <v>0.15382614062311</v>
      </c>
      <c r="BB498" s="12">
        <f t="shared" si="241"/>
        <v>1074.71389883243</v>
      </c>
      <c r="BC498" s="13">
        <f t="shared" si="242"/>
        <v>0.700512307768278</v>
      </c>
      <c r="BD498" s="14">
        <f t="shared" si="243"/>
        <v>204.814340588988</v>
      </c>
      <c r="BE498" s="15">
        <f t="shared" si="244"/>
        <v>0.527872296540882</v>
      </c>
      <c r="BF498" s="16">
        <f t="shared" si="245"/>
        <v>30.5833333333333</v>
      </c>
      <c r="BG498" s="16">
        <f t="shared" si="246"/>
        <v>0.23943661971831</v>
      </c>
      <c r="BH498" s="17">
        <f t="shared" si="247"/>
        <v>0.400306072232089</v>
      </c>
    </row>
    <row r="499" spans="1:60">
      <c r="A499">
        <v>498</v>
      </c>
      <c r="B499" t="s">
        <v>271</v>
      </c>
      <c r="C499" t="s">
        <v>503</v>
      </c>
      <c r="D499" t="s">
        <v>273</v>
      </c>
      <c r="E499" t="s">
        <v>504</v>
      </c>
      <c r="F499" t="s">
        <v>586</v>
      </c>
      <c r="G499">
        <v>40</v>
      </c>
      <c r="H499">
        <v>249</v>
      </c>
      <c r="I499">
        <v>945</v>
      </c>
      <c r="J499">
        <v>12.2968279241744</v>
      </c>
      <c r="K499">
        <v>3120</v>
      </c>
      <c r="L499">
        <v>22.7293175855281</v>
      </c>
      <c r="M499">
        <v>0.4</v>
      </c>
      <c r="N499">
        <v>5.6</v>
      </c>
      <c r="O499">
        <v>0.45</v>
      </c>
      <c r="P499">
        <v>6.5</v>
      </c>
      <c r="Q499">
        <v>13</v>
      </c>
      <c r="R499">
        <v>0.33</v>
      </c>
      <c r="S499">
        <v>64</v>
      </c>
      <c r="T499">
        <v>25</v>
      </c>
      <c r="U499">
        <v>321</v>
      </c>
      <c r="V499">
        <v>117</v>
      </c>
      <c r="W499">
        <v>491</v>
      </c>
      <c r="X499">
        <v>110</v>
      </c>
      <c r="Y499">
        <v>1082</v>
      </c>
      <c r="Z499">
        <v>141</v>
      </c>
      <c r="AA499">
        <v>9986.98760765096</v>
      </c>
      <c r="AB499">
        <v>310.20379296123</v>
      </c>
      <c r="AC499">
        <v>774.916531322014</v>
      </c>
      <c r="AD499" s="3">
        <f t="shared" si="217"/>
        <v>314.051026077585</v>
      </c>
      <c r="AE499" s="4">
        <f t="shared" si="218"/>
        <v>812.564130634629</v>
      </c>
      <c r="AF499" s="5">
        <f t="shared" si="219"/>
        <v>1.68776371308017</v>
      </c>
      <c r="AG499" s="3">
        <f t="shared" si="220"/>
        <v>9.13539967373573</v>
      </c>
      <c r="AH499" s="3">
        <f t="shared" si="221"/>
        <v>4.84913793103448</v>
      </c>
      <c r="AI499" s="3">
        <f t="shared" si="222"/>
        <v>14.2231947483589</v>
      </c>
      <c r="AJ499" s="3">
        <f t="shared" si="223"/>
        <v>87.8378378378378</v>
      </c>
      <c r="AK499" s="3">
        <f t="shared" si="224"/>
        <v>5.86145648312611</v>
      </c>
      <c r="AL499" s="3">
        <f t="shared" si="225"/>
        <v>321.608040201005</v>
      </c>
      <c r="AM499" s="3">
        <f t="shared" si="226"/>
        <v>692.520775623269</v>
      </c>
      <c r="AN499" s="3">
        <f t="shared" si="227"/>
        <v>1304.87804878049</v>
      </c>
      <c r="AO499" s="3">
        <f t="shared" si="228"/>
        <v>2142.85714285714</v>
      </c>
      <c r="AP499" s="3">
        <f t="shared" si="229"/>
        <v>3068.75</v>
      </c>
      <c r="AQ499" s="3">
        <f t="shared" si="230"/>
        <v>4453.44129554656</v>
      </c>
      <c r="AR499" s="3">
        <f t="shared" si="231"/>
        <v>6720.49689440994</v>
      </c>
      <c r="AS499" s="6">
        <f t="shared" si="232"/>
        <v>5731.70731707317</v>
      </c>
      <c r="AT499" s="3">
        <f t="shared" si="233"/>
        <v>0.0348739610197226</v>
      </c>
      <c r="AU499" s="7">
        <f t="shared" si="234"/>
        <v>0.051891938301066</v>
      </c>
      <c r="AV499" s="8">
        <f t="shared" si="235"/>
        <v>0.00689176372531517</v>
      </c>
      <c r="AW499" s="3">
        <f t="shared" si="236"/>
        <v>66.079165752755</v>
      </c>
      <c r="AX499" s="7">
        <f t="shared" si="237"/>
        <v>0.0560225219625142</v>
      </c>
      <c r="AY499" s="3">
        <f t="shared" si="238"/>
        <v>-2.72004610316593</v>
      </c>
      <c r="AZ499" s="9">
        <f t="shared" si="239"/>
        <v>4.90911849915613</v>
      </c>
      <c r="BA499" s="11">
        <f t="shared" si="240"/>
        <v>0.205861817105386</v>
      </c>
      <c r="BB499" s="12">
        <f t="shared" si="241"/>
        <v>1074.71389883243</v>
      </c>
      <c r="BC499" s="13">
        <f t="shared" si="242"/>
        <v>0.700512307768278</v>
      </c>
      <c r="BD499" s="14">
        <f t="shared" si="243"/>
        <v>74.0769230769231</v>
      </c>
      <c r="BE499" s="15">
        <f t="shared" si="244"/>
        <v>0.716189030796686</v>
      </c>
      <c r="BF499" s="16">
        <f t="shared" si="245"/>
        <v>16.90625</v>
      </c>
      <c r="BG499" s="16">
        <f t="shared" si="246"/>
        <v>0.430769230769231</v>
      </c>
      <c r="BH499" s="17">
        <f t="shared" si="247"/>
        <v>0.400306072232089</v>
      </c>
    </row>
    <row r="500" spans="1:60">
      <c r="A500">
        <v>499</v>
      </c>
      <c r="B500" t="s">
        <v>271</v>
      </c>
      <c r="C500" t="s">
        <v>503</v>
      </c>
      <c r="D500" t="s">
        <v>273</v>
      </c>
      <c r="E500" t="s">
        <v>504</v>
      </c>
      <c r="F500" t="s">
        <v>587</v>
      </c>
      <c r="G500">
        <v>99</v>
      </c>
      <c r="H500">
        <v>249</v>
      </c>
      <c r="I500">
        <v>796</v>
      </c>
      <c r="J500">
        <v>12.2968279241744</v>
      </c>
      <c r="K500">
        <v>2280</v>
      </c>
      <c r="L500">
        <v>22.7293175855281</v>
      </c>
      <c r="M500">
        <v>0.1</v>
      </c>
      <c r="N500">
        <v>3.6</v>
      </c>
      <c r="O500">
        <v>0.24</v>
      </c>
      <c r="P500">
        <v>4.4</v>
      </c>
      <c r="Q500">
        <v>9.5</v>
      </c>
      <c r="R500">
        <v>0.19</v>
      </c>
      <c r="S500">
        <v>49</v>
      </c>
      <c r="T500">
        <v>19</v>
      </c>
      <c r="U500">
        <v>233</v>
      </c>
      <c r="V500">
        <v>84</v>
      </c>
      <c r="W500">
        <v>352</v>
      </c>
      <c r="X500">
        <v>81</v>
      </c>
      <c r="Y500">
        <v>794</v>
      </c>
      <c r="Z500">
        <v>108</v>
      </c>
      <c r="AA500">
        <v>9986.98760765096</v>
      </c>
      <c r="AB500">
        <v>310.20379296123</v>
      </c>
      <c r="AC500">
        <v>774.916531322014</v>
      </c>
      <c r="AD500" s="3">
        <f t="shared" si="217"/>
        <v>314.051026077585</v>
      </c>
      <c r="AE500" s="4">
        <f t="shared" si="218"/>
        <v>812.564130634629</v>
      </c>
      <c r="AF500" s="5">
        <f t="shared" si="219"/>
        <v>0.421940928270042</v>
      </c>
      <c r="AG500" s="3">
        <f t="shared" si="220"/>
        <v>5.87275693311582</v>
      </c>
      <c r="AH500" s="3">
        <f t="shared" si="221"/>
        <v>2.58620689655172</v>
      </c>
      <c r="AI500" s="3">
        <f t="shared" si="222"/>
        <v>9.62800875273523</v>
      </c>
      <c r="AJ500" s="3">
        <f t="shared" si="223"/>
        <v>64.1891891891892</v>
      </c>
      <c r="AK500" s="3">
        <f t="shared" si="224"/>
        <v>3.37477797513321</v>
      </c>
      <c r="AL500" s="3">
        <f t="shared" si="225"/>
        <v>246.231155778894</v>
      </c>
      <c r="AM500" s="3">
        <f t="shared" si="226"/>
        <v>526.315789473684</v>
      </c>
      <c r="AN500" s="3">
        <f t="shared" si="227"/>
        <v>947.154471544715</v>
      </c>
      <c r="AO500" s="3">
        <f t="shared" si="228"/>
        <v>1538.46153846154</v>
      </c>
      <c r="AP500" s="3">
        <f t="shared" si="229"/>
        <v>2200</v>
      </c>
      <c r="AQ500" s="3">
        <f t="shared" si="230"/>
        <v>3279.35222672065</v>
      </c>
      <c r="AR500" s="3">
        <f t="shared" si="231"/>
        <v>4931.67701863354</v>
      </c>
      <c r="AS500" s="6">
        <f t="shared" si="232"/>
        <v>4390.24390243902</v>
      </c>
      <c r="AT500" s="3">
        <f t="shared" si="233"/>
        <v>0.026843723658672</v>
      </c>
      <c r="AU500" s="7">
        <f t="shared" si="234"/>
        <v>0.0544312280736297</v>
      </c>
      <c r="AV500" s="8">
        <f t="shared" si="235"/>
        <v>0.00443041953770261</v>
      </c>
      <c r="AW500" s="3">
        <f t="shared" si="236"/>
        <v>66.079165752755</v>
      </c>
      <c r="AX500" s="7">
        <f t="shared" si="237"/>
        <v>0.0360144784044734</v>
      </c>
      <c r="AY500" s="3">
        <f t="shared" si="238"/>
        <v>-3.48720443706911</v>
      </c>
      <c r="AZ500" s="9">
        <f t="shared" si="239"/>
        <v>5.03291507878177</v>
      </c>
      <c r="BA500" s="11">
        <f t="shared" si="240"/>
        <v>0.267528899365424</v>
      </c>
      <c r="BB500" s="12">
        <f t="shared" si="241"/>
        <v>1074.71389883243</v>
      </c>
      <c r="BC500" s="13">
        <f t="shared" si="242"/>
        <v>0.700512307768278</v>
      </c>
      <c r="BD500" s="14">
        <f t="shared" si="243"/>
        <v>77.4808612440191</v>
      </c>
      <c r="BE500" s="15">
        <f t="shared" si="244"/>
        <v>0.975965404687675</v>
      </c>
      <c r="BF500" s="16">
        <f t="shared" si="245"/>
        <v>16.2040816326531</v>
      </c>
      <c r="BG500" s="16">
        <f t="shared" si="246"/>
        <v>0.378947368421053</v>
      </c>
      <c r="BH500" s="17">
        <f t="shared" si="247"/>
        <v>0.400306072232089</v>
      </c>
    </row>
    <row r="501" spans="1:60">
      <c r="A501">
        <v>500</v>
      </c>
      <c r="B501" t="s">
        <v>271</v>
      </c>
      <c r="C501" t="s">
        <v>503</v>
      </c>
      <c r="D501" t="s">
        <v>273</v>
      </c>
      <c r="E501" t="s">
        <v>504</v>
      </c>
      <c r="F501" t="s">
        <v>588</v>
      </c>
      <c r="G501">
        <v>56</v>
      </c>
      <c r="H501">
        <v>249</v>
      </c>
      <c r="I501">
        <v>1042</v>
      </c>
      <c r="J501">
        <v>12.2968279241744</v>
      </c>
      <c r="K501">
        <v>2150</v>
      </c>
      <c r="L501">
        <v>22.7293175855281</v>
      </c>
      <c r="M501">
        <v>0</v>
      </c>
      <c r="N501">
        <v>0.51</v>
      </c>
      <c r="O501">
        <v>0.05</v>
      </c>
      <c r="P501">
        <v>0.74</v>
      </c>
      <c r="Q501">
        <v>2.9</v>
      </c>
      <c r="R501">
        <v>0.03</v>
      </c>
      <c r="S501">
        <v>22</v>
      </c>
      <c r="T501">
        <v>12</v>
      </c>
      <c r="U501">
        <v>184</v>
      </c>
      <c r="V501">
        <v>77</v>
      </c>
      <c r="W501">
        <v>365</v>
      </c>
      <c r="X501">
        <v>92</v>
      </c>
      <c r="Y501">
        <v>1012</v>
      </c>
      <c r="Z501">
        <v>141</v>
      </c>
      <c r="AA501">
        <v>9986.98760765096</v>
      </c>
      <c r="AB501">
        <v>310.20379296123</v>
      </c>
      <c r="AC501">
        <v>774.916531322014</v>
      </c>
      <c r="AD501" s="3">
        <f t="shared" si="217"/>
        <v>314.051026077585</v>
      </c>
      <c r="AE501" s="4">
        <f t="shared" si="218"/>
        <v>812.564130634629</v>
      </c>
      <c r="AF501" s="5">
        <f t="shared" si="219"/>
        <v>0</v>
      </c>
      <c r="AG501" s="3">
        <f t="shared" si="220"/>
        <v>0.831973898858075</v>
      </c>
      <c r="AH501" s="3">
        <f t="shared" si="221"/>
        <v>0.538793103448276</v>
      </c>
      <c r="AI501" s="3">
        <f t="shared" si="222"/>
        <v>1.61925601750547</v>
      </c>
      <c r="AJ501" s="3">
        <f t="shared" si="223"/>
        <v>19.5945945945946</v>
      </c>
      <c r="AK501" s="3">
        <f t="shared" si="224"/>
        <v>0.532859680284192</v>
      </c>
      <c r="AL501" s="3">
        <f t="shared" si="225"/>
        <v>110.552763819095</v>
      </c>
      <c r="AM501" s="3">
        <f t="shared" si="226"/>
        <v>332.409972299169</v>
      </c>
      <c r="AN501" s="3">
        <f t="shared" si="227"/>
        <v>747.967479674797</v>
      </c>
      <c r="AO501" s="3">
        <f t="shared" si="228"/>
        <v>1410.25641025641</v>
      </c>
      <c r="AP501" s="3">
        <f t="shared" si="229"/>
        <v>2281.25</v>
      </c>
      <c r="AQ501" s="3">
        <f t="shared" si="230"/>
        <v>3724.6963562753</v>
      </c>
      <c r="AR501" s="3">
        <f t="shared" si="231"/>
        <v>6285.71428571429</v>
      </c>
      <c r="AS501" s="6">
        <f t="shared" si="232"/>
        <v>5731.70731707317</v>
      </c>
      <c r="AT501" s="3">
        <f t="shared" si="233"/>
        <v>0.0114487986212316</v>
      </c>
      <c r="AU501" s="7">
        <f t="shared" si="234"/>
        <v>0.0182139978065047</v>
      </c>
      <c r="AV501" s="8">
        <f t="shared" si="235"/>
        <v>0.000627642767841203</v>
      </c>
      <c r="AW501" s="3">
        <f t="shared" si="236"/>
        <v>66.079165752755</v>
      </c>
      <c r="AX501" s="7">
        <f t="shared" si="237"/>
        <v>0.0051020511073004</v>
      </c>
      <c r="AY501" s="3">
        <f t="shared" si="238"/>
        <v>-6.88043627109717</v>
      </c>
      <c r="AZ501" s="9">
        <f t="shared" si="239"/>
        <v>7.6949106966173</v>
      </c>
      <c r="BA501" s="11">
        <f t="shared" si="240"/>
        <v>0.238976789301157</v>
      </c>
      <c r="BB501" s="12">
        <f t="shared" si="241"/>
        <v>1074.71389883243</v>
      </c>
      <c r="BC501" s="13">
        <f t="shared" si="242"/>
        <v>0.700512307768278</v>
      </c>
      <c r="BD501" s="14">
        <f t="shared" si="243"/>
        <v>312.096924510718</v>
      </c>
      <c r="BE501" s="15">
        <f t="shared" si="244"/>
        <v>0.765727797749026</v>
      </c>
      <c r="BF501" s="16">
        <f t="shared" si="245"/>
        <v>46</v>
      </c>
      <c r="BG501" s="16">
        <f t="shared" si="246"/>
        <v>0.175862068965517</v>
      </c>
      <c r="BH501" s="17">
        <f t="shared" si="247"/>
        <v>0.400306072232089</v>
      </c>
    </row>
    <row r="502" spans="1:60">
      <c r="A502">
        <v>501</v>
      </c>
      <c r="B502" t="s">
        <v>271</v>
      </c>
      <c r="C502" t="s">
        <v>503</v>
      </c>
      <c r="D502" t="s">
        <v>273</v>
      </c>
      <c r="E502" t="s">
        <v>504</v>
      </c>
      <c r="F502" t="s">
        <v>589</v>
      </c>
      <c r="G502">
        <v>45</v>
      </c>
      <c r="H502">
        <v>249</v>
      </c>
      <c r="I502">
        <v>1752</v>
      </c>
      <c r="J502">
        <v>12.2968279241744</v>
      </c>
      <c r="K502">
        <v>4317</v>
      </c>
      <c r="L502">
        <v>22.7293175855281</v>
      </c>
      <c r="M502">
        <v>0</v>
      </c>
      <c r="N502">
        <v>1</v>
      </c>
      <c r="O502">
        <v>0.07</v>
      </c>
      <c r="P502">
        <v>1.6</v>
      </c>
      <c r="Q502">
        <v>6.5</v>
      </c>
      <c r="R502">
        <v>0.08</v>
      </c>
      <c r="S502">
        <v>48</v>
      </c>
      <c r="T502">
        <v>27</v>
      </c>
      <c r="U502">
        <v>387</v>
      </c>
      <c r="V502">
        <v>155</v>
      </c>
      <c r="W502">
        <v>705</v>
      </c>
      <c r="X502">
        <v>169</v>
      </c>
      <c r="Y502">
        <v>1721</v>
      </c>
      <c r="Z502">
        <v>225</v>
      </c>
      <c r="AA502">
        <v>9986.98760765096</v>
      </c>
      <c r="AB502">
        <v>310.20379296123</v>
      </c>
      <c r="AC502">
        <v>774.916531322014</v>
      </c>
      <c r="AD502" s="3">
        <f t="shared" si="217"/>
        <v>314.051026077585</v>
      </c>
      <c r="AE502" s="4">
        <f t="shared" si="218"/>
        <v>812.564130634629</v>
      </c>
      <c r="AF502" s="5">
        <f t="shared" si="219"/>
        <v>0</v>
      </c>
      <c r="AG502" s="3">
        <f t="shared" si="220"/>
        <v>1.63132137030995</v>
      </c>
      <c r="AH502" s="3">
        <f t="shared" si="221"/>
        <v>0.754310344827586</v>
      </c>
      <c r="AI502" s="3">
        <f t="shared" si="222"/>
        <v>3.50109409190372</v>
      </c>
      <c r="AJ502" s="3">
        <f t="shared" si="223"/>
        <v>43.9189189189189</v>
      </c>
      <c r="AK502" s="3">
        <f t="shared" si="224"/>
        <v>1.42095914742451</v>
      </c>
      <c r="AL502" s="3">
        <f t="shared" si="225"/>
        <v>241.206030150754</v>
      </c>
      <c r="AM502" s="3">
        <f t="shared" si="226"/>
        <v>747.92243767313</v>
      </c>
      <c r="AN502" s="3">
        <f t="shared" si="227"/>
        <v>1573.17073170732</v>
      </c>
      <c r="AO502" s="3">
        <f t="shared" si="228"/>
        <v>2838.82783882784</v>
      </c>
      <c r="AP502" s="3">
        <f t="shared" si="229"/>
        <v>4406.25</v>
      </c>
      <c r="AQ502" s="3">
        <f t="shared" si="230"/>
        <v>6842.1052631579</v>
      </c>
      <c r="AR502" s="3">
        <f t="shared" si="231"/>
        <v>10689.4409937888</v>
      </c>
      <c r="AS502" s="6">
        <f t="shared" si="232"/>
        <v>9146.34146341463</v>
      </c>
      <c r="AT502" s="3">
        <f t="shared" si="233"/>
        <v>0.0138058036053383</v>
      </c>
      <c r="AU502" s="7">
        <f t="shared" si="234"/>
        <v>0.0129153653716413</v>
      </c>
      <c r="AV502" s="8">
        <f t="shared" si="235"/>
        <v>0.00123067209380628</v>
      </c>
      <c r="AW502" s="3">
        <f t="shared" si="236"/>
        <v>66.079165752755</v>
      </c>
      <c r="AX502" s="7">
        <f t="shared" si="237"/>
        <v>0.0100040217790204</v>
      </c>
      <c r="AY502" s="3">
        <f t="shared" si="238"/>
        <v>-5.71130183513672</v>
      </c>
      <c r="AZ502" s="9">
        <f t="shared" si="239"/>
        <v>7.23389566787621</v>
      </c>
      <c r="BA502" s="11">
        <f t="shared" si="240"/>
        <v>0.107932862264253</v>
      </c>
      <c r="BB502" s="12">
        <f t="shared" si="241"/>
        <v>1074.71389883243</v>
      </c>
      <c r="BC502" s="13">
        <f t="shared" si="242"/>
        <v>0.700512307768278</v>
      </c>
      <c r="BD502" s="14">
        <f t="shared" si="243"/>
        <v>301.413461538462</v>
      </c>
      <c r="BE502" s="15">
        <f t="shared" si="244"/>
        <v>0.450271081535162</v>
      </c>
      <c r="BF502" s="16">
        <f t="shared" si="245"/>
        <v>35.8541666666667</v>
      </c>
      <c r="BG502" s="16">
        <f t="shared" si="246"/>
        <v>0.153846153846154</v>
      </c>
      <c r="BH502" s="17">
        <f t="shared" si="247"/>
        <v>0.400306072232089</v>
      </c>
    </row>
    <row r="503" spans="1:60">
      <c r="A503">
        <v>502</v>
      </c>
      <c r="B503" t="s">
        <v>271</v>
      </c>
      <c r="C503" t="s">
        <v>503</v>
      </c>
      <c r="D503" t="s">
        <v>273</v>
      </c>
      <c r="E503" t="s">
        <v>504</v>
      </c>
      <c r="F503" t="s">
        <v>590</v>
      </c>
      <c r="G503">
        <v>108</v>
      </c>
      <c r="H503">
        <v>249</v>
      </c>
      <c r="I503">
        <v>157</v>
      </c>
      <c r="J503">
        <v>12.2968279241744</v>
      </c>
      <c r="K503">
        <v>436</v>
      </c>
      <c r="L503">
        <v>22.7293175855281</v>
      </c>
      <c r="M503">
        <v>0</v>
      </c>
      <c r="N503">
        <v>26</v>
      </c>
      <c r="O503">
        <v>0.05</v>
      </c>
      <c r="P503">
        <v>0.71</v>
      </c>
      <c r="Q503">
        <v>2.1</v>
      </c>
      <c r="R503">
        <v>0.62</v>
      </c>
      <c r="S503">
        <v>9</v>
      </c>
      <c r="T503">
        <v>3.3</v>
      </c>
      <c r="U503">
        <v>39</v>
      </c>
      <c r="V503">
        <v>14</v>
      </c>
      <c r="W503">
        <v>64</v>
      </c>
      <c r="X503">
        <v>16</v>
      </c>
      <c r="Y503">
        <v>170</v>
      </c>
      <c r="Z503">
        <v>24</v>
      </c>
      <c r="AA503">
        <v>6175.72</v>
      </c>
      <c r="AB503">
        <v>286.42</v>
      </c>
      <c r="AC503">
        <v>251.09</v>
      </c>
      <c r="AD503" s="3">
        <f t="shared" si="217"/>
        <v>289.972259947138</v>
      </c>
      <c r="AE503" s="4">
        <f t="shared" si="218"/>
        <v>263.288650214982</v>
      </c>
      <c r="AF503" s="5">
        <f t="shared" si="219"/>
        <v>0</v>
      </c>
      <c r="AG503" s="3">
        <f t="shared" si="220"/>
        <v>42.4143556280587</v>
      </c>
      <c r="AH503" s="3">
        <f t="shared" si="221"/>
        <v>0.538793103448276</v>
      </c>
      <c r="AI503" s="3">
        <f t="shared" si="222"/>
        <v>1.55361050328228</v>
      </c>
      <c r="AJ503" s="3">
        <f t="shared" si="223"/>
        <v>14.1891891891892</v>
      </c>
      <c r="AK503" s="3">
        <f t="shared" si="224"/>
        <v>11.01243339254</v>
      </c>
      <c r="AL503" s="3">
        <f t="shared" si="225"/>
        <v>45.2261306532663</v>
      </c>
      <c r="AM503" s="3">
        <f t="shared" si="226"/>
        <v>91.4127423822715</v>
      </c>
      <c r="AN503" s="3">
        <f t="shared" si="227"/>
        <v>158.536585365854</v>
      </c>
      <c r="AO503" s="3">
        <f t="shared" si="228"/>
        <v>256.410256410256</v>
      </c>
      <c r="AP503" s="3">
        <f t="shared" si="229"/>
        <v>400</v>
      </c>
      <c r="AQ503" s="3">
        <f t="shared" si="230"/>
        <v>647.773279352227</v>
      </c>
      <c r="AR503" s="3">
        <f t="shared" si="231"/>
        <v>1055.90062111801</v>
      </c>
      <c r="AS503" s="6">
        <f t="shared" si="232"/>
        <v>975.609756097561</v>
      </c>
      <c r="AT503" s="3">
        <f t="shared" si="233"/>
        <v>0.434720167552841</v>
      </c>
      <c r="AU503" s="7">
        <f t="shared" si="234"/>
        <v>4.11705570447102</v>
      </c>
      <c r="AV503" s="8">
        <f t="shared" si="235"/>
        <v>0.0987509335429777</v>
      </c>
      <c r="AW503" s="3">
        <f t="shared" si="236"/>
        <v>21.4111030778418</v>
      </c>
      <c r="AX503" s="7">
        <f t="shared" si="237"/>
        <v>0.456941634722312</v>
      </c>
      <c r="AY503" s="3">
        <f t="shared" si="238"/>
        <v>0.924123202784006</v>
      </c>
      <c r="AZ503" s="9">
        <f t="shared" si="239"/>
        <v>308.584987982563</v>
      </c>
      <c r="BA503" s="11">
        <f t="shared" si="240"/>
        <v>62.6158435263692</v>
      </c>
      <c r="BB503" s="12">
        <f t="shared" si="241"/>
        <v>1074.71389883243</v>
      </c>
      <c r="BC503" s="13">
        <f t="shared" si="242"/>
        <v>0.262870538978416</v>
      </c>
      <c r="BD503" s="14">
        <f t="shared" si="243"/>
        <v>73.5010060362173</v>
      </c>
      <c r="BE503" s="15">
        <f t="shared" si="244"/>
        <v>1.477</v>
      </c>
      <c r="BF503" s="16">
        <f t="shared" si="245"/>
        <v>18.8888888888889</v>
      </c>
      <c r="BG503" s="16">
        <f t="shared" si="246"/>
        <v>12.3809523809524</v>
      </c>
      <c r="BH503" s="17">
        <f t="shared" si="247"/>
        <v>1.14070651957465</v>
      </c>
    </row>
    <row r="504" spans="1:60">
      <c r="A504">
        <v>503</v>
      </c>
      <c r="B504" t="s">
        <v>271</v>
      </c>
      <c r="C504" t="s">
        <v>503</v>
      </c>
      <c r="D504" t="s">
        <v>273</v>
      </c>
      <c r="E504" t="s">
        <v>504</v>
      </c>
      <c r="F504" t="s">
        <v>591</v>
      </c>
      <c r="G504">
        <v>60</v>
      </c>
      <c r="H504">
        <v>249</v>
      </c>
      <c r="I504">
        <v>863</v>
      </c>
      <c r="J504">
        <v>12.2968279241744</v>
      </c>
      <c r="K504">
        <v>2000</v>
      </c>
      <c r="L504">
        <v>22.7293175855281</v>
      </c>
      <c r="M504">
        <v>0</v>
      </c>
      <c r="N504">
        <v>4.1</v>
      </c>
      <c r="O504">
        <v>0.05</v>
      </c>
      <c r="P504">
        <v>0.64</v>
      </c>
      <c r="Q504">
        <v>3.1</v>
      </c>
      <c r="R504">
        <v>0.13</v>
      </c>
      <c r="S504">
        <v>22</v>
      </c>
      <c r="T504">
        <v>12</v>
      </c>
      <c r="U504">
        <v>174</v>
      </c>
      <c r="V504">
        <v>72</v>
      </c>
      <c r="W504">
        <v>330</v>
      </c>
      <c r="X504">
        <v>79</v>
      </c>
      <c r="Y504">
        <v>826</v>
      </c>
      <c r="Z504">
        <v>109</v>
      </c>
      <c r="AA504">
        <v>8080</v>
      </c>
      <c r="AB504">
        <v>277.37</v>
      </c>
      <c r="AC504">
        <v>392.2</v>
      </c>
      <c r="AD504" s="3">
        <f t="shared" si="217"/>
        <v>280.810019347593</v>
      </c>
      <c r="AE504" s="4">
        <f t="shared" si="218"/>
        <v>411.25416629223</v>
      </c>
      <c r="AF504" s="5">
        <f t="shared" si="219"/>
        <v>0</v>
      </c>
      <c r="AG504" s="3">
        <f t="shared" si="220"/>
        <v>6.6884176182708</v>
      </c>
      <c r="AH504" s="3">
        <f t="shared" si="221"/>
        <v>0.538793103448276</v>
      </c>
      <c r="AI504" s="3">
        <f t="shared" si="222"/>
        <v>1.40043763676149</v>
      </c>
      <c r="AJ504" s="3">
        <f t="shared" si="223"/>
        <v>20.9459459459459</v>
      </c>
      <c r="AK504" s="3">
        <f t="shared" si="224"/>
        <v>2.30905861456483</v>
      </c>
      <c r="AL504" s="3">
        <f t="shared" si="225"/>
        <v>110.552763819095</v>
      </c>
      <c r="AM504" s="3">
        <f t="shared" si="226"/>
        <v>332.409972299169</v>
      </c>
      <c r="AN504" s="3">
        <f t="shared" si="227"/>
        <v>707.317073170732</v>
      </c>
      <c r="AO504" s="3">
        <f t="shared" si="228"/>
        <v>1318.68131868132</v>
      </c>
      <c r="AP504" s="3">
        <f t="shared" si="229"/>
        <v>2062.5</v>
      </c>
      <c r="AQ504" s="3">
        <f t="shared" si="230"/>
        <v>3198.38056680162</v>
      </c>
      <c r="AR504" s="3">
        <f t="shared" si="231"/>
        <v>5130.4347826087</v>
      </c>
      <c r="AS504" s="6">
        <f t="shared" si="232"/>
        <v>4430.89430894309</v>
      </c>
      <c r="AT504" s="3">
        <f t="shared" si="233"/>
        <v>0.0479844107506943</v>
      </c>
      <c r="AU504" s="7">
        <f t="shared" si="234"/>
        <v>0.0935289362089804</v>
      </c>
      <c r="AV504" s="8">
        <f t="shared" si="235"/>
        <v>0.00996950386415444</v>
      </c>
      <c r="AW504" s="3">
        <f t="shared" si="236"/>
        <v>33.4439230042198</v>
      </c>
      <c r="AX504" s="7">
        <f t="shared" si="237"/>
        <v>0.057654359725573</v>
      </c>
      <c r="AY504" s="3">
        <f t="shared" si="238"/>
        <v>-2.67019305034826</v>
      </c>
      <c r="AZ504" s="9">
        <f t="shared" si="239"/>
        <v>88.406551864141</v>
      </c>
      <c r="BA504" s="11">
        <f t="shared" si="240"/>
        <v>2.38797410277325</v>
      </c>
      <c r="BB504" s="12">
        <f t="shared" si="241"/>
        <v>1074.71389883243</v>
      </c>
      <c r="BC504" s="13">
        <f t="shared" si="242"/>
        <v>0.377779877705638</v>
      </c>
      <c r="BD504" s="14">
        <f t="shared" si="243"/>
        <v>328.004032258065</v>
      </c>
      <c r="BE504" s="15">
        <f t="shared" si="244"/>
        <v>0.474818401937046</v>
      </c>
      <c r="BF504" s="16">
        <f t="shared" si="245"/>
        <v>37.5454545454545</v>
      </c>
      <c r="BG504" s="16">
        <f t="shared" si="246"/>
        <v>1.32258064516129</v>
      </c>
      <c r="BH504" s="17">
        <f t="shared" si="247"/>
        <v>0.70721570627231</v>
      </c>
    </row>
    <row r="505" spans="1:60">
      <c r="A505">
        <v>504</v>
      </c>
      <c r="B505" t="s">
        <v>271</v>
      </c>
      <c r="C505" t="s">
        <v>503</v>
      </c>
      <c r="D505" t="s">
        <v>273</v>
      </c>
      <c r="E505" t="s">
        <v>504</v>
      </c>
      <c r="F505" t="s">
        <v>592</v>
      </c>
      <c r="G505">
        <v>43</v>
      </c>
      <c r="H505">
        <v>249</v>
      </c>
      <c r="I505">
        <v>1464</v>
      </c>
      <c r="J505">
        <v>12.2968279241744</v>
      </c>
      <c r="K505">
        <v>3440</v>
      </c>
      <c r="L505">
        <v>22.7293175855281</v>
      </c>
      <c r="M505">
        <v>0</v>
      </c>
      <c r="N505">
        <v>0.75</v>
      </c>
      <c r="O505">
        <v>0.05</v>
      </c>
      <c r="P505">
        <v>1.1</v>
      </c>
      <c r="Q505">
        <v>4.9</v>
      </c>
      <c r="R505">
        <v>0.05</v>
      </c>
      <c r="S505">
        <v>39</v>
      </c>
      <c r="T505">
        <v>21</v>
      </c>
      <c r="U505">
        <v>308</v>
      </c>
      <c r="V505">
        <v>124</v>
      </c>
      <c r="W505">
        <v>564</v>
      </c>
      <c r="X505">
        <v>136</v>
      </c>
      <c r="Y505">
        <v>1386</v>
      </c>
      <c r="Z505">
        <v>180</v>
      </c>
      <c r="AA505">
        <v>10862.55</v>
      </c>
      <c r="AB505">
        <v>263.79</v>
      </c>
      <c r="AC505">
        <v>587.78</v>
      </c>
      <c r="AD505" s="3">
        <f t="shared" si="217"/>
        <v>267.061596436895</v>
      </c>
      <c r="AE505" s="4">
        <f t="shared" si="218"/>
        <v>616.335986392776</v>
      </c>
      <c r="AF505" s="5">
        <f t="shared" si="219"/>
        <v>0</v>
      </c>
      <c r="AG505" s="3">
        <f t="shared" si="220"/>
        <v>1.22349102773246</v>
      </c>
      <c r="AH505" s="3">
        <f t="shared" si="221"/>
        <v>0.538793103448276</v>
      </c>
      <c r="AI505" s="3">
        <f t="shared" si="222"/>
        <v>2.40700218818381</v>
      </c>
      <c r="AJ505" s="3">
        <f t="shared" si="223"/>
        <v>33.1081081081081</v>
      </c>
      <c r="AK505" s="3">
        <f t="shared" si="224"/>
        <v>0.88809946714032</v>
      </c>
      <c r="AL505" s="3">
        <f t="shared" si="225"/>
        <v>195.979899497487</v>
      </c>
      <c r="AM505" s="3">
        <f t="shared" si="226"/>
        <v>581.717451523546</v>
      </c>
      <c r="AN505" s="3">
        <f t="shared" si="227"/>
        <v>1252.0325203252</v>
      </c>
      <c r="AO505" s="3">
        <f t="shared" si="228"/>
        <v>2271.06227106227</v>
      </c>
      <c r="AP505" s="3">
        <f t="shared" si="229"/>
        <v>3525</v>
      </c>
      <c r="AQ505" s="3">
        <f t="shared" si="230"/>
        <v>5506.07287449393</v>
      </c>
      <c r="AR505" s="3">
        <f t="shared" si="231"/>
        <v>8608.69565217391</v>
      </c>
      <c r="AS505" s="6">
        <f t="shared" si="232"/>
        <v>7317.07317073171</v>
      </c>
      <c r="AT505" s="3">
        <f t="shared" si="233"/>
        <v>0.0110252554805529</v>
      </c>
      <c r="AU505" s="7">
        <f t="shared" si="234"/>
        <v>0.0128071149521574</v>
      </c>
      <c r="AV505" s="8">
        <f t="shared" si="235"/>
        <v>0.00121686874782295</v>
      </c>
      <c r="AW505" s="3">
        <f t="shared" si="236"/>
        <v>50.1215427420202</v>
      </c>
      <c r="AX505" s="7">
        <f t="shared" si="237"/>
        <v>0.00861501330601103</v>
      </c>
      <c r="AY505" s="3">
        <f t="shared" si="238"/>
        <v>-5.97084670167075</v>
      </c>
      <c r="AZ505" s="9">
        <f t="shared" si="239"/>
        <v>8.65308206527392</v>
      </c>
      <c r="BA505" s="11">
        <f t="shared" si="240"/>
        <v>0.147763054882065</v>
      </c>
      <c r="BB505" s="12">
        <f t="shared" si="241"/>
        <v>1074.71389883243</v>
      </c>
      <c r="BC505" s="13">
        <f t="shared" si="242"/>
        <v>0.536845360661909</v>
      </c>
      <c r="BD505" s="14">
        <f t="shared" si="243"/>
        <v>342.857142857143</v>
      </c>
      <c r="BE505" s="15">
        <f t="shared" si="244"/>
        <v>0.424083694083694</v>
      </c>
      <c r="BF505" s="16">
        <f t="shared" si="245"/>
        <v>35.5384615384615</v>
      </c>
      <c r="BG505" s="16">
        <f t="shared" si="246"/>
        <v>0.153061224489796</v>
      </c>
      <c r="BH505" s="17">
        <f t="shared" si="247"/>
        <v>0.448790363741536</v>
      </c>
    </row>
    <row r="506" spans="1:60">
      <c r="A506">
        <v>505</v>
      </c>
      <c r="B506" t="s">
        <v>271</v>
      </c>
      <c r="C506" t="s">
        <v>503</v>
      </c>
      <c r="D506" t="s">
        <v>273</v>
      </c>
      <c r="E506" t="s">
        <v>504</v>
      </c>
      <c r="F506" t="s">
        <v>593</v>
      </c>
      <c r="G506">
        <v>42</v>
      </c>
      <c r="H506">
        <v>249</v>
      </c>
      <c r="I506">
        <v>2903</v>
      </c>
      <c r="J506">
        <v>12.2968279241744</v>
      </c>
      <c r="K506">
        <v>6717</v>
      </c>
      <c r="L506">
        <v>22.7293175855281</v>
      </c>
      <c r="M506">
        <v>0.9</v>
      </c>
      <c r="N506">
        <v>3</v>
      </c>
      <c r="O506">
        <v>0.5</v>
      </c>
      <c r="P506">
        <v>5</v>
      </c>
      <c r="Q506">
        <v>13</v>
      </c>
      <c r="R506">
        <v>0.09</v>
      </c>
      <c r="S506">
        <v>83</v>
      </c>
      <c r="T506">
        <v>44</v>
      </c>
      <c r="U506">
        <v>617</v>
      </c>
      <c r="V506">
        <v>246</v>
      </c>
      <c r="W506">
        <v>1090</v>
      </c>
      <c r="X506">
        <v>250</v>
      </c>
      <c r="Y506">
        <v>2416</v>
      </c>
      <c r="Z506">
        <v>320</v>
      </c>
      <c r="AA506">
        <v>8733.12</v>
      </c>
      <c r="AB506">
        <v>127.55</v>
      </c>
      <c r="AC506">
        <v>258.26</v>
      </c>
      <c r="AD506" s="3">
        <f t="shared" si="217"/>
        <v>129.13191032839</v>
      </c>
      <c r="AE506" s="4">
        <f t="shared" si="218"/>
        <v>270.806988747148</v>
      </c>
      <c r="AF506" s="5">
        <f t="shared" si="219"/>
        <v>3.79746835443038</v>
      </c>
      <c r="AG506" s="3">
        <f t="shared" si="220"/>
        <v>4.89396411092985</v>
      </c>
      <c r="AH506" s="3">
        <f t="shared" si="221"/>
        <v>5.38793103448276</v>
      </c>
      <c r="AI506" s="3">
        <f t="shared" si="222"/>
        <v>10.9409190371991</v>
      </c>
      <c r="AJ506" s="3">
        <f t="shared" si="223"/>
        <v>87.8378378378378</v>
      </c>
      <c r="AK506" s="3">
        <f t="shared" si="224"/>
        <v>1.59857904085258</v>
      </c>
      <c r="AL506" s="3">
        <f t="shared" si="225"/>
        <v>417.085427135678</v>
      </c>
      <c r="AM506" s="3">
        <f t="shared" si="226"/>
        <v>1218.83656509695</v>
      </c>
      <c r="AN506" s="3">
        <f t="shared" si="227"/>
        <v>2508.13008130081</v>
      </c>
      <c r="AO506" s="3">
        <f t="shared" si="228"/>
        <v>4505.49450549451</v>
      </c>
      <c r="AP506" s="3">
        <f t="shared" si="229"/>
        <v>6812.5</v>
      </c>
      <c r="AQ506" s="3">
        <f t="shared" si="230"/>
        <v>10121.4574898785</v>
      </c>
      <c r="AR506" s="3">
        <f t="shared" si="231"/>
        <v>15006.2111801242</v>
      </c>
      <c r="AS506" s="6">
        <f t="shared" si="232"/>
        <v>13008.1300813008</v>
      </c>
      <c r="AT506" s="3">
        <f t="shared" si="233"/>
        <v>0.00835181350743089</v>
      </c>
      <c r="AU506" s="7">
        <f t="shared" si="234"/>
        <v>0.00556557108731943</v>
      </c>
      <c r="AV506" s="8">
        <f t="shared" si="235"/>
        <v>0.0110780006597285</v>
      </c>
      <c r="AW506" s="3">
        <f t="shared" si="236"/>
        <v>22.0225077895712</v>
      </c>
      <c r="AX506" s="7">
        <f t="shared" si="237"/>
        <v>0.0519870019595688</v>
      </c>
      <c r="AY506" s="3">
        <f t="shared" si="238"/>
        <v>-2.84985269830398</v>
      </c>
      <c r="AZ506" s="9">
        <f t="shared" si="239"/>
        <v>4.44450549834314</v>
      </c>
      <c r="BA506" s="11">
        <f t="shared" si="240"/>
        <v>0.0665934672828627</v>
      </c>
      <c r="BB506" s="12">
        <f t="shared" si="241"/>
        <v>1074.71389883243</v>
      </c>
      <c r="BC506" s="13">
        <f t="shared" si="242"/>
        <v>0.238128362256817</v>
      </c>
      <c r="BD506" s="14">
        <f t="shared" si="243"/>
        <v>170.861538461538</v>
      </c>
      <c r="BE506" s="15">
        <f t="shared" si="244"/>
        <v>0.106895695364238</v>
      </c>
      <c r="BF506" s="16">
        <f t="shared" si="245"/>
        <v>29.1084337349398</v>
      </c>
      <c r="BG506" s="16">
        <f t="shared" si="246"/>
        <v>0.230769230769231</v>
      </c>
      <c r="BH506" s="17">
        <f t="shared" si="247"/>
        <v>0.49388213428328</v>
      </c>
    </row>
    <row r="507" spans="1:60">
      <c r="A507">
        <v>506</v>
      </c>
      <c r="B507" t="s">
        <v>594</v>
      </c>
      <c r="C507" t="s">
        <v>595</v>
      </c>
      <c r="D507" t="s">
        <v>596</v>
      </c>
      <c r="E507" t="s">
        <v>597</v>
      </c>
      <c r="F507" t="s">
        <v>598</v>
      </c>
      <c r="G507">
        <v>1176.56292666815</v>
      </c>
      <c r="H507">
        <v>126.1</v>
      </c>
      <c r="I507">
        <v>941.17</v>
      </c>
      <c r="J507">
        <v>6.09</v>
      </c>
      <c r="K507">
        <v>1993.32</v>
      </c>
      <c r="L507">
        <v>11.27</v>
      </c>
      <c r="M507">
        <v>41.63</v>
      </c>
      <c r="N507">
        <v>120.76</v>
      </c>
      <c r="O507">
        <v>12.3</v>
      </c>
      <c r="P507">
        <v>60.58</v>
      </c>
      <c r="Q507">
        <v>24.66</v>
      </c>
      <c r="R507">
        <v>0.637</v>
      </c>
      <c r="S507">
        <v>68.36</v>
      </c>
      <c r="T507">
        <v>21.72</v>
      </c>
      <c r="U507">
        <v>224.05</v>
      </c>
      <c r="V507">
        <v>75.34</v>
      </c>
      <c r="W507">
        <v>296.78</v>
      </c>
      <c r="X507">
        <v>58.09</v>
      </c>
      <c r="Y507">
        <v>506.13</v>
      </c>
      <c r="Z507">
        <v>79.78</v>
      </c>
      <c r="AA507">
        <v>6589.9</v>
      </c>
      <c r="AB507">
        <v>73.55</v>
      </c>
      <c r="AC507">
        <v>115.47</v>
      </c>
      <c r="AD507" s="3">
        <f t="shared" si="217"/>
        <v>74.0105498991606</v>
      </c>
      <c r="AE507" s="4">
        <f t="shared" si="218"/>
        <v>118.692293955398</v>
      </c>
      <c r="AF507" s="5">
        <f t="shared" si="219"/>
        <v>175.654008438819</v>
      </c>
      <c r="AG507" s="3">
        <f t="shared" si="220"/>
        <v>196.99836867863</v>
      </c>
      <c r="AH507" s="3">
        <f t="shared" si="221"/>
        <v>132.543103448276</v>
      </c>
      <c r="AI507" s="3">
        <f t="shared" si="222"/>
        <v>132.560175054705</v>
      </c>
      <c r="AJ507" s="3">
        <f t="shared" si="223"/>
        <v>166.621621621622</v>
      </c>
      <c r="AK507" s="3">
        <f t="shared" si="224"/>
        <v>11.3143872113677</v>
      </c>
      <c r="AL507" s="3">
        <f t="shared" si="225"/>
        <v>343.517587939698</v>
      </c>
      <c r="AM507" s="3">
        <f t="shared" si="226"/>
        <v>601.662049861496</v>
      </c>
      <c r="AN507" s="3">
        <f t="shared" si="227"/>
        <v>910.772357723577</v>
      </c>
      <c r="AO507" s="3">
        <f t="shared" si="228"/>
        <v>1379.85347985348</v>
      </c>
      <c r="AP507" s="3">
        <f t="shared" si="229"/>
        <v>1854.875</v>
      </c>
      <c r="AQ507" s="3">
        <f t="shared" si="230"/>
        <v>2351.82186234818</v>
      </c>
      <c r="AR507" s="3">
        <f t="shared" si="231"/>
        <v>3143.66459627329</v>
      </c>
      <c r="AS507" s="6">
        <f t="shared" si="232"/>
        <v>3243.08943089431</v>
      </c>
      <c r="AT507" s="3">
        <f t="shared" si="233"/>
        <v>0.0472923472985028</v>
      </c>
      <c r="AU507" s="7">
        <f t="shared" si="234"/>
        <v>0.150437000672929</v>
      </c>
      <c r="AV507" s="8">
        <f t="shared" si="235"/>
        <v>1.01742072695451</v>
      </c>
      <c r="AW507" s="3">
        <f t="shared" si="236"/>
        <v>19.4897034409521</v>
      </c>
      <c r="AX507" s="7">
        <f t="shared" si="237"/>
        <v>4.49162195804164</v>
      </c>
      <c r="AY507" s="3">
        <f t="shared" si="238"/>
        <v>4.89230797875985</v>
      </c>
      <c r="AZ507" s="9">
        <f t="shared" si="239"/>
        <v>2.31183315618375</v>
      </c>
      <c r="BA507" s="11">
        <f t="shared" si="240"/>
        <v>0.745542724834769</v>
      </c>
      <c r="BB507" s="12">
        <f t="shared" si="241"/>
        <v>1005.97702351294</v>
      </c>
      <c r="BC507" s="13">
        <f t="shared" si="242"/>
        <v>0.0549443535758992</v>
      </c>
      <c r="BD507" s="14">
        <f t="shared" si="243"/>
        <v>12.7839789844426</v>
      </c>
      <c r="BE507" s="15">
        <f t="shared" si="244"/>
        <v>0.22814296722186</v>
      </c>
      <c r="BF507" s="16">
        <f t="shared" si="245"/>
        <v>7.40389116442364</v>
      </c>
      <c r="BG507" s="16">
        <f t="shared" si="246"/>
        <v>4.89699918896999</v>
      </c>
      <c r="BH507" s="17">
        <f t="shared" si="247"/>
        <v>0.636961981467048</v>
      </c>
    </row>
    <row r="508" spans="1:60">
      <c r="A508">
        <v>507</v>
      </c>
      <c r="B508" t="s">
        <v>594</v>
      </c>
      <c r="C508" t="s">
        <v>595</v>
      </c>
      <c r="D508" t="s">
        <v>596</v>
      </c>
      <c r="E508" t="s">
        <v>597</v>
      </c>
      <c r="F508" t="s">
        <v>599</v>
      </c>
      <c r="G508">
        <v>1264.5628044254</v>
      </c>
      <c r="H508">
        <v>126.1</v>
      </c>
      <c r="I508">
        <v>280.66</v>
      </c>
      <c r="J508">
        <v>5.82</v>
      </c>
      <c r="K508">
        <v>3213.4</v>
      </c>
      <c r="L508">
        <v>9.22</v>
      </c>
      <c r="M508">
        <v>0.044</v>
      </c>
      <c r="N508">
        <v>27.13</v>
      </c>
      <c r="O508">
        <v>0.431</v>
      </c>
      <c r="P508">
        <v>5.97</v>
      </c>
      <c r="Q508">
        <v>16.64</v>
      </c>
      <c r="R508">
        <v>0.371</v>
      </c>
      <c r="S508">
        <v>83.88</v>
      </c>
      <c r="T508">
        <v>29.25</v>
      </c>
      <c r="U508">
        <v>335.31</v>
      </c>
      <c r="V508">
        <v>121.39</v>
      </c>
      <c r="W508">
        <v>491.57</v>
      </c>
      <c r="X508">
        <v>96.47</v>
      </c>
      <c r="Y508">
        <v>824.54</v>
      </c>
      <c r="Z508">
        <v>134.26</v>
      </c>
      <c r="AA508">
        <v>9110.19</v>
      </c>
      <c r="AB508">
        <v>147.15</v>
      </c>
      <c r="AC508">
        <v>323.61</v>
      </c>
      <c r="AD508" s="3">
        <f t="shared" si="217"/>
        <v>148.071412884588</v>
      </c>
      <c r="AE508" s="4">
        <f t="shared" si="218"/>
        <v>332.640627408906</v>
      </c>
      <c r="AF508" s="5">
        <f t="shared" si="219"/>
        <v>0.185654008438819</v>
      </c>
      <c r="AG508" s="3">
        <f t="shared" si="220"/>
        <v>44.257748776509</v>
      </c>
      <c r="AH508" s="3">
        <f t="shared" si="221"/>
        <v>4.64439655172414</v>
      </c>
      <c r="AI508" s="3">
        <f t="shared" si="222"/>
        <v>13.0634573304158</v>
      </c>
      <c r="AJ508" s="3">
        <f t="shared" si="223"/>
        <v>112.432432432432</v>
      </c>
      <c r="AK508" s="3">
        <f t="shared" si="224"/>
        <v>6.58969804618117</v>
      </c>
      <c r="AL508" s="3">
        <f t="shared" si="225"/>
        <v>421.507537688442</v>
      </c>
      <c r="AM508" s="3">
        <f t="shared" si="226"/>
        <v>810.249307479224</v>
      </c>
      <c r="AN508" s="3">
        <f t="shared" si="227"/>
        <v>1363.0487804878</v>
      </c>
      <c r="AO508" s="3">
        <f t="shared" si="228"/>
        <v>2223.26007326007</v>
      </c>
      <c r="AP508" s="3">
        <f t="shared" si="229"/>
        <v>3072.3125</v>
      </c>
      <c r="AQ508" s="3">
        <f t="shared" si="230"/>
        <v>3905.66801619433</v>
      </c>
      <c r="AR508" s="3">
        <f t="shared" si="231"/>
        <v>5121.36645962733</v>
      </c>
      <c r="AS508" s="6">
        <f t="shared" si="232"/>
        <v>5457.72357723577</v>
      </c>
      <c r="AT508" s="3">
        <f t="shared" si="233"/>
        <v>0.0302703218613824</v>
      </c>
      <c r="AU508" s="7">
        <f t="shared" si="234"/>
        <v>0.0591059477973484</v>
      </c>
      <c r="AV508" s="8">
        <f t="shared" si="235"/>
        <v>0.081559490226219</v>
      </c>
      <c r="AW508" s="3">
        <f t="shared" si="236"/>
        <v>57.1547469774752</v>
      </c>
      <c r="AX508" s="7">
        <f t="shared" si="237"/>
        <v>0.616595933043341</v>
      </c>
      <c r="AY508" s="3">
        <f t="shared" si="238"/>
        <v>1.44442262217263</v>
      </c>
      <c r="AZ508" s="9">
        <f t="shared" si="239"/>
        <v>36.0872096705525</v>
      </c>
      <c r="BA508" s="11">
        <f t="shared" si="240"/>
        <v>1.0543053221161</v>
      </c>
      <c r="BB508" s="12">
        <f t="shared" si="241"/>
        <v>1001.8419165515</v>
      </c>
      <c r="BC508" s="13">
        <f t="shared" si="242"/>
        <v>0.148235711048364</v>
      </c>
      <c r="BD508" s="14">
        <f t="shared" si="243"/>
        <v>76.3166704918825</v>
      </c>
      <c r="BE508" s="15">
        <f t="shared" si="244"/>
        <v>0.392473379096223</v>
      </c>
      <c r="BF508" s="16">
        <f t="shared" si="245"/>
        <v>9.82999523128279</v>
      </c>
      <c r="BG508" s="16">
        <f t="shared" si="246"/>
        <v>1.63040865384615</v>
      </c>
      <c r="BH508" s="17">
        <f t="shared" si="247"/>
        <v>0.454714007601743</v>
      </c>
    </row>
    <row r="509" spans="1:60">
      <c r="A509">
        <v>508</v>
      </c>
      <c r="B509" t="s">
        <v>594</v>
      </c>
      <c r="C509" t="s">
        <v>595</v>
      </c>
      <c r="D509" t="s">
        <v>596</v>
      </c>
      <c r="E509" t="s">
        <v>597</v>
      </c>
      <c r="F509" t="s">
        <v>600</v>
      </c>
      <c r="G509">
        <v>1569.26155760225</v>
      </c>
      <c r="H509">
        <v>126.1</v>
      </c>
      <c r="I509">
        <v>180.07</v>
      </c>
      <c r="J509">
        <v>6.09</v>
      </c>
      <c r="K509">
        <v>2055.92</v>
      </c>
      <c r="L509">
        <v>63.94</v>
      </c>
      <c r="M509">
        <v>1.148</v>
      </c>
      <c r="N509">
        <v>25.83</v>
      </c>
      <c r="O509">
        <v>0.318</v>
      </c>
      <c r="P509">
        <v>2.32</v>
      </c>
      <c r="Q509">
        <v>4.34</v>
      </c>
      <c r="R509">
        <v>0.076</v>
      </c>
      <c r="S509">
        <v>28.8</v>
      </c>
      <c r="T509">
        <v>13.58</v>
      </c>
      <c r="U509">
        <v>185.36</v>
      </c>
      <c r="V509">
        <v>73.33</v>
      </c>
      <c r="W509">
        <v>337.25</v>
      </c>
      <c r="X509">
        <v>73.56</v>
      </c>
      <c r="Y509">
        <v>686.45</v>
      </c>
      <c r="Z509">
        <v>110.37</v>
      </c>
      <c r="AA509">
        <v>8898.45</v>
      </c>
      <c r="AB509">
        <v>199.68</v>
      </c>
      <c r="AC509">
        <v>338.12</v>
      </c>
      <c r="AD509" s="3">
        <f t="shared" si="217"/>
        <v>200.930341316987</v>
      </c>
      <c r="AE509" s="4">
        <f t="shared" si="218"/>
        <v>347.555541977996</v>
      </c>
      <c r="AF509" s="5">
        <f t="shared" si="219"/>
        <v>4.84388185654008</v>
      </c>
      <c r="AG509" s="3">
        <f t="shared" si="220"/>
        <v>42.137030995106</v>
      </c>
      <c r="AH509" s="3">
        <f t="shared" si="221"/>
        <v>3.42672413793103</v>
      </c>
      <c r="AI509" s="3">
        <f t="shared" si="222"/>
        <v>5.07658643326039</v>
      </c>
      <c r="AJ509" s="3">
        <f t="shared" si="223"/>
        <v>29.3243243243243</v>
      </c>
      <c r="AK509" s="3">
        <f t="shared" si="224"/>
        <v>1.34991119005329</v>
      </c>
      <c r="AL509" s="3">
        <f t="shared" si="225"/>
        <v>144.723618090452</v>
      </c>
      <c r="AM509" s="3">
        <f t="shared" si="226"/>
        <v>376.17728531856</v>
      </c>
      <c r="AN509" s="3">
        <f t="shared" si="227"/>
        <v>753.49593495935</v>
      </c>
      <c r="AO509" s="3">
        <f t="shared" si="228"/>
        <v>1343.04029304029</v>
      </c>
      <c r="AP509" s="3">
        <f t="shared" si="229"/>
        <v>2107.8125</v>
      </c>
      <c r="AQ509" s="3">
        <f t="shared" si="230"/>
        <v>2978.13765182186</v>
      </c>
      <c r="AR509" s="3">
        <f t="shared" si="231"/>
        <v>4263.66459627329</v>
      </c>
      <c r="AS509" s="6">
        <f t="shared" si="232"/>
        <v>4486.58536585366</v>
      </c>
      <c r="AT509" s="3">
        <f t="shared" si="233"/>
        <v>0.0207215140525907</v>
      </c>
      <c r="AU509" s="7">
        <f t="shared" si="234"/>
        <v>0.0486002441906491</v>
      </c>
      <c r="AV509" s="8">
        <f t="shared" si="235"/>
        <v>0.0743190566117784</v>
      </c>
      <c r="AW509" s="3">
        <f t="shared" si="236"/>
        <v>57.0698755300486</v>
      </c>
      <c r="AX509" s="7">
        <f t="shared" si="237"/>
        <v>0.561440387821844</v>
      </c>
      <c r="AY509" s="3">
        <f t="shared" si="238"/>
        <v>1.281715996161</v>
      </c>
      <c r="AZ509" s="9">
        <f t="shared" si="239"/>
        <v>59.3385617078125</v>
      </c>
      <c r="BA509" s="11">
        <f t="shared" si="240"/>
        <v>4.03725271678932</v>
      </c>
      <c r="BB509" s="12">
        <f t="shared" si="241"/>
        <v>1005.97702351294</v>
      </c>
      <c r="BC509" s="13">
        <f t="shared" si="242"/>
        <v>0.15935918463307</v>
      </c>
      <c r="BD509" s="14">
        <f t="shared" si="243"/>
        <v>122.606229143493</v>
      </c>
      <c r="BE509" s="15">
        <f t="shared" si="244"/>
        <v>0.492563187413504</v>
      </c>
      <c r="BF509" s="16">
        <f t="shared" si="245"/>
        <v>23.8350694444444</v>
      </c>
      <c r="BG509" s="16">
        <f t="shared" si="246"/>
        <v>5.95161290322581</v>
      </c>
      <c r="BH509" s="17">
        <f t="shared" si="247"/>
        <v>0.590559564651603</v>
      </c>
    </row>
    <row r="510" spans="1:60">
      <c r="A510">
        <v>509</v>
      </c>
      <c r="B510" t="s">
        <v>594</v>
      </c>
      <c r="C510" t="s">
        <v>595</v>
      </c>
      <c r="D510" t="s">
        <v>596</v>
      </c>
      <c r="E510" t="s">
        <v>597</v>
      </c>
      <c r="F510" t="s">
        <v>601</v>
      </c>
      <c r="G510">
        <v>1477.17146563385</v>
      </c>
      <c r="H510">
        <v>126.1</v>
      </c>
      <c r="I510">
        <v>205.8</v>
      </c>
      <c r="J510">
        <v>4.87</v>
      </c>
      <c r="K510">
        <v>1187.87</v>
      </c>
      <c r="L510">
        <v>11.53</v>
      </c>
      <c r="M510">
        <v>0.0187</v>
      </c>
      <c r="N510">
        <v>18.73</v>
      </c>
      <c r="O510">
        <v>0.073</v>
      </c>
      <c r="P510">
        <v>1.81</v>
      </c>
      <c r="Q510">
        <v>4.52</v>
      </c>
      <c r="R510">
        <v>0.078</v>
      </c>
      <c r="S510">
        <v>23.43</v>
      </c>
      <c r="T510">
        <v>9.87</v>
      </c>
      <c r="U510">
        <v>117.32</v>
      </c>
      <c r="V510">
        <v>44.33</v>
      </c>
      <c r="W510">
        <v>190.63</v>
      </c>
      <c r="X510">
        <v>39.83</v>
      </c>
      <c r="Y510">
        <v>376.8</v>
      </c>
      <c r="Z510">
        <v>61.68</v>
      </c>
      <c r="AA510">
        <v>7344.15</v>
      </c>
      <c r="AB510">
        <v>202.14</v>
      </c>
      <c r="AC510">
        <v>230.46</v>
      </c>
      <c r="AD510" s="3">
        <f t="shared" si="217"/>
        <v>203.405745161337</v>
      </c>
      <c r="AE510" s="4">
        <f t="shared" si="218"/>
        <v>236.891193080116</v>
      </c>
      <c r="AF510" s="5">
        <f t="shared" si="219"/>
        <v>0.0789029535864979</v>
      </c>
      <c r="AG510" s="3">
        <f t="shared" si="220"/>
        <v>30.5546492659054</v>
      </c>
      <c r="AH510" s="3">
        <f t="shared" si="221"/>
        <v>0.786637931034483</v>
      </c>
      <c r="AI510" s="3">
        <f t="shared" si="222"/>
        <v>3.96061269146608</v>
      </c>
      <c r="AJ510" s="3">
        <f t="shared" si="223"/>
        <v>30.5405405405405</v>
      </c>
      <c r="AK510" s="3">
        <f t="shared" si="224"/>
        <v>1.3854351687389</v>
      </c>
      <c r="AL510" s="3">
        <f t="shared" si="225"/>
        <v>117.738693467337</v>
      </c>
      <c r="AM510" s="3">
        <f t="shared" si="226"/>
        <v>273.407202216066</v>
      </c>
      <c r="AN510" s="3">
        <f t="shared" si="227"/>
        <v>476.910569105691</v>
      </c>
      <c r="AO510" s="3">
        <f t="shared" si="228"/>
        <v>811.904761904762</v>
      </c>
      <c r="AP510" s="3">
        <f t="shared" si="229"/>
        <v>1191.4375</v>
      </c>
      <c r="AQ510" s="3">
        <f t="shared" si="230"/>
        <v>1612.55060728745</v>
      </c>
      <c r="AR510" s="3">
        <f t="shared" si="231"/>
        <v>2340.37267080745</v>
      </c>
      <c r="AS510" s="6">
        <f t="shared" si="232"/>
        <v>2507.31707317073</v>
      </c>
      <c r="AT510" s="3">
        <f t="shared" si="233"/>
        <v>0.0231040567179848</v>
      </c>
      <c r="AU510" s="7">
        <f t="shared" si="234"/>
        <v>0.0987195629404339</v>
      </c>
      <c r="AV510" s="8">
        <f t="shared" si="235"/>
        <v>0.0790658350632121</v>
      </c>
      <c r="AW510" s="3">
        <f t="shared" si="236"/>
        <v>48.6429554579294</v>
      </c>
      <c r="AX510" s="7">
        <f t="shared" si="237"/>
        <v>0.551440728408254</v>
      </c>
      <c r="AY510" s="3">
        <f t="shared" si="238"/>
        <v>1.25051235893817</v>
      </c>
      <c r="AZ510" s="9">
        <f t="shared" si="239"/>
        <v>73.6237462006363</v>
      </c>
      <c r="BA510" s="11">
        <f t="shared" si="240"/>
        <v>6.49450437682471</v>
      </c>
      <c r="BB510" s="12">
        <f t="shared" si="241"/>
        <v>985.915968801139</v>
      </c>
      <c r="BC510" s="13">
        <f t="shared" si="242"/>
        <v>0.115054725216715</v>
      </c>
      <c r="BD510" s="14">
        <f t="shared" si="243"/>
        <v>90.7734317704004</v>
      </c>
      <c r="BE510" s="15">
        <f t="shared" si="244"/>
        <v>0.611624203821656</v>
      </c>
      <c r="BF510" s="16">
        <f t="shared" si="245"/>
        <v>16.0819462227913</v>
      </c>
      <c r="BG510" s="16">
        <f t="shared" si="246"/>
        <v>4.14380530973451</v>
      </c>
      <c r="BH510" s="17">
        <f t="shared" si="247"/>
        <v>0.877115334548295</v>
      </c>
    </row>
    <row r="511" spans="1:60">
      <c r="A511">
        <v>510</v>
      </c>
      <c r="B511" t="s">
        <v>594</v>
      </c>
      <c r="C511" t="s">
        <v>595</v>
      </c>
      <c r="D511" t="s">
        <v>596</v>
      </c>
      <c r="E511" t="s">
        <v>597</v>
      </c>
      <c r="F511" t="s">
        <v>602</v>
      </c>
      <c r="G511">
        <v>732.0394613114</v>
      </c>
      <c r="H511">
        <v>126.1</v>
      </c>
      <c r="I511">
        <v>200.57</v>
      </c>
      <c r="J511">
        <v>10.93</v>
      </c>
      <c r="K511">
        <v>1298.81</v>
      </c>
      <c r="L511">
        <v>3.1</v>
      </c>
      <c r="M511">
        <v>0.051</v>
      </c>
      <c r="N511">
        <v>10.02</v>
      </c>
      <c r="O511">
        <v>0.28</v>
      </c>
      <c r="P511">
        <v>4.5</v>
      </c>
      <c r="Q511">
        <v>8.28</v>
      </c>
      <c r="R511">
        <v>0.276</v>
      </c>
      <c r="S511">
        <v>38.06</v>
      </c>
      <c r="T511">
        <v>12.21</v>
      </c>
      <c r="U511">
        <v>133.68</v>
      </c>
      <c r="V511">
        <v>48.36</v>
      </c>
      <c r="W511">
        <v>203.55</v>
      </c>
      <c r="X511">
        <v>44.46</v>
      </c>
      <c r="Y511">
        <v>423.8</v>
      </c>
      <c r="Z511">
        <v>73.53</v>
      </c>
      <c r="AA511">
        <v>9781.31</v>
      </c>
      <c r="AB511">
        <v>93.37</v>
      </c>
      <c r="AC511">
        <v>234.07</v>
      </c>
      <c r="AD511" s="3">
        <f t="shared" si="217"/>
        <v>93.9546572955081</v>
      </c>
      <c r="AE511" s="4">
        <f t="shared" si="218"/>
        <v>240.601933369187</v>
      </c>
      <c r="AF511" s="5">
        <f t="shared" si="219"/>
        <v>0.215189873417722</v>
      </c>
      <c r="AG511" s="3">
        <f t="shared" si="220"/>
        <v>16.3458401305057</v>
      </c>
      <c r="AH511" s="3">
        <f t="shared" si="221"/>
        <v>3.01724137931035</v>
      </c>
      <c r="AI511" s="3">
        <f t="shared" si="222"/>
        <v>9.84682713347921</v>
      </c>
      <c r="AJ511" s="3">
        <f t="shared" si="223"/>
        <v>55.9459459459459</v>
      </c>
      <c r="AK511" s="3">
        <f t="shared" si="224"/>
        <v>4.90230905861456</v>
      </c>
      <c r="AL511" s="3">
        <f t="shared" si="225"/>
        <v>191.256281407035</v>
      </c>
      <c r="AM511" s="3">
        <f t="shared" si="226"/>
        <v>338.227146814404</v>
      </c>
      <c r="AN511" s="3">
        <f t="shared" si="227"/>
        <v>543.414634146342</v>
      </c>
      <c r="AO511" s="3">
        <f t="shared" si="228"/>
        <v>885.714285714286</v>
      </c>
      <c r="AP511" s="3">
        <f t="shared" si="229"/>
        <v>1272.1875</v>
      </c>
      <c r="AQ511" s="3">
        <f t="shared" si="230"/>
        <v>1800</v>
      </c>
      <c r="AR511" s="3">
        <f t="shared" si="231"/>
        <v>2632.29813664596</v>
      </c>
      <c r="AS511" s="6">
        <f t="shared" si="232"/>
        <v>2989.0243902439</v>
      </c>
      <c r="AT511" s="3">
        <f t="shared" si="233"/>
        <v>0.0473923803980512</v>
      </c>
      <c r="AU511" s="7">
        <f t="shared" si="234"/>
        <v>0.180041841531058</v>
      </c>
      <c r="AV511" s="8">
        <f t="shared" si="235"/>
        <v>0.0416455506391339</v>
      </c>
      <c r="AW511" s="3">
        <f t="shared" si="236"/>
        <v>22.012985669642</v>
      </c>
      <c r="AX511" s="7">
        <f t="shared" si="237"/>
        <v>0.19539258751925</v>
      </c>
      <c r="AY511" s="3">
        <f t="shared" si="238"/>
        <v>-0.5509494795697</v>
      </c>
      <c r="AZ511" s="9">
        <f t="shared" si="239"/>
        <v>11.6727149532554</v>
      </c>
      <c r="BA511" s="11">
        <f t="shared" si="240"/>
        <v>1.27810139702944</v>
      </c>
      <c r="BB511" s="12">
        <f t="shared" si="241"/>
        <v>1062.53979091016</v>
      </c>
      <c r="BC511" s="13">
        <f t="shared" si="242"/>
        <v>0.105946806820736</v>
      </c>
      <c r="BD511" s="14">
        <f t="shared" si="243"/>
        <v>45.8515942028986</v>
      </c>
      <c r="BE511" s="15">
        <f t="shared" si="244"/>
        <v>0.552312411514865</v>
      </c>
      <c r="BF511" s="16">
        <f t="shared" si="245"/>
        <v>11.1350499211771</v>
      </c>
      <c r="BG511" s="16">
        <f t="shared" si="246"/>
        <v>1.21014492753623</v>
      </c>
      <c r="BH511" s="17">
        <f t="shared" si="247"/>
        <v>0.398897765625668</v>
      </c>
    </row>
    <row r="512" hidden="1" spans="1:60">
      <c r="A512">
        <v>511</v>
      </c>
      <c r="B512" t="s">
        <v>594</v>
      </c>
      <c r="C512" t="s">
        <v>595</v>
      </c>
      <c r="D512" t="s">
        <v>596</v>
      </c>
      <c r="E512" t="s">
        <v>597</v>
      </c>
      <c r="F512" t="s">
        <v>603</v>
      </c>
      <c r="G512">
        <v>829.8912844547</v>
      </c>
      <c r="H512">
        <v>126.1</v>
      </c>
      <c r="I512">
        <v>1524.44</v>
      </c>
      <c r="J512">
        <v>4.42</v>
      </c>
      <c r="K512">
        <v>1422.86</v>
      </c>
      <c r="L512">
        <v>15.27</v>
      </c>
      <c r="M512">
        <v>138.72</v>
      </c>
      <c r="N512">
        <v>360.64</v>
      </c>
      <c r="O512">
        <v>48.25</v>
      </c>
      <c r="P512">
        <v>228.76</v>
      </c>
      <c r="Q512">
        <v>60.58</v>
      </c>
      <c r="R512">
        <v>0.256</v>
      </c>
      <c r="S512">
        <v>75.02</v>
      </c>
      <c r="T512">
        <v>17.9</v>
      </c>
      <c r="U512">
        <v>164.97</v>
      </c>
      <c r="V512">
        <v>53.19</v>
      </c>
      <c r="W512">
        <v>216.17</v>
      </c>
      <c r="X512">
        <v>44.71</v>
      </c>
      <c r="Y512">
        <v>404.7</v>
      </c>
      <c r="Z512">
        <v>64.15</v>
      </c>
      <c r="AA512">
        <v>9425.53</v>
      </c>
      <c r="AB512">
        <v>132.91</v>
      </c>
      <c r="AC512">
        <v>313.13</v>
      </c>
      <c r="AD512" s="3">
        <f t="shared" si="217"/>
        <v>133.742245915669</v>
      </c>
      <c r="AE512" s="4">
        <f t="shared" si="218"/>
        <v>321.868173605731</v>
      </c>
      <c r="AF512" s="5">
        <f t="shared" si="219"/>
        <v>585.316455696203</v>
      </c>
      <c r="AG512" s="3">
        <f t="shared" si="220"/>
        <v>588.319738988581</v>
      </c>
      <c r="AH512" s="3">
        <f t="shared" si="221"/>
        <v>519.935344827586</v>
      </c>
      <c r="AI512" s="3">
        <f t="shared" si="222"/>
        <v>500.568927789934</v>
      </c>
      <c r="AJ512" s="3">
        <f t="shared" si="223"/>
        <v>409.324324324324</v>
      </c>
      <c r="AK512" s="3">
        <f t="shared" si="224"/>
        <v>4.54706927175844</v>
      </c>
      <c r="AL512" s="3">
        <f t="shared" si="225"/>
        <v>376.984924623116</v>
      </c>
      <c r="AM512" s="3">
        <f t="shared" si="226"/>
        <v>495.84487534626</v>
      </c>
      <c r="AN512" s="3">
        <f t="shared" si="227"/>
        <v>670.609756097561</v>
      </c>
      <c r="AO512" s="3">
        <f t="shared" si="228"/>
        <v>974.175824175824</v>
      </c>
      <c r="AP512" s="3">
        <f t="shared" si="229"/>
        <v>1351.0625</v>
      </c>
      <c r="AQ512" s="3">
        <f t="shared" si="230"/>
        <v>1810.12145748988</v>
      </c>
      <c r="AR512" s="3">
        <f t="shared" si="231"/>
        <v>2513.66459627329</v>
      </c>
      <c r="AS512" s="6">
        <f t="shared" si="232"/>
        <v>2607.72357723577</v>
      </c>
      <c r="AT512" s="3">
        <f t="shared" si="233"/>
        <v>0.0115753945229986</v>
      </c>
      <c r="AU512" s="7">
        <f t="shared" si="234"/>
        <v>0.0460498769014771</v>
      </c>
      <c r="AV512" s="8">
        <f t="shared" si="235"/>
        <v>1.12045871438585</v>
      </c>
      <c r="AW512" s="3">
        <f t="shared" si="236"/>
        <v>72.8208537569528</v>
      </c>
      <c r="AX512" s="7">
        <f t="shared" si="237"/>
        <v>9.56144963776892</v>
      </c>
      <c r="AY512" s="3">
        <f t="shared" si="238"/>
        <v>6.20413391992864</v>
      </c>
      <c r="AZ512" s="9">
        <f t="shared" si="239"/>
        <v>1.18943807641379</v>
      </c>
      <c r="BA512" s="11">
        <f t="shared" si="240"/>
        <v>0.826013911321814</v>
      </c>
      <c r="BB512" s="12">
        <f t="shared" si="241"/>
        <v>977.462211753766</v>
      </c>
      <c r="BC512" s="13">
        <f t="shared" si="242"/>
        <v>0.142511681453691</v>
      </c>
      <c r="BD512" s="14">
        <f t="shared" si="243"/>
        <v>3.44432476790339</v>
      </c>
      <c r="BE512" s="15">
        <f t="shared" si="244"/>
        <v>0.773733629849271</v>
      </c>
      <c r="BF512" s="16">
        <f t="shared" si="245"/>
        <v>5.39456145027993</v>
      </c>
      <c r="BG512" s="16">
        <f t="shared" si="246"/>
        <v>5.95311984153186</v>
      </c>
      <c r="BH512" s="17">
        <f t="shared" si="247"/>
        <v>0.424456296107048</v>
      </c>
    </row>
    <row r="513" spans="1:60">
      <c r="A513">
        <v>512</v>
      </c>
      <c r="B513" t="s">
        <v>594</v>
      </c>
      <c r="C513" t="s">
        <v>595</v>
      </c>
      <c r="D513" t="s">
        <v>596</v>
      </c>
      <c r="E513" t="s">
        <v>597</v>
      </c>
      <c r="F513" t="s">
        <v>604</v>
      </c>
      <c r="G513">
        <v>1773.58486304615</v>
      </c>
      <c r="H513">
        <v>126.1</v>
      </c>
      <c r="I513">
        <v>517.89</v>
      </c>
      <c r="J513">
        <v>5.03</v>
      </c>
      <c r="K513">
        <v>2685.55</v>
      </c>
      <c r="L513">
        <v>30.81</v>
      </c>
      <c r="M513">
        <v>6.1</v>
      </c>
      <c r="N513">
        <v>34.7</v>
      </c>
      <c r="O513">
        <v>1.85</v>
      </c>
      <c r="P513">
        <v>11.63</v>
      </c>
      <c r="Q513">
        <v>12.01</v>
      </c>
      <c r="R513">
        <v>0.124</v>
      </c>
      <c r="S513">
        <v>55.85</v>
      </c>
      <c r="T513">
        <v>21.4</v>
      </c>
      <c r="U513">
        <v>264.11</v>
      </c>
      <c r="V513">
        <v>97.34</v>
      </c>
      <c r="W513">
        <v>409.58</v>
      </c>
      <c r="X513">
        <v>82.12</v>
      </c>
      <c r="Y513">
        <v>720.68</v>
      </c>
      <c r="Z513">
        <v>116.54</v>
      </c>
      <c r="AA513">
        <v>10173.52</v>
      </c>
      <c r="AB513">
        <v>1347.08</v>
      </c>
      <c r="AC513">
        <v>765.57</v>
      </c>
      <c r="AD513" s="3">
        <f t="shared" si="217"/>
        <v>1355.5150449784</v>
      </c>
      <c r="AE513" s="4">
        <f t="shared" si="218"/>
        <v>786.933917757288</v>
      </c>
      <c r="AF513" s="5">
        <f t="shared" si="219"/>
        <v>25.7383966244726</v>
      </c>
      <c r="AG513" s="3">
        <f t="shared" si="220"/>
        <v>56.6068515497553</v>
      </c>
      <c r="AH513" s="3">
        <f t="shared" si="221"/>
        <v>19.9353448275862</v>
      </c>
      <c r="AI513" s="3">
        <f t="shared" si="222"/>
        <v>25.4485776805252</v>
      </c>
      <c r="AJ513" s="3">
        <f t="shared" si="223"/>
        <v>81.1486486486486</v>
      </c>
      <c r="AK513" s="3">
        <f t="shared" si="224"/>
        <v>2.20248667850799</v>
      </c>
      <c r="AL513" s="3">
        <f t="shared" si="225"/>
        <v>280.653266331658</v>
      </c>
      <c r="AM513" s="3">
        <f t="shared" si="226"/>
        <v>592.797783933518</v>
      </c>
      <c r="AN513" s="3">
        <f t="shared" si="227"/>
        <v>1073.61788617886</v>
      </c>
      <c r="AO513" s="3">
        <f t="shared" si="228"/>
        <v>1782.78388278388</v>
      </c>
      <c r="AP513" s="3">
        <f t="shared" si="229"/>
        <v>2559.875</v>
      </c>
      <c r="AQ513" s="3">
        <f t="shared" si="230"/>
        <v>3324.6963562753</v>
      </c>
      <c r="AR513" s="3">
        <f t="shared" si="231"/>
        <v>4476.27329192547</v>
      </c>
      <c r="AS513" s="6">
        <f t="shared" si="232"/>
        <v>4737.39837398374</v>
      </c>
      <c r="AT513" s="3">
        <f t="shared" si="233"/>
        <v>0.0145944453216409</v>
      </c>
      <c r="AU513" s="7">
        <f t="shared" si="234"/>
        <v>0.0326040086693703</v>
      </c>
      <c r="AV513" s="8">
        <f t="shared" si="235"/>
        <v>0.0440951892109223</v>
      </c>
      <c r="AW513" s="3">
        <f t="shared" si="236"/>
        <v>156.448094981568</v>
      </c>
      <c r="AX513" s="7">
        <f t="shared" si="237"/>
        <v>0.551539155890962</v>
      </c>
      <c r="AY513" s="3">
        <f t="shared" si="238"/>
        <v>1.25082224774085</v>
      </c>
      <c r="AZ513" s="9">
        <f t="shared" si="239"/>
        <v>8.77832998234077</v>
      </c>
      <c r="BA513" s="11">
        <f t="shared" si="240"/>
        <v>0.82827059426616</v>
      </c>
      <c r="BB513" s="12">
        <f t="shared" si="241"/>
        <v>988.767181510673</v>
      </c>
      <c r="BC513" s="13">
        <f t="shared" si="242"/>
        <v>0.448050587730032</v>
      </c>
      <c r="BD513" s="14">
        <f t="shared" si="243"/>
        <v>44.7002132788454</v>
      </c>
      <c r="BE513" s="15">
        <f t="shared" si="244"/>
        <v>1.06228839429428</v>
      </c>
      <c r="BF513" s="16">
        <f t="shared" si="245"/>
        <v>12.9038495971352</v>
      </c>
      <c r="BG513" s="16">
        <f t="shared" si="246"/>
        <v>2.88925895087427</v>
      </c>
      <c r="BH513" s="17">
        <f t="shared" si="247"/>
        <v>1.75957783089724</v>
      </c>
    </row>
    <row r="514" hidden="1" spans="1:60">
      <c r="A514">
        <v>513</v>
      </c>
      <c r="B514" t="s">
        <v>594</v>
      </c>
      <c r="C514" t="s">
        <v>595</v>
      </c>
      <c r="D514" t="s">
        <v>596</v>
      </c>
      <c r="E514" t="s">
        <v>597</v>
      </c>
      <c r="F514" t="s">
        <v>605</v>
      </c>
      <c r="G514">
        <v>1290.1719084125</v>
      </c>
      <c r="H514">
        <v>126.1</v>
      </c>
      <c r="I514">
        <v>1757.39</v>
      </c>
      <c r="J514">
        <v>44.65</v>
      </c>
      <c r="K514">
        <v>2608.04</v>
      </c>
      <c r="L514">
        <v>97.63</v>
      </c>
      <c r="M514">
        <v>83.04</v>
      </c>
      <c r="N514">
        <v>205.63</v>
      </c>
      <c r="O514">
        <v>27.3</v>
      </c>
      <c r="P514">
        <v>128.2</v>
      </c>
      <c r="Q514">
        <v>45.86</v>
      </c>
      <c r="R514">
        <v>0.669</v>
      </c>
      <c r="S514">
        <v>98.58</v>
      </c>
      <c r="T514">
        <v>29.3</v>
      </c>
      <c r="U514">
        <v>298.51</v>
      </c>
      <c r="V514">
        <v>99.38</v>
      </c>
      <c r="W514">
        <v>383.42</v>
      </c>
      <c r="X514">
        <v>78.43</v>
      </c>
      <c r="Y514">
        <v>709.03</v>
      </c>
      <c r="Z514">
        <v>110.93</v>
      </c>
      <c r="AA514">
        <v>8870.25</v>
      </c>
      <c r="AB514">
        <v>236.54</v>
      </c>
      <c r="AC514">
        <v>402.53</v>
      </c>
      <c r="AD514" s="3">
        <f t="shared" si="217"/>
        <v>238.021148513221</v>
      </c>
      <c r="AE514" s="4">
        <f t="shared" si="218"/>
        <v>413.762960819835</v>
      </c>
      <c r="AF514" s="5">
        <f t="shared" si="219"/>
        <v>350.379746835443</v>
      </c>
      <c r="AG514" s="3">
        <f t="shared" si="220"/>
        <v>335.448613376835</v>
      </c>
      <c r="AH514" s="3">
        <f t="shared" si="221"/>
        <v>294.181034482759</v>
      </c>
      <c r="AI514" s="3">
        <f t="shared" si="222"/>
        <v>280.525164113786</v>
      </c>
      <c r="AJ514" s="3">
        <f t="shared" si="223"/>
        <v>309.864864864865</v>
      </c>
      <c r="AK514" s="3">
        <f t="shared" si="224"/>
        <v>11.8827708703375</v>
      </c>
      <c r="AL514" s="3">
        <f t="shared" si="225"/>
        <v>495.37688442211</v>
      </c>
      <c r="AM514" s="3">
        <f t="shared" si="226"/>
        <v>811.634349030471</v>
      </c>
      <c r="AN514" s="3">
        <f t="shared" si="227"/>
        <v>1213.45528455285</v>
      </c>
      <c r="AO514" s="3">
        <f t="shared" si="228"/>
        <v>1820.14652014652</v>
      </c>
      <c r="AP514" s="3">
        <f t="shared" si="229"/>
        <v>2396.375</v>
      </c>
      <c r="AQ514" s="3">
        <f t="shared" si="230"/>
        <v>3175.3036437247</v>
      </c>
      <c r="AR514" s="3">
        <f t="shared" si="231"/>
        <v>4403.91304347826</v>
      </c>
      <c r="AS514" s="6">
        <f t="shared" si="232"/>
        <v>4509.34959349594</v>
      </c>
      <c r="AT514" s="3">
        <f t="shared" si="233"/>
        <v>0.0303293907726529</v>
      </c>
      <c r="AU514" s="7">
        <f t="shared" si="234"/>
        <v>0.0688691862741649</v>
      </c>
      <c r="AV514" s="8">
        <f t="shared" si="235"/>
        <v>0.496975368681049</v>
      </c>
      <c r="AW514" s="3">
        <f t="shared" si="236"/>
        <v>9.266807633143</v>
      </c>
      <c r="AX514" s="7">
        <f t="shared" si="237"/>
        <v>1.51286417371319</v>
      </c>
      <c r="AY514" s="3">
        <f t="shared" si="238"/>
        <v>3.00284015384232</v>
      </c>
      <c r="AZ514" s="9">
        <f t="shared" si="239"/>
        <v>1.63471980788477</v>
      </c>
      <c r="BA514" s="11">
        <f t="shared" si="240"/>
        <v>0.458500620681208</v>
      </c>
      <c r="BB514" s="12">
        <f t="shared" si="241"/>
        <v>1228.79163972173</v>
      </c>
      <c r="BC514" s="13">
        <f t="shared" si="242"/>
        <v>0.189601421513156</v>
      </c>
      <c r="BD514" s="14">
        <f t="shared" si="243"/>
        <v>8.83762944673914</v>
      </c>
      <c r="BE514" s="15">
        <f t="shared" si="244"/>
        <v>0.567719278450841</v>
      </c>
      <c r="BF514" s="16">
        <f t="shared" si="245"/>
        <v>7.19243254209779</v>
      </c>
      <c r="BG514" s="16">
        <f t="shared" si="246"/>
        <v>4.4838639337113</v>
      </c>
      <c r="BH514" s="17">
        <f t="shared" si="247"/>
        <v>0.587633219884232</v>
      </c>
    </row>
    <row r="515" spans="1:60">
      <c r="A515">
        <v>514</v>
      </c>
      <c r="B515" t="s">
        <v>594</v>
      </c>
      <c r="C515" t="s">
        <v>595</v>
      </c>
      <c r="D515" t="s">
        <v>596</v>
      </c>
      <c r="E515" t="s">
        <v>597</v>
      </c>
      <c r="F515" t="s">
        <v>606</v>
      </c>
      <c r="G515">
        <v>1556.85816968</v>
      </c>
      <c r="H515">
        <v>126.1</v>
      </c>
      <c r="I515">
        <v>299.82</v>
      </c>
      <c r="J515">
        <v>4.4</v>
      </c>
      <c r="K515">
        <v>1254.83</v>
      </c>
      <c r="L515">
        <v>8.27</v>
      </c>
      <c r="M515">
        <v>9.1</v>
      </c>
      <c r="N515">
        <v>36.47</v>
      </c>
      <c r="O515">
        <v>3.23</v>
      </c>
      <c r="P515">
        <v>15.3</v>
      </c>
      <c r="Q515">
        <v>6.32</v>
      </c>
      <c r="R515">
        <v>0.112</v>
      </c>
      <c r="S515">
        <v>25.16</v>
      </c>
      <c r="T515">
        <v>9.69</v>
      </c>
      <c r="U515">
        <v>120.98</v>
      </c>
      <c r="V515">
        <v>47.09</v>
      </c>
      <c r="W515">
        <v>204.71</v>
      </c>
      <c r="X515">
        <v>43.64</v>
      </c>
      <c r="Y515">
        <v>398.1</v>
      </c>
      <c r="Z515">
        <v>64.01</v>
      </c>
      <c r="AA515">
        <v>9555.42</v>
      </c>
      <c r="AB515">
        <v>57.74</v>
      </c>
      <c r="AC515">
        <v>190.14</v>
      </c>
      <c r="AD515" s="3">
        <f t="shared" ref="AD515:AD578" si="248">AB515*EXP(0.000049502*H515)</f>
        <v>58.1015520214484</v>
      </c>
      <c r="AE515" s="4">
        <f t="shared" ref="AE515:AE578" si="249">AC515*(EXP(H515*0.000000000155125*1000000)+0.0072*EXP(H515*0.00000000098485*1000000))</f>
        <v>195.446027303017</v>
      </c>
      <c r="AF515" s="5">
        <f t="shared" ref="AF515:AF578" si="250">M515/0.237</f>
        <v>38.3966244725738</v>
      </c>
      <c r="AG515" s="3">
        <f t="shared" ref="AG515:AG578" si="251">N515/0.613</f>
        <v>59.4942903752039</v>
      </c>
      <c r="AH515" s="3">
        <f t="shared" ref="AH515:AH578" si="252">O515/0.0928</f>
        <v>34.8060344827586</v>
      </c>
      <c r="AI515" s="3">
        <f t="shared" ref="AI515:AI578" si="253">P515/0.457</f>
        <v>33.4792122538293</v>
      </c>
      <c r="AJ515" s="3">
        <f t="shared" ref="AJ515:AJ578" si="254">Q515/0.148</f>
        <v>42.7027027027027</v>
      </c>
      <c r="AK515" s="3">
        <f t="shared" ref="AK515:AK578" si="255">R515/0.0563</f>
        <v>1.98934280639432</v>
      </c>
      <c r="AL515" s="3">
        <f t="shared" ref="AL515:AL578" si="256">S515/0.199</f>
        <v>126.43216080402</v>
      </c>
      <c r="AM515" s="3">
        <f t="shared" ref="AM515:AM578" si="257">T515/0.0361</f>
        <v>268.421052631579</v>
      </c>
      <c r="AN515" s="3">
        <f t="shared" ref="AN515:AN578" si="258">U515/0.246</f>
        <v>491.788617886179</v>
      </c>
      <c r="AO515" s="3">
        <f t="shared" ref="AO515:AO578" si="259">V515/0.0546</f>
        <v>862.454212454212</v>
      </c>
      <c r="AP515" s="3">
        <f t="shared" ref="AP515:AP578" si="260">W515/0.16</f>
        <v>1279.4375</v>
      </c>
      <c r="AQ515" s="3">
        <f t="shared" ref="AQ515:AQ578" si="261">X515/0.0247</f>
        <v>1766.8016194332</v>
      </c>
      <c r="AR515" s="3">
        <f t="shared" ref="AR515:AR578" si="262">Y515/0.161</f>
        <v>2472.67080745342</v>
      </c>
      <c r="AS515" s="6">
        <f t="shared" ref="AS515:AS578" si="263">Z515/0.0246</f>
        <v>2602.0325203252</v>
      </c>
      <c r="AT515" s="3">
        <f t="shared" ref="AT515:AT578" si="264">AK515/10^(((0.5)*LOG(AL515))+((0.5)*LOG(AJ515)))</f>
        <v>0.0270740462325402</v>
      </c>
      <c r="AU515" s="7">
        <f t="shared" ref="AU515:AU578" si="265">(AT515/AR515)*(10^4)</f>
        <v>0.109493128446093</v>
      </c>
      <c r="AV515" s="8">
        <f t="shared" ref="AV515:AV578" si="266">N515/AE515</f>
        <v>0.186598829882878</v>
      </c>
      <c r="AW515" s="3">
        <f t="shared" ref="AW515:AW578" si="267">AE515/J515</f>
        <v>44.4195516597766</v>
      </c>
      <c r="AX515" s="7">
        <f t="shared" ref="AX515:AX578" si="268">AV515*(AW515^0.5)</f>
        <v>1.24364377808889</v>
      </c>
      <c r="AY515" s="3">
        <f t="shared" ref="AY515:AY578" si="269">((3.998*LOG(AX515))+2.284)</f>
        <v>2.66259461377441</v>
      </c>
      <c r="AZ515" s="9">
        <f t="shared" ref="AZ515:AZ578" si="270">(AG515/0.808)/(AI515^2/AJ515)</f>
        <v>2.80523229098635</v>
      </c>
      <c r="BA515" s="11">
        <f t="shared" ref="BA515:BA578" si="271">AG515/AI515/K515*1000</f>
        <v>1.41616926582447</v>
      </c>
      <c r="BB515" s="12">
        <f t="shared" ref="BB515:BB578" si="272">1/((LOG(J515)-5.711+LOG(1)-LOG(0.7))/(-4800))</f>
        <v>977.070324602635</v>
      </c>
      <c r="BC515" s="13">
        <f t="shared" ref="BC515:BC578" si="273">(8*(AC515*6.022*(10^23)*0.9928)/(238*10^9)*(EXP(H515*(10^6)*1.55*(10^-10))-1)+7*(AC515*6.022*(10^23)*0.0072)/(235*10^9)*(EXP(H515*(10^6)*9.857*(10^-10))-1)+6*(AB515*6.022*(10^23))/(232*10^9)*(EXP(H515*(10^6)*4.9475*(10^-11))-1))/10^15</f>
        <v>0.0842980369911085</v>
      </c>
      <c r="BD515" s="14">
        <f t="shared" ref="BD515:BD578" si="274">U515/P515+U515/Q515</f>
        <v>27.0495946057748</v>
      </c>
      <c r="BE515" s="15">
        <f t="shared" ref="BE515:BE578" si="275">AC515/Y515</f>
        <v>0.477618688771665</v>
      </c>
      <c r="BF515" s="16">
        <f t="shared" ref="BF515:BF578" si="276">Y515/S515</f>
        <v>15.8227344992051</v>
      </c>
      <c r="BG515" s="16">
        <f t="shared" ref="BG515:BG578" si="277">N515/Q515</f>
        <v>5.77056962025316</v>
      </c>
      <c r="BH515" s="17">
        <f t="shared" ref="BH515:BH578" si="278">AB515/AC515</f>
        <v>0.303670979278426</v>
      </c>
    </row>
    <row r="516" hidden="1" spans="1:60">
      <c r="A516">
        <v>515</v>
      </c>
      <c r="B516" t="s">
        <v>594</v>
      </c>
      <c r="C516" t="s">
        <v>595</v>
      </c>
      <c r="D516" t="s">
        <v>596</v>
      </c>
      <c r="E516" t="s">
        <v>597</v>
      </c>
      <c r="F516" t="s">
        <v>607</v>
      </c>
      <c r="G516">
        <v>904.8367367336</v>
      </c>
      <c r="H516">
        <v>126.1</v>
      </c>
      <c r="I516">
        <v>3267.13</v>
      </c>
      <c r="J516">
        <v>6.35</v>
      </c>
      <c r="K516">
        <v>1520.84</v>
      </c>
      <c r="L516">
        <v>15.77</v>
      </c>
      <c r="M516">
        <v>221.56</v>
      </c>
      <c r="N516">
        <v>556.77</v>
      </c>
      <c r="O516">
        <v>74.61</v>
      </c>
      <c r="P516">
        <v>338.55</v>
      </c>
      <c r="Q516">
        <v>92.54</v>
      </c>
      <c r="R516">
        <v>0.732</v>
      </c>
      <c r="S516">
        <v>111.44</v>
      </c>
      <c r="T516">
        <v>23.39</v>
      </c>
      <c r="U516">
        <v>193.67</v>
      </c>
      <c r="V516">
        <v>58.54</v>
      </c>
      <c r="W516">
        <v>224.45</v>
      </c>
      <c r="X516">
        <v>45.11</v>
      </c>
      <c r="Y516">
        <v>397.85</v>
      </c>
      <c r="Z516">
        <v>62.2</v>
      </c>
      <c r="AA516">
        <v>9486.45</v>
      </c>
      <c r="AB516">
        <v>269.99</v>
      </c>
      <c r="AC516">
        <v>482.39</v>
      </c>
      <c r="AD516" s="3">
        <f t="shared" si="248"/>
        <v>271.680603226028</v>
      </c>
      <c r="AE516" s="4">
        <f t="shared" si="249"/>
        <v>495.851525774179</v>
      </c>
      <c r="AF516" s="5">
        <f t="shared" si="250"/>
        <v>934.852320675105</v>
      </c>
      <c r="AG516" s="3">
        <f t="shared" si="251"/>
        <v>908.270799347471</v>
      </c>
      <c r="AH516" s="3">
        <f t="shared" si="252"/>
        <v>803.987068965517</v>
      </c>
      <c r="AI516" s="3">
        <f t="shared" si="253"/>
        <v>740.809628008753</v>
      </c>
      <c r="AJ516" s="3">
        <f t="shared" si="254"/>
        <v>625.27027027027</v>
      </c>
      <c r="AK516" s="3">
        <f t="shared" si="255"/>
        <v>13.0017761989343</v>
      </c>
      <c r="AL516" s="3">
        <f t="shared" si="256"/>
        <v>560</v>
      </c>
      <c r="AM516" s="3">
        <f t="shared" si="257"/>
        <v>647.92243767313</v>
      </c>
      <c r="AN516" s="3">
        <f t="shared" si="258"/>
        <v>787.276422764228</v>
      </c>
      <c r="AO516" s="3">
        <f t="shared" si="259"/>
        <v>1072.16117216117</v>
      </c>
      <c r="AP516" s="3">
        <f t="shared" si="260"/>
        <v>1402.8125</v>
      </c>
      <c r="AQ516" s="3">
        <f t="shared" si="261"/>
        <v>1826.31578947368</v>
      </c>
      <c r="AR516" s="3">
        <f t="shared" si="262"/>
        <v>2471.11801242236</v>
      </c>
      <c r="AS516" s="6">
        <f t="shared" si="263"/>
        <v>2528.45528455285</v>
      </c>
      <c r="AT516" s="3">
        <f t="shared" si="264"/>
        <v>0.0219722627010962</v>
      </c>
      <c r="AU516" s="7">
        <f t="shared" si="265"/>
        <v>0.0889162823897572</v>
      </c>
      <c r="AV516" s="8">
        <f t="shared" si="266"/>
        <v>1.1228562806794</v>
      </c>
      <c r="AW516" s="3">
        <f t="shared" si="267"/>
        <v>78.0868544526266</v>
      </c>
      <c r="AX516" s="7">
        <f t="shared" si="268"/>
        <v>9.92231789177767</v>
      </c>
      <c r="AY516" s="3">
        <f t="shared" si="269"/>
        <v>6.26845932122246</v>
      </c>
      <c r="AZ516" s="9">
        <f t="shared" si="270"/>
        <v>1.28073280807767</v>
      </c>
      <c r="BA516" s="11">
        <f t="shared" si="271"/>
        <v>0.80616735422985</v>
      </c>
      <c r="BB516" s="12">
        <f t="shared" si="272"/>
        <v>1009.81958776369</v>
      </c>
      <c r="BC516" s="13">
        <f t="shared" si="273"/>
        <v>0.225903717650764</v>
      </c>
      <c r="BD516" s="14">
        <f t="shared" si="274"/>
        <v>2.66488202764833</v>
      </c>
      <c r="BE516" s="15">
        <f t="shared" si="275"/>
        <v>1.21249214528088</v>
      </c>
      <c r="BF516" s="16">
        <f t="shared" si="276"/>
        <v>3.57008255563532</v>
      </c>
      <c r="BG516" s="16">
        <f t="shared" si="277"/>
        <v>6.01653339096607</v>
      </c>
      <c r="BH516" s="17">
        <f t="shared" si="278"/>
        <v>0.559692365098779</v>
      </c>
    </row>
    <row r="517" hidden="1" spans="1:60">
      <c r="A517">
        <v>516</v>
      </c>
      <c r="B517" t="s">
        <v>594</v>
      </c>
      <c r="C517" t="s">
        <v>595</v>
      </c>
      <c r="D517" t="s">
        <v>596</v>
      </c>
      <c r="E517" t="s">
        <v>597</v>
      </c>
      <c r="F517" t="s">
        <v>608</v>
      </c>
      <c r="G517">
        <v>1472.07736517615</v>
      </c>
      <c r="H517">
        <v>126.1</v>
      </c>
      <c r="I517">
        <v>371.13</v>
      </c>
      <c r="J517">
        <v>24.42</v>
      </c>
      <c r="K517">
        <v>2647.55</v>
      </c>
      <c r="L517">
        <v>670.84</v>
      </c>
      <c r="M517">
        <v>60.81</v>
      </c>
      <c r="N517">
        <v>187.77</v>
      </c>
      <c r="O517">
        <v>22.35</v>
      </c>
      <c r="P517">
        <v>107.29</v>
      </c>
      <c r="Q517">
        <v>38.89</v>
      </c>
      <c r="R517">
        <v>0.27</v>
      </c>
      <c r="S517">
        <v>64.16</v>
      </c>
      <c r="T517">
        <v>23.08</v>
      </c>
      <c r="U517">
        <v>280.13</v>
      </c>
      <c r="V517">
        <v>102.37</v>
      </c>
      <c r="W517">
        <v>481.54</v>
      </c>
      <c r="X517">
        <v>112.27</v>
      </c>
      <c r="Y517">
        <v>1047.55</v>
      </c>
      <c r="Z517">
        <v>155.13</v>
      </c>
      <c r="AA517">
        <v>7447.96</v>
      </c>
      <c r="AB517">
        <v>196.33</v>
      </c>
      <c r="AC517">
        <v>299.7</v>
      </c>
      <c r="AD517" s="3">
        <f t="shared" si="248"/>
        <v>197.559364537079</v>
      </c>
      <c r="AE517" s="4">
        <f t="shared" si="249"/>
        <v>308.063397405671</v>
      </c>
      <c r="AF517" s="5">
        <f t="shared" si="250"/>
        <v>256.582278481013</v>
      </c>
      <c r="AG517" s="3">
        <f t="shared" si="251"/>
        <v>306.3132137031</v>
      </c>
      <c r="AH517" s="3">
        <f t="shared" si="252"/>
        <v>240.840517241379</v>
      </c>
      <c r="AI517" s="3">
        <f t="shared" si="253"/>
        <v>234.770240700219</v>
      </c>
      <c r="AJ517" s="3">
        <f t="shared" si="254"/>
        <v>262.77027027027</v>
      </c>
      <c r="AK517" s="3">
        <f t="shared" si="255"/>
        <v>4.79573712255773</v>
      </c>
      <c r="AL517" s="3">
        <f t="shared" si="256"/>
        <v>322.412060301507</v>
      </c>
      <c r="AM517" s="3">
        <f t="shared" si="257"/>
        <v>639.335180055402</v>
      </c>
      <c r="AN517" s="3">
        <f t="shared" si="258"/>
        <v>1138.73983739837</v>
      </c>
      <c r="AO517" s="3">
        <f t="shared" si="259"/>
        <v>1874.90842490842</v>
      </c>
      <c r="AP517" s="3">
        <f t="shared" si="260"/>
        <v>3009.625</v>
      </c>
      <c r="AQ517" s="3">
        <f t="shared" si="261"/>
        <v>4545.34412955466</v>
      </c>
      <c r="AR517" s="3">
        <f t="shared" si="262"/>
        <v>6506.52173913043</v>
      </c>
      <c r="AS517" s="6">
        <f t="shared" si="263"/>
        <v>6306.09756097561</v>
      </c>
      <c r="AT517" s="3">
        <f t="shared" si="264"/>
        <v>0.016476373031741</v>
      </c>
      <c r="AU517" s="7">
        <f t="shared" si="265"/>
        <v>0.0253228586521913</v>
      </c>
      <c r="AV517" s="8">
        <f t="shared" si="266"/>
        <v>0.60951739668292</v>
      </c>
      <c r="AW517" s="3">
        <f t="shared" si="267"/>
        <v>12.6152087389709</v>
      </c>
      <c r="AX517" s="7">
        <f t="shared" si="268"/>
        <v>2.16487749704159</v>
      </c>
      <c r="AY517" s="3">
        <f t="shared" si="269"/>
        <v>3.62506243797294</v>
      </c>
      <c r="AZ517" s="9">
        <f t="shared" si="270"/>
        <v>1.80735934216014</v>
      </c>
      <c r="BA517" s="11">
        <f t="shared" si="271"/>
        <v>0.492808869800018</v>
      </c>
      <c r="BB517" s="12">
        <f t="shared" si="272"/>
        <v>1151.53412234624</v>
      </c>
      <c r="BC517" s="13">
        <f t="shared" si="273"/>
        <v>0.143136427105901</v>
      </c>
      <c r="BD517" s="14">
        <f t="shared" si="274"/>
        <v>9.81409800019322</v>
      </c>
      <c r="BE517" s="15">
        <f t="shared" si="275"/>
        <v>0.286096129063052</v>
      </c>
      <c r="BF517" s="16">
        <f t="shared" si="276"/>
        <v>16.327150872818</v>
      </c>
      <c r="BG517" s="16">
        <f t="shared" si="277"/>
        <v>4.82823347904346</v>
      </c>
      <c r="BH517" s="17">
        <f t="shared" si="278"/>
        <v>0.655088421755089</v>
      </c>
    </row>
    <row r="518" spans="1:60">
      <c r="A518">
        <v>517</v>
      </c>
      <c r="B518" t="s">
        <v>594</v>
      </c>
      <c r="C518" t="s">
        <v>595</v>
      </c>
      <c r="D518" t="s">
        <v>596</v>
      </c>
      <c r="E518" t="s">
        <v>597</v>
      </c>
      <c r="F518" t="s">
        <v>609</v>
      </c>
      <c r="G518">
        <v>1148.8567399385</v>
      </c>
      <c r="H518">
        <v>126.1</v>
      </c>
      <c r="I518">
        <v>431.65</v>
      </c>
      <c r="J518">
        <v>5.6</v>
      </c>
      <c r="K518">
        <v>2326.8</v>
      </c>
      <c r="L518">
        <v>16.5</v>
      </c>
      <c r="M518">
        <v>15.28</v>
      </c>
      <c r="N518">
        <v>62.99</v>
      </c>
      <c r="O518">
        <v>5.39</v>
      </c>
      <c r="P518">
        <v>27.42</v>
      </c>
      <c r="Q518">
        <v>15.63</v>
      </c>
      <c r="R518">
        <v>0.254</v>
      </c>
      <c r="S518">
        <v>55.59</v>
      </c>
      <c r="T518">
        <v>20.53</v>
      </c>
      <c r="U518">
        <v>244.81</v>
      </c>
      <c r="V518">
        <v>89.92</v>
      </c>
      <c r="W518">
        <v>374.57</v>
      </c>
      <c r="X518">
        <v>76.51</v>
      </c>
      <c r="Y518">
        <v>680.7</v>
      </c>
      <c r="Z518">
        <v>108.4</v>
      </c>
      <c r="AA518">
        <v>6396.7</v>
      </c>
      <c r="AB518">
        <v>516.84</v>
      </c>
      <c r="AC518">
        <v>262.01</v>
      </c>
      <c r="AD518" s="3">
        <f t="shared" si="248"/>
        <v>520.076310127561</v>
      </c>
      <c r="AE518" s="4">
        <f t="shared" si="249"/>
        <v>269.321624138337</v>
      </c>
      <c r="AF518" s="5">
        <f t="shared" si="250"/>
        <v>64.4725738396624</v>
      </c>
      <c r="AG518" s="3">
        <f t="shared" si="251"/>
        <v>102.756933115824</v>
      </c>
      <c r="AH518" s="3">
        <f t="shared" si="252"/>
        <v>58.0818965517241</v>
      </c>
      <c r="AI518" s="3">
        <f t="shared" si="253"/>
        <v>60</v>
      </c>
      <c r="AJ518" s="3">
        <f t="shared" si="254"/>
        <v>105.608108108108</v>
      </c>
      <c r="AK518" s="3">
        <f t="shared" si="255"/>
        <v>4.51154529307282</v>
      </c>
      <c r="AL518" s="3">
        <f t="shared" si="256"/>
        <v>279.346733668342</v>
      </c>
      <c r="AM518" s="3">
        <f t="shared" si="257"/>
        <v>568.698060941828</v>
      </c>
      <c r="AN518" s="3">
        <f t="shared" si="258"/>
        <v>995.162601626016</v>
      </c>
      <c r="AO518" s="3">
        <f t="shared" si="259"/>
        <v>1646.88644688645</v>
      </c>
      <c r="AP518" s="3">
        <f t="shared" si="260"/>
        <v>2341.0625</v>
      </c>
      <c r="AQ518" s="3">
        <f t="shared" si="261"/>
        <v>3097.57085020243</v>
      </c>
      <c r="AR518" s="3">
        <f t="shared" si="262"/>
        <v>4227.95031055901</v>
      </c>
      <c r="AS518" s="6">
        <f t="shared" si="263"/>
        <v>4406.50406504065</v>
      </c>
      <c r="AT518" s="3">
        <f t="shared" si="264"/>
        <v>0.0262666623647673</v>
      </c>
      <c r="AU518" s="7">
        <f t="shared" si="265"/>
        <v>0.0621262324185034</v>
      </c>
      <c r="AV518" s="8">
        <f t="shared" si="266"/>
        <v>0.233883930417875</v>
      </c>
      <c r="AW518" s="3">
        <f t="shared" si="267"/>
        <v>48.0931471675603</v>
      </c>
      <c r="AX518" s="7">
        <f t="shared" si="268"/>
        <v>1.6219668823146</v>
      </c>
      <c r="AY518" s="3">
        <f t="shared" si="269"/>
        <v>3.12374784580729</v>
      </c>
      <c r="AZ518" s="9">
        <f t="shared" si="270"/>
        <v>3.73073614595488</v>
      </c>
      <c r="BA518" s="11">
        <f t="shared" si="271"/>
        <v>0.736039002892555</v>
      </c>
      <c r="BB518" s="12">
        <f t="shared" si="272"/>
        <v>998.354791793803</v>
      </c>
      <c r="BC518" s="13">
        <f t="shared" si="273"/>
        <v>0.158781568877967</v>
      </c>
      <c r="BD518" s="14">
        <f t="shared" si="274"/>
        <v>24.5909825267293</v>
      </c>
      <c r="BE518" s="15">
        <f t="shared" si="275"/>
        <v>0.384912589980902</v>
      </c>
      <c r="BF518" s="16">
        <f t="shared" si="276"/>
        <v>12.2450080949811</v>
      </c>
      <c r="BG518" s="16">
        <f t="shared" si="277"/>
        <v>4.03007037747921</v>
      </c>
      <c r="BH518" s="17">
        <f t="shared" si="278"/>
        <v>1.97259646578375</v>
      </c>
    </row>
    <row r="519" spans="1:60">
      <c r="A519">
        <v>518</v>
      </c>
      <c r="B519" t="s">
        <v>594</v>
      </c>
      <c r="C519" t="s">
        <v>595</v>
      </c>
      <c r="D519" t="s">
        <v>596</v>
      </c>
      <c r="E519" t="s">
        <v>597</v>
      </c>
      <c r="F519" t="s">
        <v>610</v>
      </c>
      <c r="G519">
        <v>777.76972526885</v>
      </c>
      <c r="H519">
        <v>126.1</v>
      </c>
      <c r="I519">
        <v>125.76</v>
      </c>
      <c r="J519">
        <v>6.11</v>
      </c>
      <c r="K519">
        <v>721.02</v>
      </c>
      <c r="L519">
        <v>22.75</v>
      </c>
      <c r="M519">
        <v>0.064</v>
      </c>
      <c r="N519">
        <v>10.68</v>
      </c>
      <c r="O519">
        <v>0.058</v>
      </c>
      <c r="P519">
        <v>0.56</v>
      </c>
      <c r="Q519">
        <v>1.32</v>
      </c>
      <c r="R519">
        <v>0.042</v>
      </c>
      <c r="S519">
        <v>12.32</v>
      </c>
      <c r="T519">
        <v>5.13</v>
      </c>
      <c r="U519">
        <v>70.44</v>
      </c>
      <c r="V519">
        <v>27.38</v>
      </c>
      <c r="W519">
        <v>117.51</v>
      </c>
      <c r="X519">
        <v>25.77</v>
      </c>
      <c r="Y519">
        <v>242.83</v>
      </c>
      <c r="Z519">
        <v>39.37</v>
      </c>
      <c r="AA519">
        <v>9365.01</v>
      </c>
      <c r="AB519">
        <v>278.94</v>
      </c>
      <c r="AC519">
        <v>541.11</v>
      </c>
      <c r="AD519" s="3">
        <f t="shared" si="248"/>
        <v>280.68664566787</v>
      </c>
      <c r="AE519" s="4">
        <f t="shared" si="249"/>
        <v>556.210160060669</v>
      </c>
      <c r="AF519" s="5">
        <f t="shared" si="250"/>
        <v>0.270042194092827</v>
      </c>
      <c r="AG519" s="3">
        <f t="shared" si="251"/>
        <v>17.4225122349103</v>
      </c>
      <c r="AH519" s="3">
        <f t="shared" si="252"/>
        <v>0.625</v>
      </c>
      <c r="AI519" s="3">
        <f t="shared" si="253"/>
        <v>1.2253829321663</v>
      </c>
      <c r="AJ519" s="3">
        <f t="shared" si="254"/>
        <v>8.91891891891892</v>
      </c>
      <c r="AK519" s="3">
        <f t="shared" si="255"/>
        <v>0.746003552397869</v>
      </c>
      <c r="AL519" s="3">
        <f t="shared" si="256"/>
        <v>61.9095477386935</v>
      </c>
      <c r="AM519" s="3">
        <f t="shared" si="257"/>
        <v>142.105263157895</v>
      </c>
      <c r="AN519" s="3">
        <f t="shared" si="258"/>
        <v>286.341463414634</v>
      </c>
      <c r="AO519" s="3">
        <f t="shared" si="259"/>
        <v>501.465201465201</v>
      </c>
      <c r="AP519" s="3">
        <f t="shared" si="260"/>
        <v>734.4375</v>
      </c>
      <c r="AQ519" s="3">
        <f t="shared" si="261"/>
        <v>1043.31983805668</v>
      </c>
      <c r="AR519" s="3">
        <f t="shared" si="262"/>
        <v>1508.26086956522</v>
      </c>
      <c r="AS519" s="6">
        <f t="shared" si="263"/>
        <v>1600.40650406504</v>
      </c>
      <c r="AT519" s="3">
        <f t="shared" si="264"/>
        <v>0.0317472397651947</v>
      </c>
      <c r="AU519" s="7">
        <f t="shared" si="265"/>
        <v>0.21048905004309</v>
      </c>
      <c r="AV519" s="8">
        <f t="shared" si="266"/>
        <v>0.0192013752478651</v>
      </c>
      <c r="AW519" s="3">
        <f t="shared" si="267"/>
        <v>91.0327594207314</v>
      </c>
      <c r="AX519" s="7">
        <f t="shared" si="268"/>
        <v>0.183202412651085</v>
      </c>
      <c r="AY519" s="3">
        <f t="shared" si="269"/>
        <v>-0.662801107448538</v>
      </c>
      <c r="AZ519" s="9">
        <f t="shared" si="270"/>
        <v>128.076066018777</v>
      </c>
      <c r="BA519" s="11">
        <f t="shared" si="271"/>
        <v>19.7193066057064</v>
      </c>
      <c r="BB519" s="12">
        <f t="shared" si="272"/>
        <v>1006.27731938987</v>
      </c>
      <c r="BC519" s="13">
        <f t="shared" si="273"/>
        <v>0.251071400873972</v>
      </c>
      <c r="BD519" s="14">
        <f t="shared" si="274"/>
        <v>179.149350649351</v>
      </c>
      <c r="BE519" s="15">
        <f t="shared" si="275"/>
        <v>2.22834905077626</v>
      </c>
      <c r="BF519" s="16">
        <f t="shared" si="276"/>
        <v>19.7102272727273</v>
      </c>
      <c r="BG519" s="16">
        <f t="shared" si="277"/>
        <v>8.09090909090909</v>
      </c>
      <c r="BH519" s="17">
        <f t="shared" si="278"/>
        <v>0.515495925042967</v>
      </c>
    </row>
    <row r="520" hidden="1" spans="1:60">
      <c r="A520">
        <v>519</v>
      </c>
      <c r="B520" t="s">
        <v>594</v>
      </c>
      <c r="C520" t="s">
        <v>595</v>
      </c>
      <c r="D520" t="s">
        <v>596</v>
      </c>
      <c r="E520" t="s">
        <v>597</v>
      </c>
      <c r="F520" t="s">
        <v>611</v>
      </c>
      <c r="G520">
        <v>1354.0223923253</v>
      </c>
      <c r="H520">
        <v>126.1</v>
      </c>
      <c r="I520">
        <v>2767.14</v>
      </c>
      <c r="J520">
        <v>4.94</v>
      </c>
      <c r="K520">
        <v>3014.84</v>
      </c>
      <c r="L520">
        <v>25.67</v>
      </c>
      <c r="M520">
        <v>185.88</v>
      </c>
      <c r="N520">
        <v>469.56</v>
      </c>
      <c r="O520">
        <v>60.84</v>
      </c>
      <c r="P520">
        <v>292.95</v>
      </c>
      <c r="Q520">
        <v>81.57</v>
      </c>
      <c r="R520">
        <v>0.568</v>
      </c>
      <c r="S520">
        <v>133.67</v>
      </c>
      <c r="T520">
        <v>34.87</v>
      </c>
      <c r="U520">
        <v>342.01</v>
      </c>
      <c r="V520">
        <v>115.84</v>
      </c>
      <c r="W520">
        <v>466.49</v>
      </c>
      <c r="X520">
        <v>91.26</v>
      </c>
      <c r="Y520">
        <v>800.69</v>
      </c>
      <c r="Z520">
        <v>130.36</v>
      </c>
      <c r="AA520">
        <v>10741.03</v>
      </c>
      <c r="AB520">
        <v>1108.42</v>
      </c>
      <c r="AC520">
        <v>1875.86</v>
      </c>
      <c r="AD520" s="3">
        <f t="shared" si="248"/>
        <v>1115.36062160744</v>
      </c>
      <c r="AE520" s="4">
        <f t="shared" si="249"/>
        <v>1928.20755641442</v>
      </c>
      <c r="AF520" s="5">
        <f t="shared" si="250"/>
        <v>784.303797468354</v>
      </c>
      <c r="AG520" s="3">
        <f t="shared" si="251"/>
        <v>766.003262642741</v>
      </c>
      <c r="AH520" s="3">
        <f t="shared" si="252"/>
        <v>655.603448275862</v>
      </c>
      <c r="AI520" s="3">
        <f t="shared" si="253"/>
        <v>641.028446389497</v>
      </c>
      <c r="AJ520" s="3">
        <f t="shared" si="254"/>
        <v>551.148648648649</v>
      </c>
      <c r="AK520" s="3">
        <f t="shared" si="255"/>
        <v>10.088809946714</v>
      </c>
      <c r="AL520" s="3">
        <f t="shared" si="256"/>
        <v>671.708542713568</v>
      </c>
      <c r="AM520" s="3">
        <f t="shared" si="257"/>
        <v>965.927977839335</v>
      </c>
      <c r="AN520" s="3">
        <f t="shared" si="258"/>
        <v>1390.28455284553</v>
      </c>
      <c r="AO520" s="3">
        <f t="shared" si="259"/>
        <v>2121.61172161172</v>
      </c>
      <c r="AP520" s="3">
        <f t="shared" si="260"/>
        <v>2915.5625</v>
      </c>
      <c r="AQ520" s="3">
        <f t="shared" si="261"/>
        <v>3694.73684210526</v>
      </c>
      <c r="AR520" s="3">
        <f t="shared" si="262"/>
        <v>4973.2298136646</v>
      </c>
      <c r="AS520" s="6">
        <f t="shared" si="263"/>
        <v>5299.18699186992</v>
      </c>
      <c r="AT520" s="3">
        <f t="shared" si="264"/>
        <v>0.0165811684580562</v>
      </c>
      <c r="AU520" s="7">
        <f t="shared" si="265"/>
        <v>0.0333408450429884</v>
      </c>
      <c r="AV520" s="8">
        <f t="shared" si="266"/>
        <v>0.243521501841413</v>
      </c>
      <c r="AW520" s="3">
        <f t="shared" si="267"/>
        <v>390.325416278222</v>
      </c>
      <c r="AX520" s="7">
        <f t="shared" si="268"/>
        <v>4.81117029381457</v>
      </c>
      <c r="AY520" s="3">
        <f t="shared" si="269"/>
        <v>5.01163841553448</v>
      </c>
      <c r="AZ520" s="9">
        <f t="shared" si="270"/>
        <v>1.27154987939343</v>
      </c>
      <c r="BA520" s="11">
        <f t="shared" si="271"/>
        <v>0.396359296061828</v>
      </c>
      <c r="BB520" s="12">
        <f t="shared" si="272"/>
        <v>987.17270033032</v>
      </c>
      <c r="BC520" s="13">
        <f t="shared" si="273"/>
        <v>0.884170471491067</v>
      </c>
      <c r="BD520" s="14">
        <f t="shared" si="274"/>
        <v>5.36030935642747</v>
      </c>
      <c r="BE520" s="15">
        <f t="shared" si="275"/>
        <v>2.34280433126428</v>
      </c>
      <c r="BF520" s="16">
        <f t="shared" si="276"/>
        <v>5.99005012343832</v>
      </c>
      <c r="BG520" s="16">
        <f t="shared" si="277"/>
        <v>5.75652813534388</v>
      </c>
      <c r="BH520" s="17">
        <f t="shared" si="278"/>
        <v>0.590886313477552</v>
      </c>
    </row>
    <row r="521" spans="1:60">
      <c r="A521">
        <v>520</v>
      </c>
      <c r="B521" t="s">
        <v>594</v>
      </c>
      <c r="C521" t="s">
        <v>595</v>
      </c>
      <c r="D521" t="s">
        <v>596</v>
      </c>
      <c r="E521" t="s">
        <v>597</v>
      </c>
      <c r="F521" t="s">
        <v>612</v>
      </c>
      <c r="G521">
        <v>1806.28998357425</v>
      </c>
      <c r="H521">
        <v>126.1</v>
      </c>
      <c r="I521">
        <v>229.7</v>
      </c>
      <c r="J521">
        <v>142.27</v>
      </c>
      <c r="K521">
        <v>1291.15</v>
      </c>
      <c r="L521">
        <v>26.06</v>
      </c>
      <c r="M521">
        <v>32.87</v>
      </c>
      <c r="N521">
        <v>48.1</v>
      </c>
      <c r="O521">
        <v>7.86</v>
      </c>
      <c r="P521">
        <v>27.92</v>
      </c>
      <c r="Q521">
        <v>12.91</v>
      </c>
      <c r="R521">
        <v>0.092</v>
      </c>
      <c r="S521">
        <v>29.91</v>
      </c>
      <c r="T521">
        <v>10.89</v>
      </c>
      <c r="U521">
        <v>131.49</v>
      </c>
      <c r="V521">
        <v>48.02</v>
      </c>
      <c r="W521">
        <v>204.96</v>
      </c>
      <c r="X521">
        <v>42.69</v>
      </c>
      <c r="Y521">
        <v>383.12</v>
      </c>
      <c r="Z521">
        <v>63.51</v>
      </c>
      <c r="AA521">
        <v>5958.95</v>
      </c>
      <c r="AB521">
        <v>305.7</v>
      </c>
      <c r="AC521">
        <v>229.01</v>
      </c>
      <c r="AD521" s="3">
        <f t="shared" si="248"/>
        <v>307.614209438115</v>
      </c>
      <c r="AE521" s="4">
        <f t="shared" si="249"/>
        <v>235.400729529104</v>
      </c>
      <c r="AF521" s="5">
        <f t="shared" si="250"/>
        <v>138.691983122363</v>
      </c>
      <c r="AG521" s="3">
        <f t="shared" si="251"/>
        <v>78.4665579119087</v>
      </c>
      <c r="AH521" s="3">
        <f t="shared" si="252"/>
        <v>84.698275862069</v>
      </c>
      <c r="AI521" s="3">
        <f t="shared" si="253"/>
        <v>61.0940919037199</v>
      </c>
      <c r="AJ521" s="3">
        <f t="shared" si="254"/>
        <v>87.2297297297297</v>
      </c>
      <c r="AK521" s="3">
        <f t="shared" si="255"/>
        <v>1.63410301953819</v>
      </c>
      <c r="AL521" s="3">
        <f t="shared" si="256"/>
        <v>150.301507537688</v>
      </c>
      <c r="AM521" s="3">
        <f t="shared" si="257"/>
        <v>301.662049861496</v>
      </c>
      <c r="AN521" s="3">
        <f t="shared" si="258"/>
        <v>534.512195121951</v>
      </c>
      <c r="AO521" s="3">
        <f t="shared" si="259"/>
        <v>879.487179487179</v>
      </c>
      <c r="AP521" s="3">
        <f t="shared" si="260"/>
        <v>1281</v>
      </c>
      <c r="AQ521" s="3">
        <f t="shared" si="261"/>
        <v>1728.34008097166</v>
      </c>
      <c r="AR521" s="3">
        <f t="shared" si="262"/>
        <v>2379.62732919255</v>
      </c>
      <c r="AS521" s="6">
        <f t="shared" si="263"/>
        <v>2581.70731707317</v>
      </c>
      <c r="AT521" s="3">
        <f t="shared" si="264"/>
        <v>0.0142713645756078</v>
      </c>
      <c r="AU521" s="7">
        <f t="shared" si="265"/>
        <v>0.0599731075556707</v>
      </c>
      <c r="AV521" s="8">
        <f t="shared" si="266"/>
        <v>0.204332416880012</v>
      </c>
      <c r="AW521" s="3">
        <f t="shared" si="267"/>
        <v>1.65460553545445</v>
      </c>
      <c r="AX521" s="7">
        <f t="shared" si="268"/>
        <v>0.262835793744661</v>
      </c>
      <c r="AY521" s="3">
        <f t="shared" si="269"/>
        <v>-0.0361013354009772</v>
      </c>
      <c r="AZ521" s="9">
        <f t="shared" si="270"/>
        <v>2.26954783206997</v>
      </c>
      <c r="BA521" s="11">
        <f t="shared" si="271"/>
        <v>0.994737953386612</v>
      </c>
      <c r="BB521" s="12">
        <f t="shared" si="272"/>
        <v>1410.52646754638</v>
      </c>
      <c r="BC521" s="13">
        <f t="shared" si="273"/>
        <v>0.124548535417136</v>
      </c>
      <c r="BD521" s="14">
        <f t="shared" si="274"/>
        <v>14.8946550285312</v>
      </c>
      <c r="BE521" s="15">
        <f t="shared" si="275"/>
        <v>0.597750052202965</v>
      </c>
      <c r="BF521" s="16">
        <f t="shared" si="276"/>
        <v>12.8090939485122</v>
      </c>
      <c r="BG521" s="16">
        <f t="shared" si="277"/>
        <v>3.72579395817196</v>
      </c>
      <c r="BH521" s="17">
        <f t="shared" si="278"/>
        <v>1.3348762062792</v>
      </c>
    </row>
    <row r="522" spans="1:60">
      <c r="A522">
        <v>521</v>
      </c>
      <c r="B522" t="s">
        <v>594</v>
      </c>
      <c r="C522" t="s">
        <v>595</v>
      </c>
      <c r="D522" t="s">
        <v>596</v>
      </c>
      <c r="E522" t="s">
        <v>597</v>
      </c>
      <c r="F522" t="s">
        <v>613</v>
      </c>
      <c r="G522">
        <v>1679.2249242461</v>
      </c>
      <c r="H522">
        <v>126.1</v>
      </c>
      <c r="I522">
        <v>738.51</v>
      </c>
      <c r="J522">
        <v>22.85</v>
      </c>
      <c r="K522">
        <v>3283.72</v>
      </c>
      <c r="L522">
        <v>198.14</v>
      </c>
      <c r="M522">
        <v>13.73</v>
      </c>
      <c r="N522">
        <v>53.29</v>
      </c>
      <c r="O522">
        <v>4.83</v>
      </c>
      <c r="P522">
        <v>28.91</v>
      </c>
      <c r="Q522">
        <v>24.77</v>
      </c>
      <c r="R522">
        <v>1.552</v>
      </c>
      <c r="S522">
        <v>97.83</v>
      </c>
      <c r="T522">
        <v>33.19</v>
      </c>
      <c r="U522">
        <v>366.4</v>
      </c>
      <c r="V522">
        <v>126.66</v>
      </c>
      <c r="W522">
        <v>525.76</v>
      </c>
      <c r="X522">
        <v>109.72</v>
      </c>
      <c r="Y522">
        <v>983.28</v>
      </c>
      <c r="Z522">
        <v>152.26</v>
      </c>
      <c r="AA522">
        <v>11783.35</v>
      </c>
      <c r="AB522">
        <v>761.1</v>
      </c>
      <c r="AC522">
        <v>1453.54</v>
      </c>
      <c r="AD522" s="3">
        <f t="shared" si="248"/>
        <v>765.86579916045</v>
      </c>
      <c r="AE522" s="4">
        <f t="shared" si="249"/>
        <v>1494.10233788802</v>
      </c>
      <c r="AF522" s="5">
        <f t="shared" si="250"/>
        <v>57.9324894514768</v>
      </c>
      <c r="AG522" s="3">
        <f t="shared" si="251"/>
        <v>86.9331158238173</v>
      </c>
      <c r="AH522" s="3">
        <f t="shared" si="252"/>
        <v>52.0474137931035</v>
      </c>
      <c r="AI522" s="3">
        <f t="shared" si="253"/>
        <v>63.2603938730853</v>
      </c>
      <c r="AJ522" s="3">
        <f t="shared" si="254"/>
        <v>167.364864864865</v>
      </c>
      <c r="AK522" s="3">
        <f t="shared" si="255"/>
        <v>27.5666074600355</v>
      </c>
      <c r="AL522" s="3">
        <f t="shared" si="256"/>
        <v>491.608040201005</v>
      </c>
      <c r="AM522" s="3">
        <f t="shared" si="257"/>
        <v>919.390581717451</v>
      </c>
      <c r="AN522" s="3">
        <f t="shared" si="258"/>
        <v>1489.43089430894</v>
      </c>
      <c r="AO522" s="3">
        <f t="shared" si="259"/>
        <v>2319.78021978022</v>
      </c>
      <c r="AP522" s="3">
        <f t="shared" si="260"/>
        <v>3286</v>
      </c>
      <c r="AQ522" s="3">
        <f t="shared" si="261"/>
        <v>4442.1052631579</v>
      </c>
      <c r="AR522" s="3">
        <f t="shared" si="262"/>
        <v>6107.32919254658</v>
      </c>
      <c r="AS522" s="6">
        <f t="shared" si="263"/>
        <v>6189.43089430894</v>
      </c>
      <c r="AT522" s="3">
        <f t="shared" si="264"/>
        <v>0.0961040495356131</v>
      </c>
      <c r="AU522" s="7">
        <f t="shared" si="265"/>
        <v>0.157358554788399</v>
      </c>
      <c r="AV522" s="8">
        <f t="shared" si="266"/>
        <v>0.0356669008866741</v>
      </c>
      <c r="AW522" s="3">
        <f t="shared" si="267"/>
        <v>65.3874108484909</v>
      </c>
      <c r="AX522" s="7">
        <f t="shared" si="268"/>
        <v>0.288411415071565</v>
      </c>
      <c r="AY522" s="3">
        <f t="shared" si="269"/>
        <v>0.125129756642533</v>
      </c>
      <c r="AZ522" s="9">
        <f t="shared" si="270"/>
        <v>4.49960502320344</v>
      </c>
      <c r="BA522" s="11">
        <f t="shared" si="271"/>
        <v>0.418492072936638</v>
      </c>
      <c r="BB522" s="12">
        <f t="shared" si="272"/>
        <v>1143.61633103139</v>
      </c>
      <c r="BC522" s="13">
        <f t="shared" si="273"/>
        <v>0.675583492373502</v>
      </c>
      <c r="BD522" s="14">
        <f t="shared" si="274"/>
        <v>27.4659024910882</v>
      </c>
      <c r="BE522" s="15">
        <f t="shared" si="275"/>
        <v>1.47825644780734</v>
      </c>
      <c r="BF522" s="16">
        <f t="shared" si="276"/>
        <v>10.0509046304814</v>
      </c>
      <c r="BG522" s="16">
        <f t="shared" si="277"/>
        <v>2.15139281388777</v>
      </c>
      <c r="BH522" s="17">
        <f t="shared" si="278"/>
        <v>0.523618201081498</v>
      </c>
    </row>
    <row r="523" hidden="1" spans="1:60">
      <c r="A523">
        <v>522</v>
      </c>
      <c r="B523" t="s">
        <v>594</v>
      </c>
      <c r="C523" t="s">
        <v>595</v>
      </c>
      <c r="D523" t="s">
        <v>596</v>
      </c>
      <c r="E523" t="s">
        <v>597</v>
      </c>
      <c r="F523" t="s">
        <v>614</v>
      </c>
      <c r="G523">
        <v>1024.55297783105</v>
      </c>
      <c r="H523">
        <v>126.1</v>
      </c>
      <c r="I523">
        <v>1645.92</v>
      </c>
      <c r="J523">
        <v>6.03</v>
      </c>
      <c r="K523">
        <v>2035.59</v>
      </c>
      <c r="L523">
        <v>52.09</v>
      </c>
      <c r="M523">
        <v>97.1</v>
      </c>
      <c r="N523">
        <v>265.54</v>
      </c>
      <c r="O523">
        <v>33.83</v>
      </c>
      <c r="P523">
        <v>158.6</v>
      </c>
      <c r="Q523">
        <v>46.76</v>
      </c>
      <c r="R523">
        <v>0.469</v>
      </c>
      <c r="S523">
        <v>71.55</v>
      </c>
      <c r="T523">
        <v>20.99</v>
      </c>
      <c r="U523">
        <v>216.54</v>
      </c>
      <c r="V523">
        <v>74.84</v>
      </c>
      <c r="W523">
        <v>324.61</v>
      </c>
      <c r="X523">
        <v>66.74</v>
      </c>
      <c r="Y523">
        <v>603.57</v>
      </c>
      <c r="Z523">
        <v>93.56</v>
      </c>
      <c r="AA523">
        <v>8542.27</v>
      </c>
      <c r="AB523">
        <v>115.42</v>
      </c>
      <c r="AC523">
        <v>249.47</v>
      </c>
      <c r="AD523" s="3">
        <f t="shared" si="248"/>
        <v>116.142728339376</v>
      </c>
      <c r="AE523" s="4">
        <f t="shared" si="249"/>
        <v>256.431684186829</v>
      </c>
      <c r="AF523" s="5">
        <f t="shared" si="250"/>
        <v>409.704641350211</v>
      </c>
      <c r="AG523" s="3">
        <f t="shared" si="251"/>
        <v>433.181076672104</v>
      </c>
      <c r="AH523" s="3">
        <f t="shared" si="252"/>
        <v>364.547413793103</v>
      </c>
      <c r="AI523" s="3">
        <f t="shared" si="253"/>
        <v>347.045951859956</v>
      </c>
      <c r="AJ523" s="3">
        <f t="shared" si="254"/>
        <v>315.945945945946</v>
      </c>
      <c r="AK523" s="3">
        <f t="shared" si="255"/>
        <v>8.3303730017762</v>
      </c>
      <c r="AL523" s="3">
        <f t="shared" si="256"/>
        <v>359.547738693467</v>
      </c>
      <c r="AM523" s="3">
        <f t="shared" si="257"/>
        <v>581.440443213296</v>
      </c>
      <c r="AN523" s="3">
        <f t="shared" si="258"/>
        <v>880.243902439024</v>
      </c>
      <c r="AO523" s="3">
        <f t="shared" si="259"/>
        <v>1370.69597069597</v>
      </c>
      <c r="AP523" s="3">
        <f t="shared" si="260"/>
        <v>2028.8125</v>
      </c>
      <c r="AQ523" s="3">
        <f t="shared" si="261"/>
        <v>2702.02429149798</v>
      </c>
      <c r="AR523" s="3">
        <f t="shared" si="262"/>
        <v>3748.88198757764</v>
      </c>
      <c r="AS523" s="6">
        <f t="shared" si="263"/>
        <v>3803.25203252033</v>
      </c>
      <c r="AT523" s="3">
        <f t="shared" si="264"/>
        <v>0.0247160903134928</v>
      </c>
      <c r="AU523" s="7">
        <f t="shared" si="265"/>
        <v>0.0659292300888438</v>
      </c>
      <c r="AV523" s="8">
        <f t="shared" si="266"/>
        <v>1.03551946336918</v>
      </c>
      <c r="AW523" s="3">
        <f t="shared" si="267"/>
        <v>42.5259841105852</v>
      </c>
      <c r="AX523" s="7">
        <f t="shared" si="268"/>
        <v>6.75282433760147</v>
      </c>
      <c r="AY523" s="3">
        <f t="shared" si="269"/>
        <v>5.60028283905076</v>
      </c>
      <c r="AZ523" s="9">
        <f t="shared" si="270"/>
        <v>1.40636139663661</v>
      </c>
      <c r="BA523" s="11">
        <f t="shared" si="271"/>
        <v>0.613185935220803</v>
      </c>
      <c r="BB523" s="12">
        <f t="shared" si="272"/>
        <v>1005.07126970561</v>
      </c>
      <c r="BC523" s="13">
        <f t="shared" si="273"/>
        <v>0.114467704151584</v>
      </c>
      <c r="BD523" s="14">
        <f t="shared" si="274"/>
        <v>5.99620265863517</v>
      </c>
      <c r="BE523" s="15">
        <f t="shared" si="275"/>
        <v>0.413324055204864</v>
      </c>
      <c r="BF523" s="16">
        <f t="shared" si="276"/>
        <v>8.4356394129979</v>
      </c>
      <c r="BG523" s="16">
        <f t="shared" si="277"/>
        <v>5.67878528656972</v>
      </c>
      <c r="BH523" s="17">
        <f t="shared" si="278"/>
        <v>0.462660840982884</v>
      </c>
    </row>
    <row r="524" spans="1:60">
      <c r="A524">
        <v>523</v>
      </c>
      <c r="B524" t="s">
        <v>594</v>
      </c>
      <c r="C524" t="s">
        <v>595</v>
      </c>
      <c r="D524" t="s">
        <v>596</v>
      </c>
      <c r="E524" t="s">
        <v>597</v>
      </c>
      <c r="F524" t="s">
        <v>615</v>
      </c>
      <c r="G524">
        <v>4066.7611911686</v>
      </c>
      <c r="H524">
        <v>126.1</v>
      </c>
      <c r="I524">
        <v>347.43</v>
      </c>
      <c r="J524">
        <v>40.18</v>
      </c>
      <c r="K524">
        <v>4037.17</v>
      </c>
      <c r="L524">
        <v>503.07</v>
      </c>
      <c r="M524">
        <v>20.66</v>
      </c>
      <c r="N524">
        <v>95.6</v>
      </c>
      <c r="O524">
        <v>6.68</v>
      </c>
      <c r="P524">
        <v>29.4</v>
      </c>
      <c r="Q524">
        <v>14.79</v>
      </c>
      <c r="R524">
        <v>0.096</v>
      </c>
      <c r="S524">
        <v>45.04</v>
      </c>
      <c r="T524">
        <v>23.39</v>
      </c>
      <c r="U524">
        <v>324.97</v>
      </c>
      <c r="V524">
        <v>128.7</v>
      </c>
      <c r="W524">
        <v>621.29</v>
      </c>
      <c r="X524">
        <v>147.14</v>
      </c>
      <c r="Y524">
        <v>1400.78</v>
      </c>
      <c r="Z524">
        <v>218.05</v>
      </c>
      <c r="AA524">
        <v>6657.63</v>
      </c>
      <c r="AB524">
        <v>447.78</v>
      </c>
      <c r="AC524">
        <v>297.43</v>
      </c>
      <c r="AD524" s="3">
        <f t="shared" si="248"/>
        <v>450.583875375202</v>
      </c>
      <c r="AE524" s="4">
        <f t="shared" si="249"/>
        <v>305.730051018914</v>
      </c>
      <c r="AF524" s="5">
        <f t="shared" si="250"/>
        <v>87.1729957805907</v>
      </c>
      <c r="AG524" s="3">
        <f t="shared" si="251"/>
        <v>155.954323001631</v>
      </c>
      <c r="AH524" s="3">
        <f t="shared" si="252"/>
        <v>71.9827586206897</v>
      </c>
      <c r="AI524" s="3">
        <f t="shared" si="253"/>
        <v>64.3326039387308</v>
      </c>
      <c r="AJ524" s="3">
        <f t="shared" si="254"/>
        <v>99.9324324324324</v>
      </c>
      <c r="AK524" s="3">
        <f t="shared" si="255"/>
        <v>1.70515097690941</v>
      </c>
      <c r="AL524" s="3">
        <f t="shared" si="256"/>
        <v>226.331658291457</v>
      </c>
      <c r="AM524" s="3">
        <f t="shared" si="257"/>
        <v>647.92243767313</v>
      </c>
      <c r="AN524" s="3">
        <f t="shared" si="258"/>
        <v>1321.0162601626</v>
      </c>
      <c r="AO524" s="3">
        <f t="shared" si="259"/>
        <v>2357.14285714286</v>
      </c>
      <c r="AP524" s="3">
        <f t="shared" si="260"/>
        <v>3883.0625</v>
      </c>
      <c r="AQ524" s="3">
        <f t="shared" si="261"/>
        <v>5957.08502024291</v>
      </c>
      <c r="AR524" s="3">
        <f t="shared" si="262"/>
        <v>8700.49689440994</v>
      </c>
      <c r="AS524" s="6">
        <f t="shared" si="263"/>
        <v>8863.82113821138</v>
      </c>
      <c r="AT524" s="3">
        <f t="shared" si="264"/>
        <v>0.011338013145141</v>
      </c>
      <c r="AU524" s="7">
        <f t="shared" si="265"/>
        <v>0.0130314547349883</v>
      </c>
      <c r="AV524" s="8">
        <f t="shared" si="266"/>
        <v>0.312694155126038</v>
      </c>
      <c r="AW524" s="3">
        <f t="shared" si="267"/>
        <v>7.60901072720045</v>
      </c>
      <c r="AX524" s="7">
        <f t="shared" si="268"/>
        <v>0.862549170153237</v>
      </c>
      <c r="AY524" s="3">
        <f t="shared" si="269"/>
        <v>2.02726387899148</v>
      </c>
      <c r="AZ524" s="9">
        <f t="shared" si="270"/>
        <v>4.66047577534714</v>
      </c>
      <c r="BA524" s="11">
        <f t="shared" si="271"/>
        <v>0.600467145544463</v>
      </c>
      <c r="BB524" s="12">
        <f t="shared" si="272"/>
        <v>1214.54782112954</v>
      </c>
      <c r="BC524" s="13">
        <f t="shared" si="273"/>
        <v>0.16670544891147</v>
      </c>
      <c r="BD524" s="14">
        <f t="shared" si="274"/>
        <v>33.0256799271433</v>
      </c>
      <c r="BE524" s="15">
        <f t="shared" si="275"/>
        <v>0.212331700909493</v>
      </c>
      <c r="BF524" s="16">
        <f t="shared" si="276"/>
        <v>31.1007992895204</v>
      </c>
      <c r="BG524" s="16">
        <f t="shared" si="277"/>
        <v>6.46382691007437</v>
      </c>
      <c r="BH524" s="17">
        <f t="shared" si="278"/>
        <v>1.50549709175268</v>
      </c>
    </row>
    <row r="525" spans="1:60">
      <c r="A525">
        <v>524</v>
      </c>
      <c r="B525" t="s">
        <v>594</v>
      </c>
      <c r="C525" t="s">
        <v>595</v>
      </c>
      <c r="D525" t="s">
        <v>596</v>
      </c>
      <c r="E525" t="s">
        <v>597</v>
      </c>
      <c r="F525" t="s">
        <v>616</v>
      </c>
      <c r="G525">
        <v>1263.5027942516</v>
      </c>
      <c r="H525">
        <v>126.1</v>
      </c>
      <c r="I525">
        <v>260.26</v>
      </c>
      <c r="J525">
        <v>10.34</v>
      </c>
      <c r="K525">
        <v>2567.15</v>
      </c>
      <c r="L525">
        <v>59.9</v>
      </c>
      <c r="M525">
        <v>1.153</v>
      </c>
      <c r="N525">
        <v>27.65</v>
      </c>
      <c r="O525">
        <v>0.972</v>
      </c>
      <c r="P525">
        <v>11.96</v>
      </c>
      <c r="Q525">
        <v>16.24</v>
      </c>
      <c r="R525">
        <v>0.915</v>
      </c>
      <c r="S525">
        <v>77.77</v>
      </c>
      <c r="T525">
        <v>25.78</v>
      </c>
      <c r="U525">
        <v>287.87</v>
      </c>
      <c r="V525">
        <v>98.5</v>
      </c>
      <c r="W525">
        <v>390.66</v>
      </c>
      <c r="X525">
        <v>77.26</v>
      </c>
      <c r="Y525">
        <v>677.03</v>
      </c>
      <c r="Z525">
        <v>105.8</v>
      </c>
      <c r="AA525">
        <v>9207.04</v>
      </c>
      <c r="AB525">
        <v>173.55</v>
      </c>
      <c r="AC525">
        <v>367.98</v>
      </c>
      <c r="AD525" s="3">
        <f t="shared" si="248"/>
        <v>174.636722433709</v>
      </c>
      <c r="AE525" s="4">
        <f t="shared" si="249"/>
        <v>378.248812069865</v>
      </c>
      <c r="AF525" s="5">
        <f t="shared" si="250"/>
        <v>4.86497890295359</v>
      </c>
      <c r="AG525" s="3">
        <f t="shared" si="251"/>
        <v>45.1060358890701</v>
      </c>
      <c r="AH525" s="3">
        <f t="shared" si="252"/>
        <v>10.4741379310345</v>
      </c>
      <c r="AI525" s="3">
        <f t="shared" si="253"/>
        <v>26.1706783369803</v>
      </c>
      <c r="AJ525" s="3">
        <f t="shared" si="254"/>
        <v>109.72972972973</v>
      </c>
      <c r="AK525" s="3">
        <f t="shared" si="255"/>
        <v>16.2522202486679</v>
      </c>
      <c r="AL525" s="3">
        <f t="shared" si="256"/>
        <v>390.804020100502</v>
      </c>
      <c r="AM525" s="3">
        <f t="shared" si="257"/>
        <v>714.127423822715</v>
      </c>
      <c r="AN525" s="3">
        <f t="shared" si="258"/>
        <v>1170.20325203252</v>
      </c>
      <c r="AO525" s="3">
        <f t="shared" si="259"/>
        <v>1804.0293040293</v>
      </c>
      <c r="AP525" s="3">
        <f t="shared" si="260"/>
        <v>2441.625</v>
      </c>
      <c r="AQ525" s="3">
        <f t="shared" si="261"/>
        <v>3127.93522267206</v>
      </c>
      <c r="AR525" s="3">
        <f t="shared" si="262"/>
        <v>4205.15527950311</v>
      </c>
      <c r="AS525" s="6">
        <f t="shared" si="263"/>
        <v>4300.81300813008</v>
      </c>
      <c r="AT525" s="3">
        <f t="shared" si="264"/>
        <v>0.0784821755269003</v>
      </c>
      <c r="AU525" s="7">
        <f t="shared" si="265"/>
        <v>0.186633240178883</v>
      </c>
      <c r="AV525" s="8">
        <f t="shared" si="266"/>
        <v>0.0731000312960476</v>
      </c>
      <c r="AW525" s="3">
        <f t="shared" si="267"/>
        <v>36.5811230241649</v>
      </c>
      <c r="AX525" s="7">
        <f t="shared" si="268"/>
        <v>0.442126025222978</v>
      </c>
      <c r="AY525" s="3">
        <f t="shared" si="269"/>
        <v>0.866893227387413</v>
      </c>
      <c r="AZ525" s="9">
        <f t="shared" si="270"/>
        <v>8.94370880413958</v>
      </c>
      <c r="BA525" s="11">
        <f t="shared" si="271"/>
        <v>0.671380056150169</v>
      </c>
      <c r="BB525" s="12">
        <f t="shared" si="272"/>
        <v>1056.90148382851</v>
      </c>
      <c r="BC525" s="13">
        <f t="shared" si="273"/>
        <v>0.169166904383719</v>
      </c>
      <c r="BD525" s="14">
        <f t="shared" si="274"/>
        <v>41.7953832149859</v>
      </c>
      <c r="BE525" s="15">
        <f t="shared" si="275"/>
        <v>0.543520966574598</v>
      </c>
      <c r="BF525" s="16">
        <f t="shared" si="276"/>
        <v>8.70554198276971</v>
      </c>
      <c r="BG525" s="16">
        <f t="shared" si="277"/>
        <v>1.70258620689655</v>
      </c>
      <c r="BH525" s="17">
        <f t="shared" si="278"/>
        <v>0.471628892874613</v>
      </c>
    </row>
    <row r="526" hidden="1" spans="1:60">
      <c r="A526">
        <v>525</v>
      </c>
      <c r="B526" t="s">
        <v>594</v>
      </c>
      <c r="C526" t="s">
        <v>595</v>
      </c>
      <c r="D526" t="s">
        <v>596</v>
      </c>
      <c r="E526" t="s">
        <v>597</v>
      </c>
      <c r="F526" t="s">
        <v>617</v>
      </c>
      <c r="G526">
        <v>2598.8393859107</v>
      </c>
      <c r="H526">
        <v>126.1</v>
      </c>
      <c r="I526">
        <v>4307.84</v>
      </c>
      <c r="J526">
        <v>7.07</v>
      </c>
      <c r="K526">
        <v>3789.5</v>
      </c>
      <c r="L526">
        <v>101.43</v>
      </c>
      <c r="M526">
        <v>263.02</v>
      </c>
      <c r="N526">
        <v>634.69</v>
      </c>
      <c r="O526">
        <v>78.91</v>
      </c>
      <c r="P526">
        <v>336.3</v>
      </c>
      <c r="Q526">
        <v>93.24</v>
      </c>
      <c r="R526">
        <v>1</v>
      </c>
      <c r="S526">
        <v>135.59</v>
      </c>
      <c r="T526">
        <v>34.2</v>
      </c>
      <c r="U526">
        <v>372.12</v>
      </c>
      <c r="V526">
        <v>134.17</v>
      </c>
      <c r="W526">
        <v>591.07</v>
      </c>
      <c r="X526">
        <v>137.85</v>
      </c>
      <c r="Y526">
        <v>1316.14</v>
      </c>
      <c r="Z526">
        <v>190.85</v>
      </c>
      <c r="AA526">
        <v>12448.86</v>
      </c>
      <c r="AB526">
        <v>1914.19</v>
      </c>
      <c r="AC526">
        <v>3480.52</v>
      </c>
      <c r="AD526" s="3">
        <f t="shared" si="248"/>
        <v>1926.17613203908</v>
      </c>
      <c r="AE526" s="4">
        <f t="shared" si="249"/>
        <v>3577.64703349478</v>
      </c>
      <c r="AF526" s="5">
        <f t="shared" si="250"/>
        <v>1109.78902953586</v>
      </c>
      <c r="AG526" s="3">
        <f t="shared" si="251"/>
        <v>1035.38336052202</v>
      </c>
      <c r="AH526" s="3">
        <f t="shared" si="252"/>
        <v>850.323275862069</v>
      </c>
      <c r="AI526" s="3">
        <f t="shared" si="253"/>
        <v>735.886214442013</v>
      </c>
      <c r="AJ526" s="3">
        <f t="shared" si="254"/>
        <v>630</v>
      </c>
      <c r="AK526" s="3">
        <f t="shared" si="255"/>
        <v>17.7619893428064</v>
      </c>
      <c r="AL526" s="3">
        <f t="shared" si="256"/>
        <v>681.356783919598</v>
      </c>
      <c r="AM526" s="3">
        <f t="shared" si="257"/>
        <v>947.368421052632</v>
      </c>
      <c r="AN526" s="3">
        <f t="shared" si="258"/>
        <v>1512.68292682927</v>
      </c>
      <c r="AO526" s="3">
        <f t="shared" si="259"/>
        <v>2457.32600732601</v>
      </c>
      <c r="AP526" s="3">
        <f t="shared" si="260"/>
        <v>3694.1875</v>
      </c>
      <c r="AQ526" s="3">
        <f t="shared" si="261"/>
        <v>5580.97165991903</v>
      </c>
      <c r="AR526" s="3">
        <f t="shared" si="262"/>
        <v>8174.78260869565</v>
      </c>
      <c r="AS526" s="6">
        <f t="shared" si="263"/>
        <v>7758.13008130081</v>
      </c>
      <c r="AT526" s="3">
        <f t="shared" si="264"/>
        <v>0.0271102821962182</v>
      </c>
      <c r="AU526" s="7">
        <f t="shared" si="265"/>
        <v>0.0331633065904169</v>
      </c>
      <c r="AV526" s="8">
        <f t="shared" si="266"/>
        <v>0.177404309049462</v>
      </c>
      <c r="AW526" s="3">
        <f t="shared" si="267"/>
        <v>506.032112234056</v>
      </c>
      <c r="AX526" s="7">
        <f t="shared" si="268"/>
        <v>3.99073787831035</v>
      </c>
      <c r="AY526" s="3">
        <f t="shared" si="269"/>
        <v>4.68701070626631</v>
      </c>
      <c r="AZ526" s="9">
        <f t="shared" si="270"/>
        <v>1.49076447661896</v>
      </c>
      <c r="BA526" s="11">
        <f t="shared" si="271"/>
        <v>0.371286024699659</v>
      </c>
      <c r="BB526" s="12">
        <f t="shared" si="272"/>
        <v>1019.82743696645</v>
      </c>
      <c r="BC526" s="13">
        <f t="shared" si="273"/>
        <v>1.62663360862198</v>
      </c>
      <c r="BD526" s="14">
        <f t="shared" si="274"/>
        <v>5.0975030338099</v>
      </c>
      <c r="BE526" s="15">
        <f t="shared" si="275"/>
        <v>2.64449070767547</v>
      </c>
      <c r="BF526" s="16">
        <f t="shared" si="276"/>
        <v>9.7067630356221</v>
      </c>
      <c r="BG526" s="16">
        <f t="shared" si="277"/>
        <v>6.80705705705706</v>
      </c>
      <c r="BH526" s="17">
        <f t="shared" si="278"/>
        <v>0.549972417914565</v>
      </c>
    </row>
    <row r="527" spans="1:60">
      <c r="A527">
        <v>526</v>
      </c>
      <c r="B527" t="s">
        <v>594</v>
      </c>
      <c r="C527" t="s">
        <v>595</v>
      </c>
      <c r="D527" t="s">
        <v>596</v>
      </c>
      <c r="E527" t="s">
        <v>597</v>
      </c>
      <c r="F527" t="s">
        <v>618</v>
      </c>
      <c r="G527">
        <v>1146.0105247757</v>
      </c>
      <c r="H527">
        <v>126.1</v>
      </c>
      <c r="I527">
        <v>154.48</v>
      </c>
      <c r="J527">
        <v>5.04</v>
      </c>
      <c r="K527">
        <v>1762.21</v>
      </c>
      <c r="L527">
        <v>7.45</v>
      </c>
      <c r="M527">
        <v>0.028</v>
      </c>
      <c r="N527">
        <v>14.85</v>
      </c>
      <c r="O527">
        <v>0.187</v>
      </c>
      <c r="P527">
        <v>3.43</v>
      </c>
      <c r="Q527">
        <v>6.94</v>
      </c>
      <c r="R527">
        <v>0.331</v>
      </c>
      <c r="S527">
        <v>37.25</v>
      </c>
      <c r="T527">
        <v>14.89</v>
      </c>
      <c r="U527">
        <v>176.57</v>
      </c>
      <c r="V527">
        <v>66.47</v>
      </c>
      <c r="W527">
        <v>281.35</v>
      </c>
      <c r="X527">
        <v>57.56</v>
      </c>
      <c r="Y527">
        <v>509.12</v>
      </c>
      <c r="Z527">
        <v>82.68</v>
      </c>
      <c r="AA527">
        <v>6618.98</v>
      </c>
      <c r="AB527">
        <v>116.42</v>
      </c>
      <c r="AC527">
        <v>137.66</v>
      </c>
      <c r="AD527" s="3">
        <f t="shared" si="248"/>
        <v>117.148990064722</v>
      </c>
      <c r="AE527" s="4">
        <f t="shared" si="249"/>
        <v>141.501525815364</v>
      </c>
      <c r="AF527" s="5">
        <f t="shared" si="250"/>
        <v>0.118143459915612</v>
      </c>
      <c r="AG527" s="3">
        <f t="shared" si="251"/>
        <v>24.2251223491028</v>
      </c>
      <c r="AH527" s="3">
        <f t="shared" si="252"/>
        <v>2.01508620689655</v>
      </c>
      <c r="AI527" s="3">
        <f t="shared" si="253"/>
        <v>7.5054704595186</v>
      </c>
      <c r="AJ527" s="3">
        <f t="shared" si="254"/>
        <v>46.8918918918919</v>
      </c>
      <c r="AK527" s="3">
        <f t="shared" si="255"/>
        <v>5.87921847246892</v>
      </c>
      <c r="AL527" s="3">
        <f t="shared" si="256"/>
        <v>187.185929648241</v>
      </c>
      <c r="AM527" s="3">
        <f t="shared" si="257"/>
        <v>412.465373961219</v>
      </c>
      <c r="AN527" s="3">
        <f t="shared" si="258"/>
        <v>717.764227642276</v>
      </c>
      <c r="AO527" s="3">
        <f t="shared" si="259"/>
        <v>1217.39926739927</v>
      </c>
      <c r="AP527" s="3">
        <f t="shared" si="260"/>
        <v>1758.4375</v>
      </c>
      <c r="AQ527" s="3">
        <f t="shared" si="261"/>
        <v>2330.36437246964</v>
      </c>
      <c r="AR527" s="3">
        <f t="shared" si="262"/>
        <v>3162.23602484472</v>
      </c>
      <c r="AS527" s="6">
        <f t="shared" si="263"/>
        <v>3360.9756097561</v>
      </c>
      <c r="AT527" s="3">
        <f t="shared" si="264"/>
        <v>0.0627529462940947</v>
      </c>
      <c r="AU527" s="7">
        <f t="shared" si="265"/>
        <v>0.198444852949192</v>
      </c>
      <c r="AV527" s="8">
        <f t="shared" si="266"/>
        <v>0.104945864819697</v>
      </c>
      <c r="AW527" s="3">
        <f t="shared" si="267"/>
        <v>28.0756995665405</v>
      </c>
      <c r="AX527" s="7">
        <f t="shared" si="268"/>
        <v>0.5560714833167</v>
      </c>
      <c r="AY527" s="3">
        <f t="shared" si="269"/>
        <v>1.26503223468092</v>
      </c>
      <c r="AZ527" s="9">
        <f t="shared" si="270"/>
        <v>24.957238739579</v>
      </c>
      <c r="BA527" s="11">
        <f t="shared" si="271"/>
        <v>1.83159900007284</v>
      </c>
      <c r="BB527" s="12">
        <f t="shared" si="272"/>
        <v>988.942896576811</v>
      </c>
      <c r="BC527" s="13">
        <f t="shared" si="273"/>
        <v>0.0683038831858586</v>
      </c>
      <c r="BD527" s="14">
        <f t="shared" si="274"/>
        <v>76.9204972231791</v>
      </c>
      <c r="BE527" s="15">
        <f t="shared" si="275"/>
        <v>0.270388120678818</v>
      </c>
      <c r="BF527" s="16">
        <f t="shared" si="276"/>
        <v>13.6676510067114</v>
      </c>
      <c r="BG527" s="16">
        <f t="shared" si="277"/>
        <v>2.13976945244957</v>
      </c>
      <c r="BH527" s="17">
        <f t="shared" si="278"/>
        <v>0.845706813889292</v>
      </c>
    </row>
    <row r="528" spans="1:60">
      <c r="A528">
        <v>527</v>
      </c>
      <c r="B528" t="s">
        <v>594</v>
      </c>
      <c r="C528" t="s">
        <v>595</v>
      </c>
      <c r="D528" t="s">
        <v>596</v>
      </c>
      <c r="E528" t="s">
        <v>597</v>
      </c>
      <c r="F528" t="s">
        <v>619</v>
      </c>
      <c r="G528">
        <v>1958.48831359325</v>
      </c>
      <c r="H528">
        <v>126.1</v>
      </c>
      <c r="I528">
        <v>286.33</v>
      </c>
      <c r="J528">
        <v>5.46</v>
      </c>
      <c r="K528">
        <v>2128.68</v>
      </c>
      <c r="L528">
        <v>13.68</v>
      </c>
      <c r="M528">
        <v>0.078</v>
      </c>
      <c r="N528">
        <v>32.61</v>
      </c>
      <c r="O528">
        <v>0.463</v>
      </c>
      <c r="P528">
        <v>7.16</v>
      </c>
      <c r="Q528">
        <v>12.38</v>
      </c>
      <c r="R528">
        <v>0.223</v>
      </c>
      <c r="S528">
        <v>57.61</v>
      </c>
      <c r="T528">
        <v>20</v>
      </c>
      <c r="U528">
        <v>228.18</v>
      </c>
      <c r="V528">
        <v>79.01</v>
      </c>
      <c r="W528">
        <v>324.44</v>
      </c>
      <c r="X528">
        <v>65.77</v>
      </c>
      <c r="Y528">
        <v>604.27</v>
      </c>
      <c r="Z528">
        <v>100.56</v>
      </c>
      <c r="AA528">
        <v>13810.23</v>
      </c>
      <c r="AB528">
        <v>1148.95</v>
      </c>
      <c r="AC528">
        <v>2627.97</v>
      </c>
      <c r="AD528" s="3">
        <f t="shared" si="248"/>
        <v>1156.1444093357</v>
      </c>
      <c r="AE528" s="4">
        <f t="shared" si="249"/>
        <v>2701.30586079473</v>
      </c>
      <c r="AF528" s="5">
        <f t="shared" si="250"/>
        <v>0.329113924050633</v>
      </c>
      <c r="AG528" s="3">
        <f t="shared" si="251"/>
        <v>53.1973898858075</v>
      </c>
      <c r="AH528" s="3">
        <f t="shared" si="252"/>
        <v>4.98922413793103</v>
      </c>
      <c r="AI528" s="3">
        <f t="shared" si="253"/>
        <v>15.6673960612691</v>
      </c>
      <c r="AJ528" s="3">
        <f t="shared" si="254"/>
        <v>83.6486486486487</v>
      </c>
      <c r="AK528" s="3">
        <f t="shared" si="255"/>
        <v>3.96092362344583</v>
      </c>
      <c r="AL528" s="3">
        <f t="shared" si="256"/>
        <v>289.497487437186</v>
      </c>
      <c r="AM528" s="3">
        <f t="shared" si="257"/>
        <v>554.016620498615</v>
      </c>
      <c r="AN528" s="3">
        <f t="shared" si="258"/>
        <v>927.560975609756</v>
      </c>
      <c r="AO528" s="3">
        <f t="shared" si="259"/>
        <v>1447.0695970696</v>
      </c>
      <c r="AP528" s="3">
        <f t="shared" si="260"/>
        <v>2027.75</v>
      </c>
      <c r="AQ528" s="3">
        <f t="shared" si="261"/>
        <v>2662.75303643725</v>
      </c>
      <c r="AR528" s="3">
        <f t="shared" si="262"/>
        <v>3753.2298136646</v>
      </c>
      <c r="AS528" s="6">
        <f t="shared" si="263"/>
        <v>4087.80487804878</v>
      </c>
      <c r="AT528" s="3">
        <f t="shared" si="264"/>
        <v>0.0254533297665318</v>
      </c>
      <c r="AU528" s="7">
        <f t="shared" si="265"/>
        <v>0.0678171362538536</v>
      </c>
      <c r="AV528" s="8">
        <f t="shared" si="266"/>
        <v>0.012071939158495</v>
      </c>
      <c r="AW528" s="3">
        <f t="shared" si="267"/>
        <v>494.744663149218</v>
      </c>
      <c r="AX528" s="7">
        <f t="shared" si="268"/>
        <v>0.268514409801023</v>
      </c>
      <c r="AY528" s="3">
        <f t="shared" si="269"/>
        <v>0.00101245294296293</v>
      </c>
      <c r="AZ528" s="9">
        <f t="shared" si="270"/>
        <v>22.4359388847693</v>
      </c>
      <c r="BA528" s="11">
        <f t="shared" si="271"/>
        <v>1.59508239702604</v>
      </c>
      <c r="BB528" s="12">
        <f t="shared" si="272"/>
        <v>996.076827463748</v>
      </c>
      <c r="BC528" s="13">
        <f t="shared" si="273"/>
        <v>1.1993056811238</v>
      </c>
      <c r="BD528" s="14">
        <f t="shared" si="274"/>
        <v>50.3000559561737</v>
      </c>
      <c r="BE528" s="15">
        <f t="shared" si="275"/>
        <v>4.34899961937544</v>
      </c>
      <c r="BF528" s="16">
        <f t="shared" si="276"/>
        <v>10.4889776080542</v>
      </c>
      <c r="BG528" s="16">
        <f t="shared" si="277"/>
        <v>2.63408723747981</v>
      </c>
      <c r="BH528" s="17">
        <f t="shared" si="278"/>
        <v>0.437200576871121</v>
      </c>
    </row>
    <row r="529" spans="1:60">
      <c r="A529">
        <v>528</v>
      </c>
      <c r="B529" t="s">
        <v>594</v>
      </c>
      <c r="C529" t="s">
        <v>595</v>
      </c>
      <c r="D529" t="s">
        <v>596</v>
      </c>
      <c r="E529" t="s">
        <v>597</v>
      </c>
      <c r="F529" t="s">
        <v>620</v>
      </c>
      <c r="G529">
        <v>1083.20589804635</v>
      </c>
      <c r="H529">
        <v>126.1</v>
      </c>
      <c r="I529">
        <v>580.24</v>
      </c>
      <c r="J529">
        <v>4.8</v>
      </c>
      <c r="K529">
        <v>1472.06</v>
      </c>
      <c r="L529">
        <v>17.62</v>
      </c>
      <c r="M529">
        <v>20.45</v>
      </c>
      <c r="N529">
        <v>72.33</v>
      </c>
      <c r="O529">
        <v>7.05</v>
      </c>
      <c r="P529">
        <v>34.14</v>
      </c>
      <c r="Q529">
        <v>12.92</v>
      </c>
      <c r="R529">
        <v>0.135</v>
      </c>
      <c r="S529">
        <v>35.73</v>
      </c>
      <c r="T529">
        <v>12.43</v>
      </c>
      <c r="U529">
        <v>145.73</v>
      </c>
      <c r="V529">
        <v>55.41</v>
      </c>
      <c r="W529">
        <v>238.1</v>
      </c>
      <c r="X529">
        <v>50.01</v>
      </c>
      <c r="Y529">
        <v>454.62</v>
      </c>
      <c r="Z529">
        <v>74.44</v>
      </c>
      <c r="AA529">
        <v>8836.63</v>
      </c>
      <c r="AB529">
        <v>391.23</v>
      </c>
      <c r="AC529">
        <v>585.53</v>
      </c>
      <c r="AD529" s="3">
        <f t="shared" si="248"/>
        <v>393.679774806915</v>
      </c>
      <c r="AE529" s="4">
        <f t="shared" si="249"/>
        <v>601.869740016491</v>
      </c>
      <c r="AF529" s="5">
        <f t="shared" si="250"/>
        <v>86.2869198312236</v>
      </c>
      <c r="AG529" s="3">
        <f t="shared" si="251"/>
        <v>117.993474714519</v>
      </c>
      <c r="AH529" s="3">
        <f t="shared" si="252"/>
        <v>75.9698275862069</v>
      </c>
      <c r="AI529" s="3">
        <f t="shared" si="253"/>
        <v>74.7045951859956</v>
      </c>
      <c r="AJ529" s="3">
        <f t="shared" si="254"/>
        <v>87.2972972972973</v>
      </c>
      <c r="AK529" s="3">
        <f t="shared" si="255"/>
        <v>2.39786856127886</v>
      </c>
      <c r="AL529" s="3">
        <f t="shared" si="256"/>
        <v>179.547738693467</v>
      </c>
      <c r="AM529" s="3">
        <f t="shared" si="257"/>
        <v>344.321329639889</v>
      </c>
      <c r="AN529" s="3">
        <f t="shared" si="258"/>
        <v>592.39837398374</v>
      </c>
      <c r="AO529" s="3">
        <f t="shared" si="259"/>
        <v>1014.83516483516</v>
      </c>
      <c r="AP529" s="3">
        <f t="shared" si="260"/>
        <v>1488.125</v>
      </c>
      <c r="AQ529" s="3">
        <f t="shared" si="261"/>
        <v>2024.6963562753</v>
      </c>
      <c r="AR529" s="3">
        <f t="shared" si="262"/>
        <v>2823.72670807453</v>
      </c>
      <c r="AS529" s="6">
        <f t="shared" si="263"/>
        <v>3026.0162601626</v>
      </c>
      <c r="AT529" s="3">
        <f t="shared" si="264"/>
        <v>0.0191529204390184</v>
      </c>
      <c r="AU529" s="7">
        <f t="shared" si="265"/>
        <v>0.0678285203176712</v>
      </c>
      <c r="AV529" s="8">
        <f t="shared" si="266"/>
        <v>0.120175505081911</v>
      </c>
      <c r="AW529" s="3">
        <f t="shared" si="267"/>
        <v>125.389529170102</v>
      </c>
      <c r="AX529" s="7">
        <f t="shared" si="268"/>
        <v>1.34569485478805</v>
      </c>
      <c r="AY529" s="3">
        <f t="shared" si="269"/>
        <v>2.79952847443396</v>
      </c>
      <c r="AZ529" s="9">
        <f t="shared" si="270"/>
        <v>2.28429818478742</v>
      </c>
      <c r="BA529" s="11">
        <f t="shared" si="271"/>
        <v>1.07296402769727</v>
      </c>
      <c r="BB529" s="12">
        <f t="shared" si="272"/>
        <v>984.644307377777</v>
      </c>
      <c r="BC529" s="13">
        <f t="shared" si="273"/>
        <v>0.280394775290136</v>
      </c>
      <c r="BD529" s="14">
        <f t="shared" si="274"/>
        <v>15.5480116475413</v>
      </c>
      <c r="BE529" s="15">
        <f t="shared" si="275"/>
        <v>1.28795477541683</v>
      </c>
      <c r="BF529" s="16">
        <f t="shared" si="276"/>
        <v>12.7237615449202</v>
      </c>
      <c r="BG529" s="16">
        <f t="shared" si="277"/>
        <v>5.59829721362229</v>
      </c>
      <c r="BH529" s="17">
        <f t="shared" si="278"/>
        <v>0.668163885710382</v>
      </c>
    </row>
    <row r="530" hidden="1" spans="1:60">
      <c r="A530">
        <v>529</v>
      </c>
      <c r="B530" t="s">
        <v>594</v>
      </c>
      <c r="C530" t="s">
        <v>595</v>
      </c>
      <c r="D530" t="s">
        <v>596</v>
      </c>
      <c r="E530" t="s">
        <v>597</v>
      </c>
      <c r="F530" t="s">
        <v>621</v>
      </c>
      <c r="G530">
        <v>1113.7251136166</v>
      </c>
      <c r="H530">
        <v>126.1</v>
      </c>
      <c r="I530">
        <v>600.48</v>
      </c>
      <c r="J530">
        <v>6.1</v>
      </c>
      <c r="K530">
        <v>6865.2</v>
      </c>
      <c r="L530">
        <v>165.28</v>
      </c>
      <c r="M530">
        <v>234.54</v>
      </c>
      <c r="N530">
        <v>590.77</v>
      </c>
      <c r="O530">
        <v>69.58</v>
      </c>
      <c r="P530">
        <v>299.99</v>
      </c>
      <c r="Q530">
        <v>87.28</v>
      </c>
      <c r="R530">
        <v>0.505</v>
      </c>
      <c r="S530">
        <v>146.95</v>
      </c>
      <c r="T530">
        <v>48.42</v>
      </c>
      <c r="U530">
        <v>581.95</v>
      </c>
      <c r="V530">
        <v>221.59</v>
      </c>
      <c r="W530">
        <v>1069.43</v>
      </c>
      <c r="X530">
        <v>247.39</v>
      </c>
      <c r="Y530">
        <v>2413.97</v>
      </c>
      <c r="Z530">
        <v>412.39</v>
      </c>
      <c r="AA530">
        <v>9092.98</v>
      </c>
      <c r="AB530">
        <v>337.06</v>
      </c>
      <c r="AC530">
        <v>392.86</v>
      </c>
      <c r="AD530" s="3">
        <f t="shared" si="248"/>
        <v>339.17057714495</v>
      </c>
      <c r="AE530" s="4">
        <f t="shared" si="249"/>
        <v>403.823110793433</v>
      </c>
      <c r="AF530" s="5">
        <f t="shared" si="250"/>
        <v>989.620253164557</v>
      </c>
      <c r="AG530" s="3">
        <f t="shared" si="251"/>
        <v>963.73572593801</v>
      </c>
      <c r="AH530" s="3">
        <f t="shared" si="252"/>
        <v>749.784482758621</v>
      </c>
      <c r="AI530" s="3">
        <f t="shared" si="253"/>
        <v>656.433260393873</v>
      </c>
      <c r="AJ530" s="3">
        <f t="shared" si="254"/>
        <v>589.72972972973</v>
      </c>
      <c r="AK530" s="3">
        <f t="shared" si="255"/>
        <v>8.96980461811723</v>
      </c>
      <c r="AL530" s="3">
        <f t="shared" si="256"/>
        <v>738.442211055276</v>
      </c>
      <c r="AM530" s="3">
        <f t="shared" si="257"/>
        <v>1341.27423822715</v>
      </c>
      <c r="AN530" s="3">
        <f t="shared" si="258"/>
        <v>2365.65040650407</v>
      </c>
      <c r="AO530" s="3">
        <f t="shared" si="259"/>
        <v>4058.42490842491</v>
      </c>
      <c r="AP530" s="3">
        <f t="shared" si="260"/>
        <v>6683.9375</v>
      </c>
      <c r="AQ530" s="3">
        <f t="shared" si="261"/>
        <v>10015.7894736842</v>
      </c>
      <c r="AR530" s="3">
        <f t="shared" si="262"/>
        <v>14993.602484472</v>
      </c>
      <c r="AS530" s="6">
        <f t="shared" si="263"/>
        <v>16763.8211382114</v>
      </c>
      <c r="AT530" s="3">
        <f t="shared" si="264"/>
        <v>0.0135924647430201</v>
      </c>
      <c r="AU530" s="7">
        <f t="shared" si="265"/>
        <v>0.00906550961124719</v>
      </c>
      <c r="AV530" s="8">
        <f t="shared" si="266"/>
        <v>1.46294252163838</v>
      </c>
      <c r="AW530" s="3">
        <f t="shared" si="267"/>
        <v>66.2005099661365</v>
      </c>
      <c r="AX530" s="7">
        <f t="shared" si="268"/>
        <v>11.9030410324855</v>
      </c>
      <c r="AY530" s="3">
        <f t="shared" si="269"/>
        <v>6.58448040698745</v>
      </c>
      <c r="AZ530" s="9">
        <f t="shared" si="270"/>
        <v>1.63236947236902</v>
      </c>
      <c r="BA530" s="11">
        <f t="shared" si="271"/>
        <v>0.213852428747212</v>
      </c>
      <c r="BB530" s="12">
        <f t="shared" si="272"/>
        <v>1006.12727211644</v>
      </c>
      <c r="BC530" s="13">
        <f t="shared" si="273"/>
        <v>0.195397912430022</v>
      </c>
      <c r="BD530" s="14">
        <f t="shared" si="274"/>
        <v>8.60751944481254</v>
      </c>
      <c r="BE530" s="15">
        <f t="shared" si="275"/>
        <v>0.162744358877699</v>
      </c>
      <c r="BF530" s="16">
        <f t="shared" si="276"/>
        <v>16.4271520925485</v>
      </c>
      <c r="BG530" s="16">
        <f t="shared" si="277"/>
        <v>6.76867552703941</v>
      </c>
      <c r="BH530" s="17">
        <f t="shared" si="278"/>
        <v>0.857964669347859</v>
      </c>
    </row>
    <row r="531" spans="1:60">
      <c r="A531">
        <v>530</v>
      </c>
      <c r="B531" t="s">
        <v>594</v>
      </c>
      <c r="C531" t="s">
        <v>595</v>
      </c>
      <c r="D531" t="s">
        <v>596</v>
      </c>
      <c r="E531" t="s">
        <v>597</v>
      </c>
      <c r="F531" t="s">
        <v>622</v>
      </c>
      <c r="G531">
        <v>2882.22861596195</v>
      </c>
      <c r="H531">
        <v>126.1</v>
      </c>
      <c r="I531">
        <v>204.52</v>
      </c>
      <c r="J531">
        <v>10.42</v>
      </c>
      <c r="K531">
        <v>2275.44</v>
      </c>
      <c r="L531">
        <v>3.11</v>
      </c>
      <c r="M531">
        <v>0.072</v>
      </c>
      <c r="N531">
        <v>11.05</v>
      </c>
      <c r="O531">
        <v>0.583</v>
      </c>
      <c r="P531">
        <v>10.31</v>
      </c>
      <c r="Q531">
        <v>17.92</v>
      </c>
      <c r="R531">
        <v>0.984</v>
      </c>
      <c r="S531">
        <v>72.02</v>
      </c>
      <c r="T531">
        <v>23.89</v>
      </c>
      <c r="U531">
        <v>251.74</v>
      </c>
      <c r="V531">
        <v>85.65</v>
      </c>
      <c r="W531">
        <v>346.81</v>
      </c>
      <c r="X531">
        <v>71.4</v>
      </c>
      <c r="Y531">
        <v>648.65</v>
      </c>
      <c r="Z531">
        <v>104.6</v>
      </c>
      <c r="AA531">
        <v>7544.83</v>
      </c>
      <c r="AB531">
        <v>290.18</v>
      </c>
      <c r="AC531">
        <v>317.37</v>
      </c>
      <c r="AD531" s="3">
        <f t="shared" si="248"/>
        <v>291.997027460753</v>
      </c>
      <c r="AE531" s="4">
        <f t="shared" si="249"/>
        <v>326.226494610069</v>
      </c>
      <c r="AF531" s="5">
        <f t="shared" si="250"/>
        <v>0.30379746835443</v>
      </c>
      <c r="AG531" s="3">
        <f t="shared" si="251"/>
        <v>18.026101141925</v>
      </c>
      <c r="AH531" s="3">
        <f t="shared" si="252"/>
        <v>6.2823275862069</v>
      </c>
      <c r="AI531" s="3">
        <f t="shared" si="253"/>
        <v>22.5601750547046</v>
      </c>
      <c r="AJ531" s="3">
        <f t="shared" si="254"/>
        <v>121.081081081081</v>
      </c>
      <c r="AK531" s="3">
        <f t="shared" si="255"/>
        <v>17.4777975133215</v>
      </c>
      <c r="AL531" s="3">
        <f t="shared" si="256"/>
        <v>361.909547738693</v>
      </c>
      <c r="AM531" s="3">
        <f t="shared" si="257"/>
        <v>661.772853185596</v>
      </c>
      <c r="AN531" s="3">
        <f t="shared" si="258"/>
        <v>1023.33333333333</v>
      </c>
      <c r="AO531" s="3">
        <f t="shared" si="259"/>
        <v>1568.68131868132</v>
      </c>
      <c r="AP531" s="3">
        <f t="shared" si="260"/>
        <v>2167.5625</v>
      </c>
      <c r="AQ531" s="3">
        <f t="shared" si="261"/>
        <v>2890.68825910931</v>
      </c>
      <c r="AR531" s="3">
        <f t="shared" si="262"/>
        <v>4028.88198757764</v>
      </c>
      <c r="AS531" s="6">
        <f t="shared" si="263"/>
        <v>4252.0325203252</v>
      </c>
      <c r="AT531" s="3">
        <f t="shared" si="264"/>
        <v>0.0834927062938342</v>
      </c>
      <c r="AU531" s="7">
        <f t="shared" si="265"/>
        <v>0.207235423006356</v>
      </c>
      <c r="AV531" s="8">
        <f t="shared" si="266"/>
        <v>0.0338721721949893</v>
      </c>
      <c r="AW531" s="3">
        <f t="shared" si="267"/>
        <v>31.3077250105632</v>
      </c>
      <c r="AX531" s="7">
        <f t="shared" si="268"/>
        <v>0.189526003045964</v>
      </c>
      <c r="AY531" s="3">
        <f t="shared" si="269"/>
        <v>-0.603880122509627</v>
      </c>
      <c r="AZ531" s="9">
        <f t="shared" si="270"/>
        <v>5.30739978158204</v>
      </c>
      <c r="BA531" s="11">
        <f t="shared" si="271"/>
        <v>0.35115103272465</v>
      </c>
      <c r="BB531" s="12">
        <f t="shared" si="272"/>
        <v>1057.68100348169</v>
      </c>
      <c r="BC531" s="13">
        <f t="shared" si="273"/>
        <v>0.159594709829863</v>
      </c>
      <c r="BD531" s="14">
        <f t="shared" si="274"/>
        <v>38.4650618764722</v>
      </c>
      <c r="BE531" s="15">
        <f t="shared" si="275"/>
        <v>0.489277730671394</v>
      </c>
      <c r="BF531" s="16">
        <f t="shared" si="276"/>
        <v>9.00652596500972</v>
      </c>
      <c r="BG531" s="16">
        <f t="shared" si="277"/>
        <v>0.616629464285714</v>
      </c>
      <c r="BH531" s="17">
        <f t="shared" si="278"/>
        <v>0.914327126067366</v>
      </c>
    </row>
    <row r="532" spans="1:60">
      <c r="A532">
        <v>531</v>
      </c>
      <c r="B532" t="s">
        <v>594</v>
      </c>
      <c r="C532" t="s">
        <v>595</v>
      </c>
      <c r="D532" t="s">
        <v>596</v>
      </c>
      <c r="E532" t="s">
        <v>597</v>
      </c>
      <c r="F532" t="s">
        <v>623</v>
      </c>
      <c r="G532">
        <v>890.16594215045</v>
      </c>
      <c r="H532">
        <v>126.1</v>
      </c>
      <c r="I532">
        <v>316.06</v>
      </c>
      <c r="J532">
        <v>4.85</v>
      </c>
      <c r="K532">
        <v>5150.54</v>
      </c>
      <c r="L532">
        <v>136.07</v>
      </c>
      <c r="M532">
        <v>4.58</v>
      </c>
      <c r="N532">
        <v>64.02</v>
      </c>
      <c r="O532">
        <v>1.452</v>
      </c>
      <c r="P532">
        <v>7.91</v>
      </c>
      <c r="Q532">
        <v>7.95</v>
      </c>
      <c r="R532">
        <v>0.048</v>
      </c>
      <c r="S532">
        <v>46.75</v>
      </c>
      <c r="T532">
        <v>25.79</v>
      </c>
      <c r="U532">
        <v>384.98</v>
      </c>
      <c r="V532">
        <v>169.02</v>
      </c>
      <c r="W532">
        <v>847.19</v>
      </c>
      <c r="X532">
        <v>205.88</v>
      </c>
      <c r="Y532">
        <v>1985.26</v>
      </c>
      <c r="Z532">
        <v>324.33</v>
      </c>
      <c r="AA532">
        <v>13278.65</v>
      </c>
      <c r="AB532">
        <v>902.59</v>
      </c>
      <c r="AC532">
        <v>2071.45</v>
      </c>
      <c r="AD532" s="3">
        <f t="shared" si="248"/>
        <v>908.241770679583</v>
      </c>
      <c r="AE532" s="4">
        <f t="shared" si="249"/>
        <v>2129.25567085745</v>
      </c>
      <c r="AF532" s="5">
        <f t="shared" si="250"/>
        <v>19.3248945147679</v>
      </c>
      <c r="AG532" s="3">
        <f t="shared" si="251"/>
        <v>104.437194127243</v>
      </c>
      <c r="AH532" s="3">
        <f t="shared" si="252"/>
        <v>15.6465517241379</v>
      </c>
      <c r="AI532" s="3">
        <f t="shared" si="253"/>
        <v>17.308533916849</v>
      </c>
      <c r="AJ532" s="3">
        <f t="shared" si="254"/>
        <v>53.7162162162162</v>
      </c>
      <c r="AK532" s="3">
        <f t="shared" si="255"/>
        <v>0.852575488454707</v>
      </c>
      <c r="AL532" s="3">
        <f t="shared" si="256"/>
        <v>234.924623115578</v>
      </c>
      <c r="AM532" s="3">
        <f t="shared" si="257"/>
        <v>714.404432132964</v>
      </c>
      <c r="AN532" s="3">
        <f t="shared" si="258"/>
        <v>1564.9593495935</v>
      </c>
      <c r="AO532" s="3">
        <f t="shared" si="259"/>
        <v>3095.6043956044</v>
      </c>
      <c r="AP532" s="3">
        <f t="shared" si="260"/>
        <v>5294.9375</v>
      </c>
      <c r="AQ532" s="3">
        <f t="shared" si="261"/>
        <v>8335.22267206478</v>
      </c>
      <c r="AR532" s="3">
        <f t="shared" si="262"/>
        <v>12330.8074534161</v>
      </c>
      <c r="AS532" s="6">
        <f t="shared" si="263"/>
        <v>13184.1463414634</v>
      </c>
      <c r="AT532" s="3">
        <f t="shared" si="264"/>
        <v>0.00758954720472164</v>
      </c>
      <c r="AU532" s="7">
        <f t="shared" si="265"/>
        <v>0.00615494746260029</v>
      </c>
      <c r="AV532" s="8">
        <f t="shared" si="266"/>
        <v>0.0300668448961882</v>
      </c>
      <c r="AW532" s="3">
        <f t="shared" si="267"/>
        <v>439.021787805659</v>
      </c>
      <c r="AX532" s="7">
        <f t="shared" si="268"/>
        <v>0.629985993994854</v>
      </c>
      <c r="AY532" s="3">
        <f t="shared" si="269"/>
        <v>1.4817249150839</v>
      </c>
      <c r="AZ532" s="9">
        <f t="shared" si="270"/>
        <v>23.1754769636975</v>
      </c>
      <c r="BA532" s="11">
        <f t="shared" si="271"/>
        <v>1.17149960778971</v>
      </c>
      <c r="BB532" s="12">
        <f t="shared" si="272"/>
        <v>985.55417775254</v>
      </c>
      <c r="BC532" s="13">
        <f t="shared" si="273"/>
        <v>0.945033901345121</v>
      </c>
      <c r="BD532" s="14">
        <f t="shared" si="274"/>
        <v>97.0951951593795</v>
      </c>
      <c r="BE532" s="15">
        <f t="shared" si="275"/>
        <v>1.04341496831649</v>
      </c>
      <c r="BF532" s="16">
        <f t="shared" si="276"/>
        <v>42.4654545454545</v>
      </c>
      <c r="BG532" s="16">
        <f t="shared" si="277"/>
        <v>8.05283018867924</v>
      </c>
      <c r="BH532" s="17">
        <f t="shared" si="278"/>
        <v>0.435728595911077</v>
      </c>
    </row>
    <row r="533" spans="1:60">
      <c r="A533">
        <v>532</v>
      </c>
      <c r="B533" t="s">
        <v>594</v>
      </c>
      <c r="C533" t="s">
        <v>595</v>
      </c>
      <c r="D533" t="s">
        <v>596</v>
      </c>
      <c r="E533" t="s">
        <v>597</v>
      </c>
      <c r="F533" t="s">
        <v>624</v>
      </c>
      <c r="G533">
        <v>2973.44610287015</v>
      </c>
      <c r="H533">
        <v>126.1</v>
      </c>
      <c r="I533">
        <v>533.86</v>
      </c>
      <c r="J533">
        <v>4.11</v>
      </c>
      <c r="K533">
        <v>2806.45</v>
      </c>
      <c r="L533">
        <v>27.22</v>
      </c>
      <c r="M533">
        <v>19.32</v>
      </c>
      <c r="N533">
        <v>91.8</v>
      </c>
      <c r="O533">
        <v>6.58</v>
      </c>
      <c r="P533">
        <v>33.83</v>
      </c>
      <c r="Q533">
        <v>18.3</v>
      </c>
      <c r="R533">
        <v>0.49</v>
      </c>
      <c r="S533">
        <v>70.6</v>
      </c>
      <c r="T533">
        <v>25.94</v>
      </c>
      <c r="U533">
        <v>295.39</v>
      </c>
      <c r="V533">
        <v>107.77</v>
      </c>
      <c r="W533">
        <v>433.35</v>
      </c>
      <c r="X533">
        <v>89.75</v>
      </c>
      <c r="Y533">
        <v>790.22</v>
      </c>
      <c r="Z533">
        <v>118.7</v>
      </c>
      <c r="AA533">
        <v>8945.41</v>
      </c>
      <c r="AB533">
        <v>122.71</v>
      </c>
      <c r="AC533">
        <v>287.23</v>
      </c>
      <c r="AD533" s="3">
        <f t="shared" si="248"/>
        <v>123.478376317145</v>
      </c>
      <c r="AE533" s="4">
        <f t="shared" si="249"/>
        <v>295.24541086697</v>
      </c>
      <c r="AF533" s="5">
        <f t="shared" si="250"/>
        <v>81.5189873417722</v>
      </c>
      <c r="AG533" s="3">
        <f t="shared" si="251"/>
        <v>149.755301794454</v>
      </c>
      <c r="AH533" s="3">
        <f t="shared" si="252"/>
        <v>70.9051724137931</v>
      </c>
      <c r="AI533" s="3">
        <f t="shared" si="253"/>
        <v>74.0262582056893</v>
      </c>
      <c r="AJ533" s="3">
        <f t="shared" si="254"/>
        <v>123.648648648649</v>
      </c>
      <c r="AK533" s="3">
        <f t="shared" si="255"/>
        <v>8.70337477797513</v>
      </c>
      <c r="AL533" s="3">
        <f t="shared" si="256"/>
        <v>354.773869346734</v>
      </c>
      <c r="AM533" s="3">
        <f t="shared" si="257"/>
        <v>718.559556786704</v>
      </c>
      <c r="AN533" s="3">
        <f t="shared" si="258"/>
        <v>1200.77235772358</v>
      </c>
      <c r="AO533" s="3">
        <f t="shared" si="259"/>
        <v>1973.80952380952</v>
      </c>
      <c r="AP533" s="3">
        <f t="shared" si="260"/>
        <v>2708.4375</v>
      </c>
      <c r="AQ533" s="3">
        <f t="shared" si="261"/>
        <v>3633.6032388664</v>
      </c>
      <c r="AR533" s="3">
        <f t="shared" si="262"/>
        <v>4908.19875776397</v>
      </c>
      <c r="AS533" s="6">
        <f t="shared" si="263"/>
        <v>4825.20325203252</v>
      </c>
      <c r="AT533" s="3">
        <f t="shared" si="264"/>
        <v>0.0415544162405015</v>
      </c>
      <c r="AU533" s="7">
        <f t="shared" si="265"/>
        <v>0.0846632711741128</v>
      </c>
      <c r="AV533" s="8">
        <f t="shared" si="266"/>
        <v>0.310927779471441</v>
      </c>
      <c r="AW533" s="3">
        <f t="shared" si="267"/>
        <v>71.8358663909901</v>
      </c>
      <c r="AX533" s="7">
        <f t="shared" si="268"/>
        <v>2.63530079057541</v>
      </c>
      <c r="AY533" s="3">
        <f t="shared" si="269"/>
        <v>3.96647910886351</v>
      </c>
      <c r="AZ533" s="9">
        <f t="shared" si="270"/>
        <v>4.18204426014378</v>
      </c>
      <c r="BA533" s="11">
        <f t="shared" si="271"/>
        <v>0.720840368109481</v>
      </c>
      <c r="BB533" s="12">
        <f t="shared" si="272"/>
        <v>971.21634090598</v>
      </c>
      <c r="BC533" s="13">
        <f t="shared" si="273"/>
        <v>0.130801409673671</v>
      </c>
      <c r="BD533" s="14">
        <f t="shared" si="274"/>
        <v>24.8731292269771</v>
      </c>
      <c r="BE533" s="15">
        <f t="shared" si="275"/>
        <v>0.363481055908481</v>
      </c>
      <c r="BF533" s="16">
        <f t="shared" si="276"/>
        <v>11.1929178470255</v>
      </c>
      <c r="BG533" s="16">
        <f t="shared" si="277"/>
        <v>5.01639344262295</v>
      </c>
      <c r="BH533" s="17">
        <f t="shared" si="278"/>
        <v>0.427218605298889</v>
      </c>
    </row>
    <row r="534" spans="1:60">
      <c r="A534">
        <v>533</v>
      </c>
      <c r="B534" t="s">
        <v>594</v>
      </c>
      <c r="C534" t="s">
        <v>595</v>
      </c>
      <c r="D534" t="s">
        <v>596</v>
      </c>
      <c r="E534" t="s">
        <v>597</v>
      </c>
      <c r="F534" t="s">
        <v>625</v>
      </c>
      <c r="G534">
        <v>1023.0142061561</v>
      </c>
      <c r="H534">
        <v>126.1</v>
      </c>
      <c r="I534">
        <v>255.16</v>
      </c>
      <c r="J534">
        <v>4.66</v>
      </c>
      <c r="K534">
        <v>1230</v>
      </c>
      <c r="L534">
        <v>5.71</v>
      </c>
      <c r="M534">
        <v>0.0152</v>
      </c>
      <c r="N534">
        <v>25.2</v>
      </c>
      <c r="O534">
        <v>0.135</v>
      </c>
      <c r="P534">
        <v>2.59</v>
      </c>
      <c r="Q534">
        <v>4.56</v>
      </c>
      <c r="R534">
        <v>0.575</v>
      </c>
      <c r="S534">
        <v>27.68</v>
      </c>
      <c r="T534">
        <v>9.95</v>
      </c>
      <c r="U534">
        <v>118.25</v>
      </c>
      <c r="V534">
        <v>43.89</v>
      </c>
      <c r="W534">
        <v>195.47</v>
      </c>
      <c r="X534">
        <v>42.43</v>
      </c>
      <c r="Y534">
        <v>402.6</v>
      </c>
      <c r="Z534">
        <v>68.59</v>
      </c>
      <c r="AA534">
        <v>8839.31</v>
      </c>
      <c r="AB534">
        <v>126.32</v>
      </c>
      <c r="AC534">
        <v>276.42</v>
      </c>
      <c r="AD534" s="3">
        <f t="shared" si="248"/>
        <v>127.110981145642</v>
      </c>
      <c r="AE534" s="4">
        <f t="shared" si="249"/>
        <v>284.133748117703</v>
      </c>
      <c r="AF534" s="5">
        <f t="shared" si="250"/>
        <v>0.0641350210970464</v>
      </c>
      <c r="AG534" s="3">
        <f t="shared" si="251"/>
        <v>41.1092985318108</v>
      </c>
      <c r="AH534" s="3">
        <f t="shared" si="252"/>
        <v>1.45474137931034</v>
      </c>
      <c r="AI534" s="3">
        <f t="shared" si="253"/>
        <v>5.66739606126915</v>
      </c>
      <c r="AJ534" s="3">
        <f t="shared" si="254"/>
        <v>30.8108108108108</v>
      </c>
      <c r="AK534" s="3">
        <f t="shared" si="255"/>
        <v>10.2131438721137</v>
      </c>
      <c r="AL534" s="3">
        <f t="shared" si="256"/>
        <v>139.095477386935</v>
      </c>
      <c r="AM534" s="3">
        <f t="shared" si="257"/>
        <v>275.623268698061</v>
      </c>
      <c r="AN534" s="3">
        <f t="shared" si="258"/>
        <v>480.691056910569</v>
      </c>
      <c r="AO534" s="3">
        <f t="shared" si="259"/>
        <v>803.846153846154</v>
      </c>
      <c r="AP534" s="3">
        <f t="shared" si="260"/>
        <v>1221.6875</v>
      </c>
      <c r="AQ534" s="3">
        <f t="shared" si="261"/>
        <v>1717.81376518219</v>
      </c>
      <c r="AR534" s="3">
        <f t="shared" si="262"/>
        <v>2500.62111801242</v>
      </c>
      <c r="AS534" s="6">
        <f t="shared" si="263"/>
        <v>2788.21138211382</v>
      </c>
      <c r="AT534" s="3">
        <f t="shared" si="264"/>
        <v>0.156009620896</v>
      </c>
      <c r="AU534" s="7">
        <f t="shared" si="265"/>
        <v>0.6238834814768</v>
      </c>
      <c r="AV534" s="8">
        <f t="shared" si="266"/>
        <v>0.0886906260412293</v>
      </c>
      <c r="AW534" s="3">
        <f t="shared" si="267"/>
        <v>60.9729073213954</v>
      </c>
      <c r="AX534" s="7">
        <f t="shared" si="268"/>
        <v>0.69254208843744</v>
      </c>
      <c r="AY534" s="3">
        <f t="shared" si="269"/>
        <v>1.64610379677141</v>
      </c>
      <c r="AZ534" s="9">
        <f t="shared" si="270"/>
        <v>48.8050435605794</v>
      </c>
      <c r="BA534" s="11">
        <f t="shared" si="271"/>
        <v>5.8972751448779</v>
      </c>
      <c r="BB534" s="12">
        <f t="shared" si="272"/>
        <v>982.054564362395</v>
      </c>
      <c r="BC534" s="13">
        <f t="shared" si="273"/>
        <v>0.126680639834586</v>
      </c>
      <c r="BD534" s="14">
        <f t="shared" si="274"/>
        <v>71.5883882002303</v>
      </c>
      <c r="BE534" s="15">
        <f t="shared" si="275"/>
        <v>0.686587183308495</v>
      </c>
      <c r="BF534" s="16">
        <f t="shared" si="276"/>
        <v>14.5447976878613</v>
      </c>
      <c r="BG534" s="16">
        <f t="shared" si="277"/>
        <v>5.52631578947368</v>
      </c>
      <c r="BH534" s="17">
        <f t="shared" si="278"/>
        <v>0.456985746328051</v>
      </c>
    </row>
    <row r="535" spans="1:60">
      <c r="A535">
        <v>534</v>
      </c>
      <c r="B535" t="s">
        <v>594</v>
      </c>
      <c r="C535" t="s">
        <v>595</v>
      </c>
      <c r="D535" t="s">
        <v>596</v>
      </c>
      <c r="E535" t="s">
        <v>597</v>
      </c>
      <c r="F535" t="s">
        <v>626</v>
      </c>
      <c r="G535">
        <v>754.7759962916</v>
      </c>
      <c r="H535">
        <v>126.1</v>
      </c>
      <c r="I535">
        <v>912.32</v>
      </c>
      <c r="J535">
        <v>11.1</v>
      </c>
      <c r="K535">
        <v>1817.17</v>
      </c>
      <c r="L535">
        <v>10.59</v>
      </c>
      <c r="M535">
        <v>46.44</v>
      </c>
      <c r="N535">
        <v>134.48</v>
      </c>
      <c r="O535">
        <v>15.19</v>
      </c>
      <c r="P535">
        <v>74.28</v>
      </c>
      <c r="Q535">
        <v>25.72</v>
      </c>
      <c r="R535">
        <v>0.543</v>
      </c>
      <c r="S535">
        <v>55.95</v>
      </c>
      <c r="T535">
        <v>17.37</v>
      </c>
      <c r="U535">
        <v>192.35</v>
      </c>
      <c r="V535">
        <v>67.64</v>
      </c>
      <c r="W535">
        <v>281.34</v>
      </c>
      <c r="X535">
        <v>59.3</v>
      </c>
      <c r="Y535">
        <v>534.15</v>
      </c>
      <c r="Z535">
        <v>86.17</v>
      </c>
      <c r="AA535">
        <v>8982.99</v>
      </c>
      <c r="AB535">
        <v>221.88</v>
      </c>
      <c r="AC535">
        <v>348.23</v>
      </c>
      <c r="AD535" s="3">
        <f t="shared" si="248"/>
        <v>223.269351619657</v>
      </c>
      <c r="AE535" s="4">
        <f t="shared" si="249"/>
        <v>357.947670599188</v>
      </c>
      <c r="AF535" s="5">
        <f t="shared" si="250"/>
        <v>195.949367088608</v>
      </c>
      <c r="AG535" s="3">
        <f t="shared" si="251"/>
        <v>219.380097879282</v>
      </c>
      <c r="AH535" s="3">
        <f t="shared" si="252"/>
        <v>163.685344827586</v>
      </c>
      <c r="AI535" s="3">
        <f t="shared" si="253"/>
        <v>162.53829321663</v>
      </c>
      <c r="AJ535" s="3">
        <f t="shared" si="254"/>
        <v>173.783783783784</v>
      </c>
      <c r="AK535" s="3">
        <f t="shared" si="255"/>
        <v>9.64476021314387</v>
      </c>
      <c r="AL535" s="3">
        <f t="shared" si="256"/>
        <v>281.155778894472</v>
      </c>
      <c r="AM535" s="3">
        <f t="shared" si="257"/>
        <v>481.163434903047</v>
      </c>
      <c r="AN535" s="3">
        <f t="shared" si="258"/>
        <v>781.910569105691</v>
      </c>
      <c r="AO535" s="3">
        <f t="shared" si="259"/>
        <v>1238.82783882784</v>
      </c>
      <c r="AP535" s="3">
        <f t="shared" si="260"/>
        <v>1758.375</v>
      </c>
      <c r="AQ535" s="3">
        <f t="shared" si="261"/>
        <v>2400.80971659919</v>
      </c>
      <c r="AR535" s="3">
        <f t="shared" si="262"/>
        <v>3317.70186335404</v>
      </c>
      <c r="AS535" s="6">
        <f t="shared" si="263"/>
        <v>3502.84552845528</v>
      </c>
      <c r="AT535" s="3">
        <f t="shared" si="264"/>
        <v>0.0436328220723959</v>
      </c>
      <c r="AU535" s="7">
        <f t="shared" si="265"/>
        <v>0.131515198982603</v>
      </c>
      <c r="AV535" s="8">
        <f t="shared" si="266"/>
        <v>0.375697374353314</v>
      </c>
      <c r="AW535" s="3">
        <f t="shared" si="267"/>
        <v>32.2475378918187</v>
      </c>
      <c r="AX535" s="7">
        <f t="shared" si="268"/>
        <v>2.13346951077967</v>
      </c>
      <c r="AY535" s="3">
        <f t="shared" si="269"/>
        <v>3.5996875902241</v>
      </c>
      <c r="AZ535" s="9">
        <f t="shared" si="270"/>
        <v>1.7860093329381</v>
      </c>
      <c r="BA535" s="11">
        <f t="shared" si="271"/>
        <v>0.742755664501414</v>
      </c>
      <c r="BB535" s="12">
        <f t="shared" si="272"/>
        <v>1064.11867912866</v>
      </c>
      <c r="BC535" s="13">
        <f t="shared" si="273"/>
        <v>0.165705969286484</v>
      </c>
      <c r="BD535" s="14">
        <f t="shared" si="274"/>
        <v>10.0681419805352</v>
      </c>
      <c r="BE535" s="15">
        <f t="shared" si="275"/>
        <v>0.651932977628007</v>
      </c>
      <c r="BF535" s="16">
        <f t="shared" si="276"/>
        <v>9.54691689008043</v>
      </c>
      <c r="BG535" s="16">
        <f t="shared" si="277"/>
        <v>5.22861586314152</v>
      </c>
      <c r="BH535" s="17">
        <f t="shared" si="278"/>
        <v>0.637165092036872</v>
      </c>
    </row>
    <row r="536" spans="1:60">
      <c r="A536">
        <v>535</v>
      </c>
      <c r="B536" t="s">
        <v>594</v>
      </c>
      <c r="C536" t="s">
        <v>627</v>
      </c>
      <c r="D536" t="s">
        <v>596</v>
      </c>
      <c r="E536" t="s">
        <v>597</v>
      </c>
      <c r="F536" t="s">
        <v>628</v>
      </c>
      <c r="G536">
        <v>1045.42131808505</v>
      </c>
      <c r="H536">
        <v>126.1</v>
      </c>
      <c r="I536">
        <v>270.85</v>
      </c>
      <c r="J536">
        <v>4.68</v>
      </c>
      <c r="K536">
        <v>4176.61</v>
      </c>
      <c r="L536">
        <v>138.66</v>
      </c>
      <c r="M536">
        <v>0.255</v>
      </c>
      <c r="N536">
        <v>44</v>
      </c>
      <c r="O536">
        <v>0.185</v>
      </c>
      <c r="P536">
        <v>1.78</v>
      </c>
      <c r="Q536">
        <v>5.43</v>
      </c>
      <c r="R536">
        <v>0.041</v>
      </c>
      <c r="S536">
        <v>39.37</v>
      </c>
      <c r="T536">
        <v>21.98</v>
      </c>
      <c r="U536">
        <v>329.27</v>
      </c>
      <c r="V536">
        <v>141.75</v>
      </c>
      <c r="W536">
        <v>699.22</v>
      </c>
      <c r="X536">
        <v>168.47</v>
      </c>
      <c r="Y536">
        <v>1607.25</v>
      </c>
      <c r="Z536">
        <v>249.36</v>
      </c>
      <c r="AA536">
        <v>13526.32</v>
      </c>
      <c r="AB536">
        <v>340.18</v>
      </c>
      <c r="AC536">
        <v>1116.38</v>
      </c>
      <c r="AD536" s="3">
        <f t="shared" si="248"/>
        <v>342.310113728028</v>
      </c>
      <c r="AE536" s="4">
        <f t="shared" si="249"/>
        <v>1147.53358557138</v>
      </c>
      <c r="AF536" s="5">
        <f t="shared" si="250"/>
        <v>1.07594936708861</v>
      </c>
      <c r="AG536" s="3">
        <f t="shared" si="251"/>
        <v>71.7781402936378</v>
      </c>
      <c r="AH536" s="3">
        <f t="shared" si="252"/>
        <v>1.99353448275862</v>
      </c>
      <c r="AI536" s="3">
        <f t="shared" si="253"/>
        <v>3.89496717724289</v>
      </c>
      <c r="AJ536" s="3">
        <f t="shared" si="254"/>
        <v>36.6891891891892</v>
      </c>
      <c r="AK536" s="3">
        <f t="shared" si="255"/>
        <v>0.728241563055062</v>
      </c>
      <c r="AL536" s="3">
        <f t="shared" si="256"/>
        <v>197.839195979899</v>
      </c>
      <c r="AM536" s="3">
        <f t="shared" si="257"/>
        <v>608.864265927978</v>
      </c>
      <c r="AN536" s="3">
        <f t="shared" si="258"/>
        <v>1338.49593495935</v>
      </c>
      <c r="AO536" s="3">
        <f t="shared" si="259"/>
        <v>2596.15384615385</v>
      </c>
      <c r="AP536" s="3">
        <f t="shared" si="260"/>
        <v>4370.125</v>
      </c>
      <c r="AQ536" s="3">
        <f t="shared" si="261"/>
        <v>6820.64777327935</v>
      </c>
      <c r="AR536" s="3">
        <f t="shared" si="262"/>
        <v>9982.91925465839</v>
      </c>
      <c r="AS536" s="6">
        <f t="shared" si="263"/>
        <v>10136.5853658537</v>
      </c>
      <c r="AT536" s="3">
        <f t="shared" si="264"/>
        <v>0.00854771897967666</v>
      </c>
      <c r="AU536" s="7">
        <f t="shared" si="265"/>
        <v>0.00856234410158931</v>
      </c>
      <c r="AV536" s="8">
        <f t="shared" si="266"/>
        <v>0.0383431043354531</v>
      </c>
      <c r="AW536" s="3">
        <f t="shared" si="267"/>
        <v>245.199484096449</v>
      </c>
      <c r="AX536" s="7">
        <f t="shared" si="268"/>
        <v>0.600408797838068</v>
      </c>
      <c r="AY536" s="3">
        <f t="shared" si="269"/>
        <v>1.39823129538361</v>
      </c>
      <c r="AZ536" s="9">
        <f t="shared" si="270"/>
        <v>214.838123760626</v>
      </c>
      <c r="BA536" s="11">
        <f t="shared" si="271"/>
        <v>4.41229433641704</v>
      </c>
      <c r="BB536" s="12">
        <f t="shared" si="272"/>
        <v>982.428410918853</v>
      </c>
      <c r="BC536" s="13">
        <f t="shared" si="273"/>
        <v>0.495057771303698</v>
      </c>
      <c r="BD536" s="14">
        <f t="shared" si="274"/>
        <v>245.62218842469</v>
      </c>
      <c r="BE536" s="15">
        <f t="shared" si="275"/>
        <v>0.694590138435215</v>
      </c>
      <c r="BF536" s="16">
        <f t="shared" si="276"/>
        <v>40.8242316484633</v>
      </c>
      <c r="BG536" s="16">
        <f t="shared" si="277"/>
        <v>8.10313075506446</v>
      </c>
      <c r="BH536" s="17">
        <f t="shared" si="278"/>
        <v>0.304717031835038</v>
      </c>
    </row>
    <row r="537" hidden="1" spans="1:60">
      <c r="A537">
        <v>536</v>
      </c>
      <c r="B537" t="s">
        <v>594</v>
      </c>
      <c r="C537" t="s">
        <v>627</v>
      </c>
      <c r="D537" t="s">
        <v>596</v>
      </c>
      <c r="E537" t="s">
        <v>597</v>
      </c>
      <c r="F537" t="s">
        <v>629</v>
      </c>
      <c r="G537">
        <v>913.8897702161</v>
      </c>
      <c r="H537">
        <v>126.1</v>
      </c>
      <c r="I537">
        <v>2544.07</v>
      </c>
      <c r="J537">
        <v>3.91</v>
      </c>
      <c r="K537">
        <v>1382.79</v>
      </c>
      <c r="L537">
        <v>13.54</v>
      </c>
      <c r="M537">
        <v>283.8</v>
      </c>
      <c r="N537">
        <v>669.33</v>
      </c>
      <c r="O537">
        <v>105.2</v>
      </c>
      <c r="P537">
        <v>515.93</v>
      </c>
      <c r="Q537">
        <v>128.41</v>
      </c>
      <c r="R537">
        <v>0.68</v>
      </c>
      <c r="S537">
        <v>136.73</v>
      </c>
      <c r="T537">
        <v>27.61</v>
      </c>
      <c r="U537">
        <v>208.48</v>
      </c>
      <c r="V537">
        <v>61.5</v>
      </c>
      <c r="W537">
        <v>208.29</v>
      </c>
      <c r="X537">
        <v>44.71</v>
      </c>
      <c r="Y537">
        <v>426.79</v>
      </c>
      <c r="Z537">
        <v>55.74</v>
      </c>
      <c r="AA537">
        <v>8883.98</v>
      </c>
      <c r="AB537">
        <v>793.19</v>
      </c>
      <c r="AC537">
        <v>656.01</v>
      </c>
      <c r="AD537" s="3">
        <f t="shared" si="248"/>
        <v>798.156737926787</v>
      </c>
      <c r="AE537" s="4">
        <f t="shared" si="249"/>
        <v>674.316547654635</v>
      </c>
      <c r="AF537" s="5">
        <f t="shared" si="250"/>
        <v>1197.46835443038</v>
      </c>
      <c r="AG537" s="3">
        <f t="shared" si="251"/>
        <v>1091.89233278956</v>
      </c>
      <c r="AH537" s="3">
        <f t="shared" si="252"/>
        <v>1133.62068965517</v>
      </c>
      <c r="AI537" s="3">
        <f t="shared" si="253"/>
        <v>1128.94967177243</v>
      </c>
      <c r="AJ537" s="3">
        <f t="shared" si="254"/>
        <v>867.635135135135</v>
      </c>
      <c r="AK537" s="3">
        <f t="shared" si="255"/>
        <v>12.0781527531083</v>
      </c>
      <c r="AL537" s="3">
        <f t="shared" si="256"/>
        <v>687.085427135678</v>
      </c>
      <c r="AM537" s="3">
        <f t="shared" si="257"/>
        <v>764.819944598338</v>
      </c>
      <c r="AN537" s="3">
        <f t="shared" si="258"/>
        <v>847.479674796748</v>
      </c>
      <c r="AO537" s="3">
        <f t="shared" si="259"/>
        <v>1126.37362637363</v>
      </c>
      <c r="AP537" s="3">
        <f t="shared" si="260"/>
        <v>1301.8125</v>
      </c>
      <c r="AQ537" s="3">
        <f t="shared" si="261"/>
        <v>1810.12145748988</v>
      </c>
      <c r="AR537" s="3">
        <f t="shared" si="262"/>
        <v>2650.86956521739</v>
      </c>
      <c r="AS537" s="6">
        <f t="shared" si="263"/>
        <v>2265.85365853659</v>
      </c>
      <c r="AT537" s="3">
        <f t="shared" si="264"/>
        <v>0.0156432355166347</v>
      </c>
      <c r="AU537" s="7">
        <f t="shared" si="265"/>
        <v>0.059011713446383</v>
      </c>
      <c r="AV537" s="8">
        <f t="shared" si="266"/>
        <v>0.992605034427854</v>
      </c>
      <c r="AW537" s="3">
        <f t="shared" si="267"/>
        <v>172.459475103487</v>
      </c>
      <c r="AX537" s="7">
        <f t="shared" si="268"/>
        <v>13.0352691716312</v>
      </c>
      <c r="AY537" s="3">
        <f t="shared" si="269"/>
        <v>6.742249774215</v>
      </c>
      <c r="AZ537" s="9">
        <f t="shared" si="270"/>
        <v>0.919933475967045</v>
      </c>
      <c r="BA537" s="11">
        <f t="shared" si="271"/>
        <v>0.699437647381</v>
      </c>
      <c r="BB537" s="12">
        <f t="shared" si="272"/>
        <v>966.977461308185</v>
      </c>
      <c r="BC537" s="13">
        <f t="shared" si="273"/>
        <v>0.348733896270727</v>
      </c>
      <c r="BD537" s="14">
        <f t="shared" si="274"/>
        <v>2.02763539338717</v>
      </c>
      <c r="BE537" s="15">
        <f t="shared" si="275"/>
        <v>1.53707912556527</v>
      </c>
      <c r="BF537" s="16">
        <f t="shared" si="276"/>
        <v>3.12140715278286</v>
      </c>
      <c r="BG537" s="16">
        <f t="shared" si="277"/>
        <v>5.21244451366716</v>
      </c>
      <c r="BH537" s="17">
        <f t="shared" si="278"/>
        <v>1.20911266596546</v>
      </c>
    </row>
    <row r="538" spans="1:60">
      <c r="A538">
        <v>537</v>
      </c>
      <c r="B538" t="s">
        <v>594</v>
      </c>
      <c r="C538" t="s">
        <v>627</v>
      </c>
      <c r="D538" t="s">
        <v>596</v>
      </c>
      <c r="E538" t="s">
        <v>597</v>
      </c>
      <c r="F538" t="s">
        <v>630</v>
      </c>
      <c r="G538">
        <v>899.40052433675</v>
      </c>
      <c r="H538">
        <v>126.1</v>
      </c>
      <c r="I538">
        <v>212.47</v>
      </c>
      <c r="J538">
        <v>5.18</v>
      </c>
      <c r="K538">
        <v>1206.72</v>
      </c>
      <c r="L538">
        <v>14.87</v>
      </c>
      <c r="M538">
        <v>0.535</v>
      </c>
      <c r="N538">
        <v>17.75</v>
      </c>
      <c r="O538">
        <v>0.208</v>
      </c>
      <c r="P538">
        <v>2.32</v>
      </c>
      <c r="Q538">
        <v>3.8</v>
      </c>
      <c r="R538">
        <v>0.074</v>
      </c>
      <c r="S538">
        <v>21.42</v>
      </c>
      <c r="T538">
        <v>9.19</v>
      </c>
      <c r="U538">
        <v>117.31</v>
      </c>
      <c r="V538">
        <v>44.07</v>
      </c>
      <c r="W538">
        <v>191.56</v>
      </c>
      <c r="X538">
        <v>41.5</v>
      </c>
      <c r="Y538">
        <v>391.22</v>
      </c>
      <c r="Z538">
        <v>59.5</v>
      </c>
      <c r="AA538">
        <v>6215.32</v>
      </c>
      <c r="AB538">
        <v>94.35</v>
      </c>
      <c r="AC538">
        <v>111.08</v>
      </c>
      <c r="AD538" s="3">
        <f t="shared" si="248"/>
        <v>94.9407937863467</v>
      </c>
      <c r="AE538" s="4">
        <f t="shared" si="249"/>
        <v>114.179787066473</v>
      </c>
      <c r="AF538" s="5">
        <f t="shared" si="250"/>
        <v>2.25738396624473</v>
      </c>
      <c r="AG538" s="3">
        <f t="shared" si="251"/>
        <v>28.9559543230016</v>
      </c>
      <c r="AH538" s="3">
        <f t="shared" si="252"/>
        <v>2.24137931034483</v>
      </c>
      <c r="AI538" s="3">
        <f t="shared" si="253"/>
        <v>5.07658643326039</v>
      </c>
      <c r="AJ538" s="3">
        <f t="shared" si="254"/>
        <v>25.6756756756757</v>
      </c>
      <c r="AK538" s="3">
        <f t="shared" si="255"/>
        <v>1.31438721136767</v>
      </c>
      <c r="AL538" s="3">
        <f t="shared" si="256"/>
        <v>107.638190954774</v>
      </c>
      <c r="AM538" s="3">
        <f t="shared" si="257"/>
        <v>254.570637119114</v>
      </c>
      <c r="AN538" s="3">
        <f t="shared" si="258"/>
        <v>476.869918699187</v>
      </c>
      <c r="AO538" s="3">
        <f t="shared" si="259"/>
        <v>807.142857142857</v>
      </c>
      <c r="AP538" s="3">
        <f t="shared" si="260"/>
        <v>1197.25</v>
      </c>
      <c r="AQ538" s="3">
        <f t="shared" si="261"/>
        <v>1680.16194331984</v>
      </c>
      <c r="AR538" s="3">
        <f t="shared" si="262"/>
        <v>2429.93788819876</v>
      </c>
      <c r="AS538" s="6">
        <f t="shared" si="263"/>
        <v>2418.69918699187</v>
      </c>
      <c r="AT538" s="3">
        <f t="shared" si="264"/>
        <v>0.0250022555157073</v>
      </c>
      <c r="AU538" s="7">
        <f t="shared" si="265"/>
        <v>0.102892570370351</v>
      </c>
      <c r="AV538" s="8">
        <f t="shared" si="266"/>
        <v>0.155456586984756</v>
      </c>
      <c r="AW538" s="3">
        <f t="shared" si="267"/>
        <v>22.0424299356125</v>
      </c>
      <c r="AX538" s="7">
        <f t="shared" si="268"/>
        <v>0.729858824210462</v>
      </c>
      <c r="AY538" s="3">
        <f t="shared" si="269"/>
        <v>1.7372289748337</v>
      </c>
      <c r="AZ538" s="9">
        <f t="shared" si="270"/>
        <v>35.7030101745724</v>
      </c>
      <c r="BA538" s="11">
        <f t="shared" si="271"/>
        <v>4.72671685315528</v>
      </c>
      <c r="BB538" s="12">
        <f t="shared" si="272"/>
        <v>991.373341752178</v>
      </c>
      <c r="BC538" s="13">
        <f t="shared" si="273"/>
        <v>0.0551553213935122</v>
      </c>
      <c r="BD538" s="14">
        <f t="shared" si="274"/>
        <v>81.4357078039928</v>
      </c>
      <c r="BE538" s="15">
        <f t="shared" si="275"/>
        <v>0.28393231429886</v>
      </c>
      <c r="BF538" s="16">
        <f t="shared" si="276"/>
        <v>18.2642390289449</v>
      </c>
      <c r="BG538" s="16">
        <f t="shared" si="277"/>
        <v>4.67105263157895</v>
      </c>
      <c r="BH538" s="17">
        <f t="shared" si="278"/>
        <v>0.849387828592006</v>
      </c>
    </row>
    <row r="539" spans="1:60">
      <c r="A539">
        <v>538</v>
      </c>
      <c r="B539" t="s">
        <v>594</v>
      </c>
      <c r="C539" t="s">
        <v>627</v>
      </c>
      <c r="D539" t="s">
        <v>596</v>
      </c>
      <c r="E539" t="s">
        <v>597</v>
      </c>
      <c r="F539" t="s">
        <v>631</v>
      </c>
      <c r="G539">
        <v>833.75895509345</v>
      </c>
      <c r="H539">
        <v>126.1</v>
      </c>
      <c r="I539">
        <v>606.65</v>
      </c>
      <c r="J539">
        <v>8.16</v>
      </c>
      <c r="K539">
        <v>2296.22</v>
      </c>
      <c r="L539">
        <v>18.68</v>
      </c>
      <c r="M539">
        <v>23.12</v>
      </c>
      <c r="N539">
        <v>73.77</v>
      </c>
      <c r="O539">
        <v>7.98</v>
      </c>
      <c r="P539">
        <v>43.01</v>
      </c>
      <c r="Q539">
        <v>19.24</v>
      </c>
      <c r="R539">
        <v>0.863</v>
      </c>
      <c r="S539">
        <v>63.53</v>
      </c>
      <c r="T539">
        <v>21.92</v>
      </c>
      <c r="U539">
        <v>243.09</v>
      </c>
      <c r="V539">
        <v>86.07</v>
      </c>
      <c r="W539">
        <v>365.96</v>
      </c>
      <c r="X539">
        <v>76.42</v>
      </c>
      <c r="Y539">
        <v>702.22</v>
      </c>
      <c r="Z539">
        <v>112.05</v>
      </c>
      <c r="AA539">
        <v>9106.98</v>
      </c>
      <c r="AB539">
        <v>146.61</v>
      </c>
      <c r="AC539">
        <v>362.28</v>
      </c>
      <c r="AD539" s="3">
        <f t="shared" si="248"/>
        <v>147.528031552902</v>
      </c>
      <c r="AE539" s="4">
        <f t="shared" si="249"/>
        <v>372.389748455543</v>
      </c>
      <c r="AF539" s="5">
        <f t="shared" si="250"/>
        <v>97.5527426160338</v>
      </c>
      <c r="AG539" s="3">
        <f t="shared" si="251"/>
        <v>120.342577487765</v>
      </c>
      <c r="AH539" s="3">
        <f t="shared" si="252"/>
        <v>85.9913793103448</v>
      </c>
      <c r="AI539" s="3">
        <f t="shared" si="253"/>
        <v>94.1137855579869</v>
      </c>
      <c r="AJ539" s="3">
        <f t="shared" si="254"/>
        <v>130</v>
      </c>
      <c r="AK539" s="3">
        <f t="shared" si="255"/>
        <v>15.3285968028419</v>
      </c>
      <c r="AL539" s="3">
        <f t="shared" si="256"/>
        <v>319.246231155779</v>
      </c>
      <c r="AM539" s="3">
        <f t="shared" si="257"/>
        <v>607.202216066482</v>
      </c>
      <c r="AN539" s="3">
        <f t="shared" si="258"/>
        <v>988.170731707317</v>
      </c>
      <c r="AO539" s="3">
        <f t="shared" si="259"/>
        <v>1576.37362637363</v>
      </c>
      <c r="AP539" s="3">
        <f t="shared" si="260"/>
        <v>2287.25</v>
      </c>
      <c r="AQ539" s="3">
        <f t="shared" si="261"/>
        <v>3093.92712550607</v>
      </c>
      <c r="AR539" s="3">
        <f t="shared" si="262"/>
        <v>4361.6149068323</v>
      </c>
      <c r="AS539" s="6">
        <f t="shared" si="263"/>
        <v>4554.87804878049</v>
      </c>
      <c r="AT539" s="3">
        <f t="shared" si="264"/>
        <v>0.0752433001357343</v>
      </c>
      <c r="AU539" s="7">
        <f t="shared" si="265"/>
        <v>0.172512479306389</v>
      </c>
      <c r="AV539" s="8">
        <f t="shared" si="266"/>
        <v>0.198098901234406</v>
      </c>
      <c r="AW539" s="3">
        <f t="shared" si="267"/>
        <v>45.6359985852381</v>
      </c>
      <c r="AX539" s="7">
        <f t="shared" si="268"/>
        <v>1.33824566643539</v>
      </c>
      <c r="AY539" s="3">
        <f t="shared" si="269"/>
        <v>2.78989031113538</v>
      </c>
      <c r="AZ539" s="9">
        <f t="shared" si="270"/>
        <v>2.18597311091663</v>
      </c>
      <c r="BA539" s="11">
        <f t="shared" si="271"/>
        <v>0.556868396132764</v>
      </c>
      <c r="BB539" s="12">
        <f t="shared" si="272"/>
        <v>1033.50095915723</v>
      </c>
      <c r="BC539" s="13">
        <f t="shared" si="273"/>
        <v>0.16418275682419</v>
      </c>
      <c r="BD539" s="14">
        <f t="shared" si="274"/>
        <v>18.28655679359</v>
      </c>
      <c r="BE539" s="15">
        <f t="shared" si="275"/>
        <v>0.515906695907265</v>
      </c>
      <c r="BF539" s="16">
        <f t="shared" si="276"/>
        <v>11.0533606170313</v>
      </c>
      <c r="BG539" s="16">
        <f t="shared" si="277"/>
        <v>3.83419958419958</v>
      </c>
      <c r="BH539" s="17">
        <f t="shared" si="278"/>
        <v>0.404686982444518</v>
      </c>
    </row>
    <row r="540" spans="1:60">
      <c r="A540">
        <v>539</v>
      </c>
      <c r="B540" t="s">
        <v>594</v>
      </c>
      <c r="C540" t="s">
        <v>627</v>
      </c>
      <c r="D540" t="s">
        <v>596</v>
      </c>
      <c r="E540" t="s">
        <v>597</v>
      </c>
      <c r="F540" t="s">
        <v>632</v>
      </c>
      <c r="G540">
        <v>888.32800554155</v>
      </c>
      <c r="H540">
        <v>126.1</v>
      </c>
      <c r="I540">
        <v>218.29</v>
      </c>
      <c r="J540">
        <v>4.9</v>
      </c>
      <c r="K540">
        <v>1256.18</v>
      </c>
      <c r="L540">
        <v>69.27</v>
      </c>
      <c r="M540">
        <v>0.432</v>
      </c>
      <c r="N540">
        <v>25.02</v>
      </c>
      <c r="O540">
        <v>0.261</v>
      </c>
      <c r="P540">
        <v>2.13</v>
      </c>
      <c r="Q540">
        <v>3.96</v>
      </c>
      <c r="R540">
        <v>0.186</v>
      </c>
      <c r="S540">
        <v>21.42</v>
      </c>
      <c r="T540">
        <v>8.47</v>
      </c>
      <c r="U540">
        <v>111.61</v>
      </c>
      <c r="V540">
        <v>43.44</v>
      </c>
      <c r="W540">
        <v>210.03</v>
      </c>
      <c r="X540">
        <v>52.83</v>
      </c>
      <c r="Y540">
        <v>561.16</v>
      </c>
      <c r="Z540">
        <v>99.19</v>
      </c>
      <c r="AA540">
        <v>7853.13</v>
      </c>
      <c r="AB540">
        <v>93.66</v>
      </c>
      <c r="AC540">
        <v>165.7</v>
      </c>
      <c r="AD540" s="3">
        <f t="shared" si="248"/>
        <v>94.2464731958583</v>
      </c>
      <c r="AE540" s="4">
        <f t="shared" si="249"/>
        <v>170.32400717424</v>
      </c>
      <c r="AF540" s="5">
        <f t="shared" si="250"/>
        <v>1.82278481012658</v>
      </c>
      <c r="AG540" s="3">
        <f t="shared" si="251"/>
        <v>40.815660685155</v>
      </c>
      <c r="AH540" s="3">
        <f t="shared" si="252"/>
        <v>2.8125</v>
      </c>
      <c r="AI540" s="3">
        <f t="shared" si="253"/>
        <v>4.66083150984683</v>
      </c>
      <c r="AJ540" s="3">
        <f t="shared" si="254"/>
        <v>26.7567567567568</v>
      </c>
      <c r="AK540" s="3">
        <f t="shared" si="255"/>
        <v>3.30373001776199</v>
      </c>
      <c r="AL540" s="3">
        <f t="shared" si="256"/>
        <v>107.638190954774</v>
      </c>
      <c r="AM540" s="3">
        <f t="shared" si="257"/>
        <v>234.626038781163</v>
      </c>
      <c r="AN540" s="3">
        <f t="shared" si="258"/>
        <v>453.69918699187</v>
      </c>
      <c r="AO540" s="3">
        <f t="shared" si="259"/>
        <v>795.604395604396</v>
      </c>
      <c r="AP540" s="3">
        <f t="shared" si="260"/>
        <v>1312.6875</v>
      </c>
      <c r="AQ540" s="3">
        <f t="shared" si="261"/>
        <v>2138.86639676113</v>
      </c>
      <c r="AR540" s="3">
        <f t="shared" si="262"/>
        <v>3485.46583850932</v>
      </c>
      <c r="AS540" s="6">
        <f t="shared" si="263"/>
        <v>4032.11382113821</v>
      </c>
      <c r="AT540" s="3">
        <f t="shared" si="264"/>
        <v>0.0615608516083508</v>
      </c>
      <c r="AU540" s="7">
        <f t="shared" si="265"/>
        <v>0.176621589367462</v>
      </c>
      <c r="AV540" s="8">
        <f t="shared" si="266"/>
        <v>0.146896496947754</v>
      </c>
      <c r="AW540" s="3">
        <f t="shared" si="267"/>
        <v>34.7600014641305</v>
      </c>
      <c r="AX540" s="7">
        <f t="shared" si="268"/>
        <v>0.866066683772902</v>
      </c>
      <c r="AY540" s="3">
        <f t="shared" si="269"/>
        <v>2.03433022651175</v>
      </c>
      <c r="AZ540" s="9">
        <f t="shared" si="270"/>
        <v>62.2188720824622</v>
      </c>
      <c r="BA540" s="11">
        <f t="shared" si="271"/>
        <v>6.97126437246024</v>
      </c>
      <c r="BB540" s="12">
        <f t="shared" si="272"/>
        <v>986.456373242272</v>
      </c>
      <c r="BC540" s="13">
        <f t="shared" si="273"/>
        <v>0.0776870454159702</v>
      </c>
      <c r="BD540" s="14">
        <f t="shared" si="274"/>
        <v>80.5834044672073</v>
      </c>
      <c r="BE540" s="15">
        <f t="shared" si="275"/>
        <v>0.295281203221897</v>
      </c>
      <c r="BF540" s="16">
        <f t="shared" si="276"/>
        <v>26.1979458450047</v>
      </c>
      <c r="BG540" s="16">
        <f t="shared" si="277"/>
        <v>6.31818181818182</v>
      </c>
      <c r="BH540" s="17">
        <f t="shared" si="278"/>
        <v>0.565238382619191</v>
      </c>
    </row>
    <row r="541" spans="1:60">
      <c r="A541">
        <v>541</v>
      </c>
      <c r="B541" t="s">
        <v>594</v>
      </c>
      <c r="C541" t="s">
        <v>627</v>
      </c>
      <c r="D541" t="s">
        <v>596</v>
      </c>
      <c r="E541" t="s">
        <v>597</v>
      </c>
      <c r="F541" t="s">
        <v>633</v>
      </c>
      <c r="G541">
        <v>657.6288944609</v>
      </c>
      <c r="H541">
        <v>126.1</v>
      </c>
      <c r="I541">
        <v>207.57</v>
      </c>
      <c r="J541">
        <v>14.09</v>
      </c>
      <c r="K541">
        <v>2147.14</v>
      </c>
      <c r="L541">
        <v>2.74</v>
      </c>
      <c r="M541">
        <v>0.103</v>
      </c>
      <c r="N541">
        <v>8.01</v>
      </c>
      <c r="O541">
        <v>0.526</v>
      </c>
      <c r="P541">
        <v>8.07</v>
      </c>
      <c r="Q541">
        <v>12.63</v>
      </c>
      <c r="R541">
        <v>1.04</v>
      </c>
      <c r="S541">
        <v>63.77</v>
      </c>
      <c r="T541">
        <v>21.31</v>
      </c>
      <c r="U541">
        <v>230.26</v>
      </c>
      <c r="V541">
        <v>80.78</v>
      </c>
      <c r="W541">
        <v>325.34</v>
      </c>
      <c r="X541">
        <v>69.21</v>
      </c>
      <c r="Y541">
        <v>647.8</v>
      </c>
      <c r="Z541">
        <v>99.37</v>
      </c>
      <c r="AA541">
        <v>5713.1</v>
      </c>
      <c r="AB541">
        <v>46.98</v>
      </c>
      <c r="AC541">
        <v>70.05</v>
      </c>
      <c r="AD541" s="3">
        <f t="shared" si="248"/>
        <v>47.274175856731</v>
      </c>
      <c r="AE541" s="4">
        <f t="shared" si="249"/>
        <v>72.0048081023264</v>
      </c>
      <c r="AF541" s="5">
        <f t="shared" si="250"/>
        <v>0.434599156118143</v>
      </c>
      <c r="AG541" s="3">
        <f t="shared" si="251"/>
        <v>13.0668841761827</v>
      </c>
      <c r="AH541" s="3">
        <f t="shared" si="252"/>
        <v>5.66810344827586</v>
      </c>
      <c r="AI541" s="3">
        <f t="shared" si="253"/>
        <v>17.6586433260394</v>
      </c>
      <c r="AJ541" s="3">
        <f t="shared" si="254"/>
        <v>85.3378378378379</v>
      </c>
      <c r="AK541" s="3">
        <f t="shared" si="255"/>
        <v>18.4724689165187</v>
      </c>
      <c r="AL541" s="3">
        <f t="shared" si="256"/>
        <v>320.452261306533</v>
      </c>
      <c r="AM541" s="3">
        <f t="shared" si="257"/>
        <v>590.304709141274</v>
      </c>
      <c r="AN541" s="3">
        <f t="shared" si="258"/>
        <v>936.016260162602</v>
      </c>
      <c r="AO541" s="3">
        <f t="shared" si="259"/>
        <v>1479.48717948718</v>
      </c>
      <c r="AP541" s="3">
        <f t="shared" si="260"/>
        <v>2033.375</v>
      </c>
      <c r="AQ541" s="3">
        <f t="shared" si="261"/>
        <v>2802.02429149798</v>
      </c>
      <c r="AR541" s="3">
        <f t="shared" si="262"/>
        <v>4023.60248447205</v>
      </c>
      <c r="AS541" s="6">
        <f t="shared" si="263"/>
        <v>4039.43089430894</v>
      </c>
      <c r="AT541" s="3">
        <f t="shared" si="264"/>
        <v>0.11170495979275</v>
      </c>
      <c r="AU541" s="7">
        <f t="shared" si="265"/>
        <v>0.277624244004827</v>
      </c>
      <c r="AV541" s="8">
        <f t="shared" si="266"/>
        <v>0.111242571310196</v>
      </c>
      <c r="AW541" s="3">
        <f t="shared" si="267"/>
        <v>5.1103483394128</v>
      </c>
      <c r="AX541" s="7">
        <f t="shared" si="268"/>
        <v>0.25147584196335</v>
      </c>
      <c r="AY541" s="3">
        <f t="shared" si="269"/>
        <v>-0.112815909024669</v>
      </c>
      <c r="AZ541" s="9">
        <f t="shared" si="270"/>
        <v>4.42575783272064</v>
      </c>
      <c r="BA541" s="11">
        <f t="shared" si="271"/>
        <v>0.344631003198497</v>
      </c>
      <c r="BB541" s="12">
        <f t="shared" si="272"/>
        <v>1089.13008431783</v>
      </c>
      <c r="BC541" s="13">
        <f t="shared" si="273"/>
        <v>0.0335621541745773</v>
      </c>
      <c r="BD541" s="14">
        <f t="shared" si="274"/>
        <v>46.7640332364966</v>
      </c>
      <c r="BE541" s="15">
        <f t="shared" si="275"/>
        <v>0.108135226921889</v>
      </c>
      <c r="BF541" s="16">
        <f t="shared" si="276"/>
        <v>10.1583816841775</v>
      </c>
      <c r="BG541" s="16">
        <f t="shared" si="277"/>
        <v>0.634204275534442</v>
      </c>
      <c r="BH541" s="17">
        <f t="shared" si="278"/>
        <v>0.670663811563169</v>
      </c>
    </row>
    <row r="542" spans="1:60">
      <c r="A542">
        <v>542</v>
      </c>
      <c r="B542" t="s">
        <v>594</v>
      </c>
      <c r="C542" t="s">
        <v>627</v>
      </c>
      <c r="D542" t="s">
        <v>596</v>
      </c>
      <c r="E542" t="s">
        <v>597</v>
      </c>
      <c r="F542" t="s">
        <v>634</v>
      </c>
      <c r="G542">
        <v>910.9459482233</v>
      </c>
      <c r="H542">
        <v>126.1</v>
      </c>
      <c r="I542">
        <v>213.59</v>
      </c>
      <c r="J542">
        <v>4.58</v>
      </c>
      <c r="K542">
        <v>1688.3</v>
      </c>
      <c r="L542">
        <v>16.23</v>
      </c>
      <c r="M542">
        <v>0.124</v>
      </c>
      <c r="N542">
        <v>21.75</v>
      </c>
      <c r="O542">
        <v>0.109</v>
      </c>
      <c r="P542">
        <v>1.49</v>
      </c>
      <c r="Q542">
        <v>3.78</v>
      </c>
      <c r="R542">
        <v>0.045</v>
      </c>
      <c r="S542">
        <v>31.51</v>
      </c>
      <c r="T542">
        <v>13.23</v>
      </c>
      <c r="U542">
        <v>171.23</v>
      </c>
      <c r="V542">
        <v>64.14</v>
      </c>
      <c r="W542">
        <v>271.5</v>
      </c>
      <c r="X542">
        <v>58.06</v>
      </c>
      <c r="Y542">
        <v>527.16</v>
      </c>
      <c r="Z542">
        <v>79.8</v>
      </c>
      <c r="AA542">
        <v>9810.46</v>
      </c>
      <c r="AB542">
        <v>758.56</v>
      </c>
      <c r="AC542">
        <v>1289.16</v>
      </c>
      <c r="AD542" s="3">
        <f t="shared" si="248"/>
        <v>763.309894378073</v>
      </c>
      <c r="AE542" s="4">
        <f t="shared" si="249"/>
        <v>1325.13516649815</v>
      </c>
      <c r="AF542" s="5">
        <f t="shared" si="250"/>
        <v>0.523206751054852</v>
      </c>
      <c r="AG542" s="3">
        <f t="shared" si="251"/>
        <v>35.4812398042414</v>
      </c>
      <c r="AH542" s="3">
        <f t="shared" si="252"/>
        <v>1.17456896551724</v>
      </c>
      <c r="AI542" s="3">
        <f t="shared" si="253"/>
        <v>3.26039387308534</v>
      </c>
      <c r="AJ542" s="3">
        <f t="shared" si="254"/>
        <v>25.5405405405405</v>
      </c>
      <c r="AK542" s="3">
        <f t="shared" si="255"/>
        <v>0.799289520426288</v>
      </c>
      <c r="AL542" s="3">
        <f t="shared" si="256"/>
        <v>158.341708542714</v>
      </c>
      <c r="AM542" s="3">
        <f t="shared" si="257"/>
        <v>366.481994459834</v>
      </c>
      <c r="AN542" s="3">
        <f t="shared" si="258"/>
        <v>696.056910569106</v>
      </c>
      <c r="AO542" s="3">
        <f t="shared" si="259"/>
        <v>1174.72527472527</v>
      </c>
      <c r="AP542" s="3">
        <f t="shared" si="260"/>
        <v>1696.875</v>
      </c>
      <c r="AQ542" s="3">
        <f t="shared" si="261"/>
        <v>2350.60728744939</v>
      </c>
      <c r="AR542" s="3">
        <f t="shared" si="262"/>
        <v>3274.28571428571</v>
      </c>
      <c r="AS542" s="6">
        <f t="shared" si="263"/>
        <v>3243.90243902439</v>
      </c>
      <c r="AT542" s="3">
        <f t="shared" si="264"/>
        <v>0.0125687304760936</v>
      </c>
      <c r="AU542" s="7">
        <f t="shared" si="265"/>
        <v>0.0383861751015076</v>
      </c>
      <c r="AV542" s="8">
        <f t="shared" si="266"/>
        <v>0.0164134199664155</v>
      </c>
      <c r="AW542" s="3">
        <f t="shared" si="267"/>
        <v>289.330822379508</v>
      </c>
      <c r="AX542" s="7">
        <f t="shared" si="268"/>
        <v>0.279187797476402</v>
      </c>
      <c r="AY542" s="3">
        <f t="shared" si="269"/>
        <v>0.0686939373738249</v>
      </c>
      <c r="AZ542" s="9">
        <f t="shared" si="270"/>
        <v>105.506052379912</v>
      </c>
      <c r="BA542" s="11">
        <f t="shared" si="271"/>
        <v>6.44583371881502</v>
      </c>
      <c r="BB542" s="12">
        <f t="shared" si="272"/>
        <v>980.545855420753</v>
      </c>
      <c r="BC542" s="13">
        <f t="shared" si="273"/>
        <v>0.607323845051749</v>
      </c>
      <c r="BD542" s="14">
        <f t="shared" si="274"/>
        <v>160.21840488619</v>
      </c>
      <c r="BE542" s="15">
        <f t="shared" si="275"/>
        <v>2.4454814477578</v>
      </c>
      <c r="BF542" s="16">
        <f t="shared" si="276"/>
        <v>16.7299270072993</v>
      </c>
      <c r="BG542" s="16">
        <f t="shared" si="277"/>
        <v>5.75396825396825</v>
      </c>
      <c r="BH542" s="17">
        <f t="shared" si="278"/>
        <v>0.588414161159204</v>
      </c>
    </row>
    <row r="543" spans="1:60">
      <c r="A543">
        <v>543</v>
      </c>
      <c r="B543" t="s">
        <v>594</v>
      </c>
      <c r="C543" t="s">
        <v>627</v>
      </c>
      <c r="D543" t="s">
        <v>596</v>
      </c>
      <c r="E543" t="s">
        <v>597</v>
      </c>
      <c r="F543" t="s">
        <v>635</v>
      </c>
      <c r="G543">
        <v>984.677171537</v>
      </c>
      <c r="H543">
        <v>126.1</v>
      </c>
      <c r="I543">
        <v>219.09</v>
      </c>
      <c r="J543">
        <v>4.74</v>
      </c>
      <c r="K543">
        <v>1088.76</v>
      </c>
      <c r="L543">
        <v>7.76</v>
      </c>
      <c r="M543">
        <v>0.509</v>
      </c>
      <c r="N543">
        <v>19.13</v>
      </c>
      <c r="O543">
        <v>0.208</v>
      </c>
      <c r="P543">
        <v>3.1</v>
      </c>
      <c r="Q543">
        <v>5.09</v>
      </c>
      <c r="R543">
        <v>0.156</v>
      </c>
      <c r="S543">
        <v>25.51</v>
      </c>
      <c r="T543">
        <v>9.22</v>
      </c>
      <c r="U543">
        <v>109.67</v>
      </c>
      <c r="V543">
        <v>40.37</v>
      </c>
      <c r="W543">
        <v>171.52</v>
      </c>
      <c r="X543">
        <v>38.24</v>
      </c>
      <c r="Y543">
        <v>366.4</v>
      </c>
      <c r="Z543">
        <v>57.2</v>
      </c>
      <c r="AA543">
        <v>10411.19</v>
      </c>
      <c r="AB543">
        <v>217.34</v>
      </c>
      <c r="AC543">
        <v>661.03</v>
      </c>
      <c r="AD543" s="3">
        <f t="shared" si="248"/>
        <v>218.700923386588</v>
      </c>
      <c r="AE543" s="4">
        <f t="shared" si="249"/>
        <v>679.476635258827</v>
      </c>
      <c r="AF543" s="5">
        <f t="shared" si="250"/>
        <v>2.14767932489451</v>
      </c>
      <c r="AG543" s="3">
        <f t="shared" si="251"/>
        <v>31.2071778140294</v>
      </c>
      <c r="AH543" s="3">
        <f t="shared" si="252"/>
        <v>2.24137931034483</v>
      </c>
      <c r="AI543" s="3">
        <f t="shared" si="253"/>
        <v>6.78336980306346</v>
      </c>
      <c r="AJ543" s="3">
        <f t="shared" si="254"/>
        <v>34.3918918918919</v>
      </c>
      <c r="AK543" s="3">
        <f t="shared" si="255"/>
        <v>2.7708703374778</v>
      </c>
      <c r="AL543" s="3">
        <f t="shared" si="256"/>
        <v>128.190954773869</v>
      </c>
      <c r="AM543" s="3">
        <f t="shared" si="257"/>
        <v>255.401662049861</v>
      </c>
      <c r="AN543" s="3">
        <f t="shared" si="258"/>
        <v>445.813008130081</v>
      </c>
      <c r="AO543" s="3">
        <f t="shared" si="259"/>
        <v>739.377289377289</v>
      </c>
      <c r="AP543" s="3">
        <f t="shared" si="260"/>
        <v>1072</v>
      </c>
      <c r="AQ543" s="3">
        <f t="shared" si="261"/>
        <v>1548.17813765182</v>
      </c>
      <c r="AR543" s="3">
        <f t="shared" si="262"/>
        <v>2275.77639751553</v>
      </c>
      <c r="AS543" s="6">
        <f t="shared" si="263"/>
        <v>2325.20325203252</v>
      </c>
      <c r="AT543" s="3">
        <f t="shared" si="264"/>
        <v>0.0417310660226012</v>
      </c>
      <c r="AU543" s="7">
        <f t="shared" si="265"/>
        <v>0.183370677664814</v>
      </c>
      <c r="AV543" s="8">
        <f t="shared" si="266"/>
        <v>0.0281540217975457</v>
      </c>
      <c r="AW543" s="3">
        <f t="shared" si="267"/>
        <v>143.349501109457</v>
      </c>
      <c r="AX543" s="7">
        <f t="shared" si="268"/>
        <v>0.337084307834086</v>
      </c>
      <c r="AY543" s="3">
        <f t="shared" si="269"/>
        <v>0.395898664669005</v>
      </c>
      <c r="AZ543" s="9">
        <f t="shared" si="270"/>
        <v>28.8674361664545</v>
      </c>
      <c r="BA543" s="11">
        <f t="shared" si="271"/>
        <v>4.22548772886688</v>
      </c>
      <c r="BB543" s="12">
        <f t="shared" si="272"/>
        <v>983.542123609752</v>
      </c>
      <c r="BC543" s="13">
        <f t="shared" si="273"/>
        <v>0.294684189574012</v>
      </c>
      <c r="BD543" s="14">
        <f t="shared" si="274"/>
        <v>56.9235883135813</v>
      </c>
      <c r="BE543" s="15">
        <f t="shared" si="275"/>
        <v>1.8041211790393</v>
      </c>
      <c r="BF543" s="16">
        <f t="shared" si="276"/>
        <v>14.3629949039592</v>
      </c>
      <c r="BG543" s="16">
        <f t="shared" si="277"/>
        <v>3.75834970530452</v>
      </c>
      <c r="BH543" s="17">
        <f t="shared" si="278"/>
        <v>0.328789918763142</v>
      </c>
    </row>
    <row r="544" spans="1:60">
      <c r="A544">
        <v>544</v>
      </c>
      <c r="B544" t="s">
        <v>594</v>
      </c>
      <c r="C544" t="s">
        <v>627</v>
      </c>
      <c r="D544" t="s">
        <v>596</v>
      </c>
      <c r="E544" t="s">
        <v>597</v>
      </c>
      <c r="F544" t="s">
        <v>636</v>
      </c>
      <c r="G544">
        <v>682.2482651918</v>
      </c>
      <c r="H544">
        <v>126.1</v>
      </c>
      <c r="I544">
        <v>356.71</v>
      </c>
      <c r="J544">
        <v>85.31</v>
      </c>
      <c r="K544">
        <v>1040.56</v>
      </c>
      <c r="L544">
        <v>12.7</v>
      </c>
      <c r="M544">
        <v>9.93</v>
      </c>
      <c r="N544">
        <v>38.4</v>
      </c>
      <c r="O544">
        <v>3.46</v>
      </c>
      <c r="P544">
        <v>16.67</v>
      </c>
      <c r="Q544">
        <v>7.49</v>
      </c>
      <c r="R544">
        <v>0.11</v>
      </c>
      <c r="S544">
        <v>21.51</v>
      </c>
      <c r="T544">
        <v>8.39</v>
      </c>
      <c r="U544">
        <v>101.2</v>
      </c>
      <c r="V544">
        <v>38.1</v>
      </c>
      <c r="W544">
        <v>167.26</v>
      </c>
      <c r="X544">
        <v>36.58</v>
      </c>
      <c r="Y544">
        <v>341.77</v>
      </c>
      <c r="Z544">
        <v>52.52</v>
      </c>
      <c r="AA544">
        <v>9349.41</v>
      </c>
      <c r="AB544">
        <v>145.3</v>
      </c>
      <c r="AC544">
        <v>341.27</v>
      </c>
      <c r="AD544" s="3">
        <f t="shared" si="248"/>
        <v>146.209828692699</v>
      </c>
      <c r="AE544" s="4">
        <f t="shared" si="249"/>
        <v>350.793445554332</v>
      </c>
      <c r="AF544" s="5">
        <f t="shared" si="250"/>
        <v>41.8987341772152</v>
      </c>
      <c r="AG544" s="3">
        <f t="shared" si="251"/>
        <v>62.6427406199021</v>
      </c>
      <c r="AH544" s="3">
        <f t="shared" si="252"/>
        <v>37.2844827586207</v>
      </c>
      <c r="AI544" s="3">
        <f t="shared" si="253"/>
        <v>36.4770240700219</v>
      </c>
      <c r="AJ544" s="3">
        <f t="shared" si="254"/>
        <v>50.6081081081081</v>
      </c>
      <c r="AK544" s="3">
        <f t="shared" si="255"/>
        <v>1.9538188277087</v>
      </c>
      <c r="AL544" s="3">
        <f t="shared" si="256"/>
        <v>108.090452261307</v>
      </c>
      <c r="AM544" s="3">
        <f t="shared" si="257"/>
        <v>232.409972299169</v>
      </c>
      <c r="AN544" s="3">
        <f t="shared" si="258"/>
        <v>411.382113821138</v>
      </c>
      <c r="AO544" s="3">
        <f t="shared" si="259"/>
        <v>697.802197802198</v>
      </c>
      <c r="AP544" s="3">
        <f t="shared" si="260"/>
        <v>1045.375</v>
      </c>
      <c r="AQ544" s="3">
        <f t="shared" si="261"/>
        <v>1480.97165991903</v>
      </c>
      <c r="AR544" s="3">
        <f t="shared" si="262"/>
        <v>2122.7950310559</v>
      </c>
      <c r="AS544" s="6">
        <f t="shared" si="263"/>
        <v>2134.9593495935</v>
      </c>
      <c r="AT544" s="3">
        <f t="shared" si="264"/>
        <v>0.0264168221397058</v>
      </c>
      <c r="AU544" s="7">
        <f t="shared" si="265"/>
        <v>0.12444358382809</v>
      </c>
      <c r="AV544" s="8">
        <f t="shared" si="266"/>
        <v>0.109466127393913</v>
      </c>
      <c r="AW544" s="3">
        <f t="shared" si="267"/>
        <v>4.11198506100494</v>
      </c>
      <c r="AX544" s="7">
        <f t="shared" si="268"/>
        <v>0.221975742990578</v>
      </c>
      <c r="AY544" s="3">
        <f t="shared" si="269"/>
        <v>-0.329470537755203</v>
      </c>
      <c r="AZ544" s="9">
        <f t="shared" si="270"/>
        <v>2.94876859017809</v>
      </c>
      <c r="BA544" s="11">
        <f t="shared" si="271"/>
        <v>1.65038102915831</v>
      </c>
      <c r="BB544" s="12">
        <f t="shared" si="272"/>
        <v>1324.10209880148</v>
      </c>
      <c r="BC544" s="13">
        <f t="shared" si="273"/>
        <v>0.155362205333257</v>
      </c>
      <c r="BD544" s="14">
        <f t="shared" si="274"/>
        <v>19.5821343074509</v>
      </c>
      <c r="BE544" s="15">
        <f t="shared" si="275"/>
        <v>0.998537027825731</v>
      </c>
      <c r="BF544" s="16">
        <f t="shared" si="276"/>
        <v>15.8888888888889</v>
      </c>
      <c r="BG544" s="16">
        <f t="shared" si="277"/>
        <v>5.12683578104139</v>
      </c>
      <c r="BH544" s="17">
        <f t="shared" si="278"/>
        <v>0.425762592668562</v>
      </c>
    </row>
    <row r="545" spans="1:60">
      <c r="A545">
        <v>545</v>
      </c>
      <c r="B545" t="s">
        <v>594</v>
      </c>
      <c r="C545" t="s">
        <v>627</v>
      </c>
      <c r="D545" t="s">
        <v>596</v>
      </c>
      <c r="E545" t="s">
        <v>597</v>
      </c>
      <c r="F545" t="s">
        <v>637</v>
      </c>
      <c r="G545">
        <v>1101.4002991925</v>
      </c>
      <c r="H545">
        <v>126.1</v>
      </c>
      <c r="I545">
        <v>103.4</v>
      </c>
      <c r="J545">
        <v>35.3</v>
      </c>
      <c r="K545">
        <v>1062.71</v>
      </c>
      <c r="L545">
        <v>6.1</v>
      </c>
      <c r="M545">
        <v>4.63</v>
      </c>
      <c r="N545">
        <v>12.99</v>
      </c>
      <c r="O545">
        <v>1.036</v>
      </c>
      <c r="P545">
        <v>6.72</v>
      </c>
      <c r="Q545">
        <v>8.49</v>
      </c>
      <c r="R545">
        <v>0.235</v>
      </c>
      <c r="S545">
        <v>35.02</v>
      </c>
      <c r="T545">
        <v>10.54</v>
      </c>
      <c r="U545">
        <v>118.35</v>
      </c>
      <c r="V545">
        <v>40.44</v>
      </c>
      <c r="W545">
        <v>164.89</v>
      </c>
      <c r="X545">
        <v>34.36</v>
      </c>
      <c r="Y545">
        <v>317.86</v>
      </c>
      <c r="Z545">
        <v>51.86</v>
      </c>
      <c r="AA545">
        <v>9190.92</v>
      </c>
      <c r="AB545">
        <v>133.11</v>
      </c>
      <c r="AC545">
        <v>327.54</v>
      </c>
      <c r="AD545" s="3">
        <f t="shared" si="248"/>
        <v>133.943498260738</v>
      </c>
      <c r="AE545" s="4">
        <f t="shared" si="249"/>
        <v>336.680297585096</v>
      </c>
      <c r="AF545" s="5">
        <f t="shared" si="250"/>
        <v>19.535864978903</v>
      </c>
      <c r="AG545" s="3">
        <f t="shared" si="251"/>
        <v>21.1908646003263</v>
      </c>
      <c r="AH545" s="3">
        <f t="shared" si="252"/>
        <v>11.1637931034483</v>
      </c>
      <c r="AI545" s="3">
        <f t="shared" si="253"/>
        <v>14.7045951859956</v>
      </c>
      <c r="AJ545" s="3">
        <f t="shared" si="254"/>
        <v>57.3648648648649</v>
      </c>
      <c r="AK545" s="3">
        <f t="shared" si="255"/>
        <v>4.1740674955595</v>
      </c>
      <c r="AL545" s="3">
        <f t="shared" si="256"/>
        <v>175.979899497487</v>
      </c>
      <c r="AM545" s="3">
        <f t="shared" si="257"/>
        <v>291.96675900277</v>
      </c>
      <c r="AN545" s="3">
        <f t="shared" si="258"/>
        <v>481.09756097561</v>
      </c>
      <c r="AO545" s="3">
        <f t="shared" si="259"/>
        <v>740.659340659341</v>
      </c>
      <c r="AP545" s="3">
        <f t="shared" si="260"/>
        <v>1030.5625</v>
      </c>
      <c r="AQ545" s="3">
        <f t="shared" si="261"/>
        <v>1391.09311740891</v>
      </c>
      <c r="AR545" s="3">
        <f t="shared" si="262"/>
        <v>1974.28571428571</v>
      </c>
      <c r="AS545" s="6">
        <f t="shared" si="263"/>
        <v>2108.13008130081</v>
      </c>
      <c r="AT545" s="3">
        <f t="shared" si="264"/>
        <v>0.0415436783721801</v>
      </c>
      <c r="AU545" s="7">
        <f t="shared" si="265"/>
        <v>0.21042384124838</v>
      </c>
      <c r="AV545" s="8">
        <f t="shared" si="266"/>
        <v>0.0385825962884471</v>
      </c>
      <c r="AW545" s="3">
        <f t="shared" si="267"/>
        <v>9.53768548399706</v>
      </c>
      <c r="AX545" s="7">
        <f t="shared" si="268"/>
        <v>0.11915518552539</v>
      </c>
      <c r="AY545" s="3">
        <f t="shared" si="269"/>
        <v>-1.40970043711469</v>
      </c>
      <c r="AZ545" s="9">
        <f t="shared" si="270"/>
        <v>6.95788336927694</v>
      </c>
      <c r="BA545" s="11">
        <f t="shared" si="271"/>
        <v>1.35606602828711</v>
      </c>
      <c r="BB545" s="12">
        <f t="shared" si="272"/>
        <v>1197.50818466528</v>
      </c>
      <c r="BC545" s="13">
        <f t="shared" si="273"/>
        <v>0.148493299728701</v>
      </c>
      <c r="BD545" s="14">
        <f t="shared" si="274"/>
        <v>31.5515364714791</v>
      </c>
      <c r="BE545" s="15">
        <f t="shared" si="275"/>
        <v>1.03045365884352</v>
      </c>
      <c r="BF545" s="16">
        <f t="shared" si="276"/>
        <v>9.07652769845802</v>
      </c>
      <c r="BG545" s="16">
        <f t="shared" si="277"/>
        <v>1.53003533568905</v>
      </c>
      <c r="BH545" s="17">
        <f t="shared" si="278"/>
        <v>0.406393112291628</v>
      </c>
    </row>
    <row r="546" spans="1:60">
      <c r="A546">
        <v>546</v>
      </c>
      <c r="B546" t="s">
        <v>594</v>
      </c>
      <c r="C546" t="s">
        <v>627</v>
      </c>
      <c r="D546" t="s">
        <v>596</v>
      </c>
      <c r="E546" t="s">
        <v>597</v>
      </c>
      <c r="F546" t="s">
        <v>638</v>
      </c>
      <c r="G546">
        <v>2301.17418090365</v>
      </c>
      <c r="H546">
        <v>126.1</v>
      </c>
      <c r="I546">
        <v>185.97</v>
      </c>
      <c r="J546">
        <v>7.04</v>
      </c>
      <c r="K546">
        <v>3608.27</v>
      </c>
      <c r="L546">
        <v>242</v>
      </c>
      <c r="M546">
        <v>0.832</v>
      </c>
      <c r="N546">
        <v>34.56</v>
      </c>
      <c r="O546">
        <v>0.388</v>
      </c>
      <c r="P546">
        <v>3.19</v>
      </c>
      <c r="Q546">
        <v>9.05</v>
      </c>
      <c r="R546">
        <v>0.111</v>
      </c>
      <c r="S546">
        <v>48.93</v>
      </c>
      <c r="T546">
        <v>24.16</v>
      </c>
      <c r="U546">
        <v>342.1</v>
      </c>
      <c r="V546">
        <v>135.83</v>
      </c>
      <c r="W546">
        <v>626.79</v>
      </c>
      <c r="X546">
        <v>144.59</v>
      </c>
      <c r="Y546">
        <v>1356.28</v>
      </c>
      <c r="Z546">
        <v>197.17</v>
      </c>
      <c r="AA546">
        <v>8570.63</v>
      </c>
      <c r="AB546">
        <v>264.34</v>
      </c>
      <c r="AC546">
        <v>318.94</v>
      </c>
      <c r="AD546" s="3">
        <f t="shared" si="248"/>
        <v>265.995224477826</v>
      </c>
      <c r="AE546" s="4">
        <f t="shared" si="249"/>
        <v>327.840306868751</v>
      </c>
      <c r="AF546" s="5">
        <f t="shared" si="250"/>
        <v>3.51054852320675</v>
      </c>
      <c r="AG546" s="3">
        <f t="shared" si="251"/>
        <v>56.3784665579119</v>
      </c>
      <c r="AH546" s="3">
        <f t="shared" si="252"/>
        <v>4.18103448275862</v>
      </c>
      <c r="AI546" s="3">
        <f t="shared" si="253"/>
        <v>6.98030634573304</v>
      </c>
      <c r="AJ546" s="3">
        <f t="shared" si="254"/>
        <v>61.1486486486487</v>
      </c>
      <c r="AK546" s="3">
        <f t="shared" si="255"/>
        <v>1.97158081705151</v>
      </c>
      <c r="AL546" s="3">
        <f t="shared" si="256"/>
        <v>245.879396984925</v>
      </c>
      <c r="AM546" s="3">
        <f t="shared" si="257"/>
        <v>669.252077562327</v>
      </c>
      <c r="AN546" s="3">
        <f t="shared" si="258"/>
        <v>1390.65040650407</v>
      </c>
      <c r="AO546" s="3">
        <f t="shared" si="259"/>
        <v>2487.72893772894</v>
      </c>
      <c r="AP546" s="3">
        <f t="shared" si="260"/>
        <v>3917.4375</v>
      </c>
      <c r="AQ546" s="3">
        <f t="shared" si="261"/>
        <v>5853.84615384615</v>
      </c>
      <c r="AR546" s="3">
        <f t="shared" si="262"/>
        <v>8424.09937888199</v>
      </c>
      <c r="AS546" s="6">
        <f t="shared" si="263"/>
        <v>8015.0406504065</v>
      </c>
      <c r="AT546" s="3">
        <f t="shared" si="264"/>
        <v>0.0160790387688035</v>
      </c>
      <c r="AU546" s="7">
        <f t="shared" si="265"/>
        <v>0.0190869528547009</v>
      </c>
      <c r="AV546" s="8">
        <f t="shared" si="266"/>
        <v>0.105417178046493</v>
      </c>
      <c r="AW546" s="3">
        <f t="shared" si="267"/>
        <v>46.568225407493</v>
      </c>
      <c r="AX546" s="7">
        <f t="shared" si="268"/>
        <v>0.719376473350399</v>
      </c>
      <c r="AY546" s="3">
        <f t="shared" si="269"/>
        <v>1.71211100934132</v>
      </c>
      <c r="AZ546" s="9">
        <f t="shared" si="270"/>
        <v>87.5668639178042</v>
      </c>
      <c r="BA546" s="11">
        <f t="shared" si="271"/>
        <v>2.23841057437131</v>
      </c>
      <c r="BB546" s="12">
        <f t="shared" si="272"/>
        <v>1019.42744526757</v>
      </c>
      <c r="BC546" s="13">
        <f t="shared" si="273"/>
        <v>0.157725732717345</v>
      </c>
      <c r="BD546" s="14">
        <f t="shared" si="274"/>
        <v>145.042484282721</v>
      </c>
      <c r="BE546" s="15">
        <f t="shared" si="275"/>
        <v>0.235157931990444</v>
      </c>
      <c r="BF546" s="16">
        <f t="shared" si="276"/>
        <v>27.7187819333742</v>
      </c>
      <c r="BG546" s="16">
        <f t="shared" si="277"/>
        <v>3.81878453038674</v>
      </c>
      <c r="BH546" s="17">
        <f t="shared" si="278"/>
        <v>0.828807926255722</v>
      </c>
    </row>
    <row r="547" spans="1:60">
      <c r="A547">
        <v>547</v>
      </c>
      <c r="B547" t="s">
        <v>594</v>
      </c>
      <c r="C547" t="s">
        <v>627</v>
      </c>
      <c r="D547" t="s">
        <v>596</v>
      </c>
      <c r="E547" t="s">
        <v>597</v>
      </c>
      <c r="F547" t="s">
        <v>639</v>
      </c>
      <c r="G547">
        <v>1445.49024075245</v>
      </c>
      <c r="H547">
        <v>126.1</v>
      </c>
      <c r="I547">
        <v>447.87</v>
      </c>
      <c r="J547">
        <v>4.61</v>
      </c>
      <c r="K547">
        <v>1761.81</v>
      </c>
      <c r="L547">
        <v>52.61</v>
      </c>
      <c r="M547">
        <v>21.56</v>
      </c>
      <c r="N547">
        <v>71.55</v>
      </c>
      <c r="O547">
        <v>6.83</v>
      </c>
      <c r="P547">
        <v>32.63</v>
      </c>
      <c r="Q547">
        <v>10.24</v>
      </c>
      <c r="R547">
        <v>0.098</v>
      </c>
      <c r="S547">
        <v>28.79</v>
      </c>
      <c r="T547">
        <v>12.21</v>
      </c>
      <c r="U547">
        <v>157.86</v>
      </c>
      <c r="V547">
        <v>63.15</v>
      </c>
      <c r="W547">
        <v>285.16</v>
      </c>
      <c r="X547">
        <v>62.46</v>
      </c>
      <c r="Y547">
        <v>590.52</v>
      </c>
      <c r="Z547">
        <v>88.09</v>
      </c>
      <c r="AA547">
        <v>8542.15</v>
      </c>
      <c r="AB547">
        <v>234.11</v>
      </c>
      <c r="AC547">
        <v>347.25</v>
      </c>
      <c r="AD547" s="3">
        <f t="shared" si="248"/>
        <v>235.575932520632</v>
      </c>
      <c r="AE547" s="4">
        <f t="shared" si="249"/>
        <v>356.940322819884</v>
      </c>
      <c r="AF547" s="5">
        <f t="shared" si="250"/>
        <v>90.9704641350211</v>
      </c>
      <c r="AG547" s="3">
        <f t="shared" si="251"/>
        <v>116.721044045677</v>
      </c>
      <c r="AH547" s="3">
        <f t="shared" si="252"/>
        <v>73.5991379310345</v>
      </c>
      <c r="AI547" s="3">
        <f t="shared" si="253"/>
        <v>71.4004376367615</v>
      </c>
      <c r="AJ547" s="3">
        <f t="shared" si="254"/>
        <v>69.1891891891892</v>
      </c>
      <c r="AK547" s="3">
        <f t="shared" si="255"/>
        <v>1.74067495559503</v>
      </c>
      <c r="AL547" s="3">
        <f t="shared" si="256"/>
        <v>144.673366834171</v>
      </c>
      <c r="AM547" s="3">
        <f t="shared" si="257"/>
        <v>338.227146814404</v>
      </c>
      <c r="AN547" s="3">
        <f t="shared" si="258"/>
        <v>641.707317073171</v>
      </c>
      <c r="AO547" s="3">
        <f t="shared" si="259"/>
        <v>1156.59340659341</v>
      </c>
      <c r="AP547" s="3">
        <f t="shared" si="260"/>
        <v>1782.25</v>
      </c>
      <c r="AQ547" s="3">
        <f t="shared" si="261"/>
        <v>2528.74493927126</v>
      </c>
      <c r="AR547" s="3">
        <f t="shared" si="262"/>
        <v>3667.82608695652</v>
      </c>
      <c r="AS547" s="6">
        <f t="shared" si="263"/>
        <v>3580.89430894309</v>
      </c>
      <c r="AT547" s="3">
        <f t="shared" si="264"/>
        <v>0.0173981978784293</v>
      </c>
      <c r="AU547" s="7">
        <f t="shared" si="265"/>
        <v>0.0474346314845749</v>
      </c>
      <c r="AV547" s="8">
        <f t="shared" si="266"/>
        <v>0.20045367649904</v>
      </c>
      <c r="AW547" s="3">
        <f t="shared" si="267"/>
        <v>77.4274019132069</v>
      </c>
      <c r="AX547" s="7">
        <f t="shared" si="268"/>
        <v>1.76384886253648</v>
      </c>
      <c r="AY547" s="3">
        <f t="shared" si="269"/>
        <v>3.2693525546883</v>
      </c>
      <c r="AZ547" s="9">
        <f t="shared" si="270"/>
        <v>1.96053363110194</v>
      </c>
      <c r="BA547" s="11">
        <f t="shared" si="271"/>
        <v>0.927874456459365</v>
      </c>
      <c r="BB547" s="12">
        <f t="shared" si="272"/>
        <v>981.114142523629</v>
      </c>
      <c r="BC547" s="13">
        <f t="shared" si="273"/>
        <v>0.16649252410952</v>
      </c>
      <c r="BD547" s="14">
        <f t="shared" si="274"/>
        <v>20.2538948772219</v>
      </c>
      <c r="BE547" s="15">
        <f t="shared" si="275"/>
        <v>0.588041048567364</v>
      </c>
      <c r="BF547" s="16">
        <f t="shared" si="276"/>
        <v>20.5112886418895</v>
      </c>
      <c r="BG547" s="16">
        <f t="shared" si="277"/>
        <v>6.9873046875</v>
      </c>
      <c r="BH547" s="17">
        <f t="shared" si="278"/>
        <v>0.67418286537077</v>
      </c>
    </row>
    <row r="548" spans="1:60">
      <c r="A548">
        <v>548</v>
      </c>
      <c r="B548" t="s">
        <v>594</v>
      </c>
      <c r="C548" t="s">
        <v>627</v>
      </c>
      <c r="D548" t="s">
        <v>596</v>
      </c>
      <c r="E548" t="s">
        <v>597</v>
      </c>
      <c r="F548" t="s">
        <v>640</v>
      </c>
      <c r="G548">
        <v>909.5316252566</v>
      </c>
      <c r="H548">
        <v>126.1</v>
      </c>
      <c r="I548">
        <v>250.9</v>
      </c>
      <c r="J548">
        <v>4.69</v>
      </c>
      <c r="K548">
        <v>1376</v>
      </c>
      <c r="L548">
        <v>16.36</v>
      </c>
      <c r="M548">
        <v>4.29</v>
      </c>
      <c r="N548">
        <v>29.25</v>
      </c>
      <c r="O548">
        <v>1.613</v>
      </c>
      <c r="P548">
        <v>9.01</v>
      </c>
      <c r="Q548">
        <v>6.14</v>
      </c>
      <c r="R548">
        <v>0.041</v>
      </c>
      <c r="S548">
        <v>29.37</v>
      </c>
      <c r="T548">
        <v>11.48</v>
      </c>
      <c r="U548">
        <v>140.42</v>
      </c>
      <c r="V548">
        <v>53.4</v>
      </c>
      <c r="W548">
        <v>223.79</v>
      </c>
      <c r="X548">
        <v>47.1</v>
      </c>
      <c r="Y548">
        <v>423.52</v>
      </c>
      <c r="Z548">
        <v>67.66</v>
      </c>
      <c r="AA548">
        <v>13509.72</v>
      </c>
      <c r="AB548">
        <v>1003.12</v>
      </c>
      <c r="AC548">
        <v>2274.09</v>
      </c>
      <c r="AD548" s="3">
        <f t="shared" si="248"/>
        <v>1009.40126192856</v>
      </c>
      <c r="AE548" s="4">
        <f t="shared" si="249"/>
        <v>2337.55052187608</v>
      </c>
      <c r="AF548" s="5">
        <f t="shared" si="250"/>
        <v>18.1012658227848</v>
      </c>
      <c r="AG548" s="3">
        <f t="shared" si="251"/>
        <v>47.7161500815661</v>
      </c>
      <c r="AH548" s="3">
        <f t="shared" si="252"/>
        <v>17.3814655172414</v>
      </c>
      <c r="AI548" s="3">
        <f t="shared" si="253"/>
        <v>19.7155361050328</v>
      </c>
      <c r="AJ548" s="3">
        <f t="shared" si="254"/>
        <v>41.4864864864865</v>
      </c>
      <c r="AK548" s="3">
        <f t="shared" si="255"/>
        <v>0.728241563055062</v>
      </c>
      <c r="AL548" s="3">
        <f t="shared" si="256"/>
        <v>147.587939698492</v>
      </c>
      <c r="AM548" s="3">
        <f t="shared" si="257"/>
        <v>318.005540166205</v>
      </c>
      <c r="AN548" s="3">
        <f t="shared" si="258"/>
        <v>570.813008130081</v>
      </c>
      <c r="AO548" s="3">
        <f t="shared" si="259"/>
        <v>978.021978021978</v>
      </c>
      <c r="AP548" s="3">
        <f t="shared" si="260"/>
        <v>1398.6875</v>
      </c>
      <c r="AQ548" s="3">
        <f t="shared" si="261"/>
        <v>1906.88259109312</v>
      </c>
      <c r="AR548" s="3">
        <f t="shared" si="262"/>
        <v>2630.55900621118</v>
      </c>
      <c r="AS548" s="6">
        <f t="shared" si="263"/>
        <v>2750.40650406504</v>
      </c>
      <c r="AT548" s="3">
        <f t="shared" si="264"/>
        <v>0.00930672109120842</v>
      </c>
      <c r="AU548" s="7">
        <f t="shared" si="265"/>
        <v>0.0353792523537154</v>
      </c>
      <c r="AV548" s="8">
        <f t="shared" si="266"/>
        <v>0.01251309853039</v>
      </c>
      <c r="AW548" s="3">
        <f t="shared" si="267"/>
        <v>498.411625133493</v>
      </c>
      <c r="AX548" s="7">
        <f t="shared" si="268"/>
        <v>0.279356606214711</v>
      </c>
      <c r="AY548" s="3">
        <f t="shared" si="269"/>
        <v>0.0697434660979872</v>
      </c>
      <c r="AZ548" s="9">
        <f t="shared" si="270"/>
        <v>6.3029448780767</v>
      </c>
      <c r="BA548" s="11">
        <f t="shared" si="271"/>
        <v>1.75888874984479</v>
      </c>
      <c r="BB548" s="12">
        <f t="shared" si="272"/>
        <v>982.614841810448</v>
      </c>
      <c r="BC548" s="13">
        <f t="shared" si="273"/>
        <v>1.03867444160948</v>
      </c>
      <c r="BD548" s="14">
        <f t="shared" si="274"/>
        <v>38.4546125007682</v>
      </c>
      <c r="BE548" s="15">
        <f t="shared" si="275"/>
        <v>5.36949848885531</v>
      </c>
      <c r="BF548" s="16">
        <f t="shared" si="276"/>
        <v>14.4201566224038</v>
      </c>
      <c r="BG548" s="16">
        <f t="shared" si="277"/>
        <v>4.76384364820847</v>
      </c>
      <c r="BH548" s="17">
        <f t="shared" si="278"/>
        <v>0.441108311456451</v>
      </c>
    </row>
    <row r="549" spans="1:60">
      <c r="A549">
        <v>549</v>
      </c>
      <c r="B549" t="s">
        <v>594</v>
      </c>
      <c r="C549" t="s">
        <v>627</v>
      </c>
      <c r="D549" t="s">
        <v>596</v>
      </c>
      <c r="E549" t="s">
        <v>597</v>
      </c>
      <c r="F549" t="s">
        <v>641</v>
      </c>
      <c r="G549">
        <v>989.01921136955</v>
      </c>
      <c r="H549">
        <v>126.1</v>
      </c>
      <c r="I549">
        <v>623.62</v>
      </c>
      <c r="J549">
        <v>4.49</v>
      </c>
      <c r="K549">
        <v>1328.21</v>
      </c>
      <c r="L549">
        <v>16.84</v>
      </c>
      <c r="M549">
        <v>14.51</v>
      </c>
      <c r="N549">
        <v>56.38</v>
      </c>
      <c r="O549">
        <v>4.95</v>
      </c>
      <c r="P549">
        <v>23.33</v>
      </c>
      <c r="Q549">
        <v>9.56</v>
      </c>
      <c r="R549">
        <v>0.083</v>
      </c>
      <c r="S549">
        <v>28.91</v>
      </c>
      <c r="T549">
        <v>10.64</v>
      </c>
      <c r="U549">
        <v>133.46</v>
      </c>
      <c r="V549">
        <v>50.04</v>
      </c>
      <c r="W549">
        <v>211.92</v>
      </c>
      <c r="X549">
        <v>45.96</v>
      </c>
      <c r="Y549">
        <v>421.31</v>
      </c>
      <c r="Z549">
        <v>65.85</v>
      </c>
      <c r="AA549">
        <v>14208.11</v>
      </c>
      <c r="AB549">
        <v>2836.57</v>
      </c>
      <c r="AC549">
        <v>6270.71</v>
      </c>
      <c r="AD549" s="3">
        <f t="shared" si="248"/>
        <v>2854.33182226325</v>
      </c>
      <c r="AE549" s="4">
        <f t="shared" si="249"/>
        <v>6445.69978894132</v>
      </c>
      <c r="AF549" s="5">
        <f t="shared" si="250"/>
        <v>61.2236286919831</v>
      </c>
      <c r="AG549" s="3">
        <f t="shared" si="251"/>
        <v>91.973898858075</v>
      </c>
      <c r="AH549" s="3">
        <f t="shared" si="252"/>
        <v>53.3405172413793</v>
      </c>
      <c r="AI549" s="3">
        <f t="shared" si="253"/>
        <v>51.0503282275711</v>
      </c>
      <c r="AJ549" s="3">
        <f t="shared" si="254"/>
        <v>64.5945945945946</v>
      </c>
      <c r="AK549" s="3">
        <f t="shared" si="255"/>
        <v>1.47424511545293</v>
      </c>
      <c r="AL549" s="3">
        <f t="shared" si="256"/>
        <v>145.276381909548</v>
      </c>
      <c r="AM549" s="3">
        <f t="shared" si="257"/>
        <v>294.736842105263</v>
      </c>
      <c r="AN549" s="3">
        <f t="shared" si="258"/>
        <v>542.520325203252</v>
      </c>
      <c r="AO549" s="3">
        <f t="shared" si="259"/>
        <v>916.483516483516</v>
      </c>
      <c r="AP549" s="3">
        <f t="shared" si="260"/>
        <v>1324.5</v>
      </c>
      <c r="AQ549" s="3">
        <f t="shared" si="261"/>
        <v>1860.72874493927</v>
      </c>
      <c r="AR549" s="3">
        <f t="shared" si="262"/>
        <v>2616.83229813665</v>
      </c>
      <c r="AS549" s="6">
        <f t="shared" si="263"/>
        <v>2676.82926829268</v>
      </c>
      <c r="AT549" s="3">
        <f t="shared" si="264"/>
        <v>0.0152185789432251</v>
      </c>
      <c r="AU549" s="7">
        <f t="shared" si="265"/>
        <v>0.0581564930777631</v>
      </c>
      <c r="AV549" s="8">
        <f t="shared" si="266"/>
        <v>0.00874691683542714</v>
      </c>
      <c r="AW549" s="3">
        <f t="shared" si="267"/>
        <v>1435.56788172412</v>
      </c>
      <c r="AX549" s="7">
        <f t="shared" si="268"/>
        <v>0.331410957845789</v>
      </c>
      <c r="AY549" s="3">
        <f t="shared" si="269"/>
        <v>0.366426721993264</v>
      </c>
      <c r="AZ549" s="9">
        <f t="shared" si="270"/>
        <v>2.82131992295815</v>
      </c>
      <c r="BA549" s="11">
        <f t="shared" si="271"/>
        <v>1.35643601596164</v>
      </c>
      <c r="BB549" s="12">
        <f t="shared" si="272"/>
        <v>978.822422580218</v>
      </c>
      <c r="BC549" s="13">
        <f t="shared" si="273"/>
        <v>2.87097443324516</v>
      </c>
      <c r="BD549" s="14">
        <f t="shared" si="274"/>
        <v>19.6807825505257</v>
      </c>
      <c r="BE549" s="15">
        <f t="shared" si="275"/>
        <v>14.8838385037146</v>
      </c>
      <c r="BF549" s="16">
        <f t="shared" si="276"/>
        <v>14.57315807679</v>
      </c>
      <c r="BG549" s="16">
        <f t="shared" si="277"/>
        <v>5.89748953974895</v>
      </c>
      <c r="BH549" s="17">
        <f t="shared" si="278"/>
        <v>0.452352285466877</v>
      </c>
    </row>
    <row r="550" hidden="1" spans="1:60">
      <c r="A550">
        <v>550</v>
      </c>
      <c r="B550" t="s">
        <v>594</v>
      </c>
      <c r="C550" t="s">
        <v>627</v>
      </c>
      <c r="D550" t="s">
        <v>596</v>
      </c>
      <c r="E550" t="s">
        <v>597</v>
      </c>
      <c r="F550" t="s">
        <v>642</v>
      </c>
      <c r="G550">
        <v>1074.09722867075</v>
      </c>
      <c r="H550">
        <v>126.1</v>
      </c>
      <c r="I550">
        <v>6261.44</v>
      </c>
      <c r="J550">
        <v>9.23</v>
      </c>
      <c r="K550">
        <v>2289.47</v>
      </c>
      <c r="L550">
        <v>13.15</v>
      </c>
      <c r="M550">
        <v>368.81</v>
      </c>
      <c r="N550">
        <v>972.99</v>
      </c>
      <c r="O550">
        <v>139.11</v>
      </c>
      <c r="P550">
        <v>675.13</v>
      </c>
      <c r="Q550">
        <v>198.47</v>
      </c>
      <c r="R550">
        <v>0.92</v>
      </c>
      <c r="S550">
        <v>230.48</v>
      </c>
      <c r="T550">
        <v>44.29</v>
      </c>
      <c r="U550">
        <v>321.19</v>
      </c>
      <c r="V550">
        <v>88.94</v>
      </c>
      <c r="W550">
        <v>316.38</v>
      </c>
      <c r="X550">
        <v>59.31</v>
      </c>
      <c r="Y550">
        <v>511.81</v>
      </c>
      <c r="Z550">
        <v>81.01</v>
      </c>
      <c r="AA550">
        <v>11806.61</v>
      </c>
      <c r="AB550">
        <v>507.36</v>
      </c>
      <c r="AC550">
        <v>973.34</v>
      </c>
      <c r="AD550" s="3">
        <f t="shared" si="248"/>
        <v>510.536948971286</v>
      </c>
      <c r="AE550" s="4">
        <f t="shared" si="249"/>
        <v>1000.50192602881</v>
      </c>
      <c r="AF550" s="5">
        <f t="shared" si="250"/>
        <v>1556.16033755274</v>
      </c>
      <c r="AG550" s="3">
        <f t="shared" si="251"/>
        <v>1587.25938009788</v>
      </c>
      <c r="AH550" s="3">
        <f t="shared" si="252"/>
        <v>1499.03017241379</v>
      </c>
      <c r="AI550" s="3">
        <f t="shared" si="253"/>
        <v>1477.30853391685</v>
      </c>
      <c r="AJ550" s="3">
        <f t="shared" si="254"/>
        <v>1341.01351351351</v>
      </c>
      <c r="AK550" s="3">
        <f t="shared" si="255"/>
        <v>16.3410301953819</v>
      </c>
      <c r="AL550" s="3">
        <f t="shared" si="256"/>
        <v>1158.19095477387</v>
      </c>
      <c r="AM550" s="3">
        <f t="shared" si="257"/>
        <v>1226.86980609418</v>
      </c>
      <c r="AN550" s="3">
        <f t="shared" si="258"/>
        <v>1305.65040650407</v>
      </c>
      <c r="AO550" s="3">
        <f t="shared" si="259"/>
        <v>1628.93772893773</v>
      </c>
      <c r="AP550" s="3">
        <f t="shared" si="260"/>
        <v>1977.375</v>
      </c>
      <c r="AQ550" s="3">
        <f t="shared" si="261"/>
        <v>2401.21457489879</v>
      </c>
      <c r="AR550" s="3">
        <f t="shared" si="262"/>
        <v>3178.94409937888</v>
      </c>
      <c r="AS550" s="6">
        <f t="shared" si="263"/>
        <v>3293.08943089431</v>
      </c>
      <c r="AT550" s="3">
        <f t="shared" si="264"/>
        <v>0.0131121156445474</v>
      </c>
      <c r="AU550" s="7">
        <f t="shared" si="265"/>
        <v>0.0412467638141525</v>
      </c>
      <c r="AV550" s="8">
        <f t="shared" si="266"/>
        <v>0.972501875995368</v>
      </c>
      <c r="AW550" s="3">
        <f t="shared" si="267"/>
        <v>108.396741714931</v>
      </c>
      <c r="AX550" s="7">
        <f t="shared" si="268"/>
        <v>10.1250822947834</v>
      </c>
      <c r="AY550" s="3">
        <f t="shared" si="269"/>
        <v>6.30358344993937</v>
      </c>
      <c r="AZ550" s="9">
        <f t="shared" si="270"/>
        <v>1.20705562036738</v>
      </c>
      <c r="BA550" s="11">
        <f t="shared" si="271"/>
        <v>0.469290473835872</v>
      </c>
      <c r="BB550" s="12">
        <f t="shared" si="272"/>
        <v>1045.54745861627</v>
      </c>
      <c r="BC550" s="13">
        <f t="shared" si="273"/>
        <v>0.452169734061689</v>
      </c>
      <c r="BD550" s="14">
        <f t="shared" si="274"/>
        <v>2.09407563822539</v>
      </c>
      <c r="BE550" s="15">
        <f t="shared" si="275"/>
        <v>1.90176041890545</v>
      </c>
      <c r="BF550" s="16">
        <f t="shared" si="276"/>
        <v>2.22062651856994</v>
      </c>
      <c r="BG550" s="16">
        <f t="shared" si="277"/>
        <v>4.90245377135083</v>
      </c>
      <c r="BH550" s="17">
        <f t="shared" si="278"/>
        <v>0.521256703721207</v>
      </c>
    </row>
    <row r="551" spans="1:60">
      <c r="A551">
        <v>551</v>
      </c>
      <c r="B551" t="s">
        <v>594</v>
      </c>
      <c r="C551" t="s">
        <v>627</v>
      </c>
      <c r="D551" t="s">
        <v>596</v>
      </c>
      <c r="E551" t="s">
        <v>597</v>
      </c>
      <c r="F551" t="s">
        <v>643</v>
      </c>
      <c r="G551">
        <v>996.7765141838</v>
      </c>
      <c r="H551">
        <v>126.1</v>
      </c>
      <c r="I551">
        <v>291.87</v>
      </c>
      <c r="J551">
        <v>5.29</v>
      </c>
      <c r="K551">
        <v>1598.7</v>
      </c>
      <c r="L551">
        <v>16.03</v>
      </c>
      <c r="M551">
        <v>3.38</v>
      </c>
      <c r="N551">
        <v>31.84</v>
      </c>
      <c r="O551">
        <v>1.342</v>
      </c>
      <c r="P551">
        <v>8.95</v>
      </c>
      <c r="Q551">
        <v>7.12</v>
      </c>
      <c r="R551">
        <v>0.159</v>
      </c>
      <c r="S551">
        <v>35.8</v>
      </c>
      <c r="T551">
        <v>13.51</v>
      </c>
      <c r="U551">
        <v>163.28</v>
      </c>
      <c r="V551">
        <v>60.12</v>
      </c>
      <c r="W551">
        <v>255.08</v>
      </c>
      <c r="X551">
        <v>53.61</v>
      </c>
      <c r="Y551">
        <v>489.43</v>
      </c>
      <c r="Z551">
        <v>76.85</v>
      </c>
      <c r="AA551">
        <v>10343.21</v>
      </c>
      <c r="AB551">
        <v>419.24</v>
      </c>
      <c r="AC551">
        <v>876.01</v>
      </c>
      <c r="AD551" s="3">
        <f t="shared" si="248"/>
        <v>421.865165733842</v>
      </c>
      <c r="AE551" s="4">
        <f t="shared" si="249"/>
        <v>900.455845049521</v>
      </c>
      <c r="AF551" s="5">
        <f t="shared" si="250"/>
        <v>14.2616033755274</v>
      </c>
      <c r="AG551" s="3">
        <f t="shared" si="251"/>
        <v>51.9412724306688</v>
      </c>
      <c r="AH551" s="3">
        <f t="shared" si="252"/>
        <v>14.4612068965517</v>
      </c>
      <c r="AI551" s="3">
        <f t="shared" si="253"/>
        <v>19.5842450765864</v>
      </c>
      <c r="AJ551" s="3">
        <f t="shared" si="254"/>
        <v>48.1081081081081</v>
      </c>
      <c r="AK551" s="3">
        <f t="shared" si="255"/>
        <v>2.82415630550622</v>
      </c>
      <c r="AL551" s="3">
        <f t="shared" si="256"/>
        <v>179.899497487437</v>
      </c>
      <c r="AM551" s="3">
        <f t="shared" si="257"/>
        <v>374.238227146814</v>
      </c>
      <c r="AN551" s="3">
        <f t="shared" si="258"/>
        <v>663.739837398374</v>
      </c>
      <c r="AO551" s="3">
        <f t="shared" si="259"/>
        <v>1101.0989010989</v>
      </c>
      <c r="AP551" s="3">
        <f t="shared" si="260"/>
        <v>1594.25</v>
      </c>
      <c r="AQ551" s="3">
        <f t="shared" si="261"/>
        <v>2170.44534412955</v>
      </c>
      <c r="AR551" s="3">
        <f t="shared" si="262"/>
        <v>3039.93788819876</v>
      </c>
      <c r="AS551" s="6">
        <f t="shared" si="263"/>
        <v>3123.9837398374</v>
      </c>
      <c r="AT551" s="3">
        <f t="shared" si="264"/>
        <v>0.0303574029459461</v>
      </c>
      <c r="AU551" s="7">
        <f t="shared" si="265"/>
        <v>0.0998619184418061</v>
      </c>
      <c r="AV551" s="8">
        <f t="shared" si="266"/>
        <v>0.0353598681990331</v>
      </c>
      <c r="AW551" s="3">
        <f t="shared" si="267"/>
        <v>170.218496228643</v>
      </c>
      <c r="AX551" s="7">
        <f t="shared" si="268"/>
        <v>0.461332458975712</v>
      </c>
      <c r="AY551" s="3">
        <f t="shared" si="269"/>
        <v>0.940728021131318</v>
      </c>
      <c r="AZ551" s="9">
        <f t="shared" si="270"/>
        <v>8.06317028165667</v>
      </c>
      <c r="BA551" s="11">
        <f t="shared" si="271"/>
        <v>1.65897092370901</v>
      </c>
      <c r="BB551" s="12">
        <f t="shared" si="272"/>
        <v>993.245441004417</v>
      </c>
      <c r="BC551" s="13">
        <f t="shared" si="273"/>
        <v>0.403310686257656</v>
      </c>
      <c r="BD551" s="14">
        <f t="shared" si="274"/>
        <v>41.1761596886573</v>
      </c>
      <c r="BE551" s="15">
        <f t="shared" si="275"/>
        <v>1.78985758944078</v>
      </c>
      <c r="BF551" s="16">
        <f t="shared" si="276"/>
        <v>13.6712290502793</v>
      </c>
      <c r="BG551" s="16">
        <f t="shared" si="277"/>
        <v>4.47191011235955</v>
      </c>
      <c r="BH551" s="17">
        <f t="shared" si="278"/>
        <v>0.478579011655118</v>
      </c>
    </row>
    <row r="552" spans="1:60">
      <c r="A552">
        <v>552</v>
      </c>
      <c r="B552" t="s">
        <v>594</v>
      </c>
      <c r="C552" t="s">
        <v>627</v>
      </c>
      <c r="D552" t="s">
        <v>596</v>
      </c>
      <c r="E552" t="s">
        <v>597</v>
      </c>
      <c r="F552" t="s">
        <v>644</v>
      </c>
      <c r="G552">
        <v>3520.6851397091</v>
      </c>
      <c r="H552">
        <v>126.1</v>
      </c>
      <c r="I552">
        <v>359.15</v>
      </c>
      <c r="J552">
        <v>27.2</v>
      </c>
      <c r="K552">
        <v>3175.86</v>
      </c>
      <c r="L552">
        <v>575.17</v>
      </c>
      <c r="M552">
        <v>0.437</v>
      </c>
      <c r="N552">
        <v>61.16</v>
      </c>
      <c r="O552">
        <v>0.248</v>
      </c>
      <c r="P552">
        <v>1.32</v>
      </c>
      <c r="Q552">
        <v>3.72</v>
      </c>
      <c r="R552">
        <v>0.045</v>
      </c>
      <c r="S552">
        <v>26.26</v>
      </c>
      <c r="T552">
        <v>15.71</v>
      </c>
      <c r="U552">
        <v>249.51</v>
      </c>
      <c r="V552">
        <v>106.26</v>
      </c>
      <c r="W552">
        <v>535.36</v>
      </c>
      <c r="X552">
        <v>131.07</v>
      </c>
      <c r="Y552">
        <v>1277.2</v>
      </c>
      <c r="Z552">
        <v>198.08</v>
      </c>
      <c r="AA552">
        <v>8904.09</v>
      </c>
      <c r="AB552">
        <v>152.34</v>
      </c>
      <c r="AC552">
        <v>349.68</v>
      </c>
      <c r="AD552" s="3">
        <f t="shared" si="248"/>
        <v>153.293911239131</v>
      </c>
      <c r="AE552" s="4">
        <f t="shared" si="249"/>
        <v>359.4381341502</v>
      </c>
      <c r="AF552" s="5">
        <f t="shared" si="250"/>
        <v>1.84388185654008</v>
      </c>
      <c r="AG552" s="3">
        <f t="shared" si="251"/>
        <v>99.7716150081566</v>
      </c>
      <c r="AH552" s="3">
        <f t="shared" si="252"/>
        <v>2.67241379310345</v>
      </c>
      <c r="AI552" s="3">
        <f t="shared" si="253"/>
        <v>2.88840262582057</v>
      </c>
      <c r="AJ552" s="3">
        <f t="shared" si="254"/>
        <v>25.1351351351351</v>
      </c>
      <c r="AK552" s="3">
        <f t="shared" si="255"/>
        <v>0.799289520426288</v>
      </c>
      <c r="AL552" s="3">
        <f t="shared" si="256"/>
        <v>131.959798994975</v>
      </c>
      <c r="AM552" s="3">
        <f t="shared" si="257"/>
        <v>435.180055401662</v>
      </c>
      <c r="AN552" s="3">
        <f t="shared" si="258"/>
        <v>1014.26829268293</v>
      </c>
      <c r="AO552" s="3">
        <f t="shared" si="259"/>
        <v>1946.15384615385</v>
      </c>
      <c r="AP552" s="3">
        <f t="shared" si="260"/>
        <v>3346</v>
      </c>
      <c r="AQ552" s="3">
        <f t="shared" si="261"/>
        <v>5306.47773279352</v>
      </c>
      <c r="AR552" s="3">
        <f t="shared" si="262"/>
        <v>7932.91925465839</v>
      </c>
      <c r="AS552" s="6">
        <f t="shared" si="263"/>
        <v>8052.0325203252</v>
      </c>
      <c r="AT552" s="3">
        <f t="shared" si="264"/>
        <v>0.0138785049298471</v>
      </c>
      <c r="AU552" s="7">
        <f t="shared" si="265"/>
        <v>0.0174948269159519</v>
      </c>
      <c r="AV552" s="8">
        <f t="shared" si="266"/>
        <v>0.170154455493703</v>
      </c>
      <c r="AW552" s="3">
        <f t="shared" si="267"/>
        <v>13.2146372849338</v>
      </c>
      <c r="AX552" s="7">
        <f t="shared" si="268"/>
        <v>0.618544499385776</v>
      </c>
      <c r="AY552" s="3">
        <f t="shared" si="269"/>
        <v>1.44990105467369</v>
      </c>
      <c r="AZ552" s="9">
        <f t="shared" si="270"/>
        <v>372.01581570242</v>
      </c>
      <c r="BA552" s="11">
        <f t="shared" si="271"/>
        <v>10.8764688836199</v>
      </c>
      <c r="BB552" s="12">
        <f t="shared" si="272"/>
        <v>1164.6162969217</v>
      </c>
      <c r="BC552" s="13">
        <f t="shared" si="273"/>
        <v>0.159528007416763</v>
      </c>
      <c r="BD552" s="14">
        <f t="shared" si="274"/>
        <v>256.095307917889</v>
      </c>
      <c r="BE552" s="15">
        <f t="shared" si="275"/>
        <v>0.27378640776699</v>
      </c>
      <c r="BF552" s="16">
        <f t="shared" si="276"/>
        <v>48.6367098248286</v>
      </c>
      <c r="BG552" s="16">
        <f t="shared" si="277"/>
        <v>16.4408602150538</v>
      </c>
      <c r="BH552" s="17">
        <f t="shared" si="278"/>
        <v>0.435655456417296</v>
      </c>
    </row>
    <row r="553" spans="1:60">
      <c r="A553">
        <v>553</v>
      </c>
      <c r="B553" t="s">
        <v>594</v>
      </c>
      <c r="C553" t="s">
        <v>627</v>
      </c>
      <c r="D553" t="s">
        <v>596</v>
      </c>
      <c r="E553" t="s">
        <v>597</v>
      </c>
      <c r="F553" t="s">
        <v>645</v>
      </c>
      <c r="G553">
        <v>2459.9399864792</v>
      </c>
      <c r="H553">
        <v>126.1</v>
      </c>
      <c r="I553">
        <v>942.47</v>
      </c>
      <c r="J553">
        <v>7.11</v>
      </c>
      <c r="K553">
        <v>6548.07</v>
      </c>
      <c r="L553">
        <v>330.18</v>
      </c>
      <c r="M553">
        <v>2.18</v>
      </c>
      <c r="N553">
        <v>84.39</v>
      </c>
      <c r="O553">
        <v>1.39</v>
      </c>
      <c r="P553">
        <v>10.6</v>
      </c>
      <c r="Q553">
        <v>31.55</v>
      </c>
      <c r="R553">
        <v>0.57</v>
      </c>
      <c r="S553">
        <v>133.86</v>
      </c>
      <c r="T553">
        <v>55.14</v>
      </c>
      <c r="U553">
        <v>666.3</v>
      </c>
      <c r="V553">
        <v>221.31</v>
      </c>
      <c r="W553">
        <v>995.22</v>
      </c>
      <c r="X553">
        <v>250.06</v>
      </c>
      <c r="Y553">
        <v>2546.8</v>
      </c>
      <c r="Z553">
        <v>322.96</v>
      </c>
      <c r="AA553">
        <v>6447.73</v>
      </c>
      <c r="AB553">
        <v>90.45</v>
      </c>
      <c r="AC553">
        <v>104.11</v>
      </c>
      <c r="AD553" s="3">
        <f t="shared" si="248"/>
        <v>91.0163730574993</v>
      </c>
      <c r="AE553" s="4">
        <f t="shared" si="249"/>
        <v>107.015282962644</v>
      </c>
      <c r="AF553" s="5">
        <f t="shared" si="250"/>
        <v>9.19831223628692</v>
      </c>
      <c r="AG553" s="3">
        <f t="shared" si="251"/>
        <v>137.667210440457</v>
      </c>
      <c r="AH553" s="3">
        <f t="shared" si="252"/>
        <v>14.9784482758621</v>
      </c>
      <c r="AI553" s="3">
        <f t="shared" si="253"/>
        <v>23.1947483588621</v>
      </c>
      <c r="AJ553" s="3">
        <f t="shared" si="254"/>
        <v>213.175675675676</v>
      </c>
      <c r="AK553" s="3">
        <f t="shared" si="255"/>
        <v>10.1243339253996</v>
      </c>
      <c r="AL553" s="3">
        <f t="shared" si="256"/>
        <v>672.663316582915</v>
      </c>
      <c r="AM553" s="3">
        <f t="shared" si="257"/>
        <v>1527.42382271468</v>
      </c>
      <c r="AN553" s="3">
        <f t="shared" si="258"/>
        <v>2708.53658536585</v>
      </c>
      <c r="AO553" s="3">
        <f t="shared" si="259"/>
        <v>4053.2967032967</v>
      </c>
      <c r="AP553" s="3">
        <f t="shared" si="260"/>
        <v>6220.125</v>
      </c>
      <c r="AQ553" s="3">
        <f t="shared" si="261"/>
        <v>10123.8866396761</v>
      </c>
      <c r="AR553" s="3">
        <f t="shared" si="262"/>
        <v>15818.6335403727</v>
      </c>
      <c r="AS553" s="6">
        <f t="shared" si="263"/>
        <v>13128.4552845528</v>
      </c>
      <c r="AT553" s="3">
        <f t="shared" si="264"/>
        <v>0.0267361435658706</v>
      </c>
      <c r="AU553" s="7">
        <f t="shared" si="265"/>
        <v>0.0169016770618233</v>
      </c>
      <c r="AV553" s="8">
        <f t="shared" si="266"/>
        <v>0.788578954927945</v>
      </c>
      <c r="AW553" s="3">
        <f t="shared" si="267"/>
        <v>15.0513759441131</v>
      </c>
      <c r="AX553" s="7">
        <f t="shared" si="268"/>
        <v>3.05937902210495</v>
      </c>
      <c r="AY553" s="3">
        <f t="shared" si="269"/>
        <v>4.22556187119893</v>
      </c>
      <c r="AZ553" s="9">
        <f t="shared" si="270"/>
        <v>67.5114552218451</v>
      </c>
      <c r="BA553" s="11">
        <f t="shared" si="271"/>
        <v>0.906415938766586</v>
      </c>
      <c r="BB553" s="12">
        <f t="shared" si="272"/>
        <v>1020.3586118216</v>
      </c>
      <c r="BC553" s="13">
        <f t="shared" si="273"/>
        <v>0.0518913663534648</v>
      </c>
      <c r="BD553" s="14">
        <f t="shared" si="274"/>
        <v>83.9773495200789</v>
      </c>
      <c r="BE553" s="15">
        <f t="shared" si="275"/>
        <v>0.0408787498036752</v>
      </c>
      <c r="BF553" s="16">
        <f t="shared" si="276"/>
        <v>19.0258479007919</v>
      </c>
      <c r="BG553" s="16">
        <f t="shared" si="277"/>
        <v>2.67480190174326</v>
      </c>
      <c r="BH553" s="17">
        <f t="shared" si="278"/>
        <v>0.868792623187014</v>
      </c>
    </row>
    <row r="554" hidden="1" spans="1:60">
      <c r="A554">
        <v>554</v>
      </c>
      <c r="B554" t="s">
        <v>594</v>
      </c>
      <c r="C554" t="s">
        <v>627</v>
      </c>
      <c r="D554" t="s">
        <v>596</v>
      </c>
      <c r="E554" t="s">
        <v>597</v>
      </c>
      <c r="F554" t="s">
        <v>646</v>
      </c>
      <c r="G554">
        <v>2071.6336628951</v>
      </c>
      <c r="H554">
        <v>126.1</v>
      </c>
      <c r="I554">
        <v>777.69</v>
      </c>
      <c r="J554">
        <v>157.72</v>
      </c>
      <c r="K554">
        <v>2684.35</v>
      </c>
      <c r="L554">
        <v>550.24</v>
      </c>
      <c r="M554">
        <v>89.77</v>
      </c>
      <c r="N554">
        <v>234.19</v>
      </c>
      <c r="O554">
        <v>26.66</v>
      </c>
      <c r="P554">
        <v>112.8</v>
      </c>
      <c r="Q554">
        <v>35.5</v>
      </c>
      <c r="R554">
        <v>0.498</v>
      </c>
      <c r="S554">
        <v>77.76</v>
      </c>
      <c r="T554">
        <v>25.29</v>
      </c>
      <c r="U554">
        <v>264.75</v>
      </c>
      <c r="V554">
        <v>90.37</v>
      </c>
      <c r="W554">
        <v>401.7</v>
      </c>
      <c r="X554">
        <v>89.9</v>
      </c>
      <c r="Y554">
        <v>848.85</v>
      </c>
      <c r="Z554">
        <v>133.97</v>
      </c>
      <c r="AA554">
        <v>7602.58</v>
      </c>
      <c r="AB554">
        <v>556.84</v>
      </c>
      <c r="AC554">
        <v>496.59</v>
      </c>
      <c r="AD554" s="3">
        <f t="shared" si="248"/>
        <v>560.326779141381</v>
      </c>
      <c r="AE554" s="4">
        <f t="shared" si="249"/>
        <v>510.447789515122</v>
      </c>
      <c r="AF554" s="5">
        <f t="shared" si="250"/>
        <v>378.776371308017</v>
      </c>
      <c r="AG554" s="3">
        <f t="shared" si="251"/>
        <v>382.039151712887</v>
      </c>
      <c r="AH554" s="3">
        <f t="shared" si="252"/>
        <v>287.284482758621</v>
      </c>
      <c r="AI554" s="3">
        <f t="shared" si="253"/>
        <v>246.827133479212</v>
      </c>
      <c r="AJ554" s="3">
        <f t="shared" si="254"/>
        <v>239.864864864865</v>
      </c>
      <c r="AK554" s="3">
        <f t="shared" si="255"/>
        <v>8.84547069271758</v>
      </c>
      <c r="AL554" s="3">
        <f t="shared" si="256"/>
        <v>390.753768844221</v>
      </c>
      <c r="AM554" s="3">
        <f t="shared" si="257"/>
        <v>700.554016620499</v>
      </c>
      <c r="AN554" s="3">
        <f t="shared" si="258"/>
        <v>1076.21951219512</v>
      </c>
      <c r="AO554" s="3">
        <f t="shared" si="259"/>
        <v>1655.12820512821</v>
      </c>
      <c r="AP554" s="3">
        <f t="shared" si="260"/>
        <v>2510.625</v>
      </c>
      <c r="AQ554" s="3">
        <f t="shared" si="261"/>
        <v>3639.67611336032</v>
      </c>
      <c r="AR554" s="3">
        <f t="shared" si="262"/>
        <v>5272.3602484472</v>
      </c>
      <c r="AS554" s="6">
        <f t="shared" si="263"/>
        <v>5445.93495934959</v>
      </c>
      <c r="AT554" s="3">
        <f t="shared" si="264"/>
        <v>0.028892561163727</v>
      </c>
      <c r="AU554" s="7">
        <f t="shared" si="265"/>
        <v>0.0548000512147027</v>
      </c>
      <c r="AV554" s="8">
        <f t="shared" si="266"/>
        <v>0.458793249398648</v>
      </c>
      <c r="AW554" s="3">
        <f t="shared" si="267"/>
        <v>3.23641763577937</v>
      </c>
      <c r="AX554" s="7">
        <f t="shared" si="268"/>
        <v>0.825371176950399</v>
      </c>
      <c r="AY554" s="3">
        <f t="shared" si="269"/>
        <v>1.95076389608408</v>
      </c>
      <c r="AZ554" s="9">
        <f t="shared" si="270"/>
        <v>1.86156133422564</v>
      </c>
      <c r="BA554" s="11">
        <f t="shared" si="271"/>
        <v>0.576601584720014</v>
      </c>
      <c r="BB554" s="12">
        <f t="shared" si="272"/>
        <v>1429.33234742387</v>
      </c>
      <c r="BC554" s="13">
        <f t="shared" si="273"/>
        <v>0.259737541027654</v>
      </c>
      <c r="BD554" s="14">
        <f t="shared" si="274"/>
        <v>9.80482094695835</v>
      </c>
      <c r="BE554" s="15">
        <f t="shared" si="275"/>
        <v>0.585015020321612</v>
      </c>
      <c r="BF554" s="16">
        <f t="shared" si="276"/>
        <v>10.9162808641975</v>
      </c>
      <c r="BG554" s="16">
        <f t="shared" si="277"/>
        <v>6.5969014084507</v>
      </c>
      <c r="BH554" s="17">
        <f t="shared" si="278"/>
        <v>1.12132745323104</v>
      </c>
    </row>
    <row r="555" spans="1:60">
      <c r="A555">
        <v>555</v>
      </c>
      <c r="B555" t="s">
        <v>594</v>
      </c>
      <c r="C555" t="s">
        <v>627</v>
      </c>
      <c r="D555" t="s">
        <v>596</v>
      </c>
      <c r="E555" t="s">
        <v>597</v>
      </c>
      <c r="F555" t="s">
        <v>647</v>
      </c>
      <c r="G555">
        <v>1433.5641502289</v>
      </c>
      <c r="H555">
        <v>126.1</v>
      </c>
      <c r="I555">
        <v>148.35</v>
      </c>
      <c r="J555">
        <v>5.09</v>
      </c>
      <c r="K555">
        <v>2301.3</v>
      </c>
      <c r="L555">
        <v>154.76</v>
      </c>
      <c r="M555">
        <v>0.672</v>
      </c>
      <c r="N555">
        <v>34.3</v>
      </c>
      <c r="O555">
        <v>0.277</v>
      </c>
      <c r="P555">
        <v>2.48</v>
      </c>
      <c r="Q555">
        <v>4.19</v>
      </c>
      <c r="R555">
        <v>0.052</v>
      </c>
      <c r="S555">
        <v>26.98</v>
      </c>
      <c r="T555">
        <v>14.18</v>
      </c>
      <c r="U555">
        <v>207.35</v>
      </c>
      <c r="V555">
        <v>82.52</v>
      </c>
      <c r="W555">
        <v>378.27</v>
      </c>
      <c r="X555">
        <v>86.12</v>
      </c>
      <c r="Y555">
        <v>790.22</v>
      </c>
      <c r="Z555">
        <v>122.74</v>
      </c>
      <c r="AA555">
        <v>12931.36</v>
      </c>
      <c r="AB555">
        <v>1610.16</v>
      </c>
      <c r="AC555">
        <v>3800.47</v>
      </c>
      <c r="AD555" s="3">
        <f t="shared" si="248"/>
        <v>1620.24237968229</v>
      </c>
      <c r="AE555" s="4">
        <f t="shared" si="249"/>
        <v>3906.52552531975</v>
      </c>
      <c r="AF555" s="5">
        <f t="shared" si="250"/>
        <v>2.83544303797468</v>
      </c>
      <c r="AG555" s="3">
        <f t="shared" si="251"/>
        <v>55.9543230016313</v>
      </c>
      <c r="AH555" s="3">
        <f t="shared" si="252"/>
        <v>2.98491379310345</v>
      </c>
      <c r="AI555" s="3">
        <f t="shared" si="253"/>
        <v>5.42669584245077</v>
      </c>
      <c r="AJ555" s="3">
        <f t="shared" si="254"/>
        <v>28.3108108108108</v>
      </c>
      <c r="AK555" s="3">
        <f t="shared" si="255"/>
        <v>0.923623445825932</v>
      </c>
      <c r="AL555" s="3">
        <f t="shared" si="256"/>
        <v>135.577889447236</v>
      </c>
      <c r="AM555" s="3">
        <f t="shared" si="257"/>
        <v>392.797783933518</v>
      </c>
      <c r="AN555" s="3">
        <f t="shared" si="258"/>
        <v>842.886178861789</v>
      </c>
      <c r="AO555" s="3">
        <f t="shared" si="259"/>
        <v>1511.35531135531</v>
      </c>
      <c r="AP555" s="3">
        <f t="shared" si="260"/>
        <v>2364.1875</v>
      </c>
      <c r="AQ555" s="3">
        <f t="shared" si="261"/>
        <v>3486.63967611336</v>
      </c>
      <c r="AR555" s="3">
        <f t="shared" si="262"/>
        <v>4908.19875776397</v>
      </c>
      <c r="AS555" s="6">
        <f t="shared" si="263"/>
        <v>4989.43089430894</v>
      </c>
      <c r="AT555" s="3">
        <f t="shared" si="264"/>
        <v>0.0149081708273714</v>
      </c>
      <c r="AU555" s="7">
        <f t="shared" si="265"/>
        <v>0.0303740161373643</v>
      </c>
      <c r="AV555" s="8">
        <f t="shared" si="266"/>
        <v>0.00878018069450411</v>
      </c>
      <c r="AW555" s="3">
        <f t="shared" si="267"/>
        <v>767.490280023526</v>
      </c>
      <c r="AX555" s="7">
        <f t="shared" si="268"/>
        <v>0.243242744950026</v>
      </c>
      <c r="AY555" s="3">
        <f t="shared" si="269"/>
        <v>-0.170612496982087</v>
      </c>
      <c r="AZ555" s="9">
        <f t="shared" si="270"/>
        <v>66.5738435091757</v>
      </c>
      <c r="BA555" s="11">
        <f t="shared" si="271"/>
        <v>4.48048396413835</v>
      </c>
      <c r="BB555" s="12">
        <f t="shared" si="272"/>
        <v>989.817202394199</v>
      </c>
      <c r="BC555" s="13">
        <f t="shared" si="273"/>
        <v>1.72937955846546</v>
      </c>
      <c r="BD555" s="14">
        <f t="shared" si="274"/>
        <v>133.095744476095</v>
      </c>
      <c r="BE555" s="15">
        <f t="shared" si="275"/>
        <v>4.80938219736276</v>
      </c>
      <c r="BF555" s="16">
        <f t="shared" si="276"/>
        <v>29.2891030392884</v>
      </c>
      <c r="BG555" s="16">
        <f t="shared" si="277"/>
        <v>8.18615751789976</v>
      </c>
      <c r="BH555" s="17">
        <f t="shared" si="278"/>
        <v>0.423673914015898</v>
      </c>
    </row>
    <row r="556" spans="1:60">
      <c r="A556">
        <v>556</v>
      </c>
      <c r="B556" t="s">
        <v>594</v>
      </c>
      <c r="C556" t="s">
        <v>627</v>
      </c>
      <c r="D556" t="s">
        <v>596</v>
      </c>
      <c r="E556" t="s">
        <v>597</v>
      </c>
      <c r="F556" t="s">
        <v>648</v>
      </c>
      <c r="G556">
        <v>794.20769150915</v>
      </c>
      <c r="H556">
        <v>126.1</v>
      </c>
      <c r="I556">
        <v>242.15</v>
      </c>
      <c r="J556">
        <v>4.75</v>
      </c>
      <c r="K556">
        <v>1497.08</v>
      </c>
      <c r="L556">
        <v>17.12</v>
      </c>
      <c r="M556">
        <v>0.015</v>
      </c>
      <c r="N556">
        <v>21.34</v>
      </c>
      <c r="O556">
        <v>0.084</v>
      </c>
      <c r="P556">
        <v>1.62</v>
      </c>
      <c r="Q556">
        <v>4.8</v>
      </c>
      <c r="R556">
        <v>0.06</v>
      </c>
      <c r="S556">
        <v>29.49</v>
      </c>
      <c r="T556">
        <v>12.03</v>
      </c>
      <c r="U556">
        <v>148.42</v>
      </c>
      <c r="V556">
        <v>56.9</v>
      </c>
      <c r="W556">
        <v>241.4</v>
      </c>
      <c r="X556">
        <v>51.1</v>
      </c>
      <c r="Y556">
        <v>473.67</v>
      </c>
      <c r="Z556">
        <v>74.54</v>
      </c>
      <c r="AA556">
        <v>7239.52</v>
      </c>
      <c r="AB556">
        <v>905.98</v>
      </c>
      <c r="AC556">
        <v>1069.09</v>
      </c>
      <c r="AD556" s="3">
        <f t="shared" si="248"/>
        <v>911.652997928504</v>
      </c>
      <c r="AE556" s="4">
        <f t="shared" si="249"/>
        <v>1098.92391569045</v>
      </c>
      <c r="AF556" s="5">
        <f t="shared" si="250"/>
        <v>0.0632911392405063</v>
      </c>
      <c r="AG556" s="3">
        <f t="shared" si="251"/>
        <v>34.8123980424144</v>
      </c>
      <c r="AH556" s="3">
        <f t="shared" si="252"/>
        <v>0.905172413793104</v>
      </c>
      <c r="AI556" s="3">
        <f t="shared" si="253"/>
        <v>3.54485776805252</v>
      </c>
      <c r="AJ556" s="3">
        <f t="shared" si="254"/>
        <v>32.4324324324324</v>
      </c>
      <c r="AK556" s="3">
        <f t="shared" si="255"/>
        <v>1.06571936056838</v>
      </c>
      <c r="AL556" s="3">
        <f t="shared" si="256"/>
        <v>148.190954773869</v>
      </c>
      <c r="AM556" s="3">
        <f t="shared" si="257"/>
        <v>333.240997229917</v>
      </c>
      <c r="AN556" s="3">
        <f t="shared" si="258"/>
        <v>603.333333333333</v>
      </c>
      <c r="AO556" s="3">
        <f t="shared" si="259"/>
        <v>1042.12454212454</v>
      </c>
      <c r="AP556" s="3">
        <f t="shared" si="260"/>
        <v>1508.75</v>
      </c>
      <c r="AQ556" s="3">
        <f t="shared" si="261"/>
        <v>2068.82591093117</v>
      </c>
      <c r="AR556" s="3">
        <f t="shared" si="262"/>
        <v>2942.04968944099</v>
      </c>
      <c r="AS556" s="6">
        <f t="shared" si="263"/>
        <v>3030.08130081301</v>
      </c>
      <c r="AT556" s="3">
        <f t="shared" si="264"/>
        <v>0.0153724201724251</v>
      </c>
      <c r="AU556" s="7">
        <f t="shared" si="265"/>
        <v>0.0522507156408565</v>
      </c>
      <c r="AV556" s="8">
        <f t="shared" si="266"/>
        <v>0.019418996797965</v>
      </c>
      <c r="AW556" s="3">
        <f t="shared" si="267"/>
        <v>231.352403303253</v>
      </c>
      <c r="AX556" s="7">
        <f t="shared" si="268"/>
        <v>0.295368241769516</v>
      </c>
      <c r="AY556" s="3">
        <f t="shared" si="269"/>
        <v>0.166514463583503</v>
      </c>
      <c r="AZ556" s="9">
        <f t="shared" si="270"/>
        <v>111.199919494733</v>
      </c>
      <c r="BA556" s="11">
        <f t="shared" si="271"/>
        <v>6.55979273619039</v>
      </c>
      <c r="BB556" s="12">
        <f t="shared" si="272"/>
        <v>983.726614277994</v>
      </c>
      <c r="BC556" s="13">
        <f t="shared" si="273"/>
        <v>0.530638753345332</v>
      </c>
      <c r="BD556" s="14">
        <f t="shared" si="274"/>
        <v>122.538117283951</v>
      </c>
      <c r="BE556" s="15">
        <f t="shared" si="275"/>
        <v>2.25703548884244</v>
      </c>
      <c r="BF556" s="16">
        <f t="shared" si="276"/>
        <v>16.0620549338759</v>
      </c>
      <c r="BG556" s="16">
        <f t="shared" si="277"/>
        <v>4.44583333333333</v>
      </c>
      <c r="BH556" s="17">
        <f t="shared" si="278"/>
        <v>0.847430992713429</v>
      </c>
    </row>
    <row r="557" spans="1:60">
      <c r="A557">
        <v>557</v>
      </c>
      <c r="B557" t="s">
        <v>594</v>
      </c>
      <c r="C557" t="s">
        <v>627</v>
      </c>
      <c r="D557" t="s">
        <v>596</v>
      </c>
      <c r="E557" t="s">
        <v>597</v>
      </c>
      <c r="F557" t="s">
        <v>649</v>
      </c>
      <c r="G557">
        <v>698.08155712025</v>
      </c>
      <c r="H557">
        <v>126.1</v>
      </c>
      <c r="I557">
        <v>200.89</v>
      </c>
      <c r="J557">
        <v>17.79</v>
      </c>
      <c r="K557">
        <v>1966.83</v>
      </c>
      <c r="L557">
        <v>2.53</v>
      </c>
      <c r="M557">
        <v>0.081</v>
      </c>
      <c r="N557">
        <v>10.26</v>
      </c>
      <c r="O557">
        <v>0.693</v>
      </c>
      <c r="P557">
        <v>9.51</v>
      </c>
      <c r="Q557">
        <v>14.76</v>
      </c>
      <c r="R557">
        <v>0.779</v>
      </c>
      <c r="S557">
        <v>65.21</v>
      </c>
      <c r="T557">
        <v>20.67</v>
      </c>
      <c r="U557">
        <v>219.86</v>
      </c>
      <c r="V557">
        <v>74.45</v>
      </c>
      <c r="W557">
        <v>297.17</v>
      </c>
      <c r="X557">
        <v>60.86</v>
      </c>
      <c r="Y557">
        <v>563.84</v>
      </c>
      <c r="Z557">
        <v>89.61</v>
      </c>
      <c r="AA557">
        <v>8325.44</v>
      </c>
      <c r="AB557">
        <v>177.64</v>
      </c>
      <c r="AC557">
        <v>230.41</v>
      </c>
      <c r="AD557" s="3">
        <f t="shared" si="248"/>
        <v>178.752332890372</v>
      </c>
      <c r="AE557" s="4">
        <f t="shared" si="249"/>
        <v>236.839797785254</v>
      </c>
      <c r="AF557" s="5">
        <f t="shared" si="250"/>
        <v>0.341772151898734</v>
      </c>
      <c r="AG557" s="3">
        <f t="shared" si="251"/>
        <v>16.7373572593801</v>
      </c>
      <c r="AH557" s="3">
        <f t="shared" si="252"/>
        <v>7.4676724137931</v>
      </c>
      <c r="AI557" s="3">
        <f t="shared" si="253"/>
        <v>20.8096280087527</v>
      </c>
      <c r="AJ557" s="3">
        <f t="shared" si="254"/>
        <v>99.7297297297297</v>
      </c>
      <c r="AK557" s="3">
        <f t="shared" si="255"/>
        <v>13.8365896980462</v>
      </c>
      <c r="AL557" s="3">
        <f t="shared" si="256"/>
        <v>327.688442211055</v>
      </c>
      <c r="AM557" s="3">
        <f t="shared" si="257"/>
        <v>572.576177285319</v>
      </c>
      <c r="AN557" s="3">
        <f t="shared" si="258"/>
        <v>893.739837398374</v>
      </c>
      <c r="AO557" s="3">
        <f t="shared" si="259"/>
        <v>1363.55311355311</v>
      </c>
      <c r="AP557" s="3">
        <f t="shared" si="260"/>
        <v>1857.3125</v>
      </c>
      <c r="AQ557" s="3">
        <f t="shared" si="261"/>
        <v>2463.96761133603</v>
      </c>
      <c r="AR557" s="3">
        <f t="shared" si="262"/>
        <v>3502.11180124224</v>
      </c>
      <c r="AS557" s="6">
        <f t="shared" si="263"/>
        <v>3642.68292682927</v>
      </c>
      <c r="AT557" s="3">
        <f t="shared" si="264"/>
        <v>0.0765395985244999</v>
      </c>
      <c r="AU557" s="7">
        <f t="shared" si="265"/>
        <v>0.218552698681266</v>
      </c>
      <c r="AV557" s="8">
        <f t="shared" si="266"/>
        <v>0.0433204220572038</v>
      </c>
      <c r="AW557" s="3">
        <f t="shared" si="267"/>
        <v>13.3130858788788</v>
      </c>
      <c r="AX557" s="7">
        <f t="shared" si="268"/>
        <v>0.158063664375756</v>
      </c>
      <c r="AY557" s="3">
        <f t="shared" si="269"/>
        <v>-0.919069480372106</v>
      </c>
      <c r="AZ557" s="9">
        <f t="shared" si="270"/>
        <v>4.77058385248194</v>
      </c>
      <c r="BA557" s="11">
        <f t="shared" si="271"/>
        <v>0.408936377407992</v>
      </c>
      <c r="BB557" s="12">
        <f t="shared" si="272"/>
        <v>1114.74381038979</v>
      </c>
      <c r="BC557" s="13">
        <f t="shared" si="273"/>
        <v>0.112646081144189</v>
      </c>
      <c r="BD557" s="14">
        <f t="shared" si="274"/>
        <v>38.0144862489634</v>
      </c>
      <c r="BE557" s="15">
        <f t="shared" si="275"/>
        <v>0.408644296254257</v>
      </c>
      <c r="BF557" s="16">
        <f t="shared" si="276"/>
        <v>8.64652660634872</v>
      </c>
      <c r="BG557" s="16">
        <f t="shared" si="277"/>
        <v>0.695121951219512</v>
      </c>
      <c r="BH557" s="17">
        <f t="shared" si="278"/>
        <v>0.77097348205373</v>
      </c>
    </row>
    <row r="558" spans="1:60">
      <c r="A558">
        <v>558</v>
      </c>
      <c r="B558" t="s">
        <v>594</v>
      </c>
      <c r="C558" t="s">
        <v>627</v>
      </c>
      <c r="D558" t="s">
        <v>596</v>
      </c>
      <c r="E558" t="s">
        <v>597</v>
      </c>
      <c r="F558" t="s">
        <v>650</v>
      </c>
      <c r="G558">
        <v>1836.2245342328</v>
      </c>
      <c r="H558">
        <v>126.1</v>
      </c>
      <c r="I558">
        <v>441.16</v>
      </c>
      <c r="J558">
        <v>21.27</v>
      </c>
      <c r="K558">
        <v>2349.62</v>
      </c>
      <c r="L558">
        <v>63.91</v>
      </c>
      <c r="M558">
        <v>5.6</v>
      </c>
      <c r="N558">
        <v>60.37</v>
      </c>
      <c r="O558">
        <v>2.11</v>
      </c>
      <c r="P558">
        <v>14.54</v>
      </c>
      <c r="Q558">
        <v>13.77</v>
      </c>
      <c r="R558">
        <v>0.314</v>
      </c>
      <c r="S558">
        <v>59.97</v>
      </c>
      <c r="T558">
        <v>21.99</v>
      </c>
      <c r="U558">
        <v>254.8</v>
      </c>
      <c r="V558">
        <v>88.77</v>
      </c>
      <c r="W558">
        <v>372.32</v>
      </c>
      <c r="X558">
        <v>78.31</v>
      </c>
      <c r="Y558">
        <v>733.99</v>
      </c>
      <c r="Z558">
        <v>111.92</v>
      </c>
      <c r="AA558">
        <v>6056.39</v>
      </c>
      <c r="AB558">
        <v>213.84</v>
      </c>
      <c r="AC558">
        <v>225.35</v>
      </c>
      <c r="AD558" s="3">
        <f t="shared" si="248"/>
        <v>215.179007347879</v>
      </c>
      <c r="AE558" s="4">
        <f t="shared" si="249"/>
        <v>231.638593945171</v>
      </c>
      <c r="AF558" s="5">
        <f t="shared" si="250"/>
        <v>23.6286919831224</v>
      </c>
      <c r="AG558" s="3">
        <f t="shared" si="251"/>
        <v>98.4828711256117</v>
      </c>
      <c r="AH558" s="3">
        <f t="shared" si="252"/>
        <v>22.7370689655172</v>
      </c>
      <c r="AI558" s="3">
        <f t="shared" si="253"/>
        <v>31.8161925601751</v>
      </c>
      <c r="AJ558" s="3">
        <f t="shared" si="254"/>
        <v>93.0405405405405</v>
      </c>
      <c r="AK558" s="3">
        <f t="shared" si="255"/>
        <v>5.57726465364121</v>
      </c>
      <c r="AL558" s="3">
        <f t="shared" si="256"/>
        <v>301.356783919598</v>
      </c>
      <c r="AM558" s="3">
        <f t="shared" si="257"/>
        <v>609.141274238227</v>
      </c>
      <c r="AN558" s="3">
        <f t="shared" si="258"/>
        <v>1035.77235772358</v>
      </c>
      <c r="AO558" s="3">
        <f t="shared" si="259"/>
        <v>1625.82417582418</v>
      </c>
      <c r="AP558" s="3">
        <f t="shared" si="260"/>
        <v>2327</v>
      </c>
      <c r="AQ558" s="3">
        <f t="shared" si="261"/>
        <v>3170.44534412955</v>
      </c>
      <c r="AR558" s="3">
        <f t="shared" si="262"/>
        <v>4558.94409937888</v>
      </c>
      <c r="AS558" s="6">
        <f t="shared" si="263"/>
        <v>4549.59349593496</v>
      </c>
      <c r="AT558" s="3">
        <f t="shared" si="264"/>
        <v>0.0333077007846832</v>
      </c>
      <c r="AU558" s="7">
        <f t="shared" si="265"/>
        <v>0.0730601210688701</v>
      </c>
      <c r="AV558" s="8">
        <f t="shared" si="266"/>
        <v>0.260621509446261</v>
      </c>
      <c r="AW558" s="3">
        <f t="shared" si="267"/>
        <v>10.8903899363033</v>
      </c>
      <c r="AX558" s="7">
        <f t="shared" si="268"/>
        <v>0.860066378881485</v>
      </c>
      <c r="AY558" s="3">
        <f t="shared" si="269"/>
        <v>2.02225881949516</v>
      </c>
      <c r="AZ558" s="9">
        <f t="shared" si="270"/>
        <v>11.2027631073473</v>
      </c>
      <c r="BA558" s="11">
        <f t="shared" si="271"/>
        <v>1.31739152319496</v>
      </c>
      <c r="BB558" s="12">
        <f t="shared" si="272"/>
        <v>1135.19980122495</v>
      </c>
      <c r="BC558" s="13">
        <f t="shared" si="273"/>
        <v>0.114080838356508</v>
      </c>
      <c r="BD558" s="14">
        <f t="shared" si="274"/>
        <v>36.0280657170913</v>
      </c>
      <c r="BE558" s="15">
        <f t="shared" si="275"/>
        <v>0.307020531614872</v>
      </c>
      <c r="BF558" s="16">
        <f t="shared" si="276"/>
        <v>12.2392863098216</v>
      </c>
      <c r="BG558" s="16">
        <f t="shared" si="277"/>
        <v>4.3841684822077</v>
      </c>
      <c r="BH558" s="17">
        <f t="shared" si="278"/>
        <v>0.948923896161527</v>
      </c>
    </row>
    <row r="559" spans="1:60">
      <c r="A559">
        <v>559</v>
      </c>
      <c r="B559" t="s">
        <v>594</v>
      </c>
      <c r="C559" t="s">
        <v>627</v>
      </c>
      <c r="D559" t="s">
        <v>596</v>
      </c>
      <c r="E559" t="s">
        <v>597</v>
      </c>
      <c r="F559" t="s">
        <v>651</v>
      </c>
      <c r="G559">
        <v>2470.40099848445</v>
      </c>
      <c r="H559">
        <v>126.1</v>
      </c>
      <c r="I559">
        <v>1032.08</v>
      </c>
      <c r="J559">
        <v>9.12</v>
      </c>
      <c r="K559">
        <v>6654.25</v>
      </c>
      <c r="L559">
        <v>123.15</v>
      </c>
      <c r="M559">
        <v>67.79</v>
      </c>
      <c r="N559">
        <v>217.2</v>
      </c>
      <c r="O559">
        <v>20.27</v>
      </c>
      <c r="P559">
        <v>91.45</v>
      </c>
      <c r="Q559">
        <v>45.34</v>
      </c>
      <c r="R559">
        <v>0.568</v>
      </c>
      <c r="S559">
        <v>154.39</v>
      </c>
      <c r="T559">
        <v>61.52</v>
      </c>
      <c r="U559">
        <v>678.58</v>
      </c>
      <c r="V559">
        <v>238.69</v>
      </c>
      <c r="W559">
        <v>1052.97</v>
      </c>
      <c r="X559">
        <v>247.23</v>
      </c>
      <c r="Y559">
        <v>2439.69</v>
      </c>
      <c r="Z559">
        <v>331.66</v>
      </c>
      <c r="AA559">
        <v>11482.22</v>
      </c>
      <c r="AB559">
        <v>1838.88</v>
      </c>
      <c r="AC559">
        <v>3530.06</v>
      </c>
      <c r="AD559" s="3">
        <f t="shared" si="248"/>
        <v>1850.39456150331</v>
      </c>
      <c r="AE559" s="4">
        <f t="shared" si="249"/>
        <v>3628.56949164452</v>
      </c>
      <c r="AF559" s="5">
        <f t="shared" si="250"/>
        <v>286.033755274262</v>
      </c>
      <c r="AG559" s="3">
        <f t="shared" si="251"/>
        <v>354.323001631321</v>
      </c>
      <c r="AH559" s="3">
        <f t="shared" si="252"/>
        <v>218.426724137931</v>
      </c>
      <c r="AI559" s="3">
        <f t="shared" si="253"/>
        <v>200.109409190372</v>
      </c>
      <c r="AJ559" s="3">
        <f t="shared" si="254"/>
        <v>306.351351351351</v>
      </c>
      <c r="AK559" s="3">
        <f t="shared" si="255"/>
        <v>10.088809946714</v>
      </c>
      <c r="AL559" s="3">
        <f t="shared" si="256"/>
        <v>775.829145728643</v>
      </c>
      <c r="AM559" s="3">
        <f t="shared" si="257"/>
        <v>1704.15512465374</v>
      </c>
      <c r="AN559" s="3">
        <f t="shared" si="258"/>
        <v>2758.45528455285</v>
      </c>
      <c r="AO559" s="3">
        <f t="shared" si="259"/>
        <v>4371.61172161172</v>
      </c>
      <c r="AP559" s="3">
        <f t="shared" si="260"/>
        <v>6581.0625</v>
      </c>
      <c r="AQ559" s="3">
        <f t="shared" si="261"/>
        <v>10009.3117408907</v>
      </c>
      <c r="AR559" s="3">
        <f t="shared" si="262"/>
        <v>15153.3540372671</v>
      </c>
      <c r="AS559" s="6">
        <f t="shared" si="263"/>
        <v>13482.1138211382</v>
      </c>
      <c r="AT559" s="3">
        <f t="shared" si="264"/>
        <v>0.0206941215314684</v>
      </c>
      <c r="AU559" s="7">
        <f t="shared" si="265"/>
        <v>0.0136564627742312</v>
      </c>
      <c r="AV559" s="8">
        <f t="shared" si="266"/>
        <v>0.0598582996688213</v>
      </c>
      <c r="AW559" s="3">
        <f t="shared" si="267"/>
        <v>397.869461803127</v>
      </c>
      <c r="AX559" s="7">
        <f t="shared" si="268"/>
        <v>1.19397347674282</v>
      </c>
      <c r="AY559" s="3">
        <f t="shared" si="269"/>
        <v>2.59182472809215</v>
      </c>
      <c r="AZ559" s="9">
        <f t="shared" si="270"/>
        <v>3.35484736972939</v>
      </c>
      <c r="BA559" s="11">
        <f t="shared" si="271"/>
        <v>0.266092554866512</v>
      </c>
      <c r="BB559" s="12">
        <f t="shared" si="272"/>
        <v>1044.36297214548</v>
      </c>
      <c r="BC559" s="13">
        <f t="shared" si="273"/>
        <v>1.63979045355733</v>
      </c>
      <c r="BD559" s="14">
        <f t="shared" si="274"/>
        <v>22.3867051519857</v>
      </c>
      <c r="BE559" s="15">
        <f t="shared" si="275"/>
        <v>1.4469297328759</v>
      </c>
      <c r="BF559" s="16">
        <f t="shared" si="276"/>
        <v>15.8021244899281</v>
      </c>
      <c r="BG559" s="16">
        <f t="shared" si="277"/>
        <v>4.79047198941332</v>
      </c>
      <c r="BH559" s="17">
        <f t="shared" si="278"/>
        <v>0.520920324300437</v>
      </c>
    </row>
    <row r="560" spans="1:60">
      <c r="A560">
        <v>560</v>
      </c>
      <c r="B560" t="s">
        <v>594</v>
      </c>
      <c r="C560" t="s">
        <v>627</v>
      </c>
      <c r="D560" t="s">
        <v>596</v>
      </c>
      <c r="E560" t="s">
        <v>597</v>
      </c>
      <c r="F560" t="s">
        <v>652</v>
      </c>
      <c r="G560">
        <v>1153.35983104055</v>
      </c>
      <c r="H560">
        <v>126.1</v>
      </c>
      <c r="I560">
        <v>417.27</v>
      </c>
      <c r="J560">
        <v>4.69</v>
      </c>
      <c r="K560">
        <v>5370.34</v>
      </c>
      <c r="L560">
        <v>59.66</v>
      </c>
      <c r="M560">
        <v>0.228</v>
      </c>
      <c r="N560">
        <v>61.66</v>
      </c>
      <c r="O560">
        <v>0.739</v>
      </c>
      <c r="P560">
        <v>11.83</v>
      </c>
      <c r="Q560">
        <v>24.5</v>
      </c>
      <c r="R560">
        <v>0.562</v>
      </c>
      <c r="S560">
        <v>127.28</v>
      </c>
      <c r="T560">
        <v>47.3</v>
      </c>
      <c r="U560">
        <v>561.1</v>
      </c>
      <c r="V560">
        <v>206.28</v>
      </c>
      <c r="W560">
        <v>868.05</v>
      </c>
      <c r="X560">
        <v>184.44</v>
      </c>
      <c r="Y560">
        <v>1700.74</v>
      </c>
      <c r="Z560">
        <v>264.51</v>
      </c>
      <c r="AA560">
        <v>6154.51</v>
      </c>
      <c r="AB560">
        <v>60.97</v>
      </c>
      <c r="AC560">
        <v>65.6</v>
      </c>
      <c r="AD560" s="3">
        <f t="shared" si="248"/>
        <v>61.3517773943143</v>
      </c>
      <c r="AE560" s="4">
        <f t="shared" si="249"/>
        <v>67.4306268595662</v>
      </c>
      <c r="AF560" s="5">
        <f t="shared" si="250"/>
        <v>0.962025316455696</v>
      </c>
      <c r="AG560" s="3">
        <f t="shared" si="251"/>
        <v>100.587275693312</v>
      </c>
      <c r="AH560" s="3">
        <f t="shared" si="252"/>
        <v>7.96336206896552</v>
      </c>
      <c r="AI560" s="3">
        <f t="shared" si="253"/>
        <v>25.8862144420131</v>
      </c>
      <c r="AJ560" s="3">
        <f t="shared" si="254"/>
        <v>165.540540540541</v>
      </c>
      <c r="AK560" s="3">
        <f t="shared" si="255"/>
        <v>9.98223801065719</v>
      </c>
      <c r="AL560" s="3">
        <f t="shared" si="256"/>
        <v>639.597989949749</v>
      </c>
      <c r="AM560" s="3">
        <f t="shared" si="257"/>
        <v>1310.24930747922</v>
      </c>
      <c r="AN560" s="3">
        <f t="shared" si="258"/>
        <v>2280.89430894309</v>
      </c>
      <c r="AO560" s="3">
        <f t="shared" si="259"/>
        <v>3778.02197802198</v>
      </c>
      <c r="AP560" s="3">
        <f t="shared" si="260"/>
        <v>5425.3125</v>
      </c>
      <c r="AQ560" s="3">
        <f t="shared" si="261"/>
        <v>7467.20647773279</v>
      </c>
      <c r="AR560" s="3">
        <f t="shared" si="262"/>
        <v>10563.602484472</v>
      </c>
      <c r="AS560" s="6">
        <f t="shared" si="263"/>
        <v>10752.4390243902</v>
      </c>
      <c r="AT560" s="3">
        <f t="shared" si="264"/>
        <v>0.0306776572635045</v>
      </c>
      <c r="AU560" s="7">
        <f t="shared" si="265"/>
        <v>0.0290409046616427</v>
      </c>
      <c r="AV560" s="8">
        <f t="shared" si="266"/>
        <v>0.914421278159191</v>
      </c>
      <c r="AW560" s="3">
        <f t="shared" si="267"/>
        <v>14.3775323794384</v>
      </c>
      <c r="AX560" s="7">
        <f t="shared" si="268"/>
        <v>3.46727669480165</v>
      </c>
      <c r="AY560" s="3">
        <f t="shared" si="269"/>
        <v>4.4428740250219</v>
      </c>
      <c r="AZ560" s="9">
        <f t="shared" si="270"/>
        <v>30.7538126928327</v>
      </c>
      <c r="BA560" s="11">
        <f t="shared" si="271"/>
        <v>0.723556949728229</v>
      </c>
      <c r="BB560" s="12">
        <f t="shared" si="272"/>
        <v>982.614841810448</v>
      </c>
      <c r="BC560" s="13">
        <f t="shared" si="273"/>
        <v>0.0330845425734295</v>
      </c>
      <c r="BD560" s="14">
        <f t="shared" si="274"/>
        <v>70.3323028619732</v>
      </c>
      <c r="BE560" s="15">
        <f t="shared" si="275"/>
        <v>0.0385714453708386</v>
      </c>
      <c r="BF560" s="16">
        <f t="shared" si="276"/>
        <v>13.3621935889378</v>
      </c>
      <c r="BG560" s="16">
        <f t="shared" si="277"/>
        <v>2.51673469387755</v>
      </c>
      <c r="BH560" s="17">
        <f t="shared" si="278"/>
        <v>0.929420731707317</v>
      </c>
    </row>
    <row r="561" spans="1:60">
      <c r="A561">
        <v>561</v>
      </c>
      <c r="B561" t="s">
        <v>594</v>
      </c>
      <c r="C561" t="s">
        <v>627</v>
      </c>
      <c r="D561" t="s">
        <v>596</v>
      </c>
      <c r="E561" t="s">
        <v>597</v>
      </c>
      <c r="F561" t="s">
        <v>653</v>
      </c>
      <c r="G561">
        <v>1169.6499229334</v>
      </c>
      <c r="H561">
        <v>126.1</v>
      </c>
      <c r="I561">
        <v>370.95</v>
      </c>
      <c r="J561">
        <v>10.94</v>
      </c>
      <c r="K561">
        <v>1412.42</v>
      </c>
      <c r="L561">
        <v>27.91</v>
      </c>
      <c r="M561">
        <v>17.4</v>
      </c>
      <c r="N561">
        <v>61.56</v>
      </c>
      <c r="O561">
        <v>4.65</v>
      </c>
      <c r="P561">
        <v>22.3</v>
      </c>
      <c r="Q561">
        <v>10.44</v>
      </c>
      <c r="R561">
        <v>0.183</v>
      </c>
      <c r="S561">
        <v>37.31</v>
      </c>
      <c r="T561">
        <v>12.7</v>
      </c>
      <c r="U561">
        <v>147.75</v>
      </c>
      <c r="V561">
        <v>53.81</v>
      </c>
      <c r="W561">
        <v>227.16</v>
      </c>
      <c r="X561">
        <v>49.45</v>
      </c>
      <c r="Y561">
        <v>469.39</v>
      </c>
      <c r="Z561">
        <v>74.53</v>
      </c>
      <c r="AA561">
        <v>10753.17</v>
      </c>
      <c r="AB561">
        <v>2979.07</v>
      </c>
      <c r="AC561">
        <v>1322.8</v>
      </c>
      <c r="AD561" s="3">
        <f t="shared" si="248"/>
        <v>2997.72411812498</v>
      </c>
      <c r="AE561" s="4">
        <f t="shared" si="249"/>
        <v>1359.71392088162</v>
      </c>
      <c r="AF561" s="5">
        <f t="shared" si="250"/>
        <v>73.4177215189873</v>
      </c>
      <c r="AG561" s="3">
        <f t="shared" si="251"/>
        <v>100.424143556281</v>
      </c>
      <c r="AH561" s="3">
        <f t="shared" si="252"/>
        <v>50.1077586206897</v>
      </c>
      <c r="AI561" s="3">
        <f t="shared" si="253"/>
        <v>48.7964989059081</v>
      </c>
      <c r="AJ561" s="3">
        <f t="shared" si="254"/>
        <v>70.5405405405405</v>
      </c>
      <c r="AK561" s="3">
        <f t="shared" si="255"/>
        <v>3.25044404973357</v>
      </c>
      <c r="AL561" s="3">
        <f t="shared" si="256"/>
        <v>187.48743718593</v>
      </c>
      <c r="AM561" s="3">
        <f t="shared" si="257"/>
        <v>351.80055401662</v>
      </c>
      <c r="AN561" s="3">
        <f t="shared" si="258"/>
        <v>600.609756097561</v>
      </c>
      <c r="AO561" s="3">
        <f t="shared" si="259"/>
        <v>985.531135531136</v>
      </c>
      <c r="AP561" s="3">
        <f t="shared" si="260"/>
        <v>1419.75</v>
      </c>
      <c r="AQ561" s="3">
        <f t="shared" si="261"/>
        <v>2002.02429149798</v>
      </c>
      <c r="AR561" s="3">
        <f t="shared" si="262"/>
        <v>2915.46583850932</v>
      </c>
      <c r="AS561" s="6">
        <f t="shared" si="263"/>
        <v>3029.67479674797</v>
      </c>
      <c r="AT561" s="3">
        <f t="shared" si="264"/>
        <v>0.0282642338018902</v>
      </c>
      <c r="AU561" s="7">
        <f t="shared" si="265"/>
        <v>0.0969458582863785</v>
      </c>
      <c r="AV561" s="8">
        <f t="shared" si="266"/>
        <v>0.045274229420322</v>
      </c>
      <c r="AW561" s="3">
        <f t="shared" si="267"/>
        <v>124.288292585157</v>
      </c>
      <c r="AX561" s="7">
        <f t="shared" si="268"/>
        <v>0.504738204184816</v>
      </c>
      <c r="AY561" s="3">
        <f t="shared" si="269"/>
        <v>1.09685858044565</v>
      </c>
      <c r="AZ561" s="9">
        <f t="shared" si="270"/>
        <v>3.68203771945272</v>
      </c>
      <c r="BA561" s="11">
        <f t="shared" si="271"/>
        <v>1.45708744154025</v>
      </c>
      <c r="BB561" s="12">
        <f t="shared" si="272"/>
        <v>1062.63321371582</v>
      </c>
      <c r="BC561" s="13">
        <f t="shared" si="273"/>
        <v>0.837670183539016</v>
      </c>
      <c r="BD561" s="14">
        <f t="shared" si="274"/>
        <v>20.7778593886913</v>
      </c>
      <c r="BE561" s="15">
        <f t="shared" si="275"/>
        <v>2.81812565244253</v>
      </c>
      <c r="BF561" s="16">
        <f t="shared" si="276"/>
        <v>12.580809434468</v>
      </c>
      <c r="BG561" s="16">
        <f t="shared" si="277"/>
        <v>5.89655172413793</v>
      </c>
      <c r="BH561" s="17">
        <f t="shared" si="278"/>
        <v>2.25209404293922</v>
      </c>
    </row>
    <row r="562" hidden="1" spans="1:60">
      <c r="A562">
        <v>562</v>
      </c>
      <c r="B562" t="s">
        <v>594</v>
      </c>
      <c r="C562" t="s">
        <v>627</v>
      </c>
      <c r="D562" t="s">
        <v>596</v>
      </c>
      <c r="E562" t="s">
        <v>597</v>
      </c>
      <c r="F562" t="s">
        <v>654</v>
      </c>
      <c r="G562">
        <v>1526.42191991525</v>
      </c>
      <c r="H562">
        <v>126.1</v>
      </c>
      <c r="I562">
        <v>688.29</v>
      </c>
      <c r="J562">
        <v>9.13</v>
      </c>
      <c r="K562">
        <v>3612.23</v>
      </c>
      <c r="L562">
        <v>7.99</v>
      </c>
      <c r="M562">
        <v>10.35</v>
      </c>
      <c r="N562">
        <v>38.92</v>
      </c>
      <c r="O562">
        <v>3.6</v>
      </c>
      <c r="P562">
        <v>24.83</v>
      </c>
      <c r="Q562">
        <v>26.44</v>
      </c>
      <c r="R562">
        <v>1.67</v>
      </c>
      <c r="S562">
        <v>110.05</v>
      </c>
      <c r="T562">
        <v>36.23</v>
      </c>
      <c r="U562">
        <v>402.35</v>
      </c>
      <c r="V562">
        <v>140.95</v>
      </c>
      <c r="W562">
        <v>562.18</v>
      </c>
      <c r="X562">
        <v>111.82</v>
      </c>
      <c r="Y562">
        <v>1004.51</v>
      </c>
      <c r="Z562">
        <v>156.54</v>
      </c>
      <c r="AA562">
        <v>17356.5</v>
      </c>
      <c r="AB562">
        <v>4215.21</v>
      </c>
      <c r="AC562">
        <v>8563.76</v>
      </c>
      <c r="AD562" s="3">
        <f t="shared" si="248"/>
        <v>4241.60448729355</v>
      </c>
      <c r="AE562" s="4">
        <f t="shared" si="249"/>
        <v>8802.73940662925</v>
      </c>
      <c r="AF562" s="5">
        <f t="shared" si="250"/>
        <v>43.6708860759494</v>
      </c>
      <c r="AG562" s="3">
        <f t="shared" si="251"/>
        <v>63.4910277324633</v>
      </c>
      <c r="AH562" s="3">
        <f t="shared" si="252"/>
        <v>38.7931034482759</v>
      </c>
      <c r="AI562" s="3">
        <f t="shared" si="253"/>
        <v>54.3326039387308</v>
      </c>
      <c r="AJ562" s="3">
        <f t="shared" si="254"/>
        <v>178.648648648649</v>
      </c>
      <c r="AK562" s="3">
        <f t="shared" si="255"/>
        <v>29.6625222024867</v>
      </c>
      <c r="AL562" s="3">
        <f t="shared" si="256"/>
        <v>553.015075376884</v>
      </c>
      <c r="AM562" s="3">
        <f t="shared" si="257"/>
        <v>1003.60110803324</v>
      </c>
      <c r="AN562" s="3">
        <f t="shared" si="258"/>
        <v>1635.56910569106</v>
      </c>
      <c r="AO562" s="3">
        <f t="shared" si="259"/>
        <v>2581.50183150183</v>
      </c>
      <c r="AP562" s="3">
        <f t="shared" si="260"/>
        <v>3513.625</v>
      </c>
      <c r="AQ562" s="3">
        <f t="shared" si="261"/>
        <v>4527.12550607287</v>
      </c>
      <c r="AR562" s="3">
        <f t="shared" si="262"/>
        <v>6239.19254658385</v>
      </c>
      <c r="AS562" s="6">
        <f t="shared" si="263"/>
        <v>6363.41463414634</v>
      </c>
      <c r="AT562" s="3">
        <f t="shared" si="264"/>
        <v>0.094371253430498</v>
      </c>
      <c r="AU562" s="7">
        <f t="shared" si="265"/>
        <v>0.151255555467941</v>
      </c>
      <c r="AV562" s="8">
        <f t="shared" si="266"/>
        <v>0.0044213509229513</v>
      </c>
      <c r="AW562" s="3">
        <f t="shared" si="267"/>
        <v>964.155466224452</v>
      </c>
      <c r="AX562" s="7">
        <f t="shared" si="268"/>
        <v>0.137286717156818</v>
      </c>
      <c r="AY562" s="3">
        <f t="shared" si="269"/>
        <v>-1.16376117639791</v>
      </c>
      <c r="AZ562" s="9">
        <f t="shared" si="270"/>
        <v>4.7553194031874</v>
      </c>
      <c r="BA562" s="11">
        <f t="shared" si="271"/>
        <v>0.323501607034235</v>
      </c>
      <c r="BB562" s="12">
        <f t="shared" si="272"/>
        <v>1044.47113002149</v>
      </c>
      <c r="BC562" s="13">
        <f t="shared" si="273"/>
        <v>3.95409459762074</v>
      </c>
      <c r="BD562" s="14">
        <f t="shared" si="274"/>
        <v>31.4216620066376</v>
      </c>
      <c r="BE562" s="15">
        <f t="shared" si="275"/>
        <v>8.52531084807518</v>
      </c>
      <c r="BF562" s="16">
        <f t="shared" si="276"/>
        <v>9.12776010904135</v>
      </c>
      <c r="BG562" s="16">
        <f t="shared" si="277"/>
        <v>1.47201210287443</v>
      </c>
      <c r="BH562" s="17">
        <f t="shared" si="278"/>
        <v>0.492214868235448</v>
      </c>
    </row>
    <row r="563" spans="1:60">
      <c r="A563">
        <v>563</v>
      </c>
      <c r="B563" t="s">
        <v>594</v>
      </c>
      <c r="C563" t="s">
        <v>627</v>
      </c>
      <c r="D563" t="s">
        <v>596</v>
      </c>
      <c r="E563" t="s">
        <v>597</v>
      </c>
      <c r="F563" t="s">
        <v>655</v>
      </c>
      <c r="G563">
        <v>5000</v>
      </c>
      <c r="H563">
        <v>126.1</v>
      </c>
      <c r="I563">
        <v>329.15</v>
      </c>
      <c r="J563">
        <v>7.96</v>
      </c>
      <c r="K563">
        <v>7002.29</v>
      </c>
      <c r="L563">
        <v>471.58</v>
      </c>
      <c r="M563">
        <v>1.096</v>
      </c>
      <c r="N563">
        <v>98.42</v>
      </c>
      <c r="O563">
        <v>0.632</v>
      </c>
      <c r="P563">
        <v>5.31</v>
      </c>
      <c r="Q563">
        <v>11.96</v>
      </c>
      <c r="R563">
        <v>0.057</v>
      </c>
      <c r="S563">
        <v>72.61</v>
      </c>
      <c r="T563">
        <v>41.82</v>
      </c>
      <c r="U563">
        <v>605.74</v>
      </c>
      <c r="V563">
        <v>248.86</v>
      </c>
      <c r="W563">
        <v>1167.01</v>
      </c>
      <c r="X563">
        <v>271.82</v>
      </c>
      <c r="Y563">
        <v>2617.29</v>
      </c>
      <c r="Z563">
        <v>385.84</v>
      </c>
      <c r="AA563">
        <v>15959.76</v>
      </c>
      <c r="AB563">
        <v>1721.1</v>
      </c>
      <c r="AC563">
        <v>4414.76</v>
      </c>
      <c r="AD563" s="3">
        <f t="shared" si="248"/>
        <v>1731.87705549212</v>
      </c>
      <c r="AE563" s="4">
        <f t="shared" si="249"/>
        <v>4537.95783894114</v>
      </c>
      <c r="AF563" s="5">
        <f t="shared" si="250"/>
        <v>4.62447257383966</v>
      </c>
      <c r="AG563" s="3">
        <f t="shared" si="251"/>
        <v>160.554649265905</v>
      </c>
      <c r="AH563" s="3">
        <f t="shared" si="252"/>
        <v>6.81034482758621</v>
      </c>
      <c r="AI563" s="3">
        <f t="shared" si="253"/>
        <v>11.6192560175055</v>
      </c>
      <c r="AJ563" s="3">
        <f t="shared" si="254"/>
        <v>80.8108108108108</v>
      </c>
      <c r="AK563" s="3">
        <f t="shared" si="255"/>
        <v>1.01243339253996</v>
      </c>
      <c r="AL563" s="3">
        <f t="shared" si="256"/>
        <v>364.874371859296</v>
      </c>
      <c r="AM563" s="3">
        <f t="shared" si="257"/>
        <v>1158.4487534626</v>
      </c>
      <c r="AN563" s="3">
        <f t="shared" si="258"/>
        <v>2462.35772357724</v>
      </c>
      <c r="AO563" s="3">
        <f t="shared" si="259"/>
        <v>4557.87545787546</v>
      </c>
      <c r="AP563" s="3">
        <f t="shared" si="260"/>
        <v>7293.8125</v>
      </c>
      <c r="AQ563" s="3">
        <f t="shared" si="261"/>
        <v>11004.8582995951</v>
      </c>
      <c r="AR563" s="3">
        <f t="shared" si="262"/>
        <v>16256.4596273292</v>
      </c>
      <c r="AS563" s="6">
        <f t="shared" si="263"/>
        <v>15684.5528455285</v>
      </c>
      <c r="AT563" s="3">
        <f t="shared" si="264"/>
        <v>0.00589603494032341</v>
      </c>
      <c r="AU563" s="7">
        <f t="shared" si="265"/>
        <v>0.00362688744996569</v>
      </c>
      <c r="AV563" s="8">
        <f t="shared" si="266"/>
        <v>0.02168816976558</v>
      </c>
      <c r="AW563" s="3">
        <f t="shared" si="267"/>
        <v>570.095205897128</v>
      </c>
      <c r="AX563" s="7">
        <f t="shared" si="268"/>
        <v>0.517841197734793</v>
      </c>
      <c r="AY563" s="3">
        <f t="shared" si="269"/>
        <v>1.14135800083267</v>
      </c>
      <c r="AZ563" s="9">
        <f t="shared" si="270"/>
        <v>118.939017764625</v>
      </c>
      <c r="BA563" s="11">
        <f t="shared" si="271"/>
        <v>1.97335159958039</v>
      </c>
      <c r="BB563" s="12">
        <f t="shared" si="272"/>
        <v>1031.10832944036</v>
      </c>
      <c r="BC563" s="13">
        <f t="shared" si="273"/>
        <v>1.99435455993998</v>
      </c>
      <c r="BD563" s="14">
        <f t="shared" si="274"/>
        <v>164.72248675749</v>
      </c>
      <c r="BE563" s="15">
        <f t="shared" si="275"/>
        <v>1.68676761077298</v>
      </c>
      <c r="BF563" s="16">
        <f t="shared" si="276"/>
        <v>36.0458614515907</v>
      </c>
      <c r="BG563" s="16">
        <f t="shared" si="277"/>
        <v>8.22909698996656</v>
      </c>
      <c r="BH563" s="17">
        <f t="shared" si="278"/>
        <v>0.389851316945881</v>
      </c>
    </row>
    <row r="564" spans="1:60">
      <c r="A564">
        <v>564</v>
      </c>
      <c r="B564" t="s">
        <v>594</v>
      </c>
      <c r="C564" t="s">
        <v>627</v>
      </c>
      <c r="D564" t="s">
        <v>596</v>
      </c>
      <c r="E564" t="s">
        <v>597</v>
      </c>
      <c r="F564" t="s">
        <v>656</v>
      </c>
      <c r="G564">
        <v>734.44595770505</v>
      </c>
      <c r="H564">
        <v>126.1</v>
      </c>
      <c r="I564">
        <v>223.1</v>
      </c>
      <c r="J564">
        <v>17.15</v>
      </c>
      <c r="K564">
        <v>1532.51</v>
      </c>
      <c r="L564">
        <v>1.359</v>
      </c>
      <c r="M564">
        <v>0.043</v>
      </c>
      <c r="N564">
        <v>7.88</v>
      </c>
      <c r="O564">
        <v>0.451</v>
      </c>
      <c r="P564">
        <v>7.37</v>
      </c>
      <c r="Q564">
        <v>9.82</v>
      </c>
      <c r="R564">
        <v>1.97</v>
      </c>
      <c r="S564">
        <v>42.69</v>
      </c>
      <c r="T564">
        <v>14.72</v>
      </c>
      <c r="U564">
        <v>160.09</v>
      </c>
      <c r="V564">
        <v>57.63</v>
      </c>
      <c r="W564">
        <v>234.12</v>
      </c>
      <c r="X564">
        <v>49.28</v>
      </c>
      <c r="Y564">
        <v>463.12</v>
      </c>
      <c r="Z564">
        <v>76.17</v>
      </c>
      <c r="AA564">
        <v>5437.41</v>
      </c>
      <c r="AB564">
        <v>22.17</v>
      </c>
      <c r="AC564">
        <v>29.74</v>
      </c>
      <c r="AD564" s="3">
        <f t="shared" si="248"/>
        <v>22.3088224509094</v>
      </c>
      <c r="AE564" s="4">
        <f t="shared" si="249"/>
        <v>30.5699213841997</v>
      </c>
      <c r="AF564" s="5">
        <f t="shared" si="250"/>
        <v>0.181434599156118</v>
      </c>
      <c r="AG564" s="3">
        <f t="shared" si="251"/>
        <v>12.8548123980424</v>
      </c>
      <c r="AH564" s="3">
        <f t="shared" si="252"/>
        <v>4.85991379310345</v>
      </c>
      <c r="AI564" s="3">
        <f t="shared" si="253"/>
        <v>16.1269146608315</v>
      </c>
      <c r="AJ564" s="3">
        <f t="shared" si="254"/>
        <v>66.3513513513514</v>
      </c>
      <c r="AK564" s="3">
        <f t="shared" si="255"/>
        <v>34.9911190053286</v>
      </c>
      <c r="AL564" s="3">
        <f t="shared" si="256"/>
        <v>214.522613065327</v>
      </c>
      <c r="AM564" s="3">
        <f t="shared" si="257"/>
        <v>407.756232686981</v>
      </c>
      <c r="AN564" s="3">
        <f t="shared" si="258"/>
        <v>650.772357723577</v>
      </c>
      <c r="AO564" s="3">
        <f t="shared" si="259"/>
        <v>1055.49450549451</v>
      </c>
      <c r="AP564" s="3">
        <f t="shared" si="260"/>
        <v>1463.25</v>
      </c>
      <c r="AQ564" s="3">
        <f t="shared" si="261"/>
        <v>1995.14170040486</v>
      </c>
      <c r="AR564" s="3">
        <f t="shared" si="262"/>
        <v>2876.52173913043</v>
      </c>
      <c r="AS564" s="6">
        <f t="shared" si="263"/>
        <v>3096.34146341463</v>
      </c>
      <c r="AT564" s="3">
        <f t="shared" si="264"/>
        <v>0.293289426220882</v>
      </c>
      <c r="AU564" s="7">
        <f t="shared" si="265"/>
        <v>1.01959746116691</v>
      </c>
      <c r="AV564" s="8">
        <f t="shared" si="266"/>
        <v>0.257769717526092</v>
      </c>
      <c r="AW564" s="3">
        <f t="shared" si="267"/>
        <v>1.78250270461806</v>
      </c>
      <c r="AX564" s="7">
        <f t="shared" si="268"/>
        <v>0.344149382280344</v>
      </c>
      <c r="AY564" s="3">
        <f t="shared" si="269"/>
        <v>0.431914483482475</v>
      </c>
      <c r="AZ564" s="9">
        <f t="shared" si="270"/>
        <v>4.05883670373203</v>
      </c>
      <c r="BA564" s="11">
        <f t="shared" si="271"/>
        <v>0.520129083108139</v>
      </c>
      <c r="BB564" s="12">
        <f t="shared" si="272"/>
        <v>1110.63962514493</v>
      </c>
      <c r="BC564" s="13">
        <f t="shared" si="273"/>
        <v>0.0144657557584249</v>
      </c>
      <c r="BD564" s="14">
        <f t="shared" si="274"/>
        <v>38.0242893107136</v>
      </c>
      <c r="BE564" s="15">
        <f t="shared" si="275"/>
        <v>0.0642166177232683</v>
      </c>
      <c r="BF564" s="16">
        <f t="shared" si="276"/>
        <v>10.8484422581401</v>
      </c>
      <c r="BG564" s="16">
        <f t="shared" si="277"/>
        <v>0.80244399185336</v>
      </c>
      <c r="BH564" s="17">
        <f t="shared" si="278"/>
        <v>0.745460659045057</v>
      </c>
    </row>
    <row r="565" hidden="1" spans="1:60">
      <c r="A565">
        <v>565</v>
      </c>
      <c r="B565" t="s">
        <v>594</v>
      </c>
      <c r="C565" t="s">
        <v>657</v>
      </c>
      <c r="D565" t="s">
        <v>596</v>
      </c>
      <c r="E565" t="s">
        <v>597</v>
      </c>
      <c r="F565" t="s">
        <v>658</v>
      </c>
      <c r="G565">
        <v>4071.83333008955</v>
      </c>
      <c r="H565">
        <v>126.1</v>
      </c>
      <c r="I565">
        <v>2976.2</v>
      </c>
      <c r="J565">
        <v>27.76</v>
      </c>
      <c r="K565">
        <v>3390.36</v>
      </c>
      <c r="L565">
        <v>186.08</v>
      </c>
      <c r="M565">
        <v>4476.54</v>
      </c>
      <c r="N565">
        <v>9405.27</v>
      </c>
      <c r="O565">
        <v>1083.17</v>
      </c>
      <c r="P565">
        <v>4302.73</v>
      </c>
      <c r="Q565">
        <v>835.28</v>
      </c>
      <c r="R565">
        <v>4.74</v>
      </c>
      <c r="S565">
        <v>567.72</v>
      </c>
      <c r="T565">
        <v>90.82</v>
      </c>
      <c r="U565">
        <v>607.24</v>
      </c>
      <c r="V565">
        <v>152.51</v>
      </c>
      <c r="W565">
        <v>550.82</v>
      </c>
      <c r="X565">
        <v>109.56</v>
      </c>
      <c r="Y565">
        <v>1021.62</v>
      </c>
      <c r="Z565">
        <v>148.33</v>
      </c>
      <c r="AA565">
        <v>13597.16</v>
      </c>
      <c r="AB565">
        <v>1127.7</v>
      </c>
      <c r="AC565">
        <v>3037.65</v>
      </c>
      <c r="AD565" s="3">
        <f t="shared" si="248"/>
        <v>1134.76134767211</v>
      </c>
      <c r="AE565" s="4">
        <f t="shared" si="249"/>
        <v>3122.4183487799</v>
      </c>
      <c r="AF565" s="5">
        <f t="shared" si="250"/>
        <v>18888.3544303797</v>
      </c>
      <c r="AG565" s="3">
        <f t="shared" si="251"/>
        <v>15343.0179445351</v>
      </c>
      <c r="AH565" s="3">
        <f t="shared" si="252"/>
        <v>11672.0905172414</v>
      </c>
      <c r="AI565" s="3">
        <f t="shared" si="253"/>
        <v>9415.16411378556</v>
      </c>
      <c r="AJ565" s="3">
        <f t="shared" si="254"/>
        <v>5643.78378378378</v>
      </c>
      <c r="AK565" s="3">
        <f t="shared" si="255"/>
        <v>84.1918294849023</v>
      </c>
      <c r="AL565" s="3">
        <f t="shared" si="256"/>
        <v>2852.86432160804</v>
      </c>
      <c r="AM565" s="3">
        <f t="shared" si="257"/>
        <v>2515.78947368421</v>
      </c>
      <c r="AN565" s="3">
        <f t="shared" si="258"/>
        <v>2468.45528455285</v>
      </c>
      <c r="AO565" s="3">
        <f t="shared" si="259"/>
        <v>2793.22344322344</v>
      </c>
      <c r="AP565" s="3">
        <f t="shared" si="260"/>
        <v>3442.625</v>
      </c>
      <c r="AQ565" s="3">
        <f t="shared" si="261"/>
        <v>4435.62753036437</v>
      </c>
      <c r="AR565" s="3">
        <f t="shared" si="262"/>
        <v>6345.46583850932</v>
      </c>
      <c r="AS565" s="6">
        <f t="shared" si="263"/>
        <v>6029.67479674797</v>
      </c>
      <c r="AT565" s="3">
        <f t="shared" si="264"/>
        <v>0.0209818705996218</v>
      </c>
      <c r="AU565" s="7">
        <f t="shared" si="265"/>
        <v>0.0330659263379643</v>
      </c>
      <c r="AV565" s="8">
        <f t="shared" si="266"/>
        <v>3.01217484315488</v>
      </c>
      <c r="AW565" s="3">
        <f t="shared" si="267"/>
        <v>112.47904714625</v>
      </c>
      <c r="AX565" s="7">
        <f t="shared" si="268"/>
        <v>31.9459635207553</v>
      </c>
      <c r="AY565" s="3">
        <f t="shared" si="269"/>
        <v>8.29865513362459</v>
      </c>
      <c r="AZ565" s="9">
        <f t="shared" si="270"/>
        <v>1.20896578633663</v>
      </c>
      <c r="BA565" s="11">
        <f t="shared" si="271"/>
        <v>0.48065900481783</v>
      </c>
      <c r="BB565" s="12">
        <f t="shared" si="272"/>
        <v>1167.12257199154</v>
      </c>
      <c r="BC565" s="13">
        <f t="shared" si="273"/>
        <v>1.36673923182225</v>
      </c>
      <c r="BD565" s="14">
        <f t="shared" si="274"/>
        <v>0.86811875608335</v>
      </c>
      <c r="BE565" s="15">
        <f t="shared" si="275"/>
        <v>2.97336583073941</v>
      </c>
      <c r="BF565" s="16">
        <f t="shared" si="276"/>
        <v>1.7995138448531</v>
      </c>
      <c r="BG565" s="16">
        <f t="shared" si="277"/>
        <v>11.2600205918973</v>
      </c>
      <c r="BH565" s="17">
        <f t="shared" si="278"/>
        <v>0.371240926374006</v>
      </c>
    </row>
    <row r="566" spans="1:60">
      <c r="A566">
        <v>566</v>
      </c>
      <c r="B566" t="s">
        <v>594</v>
      </c>
      <c r="C566" t="s">
        <v>657</v>
      </c>
      <c r="D566" t="s">
        <v>596</v>
      </c>
      <c r="E566" t="s">
        <v>597</v>
      </c>
      <c r="F566" t="s">
        <v>659</v>
      </c>
      <c r="G566">
        <v>5000</v>
      </c>
      <c r="H566">
        <v>126.1</v>
      </c>
      <c r="I566">
        <v>1846.61</v>
      </c>
      <c r="J566">
        <v>16.54</v>
      </c>
      <c r="K566">
        <v>24279.17</v>
      </c>
      <c r="L566">
        <v>479.15</v>
      </c>
      <c r="M566">
        <v>96.08</v>
      </c>
      <c r="N566">
        <v>351.79</v>
      </c>
      <c r="O566">
        <v>52.78</v>
      </c>
      <c r="P566">
        <v>234.97</v>
      </c>
      <c r="Q566">
        <v>191.45</v>
      </c>
      <c r="R566">
        <v>6.77</v>
      </c>
      <c r="S566">
        <v>478.48</v>
      </c>
      <c r="T566">
        <v>240.62</v>
      </c>
      <c r="U566">
        <v>2776.51</v>
      </c>
      <c r="V566">
        <v>859</v>
      </c>
      <c r="W566">
        <v>3375.14</v>
      </c>
      <c r="X566">
        <v>730.23</v>
      </c>
      <c r="Y566">
        <v>6811.03</v>
      </c>
      <c r="Z566">
        <v>897.55</v>
      </c>
      <c r="AA566">
        <v>12323.32</v>
      </c>
      <c r="AB566">
        <v>1496.71</v>
      </c>
      <c r="AC566">
        <v>3126.02</v>
      </c>
      <c r="AD566" s="3">
        <f t="shared" si="248"/>
        <v>1506.08198694184</v>
      </c>
      <c r="AE566" s="4">
        <f t="shared" si="249"/>
        <v>3213.25439291983</v>
      </c>
      <c r="AF566" s="5">
        <f t="shared" si="250"/>
        <v>405.400843881857</v>
      </c>
      <c r="AG566" s="3">
        <f t="shared" si="251"/>
        <v>573.882544861338</v>
      </c>
      <c r="AH566" s="3">
        <f t="shared" si="252"/>
        <v>568.75</v>
      </c>
      <c r="AI566" s="3">
        <f t="shared" si="253"/>
        <v>514.157549234136</v>
      </c>
      <c r="AJ566" s="3">
        <f t="shared" si="254"/>
        <v>1293.58108108108</v>
      </c>
      <c r="AK566" s="3">
        <f t="shared" si="255"/>
        <v>120.248667850799</v>
      </c>
      <c r="AL566" s="3">
        <f t="shared" si="256"/>
        <v>2404.42211055276</v>
      </c>
      <c r="AM566" s="3">
        <f t="shared" si="257"/>
        <v>6665.37396121884</v>
      </c>
      <c r="AN566" s="3">
        <f t="shared" si="258"/>
        <v>11286.6260162602</v>
      </c>
      <c r="AO566" s="3">
        <f t="shared" si="259"/>
        <v>15732.6007326007</v>
      </c>
      <c r="AP566" s="3">
        <f t="shared" si="260"/>
        <v>21094.625</v>
      </c>
      <c r="AQ566" s="3">
        <f t="shared" si="261"/>
        <v>29563.967611336</v>
      </c>
      <c r="AR566" s="3">
        <f t="shared" si="262"/>
        <v>42304.5341614907</v>
      </c>
      <c r="AS566" s="6">
        <f t="shared" si="263"/>
        <v>36485.7723577236</v>
      </c>
      <c r="AT566" s="3">
        <f t="shared" si="264"/>
        <v>0.0681833114442968</v>
      </c>
      <c r="AU566" s="7">
        <f t="shared" si="265"/>
        <v>0.0161172585387699</v>
      </c>
      <c r="AV566" s="8">
        <f t="shared" si="266"/>
        <v>0.109480905332346</v>
      </c>
      <c r="AW566" s="3">
        <f t="shared" si="267"/>
        <v>194.271728713412</v>
      </c>
      <c r="AX566" s="7">
        <f t="shared" si="268"/>
        <v>1.52596011536737</v>
      </c>
      <c r="AY566" s="3">
        <f t="shared" si="269"/>
        <v>3.0178056433865</v>
      </c>
      <c r="AZ566" s="9">
        <f t="shared" si="270"/>
        <v>3.47546465688472</v>
      </c>
      <c r="BA566" s="11">
        <f t="shared" si="271"/>
        <v>0.0459719539166767</v>
      </c>
      <c r="BB566" s="12">
        <f t="shared" si="272"/>
        <v>1106.61228777508</v>
      </c>
      <c r="BC566" s="13">
        <f t="shared" si="273"/>
        <v>1.43926876649523</v>
      </c>
      <c r="BD566" s="14">
        <f t="shared" si="274"/>
        <v>26.3189779510202</v>
      </c>
      <c r="BE566" s="15">
        <f t="shared" si="275"/>
        <v>0.458964356345516</v>
      </c>
      <c r="BF566" s="16">
        <f t="shared" si="276"/>
        <v>14.2347224544391</v>
      </c>
      <c r="BG566" s="16">
        <f t="shared" si="277"/>
        <v>1.83750326455994</v>
      </c>
      <c r="BH566" s="17">
        <f t="shared" si="278"/>
        <v>0.478790922642849</v>
      </c>
    </row>
    <row r="567" hidden="1" spans="1:60">
      <c r="A567">
        <v>567</v>
      </c>
      <c r="B567" t="s">
        <v>594</v>
      </c>
      <c r="C567" t="s">
        <v>657</v>
      </c>
      <c r="D567" t="s">
        <v>596</v>
      </c>
      <c r="E567" t="s">
        <v>597</v>
      </c>
      <c r="F567" t="s">
        <v>660</v>
      </c>
      <c r="G567">
        <v>2901.5601366776</v>
      </c>
      <c r="H567">
        <v>126.1</v>
      </c>
      <c r="I567">
        <v>498.89</v>
      </c>
      <c r="J567">
        <v>5.37</v>
      </c>
      <c r="K567">
        <v>4839.34</v>
      </c>
      <c r="L567">
        <v>140.57</v>
      </c>
      <c r="M567">
        <v>2.61</v>
      </c>
      <c r="N567">
        <v>75.92</v>
      </c>
      <c r="O567">
        <v>0.627</v>
      </c>
      <c r="P567">
        <v>4.01</v>
      </c>
      <c r="Q567">
        <v>8.33</v>
      </c>
      <c r="R567">
        <v>0.044</v>
      </c>
      <c r="S567">
        <v>50.75</v>
      </c>
      <c r="T567">
        <v>32.45</v>
      </c>
      <c r="U567">
        <v>515.91</v>
      </c>
      <c r="V567">
        <v>223.49</v>
      </c>
      <c r="W567">
        <v>1180.94</v>
      </c>
      <c r="X567">
        <v>317.44</v>
      </c>
      <c r="Y567">
        <v>3288.37</v>
      </c>
      <c r="Z567">
        <v>530.47</v>
      </c>
      <c r="AA567">
        <v>11921.06</v>
      </c>
      <c r="AB567">
        <v>4447.94</v>
      </c>
      <c r="AC567">
        <v>6485.87</v>
      </c>
      <c r="AD567" s="3">
        <f t="shared" si="248"/>
        <v>4475.7917786332</v>
      </c>
      <c r="AE567" s="4">
        <f t="shared" si="249"/>
        <v>6666.86402179352</v>
      </c>
      <c r="AF567" s="5">
        <f t="shared" si="250"/>
        <v>11.0126582278481</v>
      </c>
      <c r="AG567" s="3">
        <f t="shared" si="251"/>
        <v>123.849918433931</v>
      </c>
      <c r="AH567" s="3">
        <f t="shared" si="252"/>
        <v>6.75646551724138</v>
      </c>
      <c r="AI567" s="3">
        <f t="shared" si="253"/>
        <v>8.7746170678337</v>
      </c>
      <c r="AJ567" s="3">
        <f t="shared" si="254"/>
        <v>56.2837837837838</v>
      </c>
      <c r="AK567" s="3">
        <f t="shared" si="255"/>
        <v>0.781527531083481</v>
      </c>
      <c r="AL567" s="3">
        <f t="shared" si="256"/>
        <v>255.025125628141</v>
      </c>
      <c r="AM567" s="3">
        <f t="shared" si="257"/>
        <v>898.891966759003</v>
      </c>
      <c r="AN567" s="3">
        <f t="shared" si="258"/>
        <v>2097.19512195122</v>
      </c>
      <c r="AO567" s="3">
        <f t="shared" si="259"/>
        <v>4093.22344322344</v>
      </c>
      <c r="AP567" s="3">
        <f t="shared" si="260"/>
        <v>7380.875</v>
      </c>
      <c r="AQ567" s="3">
        <f t="shared" si="261"/>
        <v>12851.8218623482</v>
      </c>
      <c r="AR567" s="3">
        <f t="shared" si="262"/>
        <v>20424.6583850932</v>
      </c>
      <c r="AS567" s="6">
        <f t="shared" si="263"/>
        <v>21563.8211382114</v>
      </c>
      <c r="AT567" s="3">
        <f t="shared" si="264"/>
        <v>0.00652320690079089</v>
      </c>
      <c r="AU567" s="7">
        <f t="shared" si="265"/>
        <v>0.00319378996593246</v>
      </c>
      <c r="AV567" s="8">
        <f t="shared" si="266"/>
        <v>0.0113876628879519</v>
      </c>
      <c r="AW567" s="3">
        <f t="shared" si="267"/>
        <v>1241.50168003604</v>
      </c>
      <c r="AX567" s="7">
        <f t="shared" si="268"/>
        <v>0.401243729004945</v>
      </c>
      <c r="AY567" s="3">
        <f t="shared" si="269"/>
        <v>0.698426215181166</v>
      </c>
      <c r="AZ567" s="9">
        <f t="shared" si="270"/>
        <v>112.049856592413</v>
      </c>
      <c r="BA567" s="11">
        <f t="shared" si="271"/>
        <v>2.91663052485799</v>
      </c>
      <c r="BB567" s="12">
        <f t="shared" si="272"/>
        <v>994.587011099468</v>
      </c>
      <c r="BC567" s="13">
        <f t="shared" si="273"/>
        <v>3.11705308691753</v>
      </c>
      <c r="BD567" s="14">
        <f t="shared" si="274"/>
        <v>190.589833938563</v>
      </c>
      <c r="BE567" s="15">
        <f t="shared" si="275"/>
        <v>1.97236624832364</v>
      </c>
      <c r="BF567" s="16">
        <f t="shared" si="276"/>
        <v>64.7954679802956</v>
      </c>
      <c r="BG567" s="16">
        <f t="shared" si="277"/>
        <v>9.1140456182473</v>
      </c>
      <c r="BH567" s="17">
        <f t="shared" si="278"/>
        <v>0.685789261887765</v>
      </c>
    </row>
    <row r="568" spans="1:60">
      <c r="A568">
        <v>568</v>
      </c>
      <c r="B568" t="s">
        <v>594</v>
      </c>
      <c r="C568" t="s">
        <v>657</v>
      </c>
      <c r="D568" t="s">
        <v>596</v>
      </c>
      <c r="E568" t="s">
        <v>597</v>
      </c>
      <c r="F568" t="s">
        <v>661</v>
      </c>
      <c r="G568">
        <v>686.0734768595</v>
      </c>
      <c r="H568">
        <v>126.1</v>
      </c>
      <c r="I568">
        <v>133.58</v>
      </c>
      <c r="J568">
        <v>16.91</v>
      </c>
      <c r="K568">
        <v>1042.33</v>
      </c>
      <c r="L568">
        <v>0.856</v>
      </c>
      <c r="M568">
        <v>0.058</v>
      </c>
      <c r="N568">
        <v>3.43</v>
      </c>
      <c r="O568">
        <v>0.46</v>
      </c>
      <c r="P568">
        <v>6.64</v>
      </c>
      <c r="Q568">
        <v>8.63</v>
      </c>
      <c r="R568">
        <v>1.515</v>
      </c>
      <c r="S568">
        <v>35.56</v>
      </c>
      <c r="T568">
        <v>10.77</v>
      </c>
      <c r="U568">
        <v>115.77</v>
      </c>
      <c r="V568">
        <v>38.52</v>
      </c>
      <c r="W568">
        <v>156.35</v>
      </c>
      <c r="X568">
        <v>31.87</v>
      </c>
      <c r="Y568">
        <v>295.66</v>
      </c>
      <c r="Z568">
        <v>47.99</v>
      </c>
      <c r="AA568">
        <v>22141.56</v>
      </c>
      <c r="AB568">
        <v>445.54</v>
      </c>
      <c r="AC568">
        <v>3130.58</v>
      </c>
      <c r="AD568" s="3">
        <f t="shared" si="248"/>
        <v>448.329849110428</v>
      </c>
      <c r="AE568" s="4">
        <f t="shared" si="249"/>
        <v>3217.94164381129</v>
      </c>
      <c r="AF568" s="5">
        <f t="shared" si="250"/>
        <v>0.244725738396625</v>
      </c>
      <c r="AG568" s="3">
        <f t="shared" si="251"/>
        <v>5.59543230016313</v>
      </c>
      <c r="AH568" s="3">
        <f t="shared" si="252"/>
        <v>4.95689655172414</v>
      </c>
      <c r="AI568" s="3">
        <f t="shared" si="253"/>
        <v>14.5295404814004</v>
      </c>
      <c r="AJ568" s="3">
        <f t="shared" si="254"/>
        <v>58.3108108108108</v>
      </c>
      <c r="AK568" s="3">
        <f t="shared" si="255"/>
        <v>26.9094138543517</v>
      </c>
      <c r="AL568" s="3">
        <f t="shared" si="256"/>
        <v>178.693467336683</v>
      </c>
      <c r="AM568" s="3">
        <f t="shared" si="257"/>
        <v>298.337950138504</v>
      </c>
      <c r="AN568" s="3">
        <f t="shared" si="258"/>
        <v>470.609756097561</v>
      </c>
      <c r="AO568" s="3">
        <f t="shared" si="259"/>
        <v>705.494505494505</v>
      </c>
      <c r="AP568" s="3">
        <f t="shared" si="260"/>
        <v>977.1875</v>
      </c>
      <c r="AQ568" s="3">
        <f t="shared" si="261"/>
        <v>1290.28340080972</v>
      </c>
      <c r="AR568" s="3">
        <f t="shared" si="262"/>
        <v>1836.39751552795</v>
      </c>
      <c r="AS568" s="6">
        <f t="shared" si="263"/>
        <v>1950.81300813008</v>
      </c>
      <c r="AT568" s="3">
        <f t="shared" si="264"/>
        <v>0.263618181525799</v>
      </c>
      <c r="AU568" s="7">
        <f t="shared" si="265"/>
        <v>1.43551806891881</v>
      </c>
      <c r="AV568" s="8">
        <f t="shared" si="266"/>
        <v>0.00106589875754787</v>
      </c>
      <c r="AW568" s="3">
        <f t="shared" si="267"/>
        <v>190.298145701437</v>
      </c>
      <c r="AX568" s="7">
        <f t="shared" si="268"/>
        <v>0.0147039234886587</v>
      </c>
      <c r="AY568" s="3">
        <f t="shared" si="269"/>
        <v>-5.04260192962013</v>
      </c>
      <c r="AZ568" s="9">
        <f t="shared" si="270"/>
        <v>1.91279138225029</v>
      </c>
      <c r="BA568" s="11">
        <f t="shared" si="271"/>
        <v>0.369467743833433</v>
      </c>
      <c r="BB568" s="12">
        <f t="shared" si="272"/>
        <v>1109.06897818698</v>
      </c>
      <c r="BC568" s="13">
        <f t="shared" si="273"/>
        <v>1.33870042748798</v>
      </c>
      <c r="BD568" s="14">
        <f t="shared" si="274"/>
        <v>30.8500729453154</v>
      </c>
      <c r="BE568" s="15">
        <f t="shared" si="275"/>
        <v>10.5884461881891</v>
      </c>
      <c r="BF568" s="16">
        <f t="shared" si="276"/>
        <v>8.31439820022497</v>
      </c>
      <c r="BG568" s="16">
        <f t="shared" si="277"/>
        <v>0.397450753186558</v>
      </c>
      <c r="BH568" s="17">
        <f t="shared" si="278"/>
        <v>0.142318675772541</v>
      </c>
    </row>
    <row r="569" spans="1:60">
      <c r="A569">
        <v>569</v>
      </c>
      <c r="B569" t="s">
        <v>594</v>
      </c>
      <c r="C569" t="s">
        <v>657</v>
      </c>
      <c r="D569" t="s">
        <v>596</v>
      </c>
      <c r="E569" t="s">
        <v>597</v>
      </c>
      <c r="F569" t="s">
        <v>662</v>
      </c>
      <c r="G569">
        <v>5000</v>
      </c>
      <c r="H569">
        <v>126.1</v>
      </c>
      <c r="I569">
        <v>724.14</v>
      </c>
      <c r="J569">
        <v>5.57</v>
      </c>
      <c r="K569">
        <v>4146.4</v>
      </c>
      <c r="L569">
        <v>126.06</v>
      </c>
      <c r="M569">
        <v>0.669</v>
      </c>
      <c r="N569">
        <v>51.62</v>
      </c>
      <c r="O569">
        <v>0.312</v>
      </c>
      <c r="P569">
        <v>1.73</v>
      </c>
      <c r="Q569">
        <v>6.21</v>
      </c>
      <c r="R569">
        <v>0.037</v>
      </c>
      <c r="S569">
        <v>34.76</v>
      </c>
      <c r="T569">
        <v>21.15</v>
      </c>
      <c r="U569">
        <v>318.65</v>
      </c>
      <c r="V569">
        <v>138.3</v>
      </c>
      <c r="W569">
        <v>721.96</v>
      </c>
      <c r="X569">
        <v>186.63</v>
      </c>
      <c r="Y569">
        <v>1849.47</v>
      </c>
      <c r="Z569">
        <v>299.95</v>
      </c>
      <c r="AA569">
        <v>10112.1</v>
      </c>
      <c r="AB569">
        <v>1885.04</v>
      </c>
      <c r="AC569">
        <v>691</v>
      </c>
      <c r="AD569" s="3">
        <f t="shared" si="248"/>
        <v>1896.84360274526</v>
      </c>
      <c r="AE569" s="4">
        <f t="shared" si="249"/>
        <v>710.282974999394</v>
      </c>
      <c r="AF569" s="5">
        <f t="shared" si="250"/>
        <v>2.82278481012658</v>
      </c>
      <c r="AG569" s="3">
        <f t="shared" si="251"/>
        <v>84.2088091353997</v>
      </c>
      <c r="AH569" s="3">
        <f t="shared" si="252"/>
        <v>3.36206896551724</v>
      </c>
      <c r="AI569" s="3">
        <f t="shared" si="253"/>
        <v>3.7855579868709</v>
      </c>
      <c r="AJ569" s="3">
        <f t="shared" si="254"/>
        <v>41.9594594594595</v>
      </c>
      <c r="AK569" s="3">
        <f t="shared" si="255"/>
        <v>0.657193605683837</v>
      </c>
      <c r="AL569" s="3">
        <f t="shared" si="256"/>
        <v>174.673366834171</v>
      </c>
      <c r="AM569" s="3">
        <f t="shared" si="257"/>
        <v>585.872576177285</v>
      </c>
      <c r="AN569" s="3">
        <f t="shared" si="258"/>
        <v>1295.32520325203</v>
      </c>
      <c r="AO569" s="3">
        <f t="shared" si="259"/>
        <v>2532.96703296703</v>
      </c>
      <c r="AP569" s="3">
        <f t="shared" si="260"/>
        <v>4512.25</v>
      </c>
      <c r="AQ569" s="3">
        <f t="shared" si="261"/>
        <v>7555.87044534413</v>
      </c>
      <c r="AR569" s="3">
        <f t="shared" si="262"/>
        <v>11487.3913043478</v>
      </c>
      <c r="AS569" s="6">
        <f t="shared" si="263"/>
        <v>12193.0894308943</v>
      </c>
      <c r="AT569" s="3">
        <f t="shared" si="264"/>
        <v>0.00767653158467708</v>
      </c>
      <c r="AU569" s="7">
        <f t="shared" si="265"/>
        <v>0.00668257168341746</v>
      </c>
      <c r="AV569" s="8">
        <f t="shared" si="266"/>
        <v>0.0726752601666174</v>
      </c>
      <c r="AW569" s="3">
        <f t="shared" si="267"/>
        <v>127.519385098634</v>
      </c>
      <c r="AX569" s="7">
        <f t="shared" si="268"/>
        <v>0.820681606827339</v>
      </c>
      <c r="AY569" s="3">
        <f t="shared" si="269"/>
        <v>1.9408704509778</v>
      </c>
      <c r="AZ569" s="9">
        <f t="shared" si="270"/>
        <v>305.152016064082</v>
      </c>
      <c r="BA569" s="11">
        <f t="shared" si="271"/>
        <v>5.36483570884774</v>
      </c>
      <c r="BB569" s="12">
        <f t="shared" si="272"/>
        <v>997.870617935326</v>
      </c>
      <c r="BC569" s="13">
        <f t="shared" si="273"/>
        <v>0.469630995448451</v>
      </c>
      <c r="BD569" s="14">
        <f t="shared" si="274"/>
        <v>235.503150800964</v>
      </c>
      <c r="BE569" s="15">
        <f t="shared" si="275"/>
        <v>0.373620550752378</v>
      </c>
      <c r="BF569" s="16">
        <f t="shared" si="276"/>
        <v>53.2068469505178</v>
      </c>
      <c r="BG569" s="16">
        <f t="shared" si="277"/>
        <v>8.31239935587762</v>
      </c>
      <c r="BH569" s="17">
        <f t="shared" si="278"/>
        <v>2.72798842257598</v>
      </c>
    </row>
    <row r="570" spans="1:60">
      <c r="A570">
        <v>570</v>
      </c>
      <c r="B570" t="s">
        <v>594</v>
      </c>
      <c r="C570" t="s">
        <v>657</v>
      </c>
      <c r="D570" t="s">
        <v>596</v>
      </c>
      <c r="E570" t="s">
        <v>597</v>
      </c>
      <c r="F570" t="s">
        <v>663</v>
      </c>
      <c r="G570">
        <v>5000</v>
      </c>
      <c r="H570">
        <v>126.1</v>
      </c>
      <c r="I570">
        <v>394.82</v>
      </c>
      <c r="J570">
        <v>4.13</v>
      </c>
      <c r="K570">
        <v>6579.92</v>
      </c>
      <c r="L570">
        <v>196.22</v>
      </c>
      <c r="M570">
        <v>6.5</v>
      </c>
      <c r="N570">
        <v>83.87</v>
      </c>
      <c r="O570">
        <v>3.35</v>
      </c>
      <c r="P570">
        <v>19.27</v>
      </c>
      <c r="Q570">
        <v>21.97</v>
      </c>
      <c r="R570">
        <v>0.503</v>
      </c>
      <c r="S570">
        <v>90.05</v>
      </c>
      <c r="T570">
        <v>46.99</v>
      </c>
      <c r="U570">
        <v>635.47</v>
      </c>
      <c r="V570">
        <v>235.39</v>
      </c>
      <c r="W570">
        <v>1082.87</v>
      </c>
      <c r="X570">
        <v>257.73</v>
      </c>
      <c r="Y570">
        <v>2455.02</v>
      </c>
      <c r="Z570">
        <v>370.74</v>
      </c>
      <c r="AA570">
        <v>9192.61</v>
      </c>
      <c r="AB570">
        <v>121.76</v>
      </c>
      <c r="AC570">
        <v>297.59</v>
      </c>
      <c r="AD570" s="3">
        <f t="shared" si="248"/>
        <v>122.522427678066</v>
      </c>
      <c r="AE570" s="4">
        <f t="shared" si="249"/>
        <v>305.894515962474</v>
      </c>
      <c r="AF570" s="5">
        <f t="shared" si="250"/>
        <v>27.4261603375527</v>
      </c>
      <c r="AG570" s="3">
        <f t="shared" si="251"/>
        <v>136.818923327896</v>
      </c>
      <c r="AH570" s="3">
        <f t="shared" si="252"/>
        <v>36.0991379310345</v>
      </c>
      <c r="AI570" s="3">
        <f t="shared" si="253"/>
        <v>42.1663019693654</v>
      </c>
      <c r="AJ570" s="3">
        <f t="shared" si="254"/>
        <v>148.445945945946</v>
      </c>
      <c r="AK570" s="3">
        <f t="shared" si="255"/>
        <v>8.93428063943162</v>
      </c>
      <c r="AL570" s="3">
        <f t="shared" si="256"/>
        <v>452.51256281407</v>
      </c>
      <c r="AM570" s="3">
        <f t="shared" si="257"/>
        <v>1301.6620498615</v>
      </c>
      <c r="AN570" s="3">
        <f t="shared" si="258"/>
        <v>2583.21138211382</v>
      </c>
      <c r="AO570" s="3">
        <f t="shared" si="259"/>
        <v>4311.17216117216</v>
      </c>
      <c r="AP570" s="3">
        <f t="shared" si="260"/>
        <v>6767.9375</v>
      </c>
      <c r="AQ570" s="3">
        <f t="shared" si="261"/>
        <v>10434.4129554656</v>
      </c>
      <c r="AR570" s="3">
        <f t="shared" si="262"/>
        <v>15248.5714285714</v>
      </c>
      <c r="AS570" s="6">
        <f t="shared" si="263"/>
        <v>15070.7317073171</v>
      </c>
      <c r="AT570" s="3">
        <f t="shared" si="264"/>
        <v>0.0344714934333944</v>
      </c>
      <c r="AU570" s="7">
        <f t="shared" si="265"/>
        <v>0.0226063756823834</v>
      </c>
      <c r="AV570" s="8">
        <f t="shared" si="266"/>
        <v>0.274179482218272</v>
      </c>
      <c r="AW570" s="3">
        <f t="shared" si="267"/>
        <v>74.066468756047</v>
      </c>
      <c r="AX570" s="7">
        <f t="shared" si="268"/>
        <v>2.35964011977031</v>
      </c>
      <c r="AY570" s="3">
        <f t="shared" si="269"/>
        <v>3.77463739505598</v>
      </c>
      <c r="AZ570" s="9">
        <f t="shared" si="270"/>
        <v>14.1374837934462</v>
      </c>
      <c r="BA570" s="11">
        <f t="shared" si="271"/>
        <v>0.493128429055941</v>
      </c>
      <c r="BB570" s="12">
        <f t="shared" si="272"/>
        <v>971.630811731119</v>
      </c>
      <c r="BC570" s="13">
        <f t="shared" si="273"/>
        <v>0.134995256272116</v>
      </c>
      <c r="BD570" s="14">
        <f t="shared" si="274"/>
        <v>61.9016090016603</v>
      </c>
      <c r="BE570" s="15">
        <f t="shared" si="275"/>
        <v>0.121216935096252</v>
      </c>
      <c r="BF570" s="16">
        <f t="shared" si="276"/>
        <v>27.2628539700167</v>
      </c>
      <c r="BG570" s="16">
        <f t="shared" si="277"/>
        <v>3.81747837960856</v>
      </c>
      <c r="BH570" s="17">
        <f t="shared" si="278"/>
        <v>0.409153533384858</v>
      </c>
    </row>
    <row r="571" spans="1:60">
      <c r="A571">
        <v>571</v>
      </c>
      <c r="B571" t="s">
        <v>594</v>
      </c>
      <c r="C571" t="s">
        <v>657</v>
      </c>
      <c r="D571" t="s">
        <v>596</v>
      </c>
      <c r="E571" t="s">
        <v>597</v>
      </c>
      <c r="F571" t="s">
        <v>664</v>
      </c>
      <c r="G571">
        <v>5118.3117810125</v>
      </c>
      <c r="H571">
        <v>126.1</v>
      </c>
      <c r="I571">
        <v>666.2</v>
      </c>
      <c r="J571">
        <v>7.45</v>
      </c>
      <c r="K571">
        <v>11956.26</v>
      </c>
      <c r="L571">
        <v>399.2</v>
      </c>
      <c r="M571">
        <v>5.69</v>
      </c>
      <c r="N571">
        <v>210.95</v>
      </c>
      <c r="O571">
        <v>3.18</v>
      </c>
      <c r="P571">
        <v>16.14</v>
      </c>
      <c r="Q571">
        <v>27.5</v>
      </c>
      <c r="R571">
        <v>0.242</v>
      </c>
      <c r="S571">
        <v>136.38</v>
      </c>
      <c r="T571">
        <v>74.22</v>
      </c>
      <c r="U571">
        <v>1019.87</v>
      </c>
      <c r="V571">
        <v>392.44</v>
      </c>
      <c r="W571">
        <v>1851.16</v>
      </c>
      <c r="X571">
        <v>421.63</v>
      </c>
      <c r="Y571">
        <v>3939.93</v>
      </c>
      <c r="Z571">
        <v>630.69</v>
      </c>
      <c r="AA571">
        <v>9229.67</v>
      </c>
      <c r="AB571">
        <v>2105.19</v>
      </c>
      <c r="AC571">
        <v>922.65</v>
      </c>
      <c r="AD571" s="3">
        <f t="shared" si="248"/>
        <v>2118.37212158007</v>
      </c>
      <c r="AE571" s="4">
        <f t="shared" si="249"/>
        <v>948.397376097237</v>
      </c>
      <c r="AF571" s="5">
        <f t="shared" si="250"/>
        <v>24.0084388185654</v>
      </c>
      <c r="AG571" s="3">
        <f t="shared" si="251"/>
        <v>344.127243066884</v>
      </c>
      <c r="AH571" s="3">
        <f t="shared" si="252"/>
        <v>34.2672413793103</v>
      </c>
      <c r="AI571" s="3">
        <f t="shared" si="253"/>
        <v>35.3172866520788</v>
      </c>
      <c r="AJ571" s="3">
        <f t="shared" si="254"/>
        <v>185.810810810811</v>
      </c>
      <c r="AK571" s="3">
        <f t="shared" si="255"/>
        <v>4.29840142095915</v>
      </c>
      <c r="AL571" s="3">
        <f t="shared" si="256"/>
        <v>685.326633165829</v>
      </c>
      <c r="AM571" s="3">
        <f t="shared" si="257"/>
        <v>2055.95567867036</v>
      </c>
      <c r="AN571" s="3">
        <f t="shared" si="258"/>
        <v>4145.81300813008</v>
      </c>
      <c r="AO571" s="3">
        <f t="shared" si="259"/>
        <v>7187.54578754579</v>
      </c>
      <c r="AP571" s="3">
        <f t="shared" si="260"/>
        <v>11569.75</v>
      </c>
      <c r="AQ571" s="3">
        <f t="shared" si="261"/>
        <v>17070.04048583</v>
      </c>
      <c r="AR571" s="3">
        <f t="shared" si="262"/>
        <v>24471.6149068323</v>
      </c>
      <c r="AS571" s="6">
        <f t="shared" si="263"/>
        <v>25637.8048780488</v>
      </c>
      <c r="AT571" s="3">
        <f t="shared" si="264"/>
        <v>0.0120454402323905</v>
      </c>
      <c r="AU571" s="7">
        <f t="shared" si="265"/>
        <v>0.00492220896669452</v>
      </c>
      <c r="AV571" s="8">
        <f t="shared" si="266"/>
        <v>0.222427861270645</v>
      </c>
      <c r="AW571" s="3">
        <f t="shared" si="267"/>
        <v>127.301661221106</v>
      </c>
      <c r="AX571" s="7">
        <f t="shared" si="268"/>
        <v>2.50960991474109</v>
      </c>
      <c r="AY571" s="3">
        <f t="shared" si="269"/>
        <v>3.88162567341566</v>
      </c>
      <c r="AZ571" s="9">
        <f t="shared" si="270"/>
        <v>63.4459657201596</v>
      </c>
      <c r="BA571" s="11">
        <f t="shared" si="271"/>
        <v>0.814960152233029</v>
      </c>
      <c r="BB571" s="12">
        <f t="shared" si="272"/>
        <v>1024.77789829607</v>
      </c>
      <c r="BC571" s="13">
        <f t="shared" si="273"/>
        <v>0.586933473894745</v>
      </c>
      <c r="BD571" s="14">
        <f t="shared" si="274"/>
        <v>100.275153317562</v>
      </c>
      <c r="BE571" s="15">
        <f t="shared" si="275"/>
        <v>0.234179287449269</v>
      </c>
      <c r="BF571" s="16">
        <f t="shared" si="276"/>
        <v>28.8893532776067</v>
      </c>
      <c r="BG571" s="16">
        <f t="shared" si="277"/>
        <v>7.67090909090909</v>
      </c>
      <c r="BH571" s="17">
        <f t="shared" si="278"/>
        <v>2.28167777597139</v>
      </c>
    </row>
    <row r="572" spans="1:60">
      <c r="A572">
        <v>572</v>
      </c>
      <c r="B572" t="s">
        <v>594</v>
      </c>
      <c r="C572" t="s">
        <v>657</v>
      </c>
      <c r="D572" t="s">
        <v>596</v>
      </c>
      <c r="E572" t="s">
        <v>597</v>
      </c>
      <c r="F572" t="s">
        <v>665</v>
      </c>
      <c r="G572">
        <v>3257.979284969</v>
      </c>
      <c r="H572">
        <v>126.1</v>
      </c>
      <c r="I572">
        <v>285.34</v>
      </c>
      <c r="J572">
        <v>7.74</v>
      </c>
      <c r="K572">
        <v>1184.64</v>
      </c>
      <c r="L572">
        <v>117.7</v>
      </c>
      <c r="M572">
        <v>5.41</v>
      </c>
      <c r="N572">
        <v>16.71</v>
      </c>
      <c r="O572">
        <v>2.08</v>
      </c>
      <c r="P572">
        <v>9.48</v>
      </c>
      <c r="Q572">
        <v>6.97</v>
      </c>
      <c r="R572">
        <v>0.262</v>
      </c>
      <c r="S572">
        <v>20.41</v>
      </c>
      <c r="T572">
        <v>13.06</v>
      </c>
      <c r="U572">
        <v>180.5</v>
      </c>
      <c r="V572">
        <v>65.82</v>
      </c>
      <c r="W572">
        <v>330.62</v>
      </c>
      <c r="X572">
        <v>98.29</v>
      </c>
      <c r="Y572">
        <v>1148.06</v>
      </c>
      <c r="Z572">
        <v>183.3</v>
      </c>
      <c r="AA572">
        <v>9179.68</v>
      </c>
      <c r="AB572">
        <v>181.53</v>
      </c>
      <c r="AC572">
        <v>386.82</v>
      </c>
      <c r="AD572" s="3">
        <f t="shared" si="248"/>
        <v>182.666691001966</v>
      </c>
      <c r="AE572" s="4">
        <f t="shared" si="249"/>
        <v>397.614559174046</v>
      </c>
      <c r="AF572" s="5">
        <f t="shared" si="250"/>
        <v>22.8270042194093</v>
      </c>
      <c r="AG572" s="3">
        <f t="shared" si="251"/>
        <v>27.2593800978793</v>
      </c>
      <c r="AH572" s="3">
        <f t="shared" si="252"/>
        <v>22.4137931034483</v>
      </c>
      <c r="AI572" s="3">
        <f t="shared" si="253"/>
        <v>20.7439824945295</v>
      </c>
      <c r="AJ572" s="3">
        <f t="shared" si="254"/>
        <v>47.0945945945946</v>
      </c>
      <c r="AK572" s="3">
        <f t="shared" si="255"/>
        <v>4.65364120781528</v>
      </c>
      <c r="AL572" s="3">
        <f t="shared" si="256"/>
        <v>102.562814070352</v>
      </c>
      <c r="AM572" s="3">
        <f t="shared" si="257"/>
        <v>361.772853185596</v>
      </c>
      <c r="AN572" s="3">
        <f t="shared" si="258"/>
        <v>733.739837398374</v>
      </c>
      <c r="AO572" s="3">
        <f t="shared" si="259"/>
        <v>1205.49450549451</v>
      </c>
      <c r="AP572" s="3">
        <f t="shared" si="260"/>
        <v>2066.375</v>
      </c>
      <c r="AQ572" s="3">
        <f t="shared" si="261"/>
        <v>3979.35222672065</v>
      </c>
      <c r="AR572" s="3">
        <f t="shared" si="262"/>
        <v>7130.80745341615</v>
      </c>
      <c r="AS572" s="6">
        <f t="shared" si="263"/>
        <v>7451.21951219512</v>
      </c>
      <c r="AT572" s="3">
        <f t="shared" si="264"/>
        <v>0.0669595306710662</v>
      </c>
      <c r="AU572" s="7">
        <f t="shared" si="265"/>
        <v>0.093901751110932</v>
      </c>
      <c r="AV572" s="8">
        <f t="shared" si="266"/>
        <v>0.0420256240986528</v>
      </c>
      <c r="AW572" s="3">
        <f t="shared" si="267"/>
        <v>51.3713900741661</v>
      </c>
      <c r="AX572" s="7">
        <f t="shared" si="268"/>
        <v>0.30121377599413</v>
      </c>
      <c r="AY572" s="3">
        <f t="shared" si="269"/>
        <v>0.20054157199989</v>
      </c>
      <c r="AZ572" s="9">
        <f t="shared" si="270"/>
        <v>3.69225258114475</v>
      </c>
      <c r="BA572" s="11">
        <f t="shared" si="271"/>
        <v>1.10927045371426</v>
      </c>
      <c r="BB572" s="12">
        <f t="shared" si="272"/>
        <v>1028.41927849404</v>
      </c>
      <c r="BC572" s="13">
        <f t="shared" si="273"/>
        <v>0.177739729299892</v>
      </c>
      <c r="BD572" s="14">
        <f t="shared" si="274"/>
        <v>44.9367845316577</v>
      </c>
      <c r="BE572" s="15">
        <f t="shared" si="275"/>
        <v>0.336933609741651</v>
      </c>
      <c r="BF572" s="16">
        <f t="shared" si="276"/>
        <v>56.249877511024</v>
      </c>
      <c r="BG572" s="16">
        <f t="shared" si="277"/>
        <v>2.3974175035868</v>
      </c>
      <c r="BH572" s="17">
        <f t="shared" si="278"/>
        <v>0.469288040949279</v>
      </c>
    </row>
    <row r="573" hidden="1" spans="1:60">
      <c r="A573">
        <v>573</v>
      </c>
      <c r="B573" t="s">
        <v>594</v>
      </c>
      <c r="C573" t="s">
        <v>657</v>
      </c>
      <c r="D573" t="s">
        <v>596</v>
      </c>
      <c r="E573" t="s">
        <v>597</v>
      </c>
      <c r="F573" t="s">
        <v>666</v>
      </c>
      <c r="G573">
        <v>673.03662061055</v>
      </c>
      <c r="H573">
        <v>126.1</v>
      </c>
      <c r="I573">
        <v>340.07</v>
      </c>
      <c r="J573">
        <v>3.66</v>
      </c>
      <c r="K573">
        <v>1940.89</v>
      </c>
      <c r="L573">
        <v>30.74</v>
      </c>
      <c r="M573">
        <v>1031.99</v>
      </c>
      <c r="N573">
        <v>1520.36</v>
      </c>
      <c r="O573">
        <v>223.62</v>
      </c>
      <c r="P573">
        <v>863.83</v>
      </c>
      <c r="Q573">
        <v>199.22</v>
      </c>
      <c r="R573">
        <v>3.34</v>
      </c>
      <c r="S573">
        <v>194.04</v>
      </c>
      <c r="T573">
        <v>38.54</v>
      </c>
      <c r="U573">
        <v>308.37</v>
      </c>
      <c r="V573">
        <v>78.48</v>
      </c>
      <c r="W573">
        <v>285.92</v>
      </c>
      <c r="X573">
        <v>55.92</v>
      </c>
      <c r="Y573">
        <v>553.88</v>
      </c>
      <c r="Z573">
        <v>73.58</v>
      </c>
      <c r="AA573">
        <v>7926.4</v>
      </c>
      <c r="AB573">
        <v>2162.03</v>
      </c>
      <c r="AC573">
        <v>1793.52</v>
      </c>
      <c r="AD573" s="3">
        <f t="shared" si="248"/>
        <v>2175.5680380487</v>
      </c>
      <c r="AE573" s="4">
        <f t="shared" si="249"/>
        <v>1843.5697848349</v>
      </c>
      <c r="AF573" s="5">
        <f t="shared" si="250"/>
        <v>4354.38818565401</v>
      </c>
      <c r="AG573" s="3">
        <f t="shared" si="251"/>
        <v>2480.19575856444</v>
      </c>
      <c r="AH573" s="3">
        <f t="shared" si="252"/>
        <v>2409.69827586207</v>
      </c>
      <c r="AI573" s="3">
        <f t="shared" si="253"/>
        <v>1890.21881838074</v>
      </c>
      <c r="AJ573" s="3">
        <f t="shared" si="254"/>
        <v>1346.08108108108</v>
      </c>
      <c r="AK573" s="3">
        <f t="shared" si="255"/>
        <v>59.3250444049734</v>
      </c>
      <c r="AL573" s="3">
        <f t="shared" si="256"/>
        <v>975.075376884422</v>
      </c>
      <c r="AM573" s="3">
        <f t="shared" si="257"/>
        <v>1067.59002770083</v>
      </c>
      <c r="AN573" s="3">
        <f t="shared" si="258"/>
        <v>1253.53658536585</v>
      </c>
      <c r="AO573" s="3">
        <f t="shared" si="259"/>
        <v>1437.36263736264</v>
      </c>
      <c r="AP573" s="3">
        <f t="shared" si="260"/>
        <v>1787</v>
      </c>
      <c r="AQ573" s="3">
        <f t="shared" si="261"/>
        <v>2263.96761133603</v>
      </c>
      <c r="AR573" s="3">
        <f t="shared" si="262"/>
        <v>3440.24844720497</v>
      </c>
      <c r="AS573" s="6">
        <f t="shared" si="263"/>
        <v>2991.05691056911</v>
      </c>
      <c r="AT573" s="3">
        <f t="shared" si="264"/>
        <v>0.0517825421082436</v>
      </c>
      <c r="AU573" s="7">
        <f t="shared" si="265"/>
        <v>0.150519774670095</v>
      </c>
      <c r="AV573" s="8">
        <f t="shared" si="266"/>
        <v>0.824682641528624</v>
      </c>
      <c r="AW573" s="3">
        <f t="shared" si="267"/>
        <v>503.707591484944</v>
      </c>
      <c r="AX573" s="7">
        <f t="shared" si="268"/>
        <v>18.5087078965142</v>
      </c>
      <c r="AY573" s="3">
        <f t="shared" si="269"/>
        <v>7.35096965365672</v>
      </c>
      <c r="AZ573" s="9">
        <f t="shared" si="270"/>
        <v>1.15643613880327</v>
      </c>
      <c r="BA573" s="11">
        <f t="shared" si="271"/>
        <v>0.676040875476123</v>
      </c>
      <c r="BB573" s="12">
        <f t="shared" si="272"/>
        <v>961.419640967727</v>
      </c>
      <c r="BC573" s="13">
        <f t="shared" si="273"/>
        <v>0.952795225295061</v>
      </c>
      <c r="BD573" s="14">
        <f t="shared" si="274"/>
        <v>1.90486671969258</v>
      </c>
      <c r="BE573" s="15">
        <f t="shared" si="275"/>
        <v>3.2381021159818</v>
      </c>
      <c r="BF573" s="16">
        <f t="shared" si="276"/>
        <v>2.85446299732014</v>
      </c>
      <c r="BG573" s="16">
        <f t="shared" si="277"/>
        <v>7.63156309607469</v>
      </c>
      <c r="BH573" s="17">
        <f t="shared" si="278"/>
        <v>1.20546746063607</v>
      </c>
    </row>
    <row r="574" hidden="1" spans="1:60">
      <c r="A574">
        <v>574</v>
      </c>
      <c r="B574" t="s">
        <v>594</v>
      </c>
      <c r="C574" t="s">
        <v>657</v>
      </c>
      <c r="D574" t="s">
        <v>596</v>
      </c>
      <c r="E574" t="s">
        <v>597</v>
      </c>
      <c r="F574" t="s">
        <v>667</v>
      </c>
      <c r="G574">
        <v>681.47668320065</v>
      </c>
      <c r="H574">
        <v>126.1</v>
      </c>
      <c r="I574">
        <v>1008.75</v>
      </c>
      <c r="J574">
        <v>5.22</v>
      </c>
      <c r="K574">
        <v>1307.42</v>
      </c>
      <c r="L574">
        <v>14.71</v>
      </c>
      <c r="M574">
        <v>128.63</v>
      </c>
      <c r="N574">
        <v>331.08</v>
      </c>
      <c r="O574">
        <v>45.71</v>
      </c>
      <c r="P574">
        <v>226.32</v>
      </c>
      <c r="Q574">
        <v>58.09</v>
      </c>
      <c r="R574">
        <v>0.389</v>
      </c>
      <c r="S574">
        <v>73.59</v>
      </c>
      <c r="T574">
        <v>16.7</v>
      </c>
      <c r="U574">
        <v>152.37</v>
      </c>
      <c r="V574">
        <v>49.71</v>
      </c>
      <c r="W574">
        <v>202.61</v>
      </c>
      <c r="X574">
        <v>41.28</v>
      </c>
      <c r="Y574">
        <v>377.11</v>
      </c>
      <c r="Z574">
        <v>58.74</v>
      </c>
      <c r="AA574">
        <v>12870.88</v>
      </c>
      <c r="AB574">
        <v>5976.83</v>
      </c>
      <c r="AC574">
        <v>8911.68</v>
      </c>
      <c r="AD574" s="3">
        <f t="shared" si="248"/>
        <v>6014.25526789667</v>
      </c>
      <c r="AE574" s="4">
        <f t="shared" si="249"/>
        <v>9160.36842640029</v>
      </c>
      <c r="AF574" s="5">
        <f t="shared" si="250"/>
        <v>542.742616033755</v>
      </c>
      <c r="AG574" s="3">
        <f t="shared" si="251"/>
        <v>540.097879282219</v>
      </c>
      <c r="AH574" s="3">
        <f t="shared" si="252"/>
        <v>492.564655172414</v>
      </c>
      <c r="AI574" s="3">
        <f t="shared" si="253"/>
        <v>495.229759299781</v>
      </c>
      <c r="AJ574" s="3">
        <f t="shared" si="254"/>
        <v>392.5</v>
      </c>
      <c r="AK574" s="3">
        <f t="shared" si="255"/>
        <v>6.90941385435169</v>
      </c>
      <c r="AL574" s="3">
        <f t="shared" si="256"/>
        <v>369.798994974874</v>
      </c>
      <c r="AM574" s="3">
        <f t="shared" si="257"/>
        <v>462.603878116343</v>
      </c>
      <c r="AN574" s="3">
        <f t="shared" si="258"/>
        <v>619.390243902439</v>
      </c>
      <c r="AO574" s="3">
        <f t="shared" si="259"/>
        <v>910.43956043956</v>
      </c>
      <c r="AP574" s="3">
        <f t="shared" si="260"/>
        <v>1266.3125</v>
      </c>
      <c r="AQ574" s="3">
        <f t="shared" si="261"/>
        <v>1671.25506072875</v>
      </c>
      <c r="AR574" s="3">
        <f t="shared" si="262"/>
        <v>2342.29813664596</v>
      </c>
      <c r="AS574" s="6">
        <f t="shared" si="263"/>
        <v>2387.80487804878</v>
      </c>
      <c r="AT574" s="3">
        <f t="shared" si="264"/>
        <v>0.0181358749534438</v>
      </c>
      <c r="AU574" s="7">
        <f t="shared" si="265"/>
        <v>0.0774276966270971</v>
      </c>
      <c r="AV574" s="8">
        <f t="shared" si="266"/>
        <v>0.0361426511018731</v>
      </c>
      <c r="AW574" s="3">
        <f t="shared" si="267"/>
        <v>1754.85985180082</v>
      </c>
      <c r="AX574" s="7">
        <f t="shared" si="268"/>
        <v>1.51405351026824</v>
      </c>
      <c r="AY574" s="3">
        <f t="shared" si="269"/>
        <v>3.00420461531051</v>
      </c>
      <c r="AZ574" s="9">
        <f t="shared" si="270"/>
        <v>1.06976233671627</v>
      </c>
      <c r="BA574" s="11">
        <f t="shared" si="271"/>
        <v>0.834162406443372</v>
      </c>
      <c r="BB574" s="12">
        <f t="shared" si="272"/>
        <v>992.057845918319</v>
      </c>
      <c r="BC574" s="13">
        <f t="shared" si="273"/>
        <v>4.26974709329741</v>
      </c>
      <c r="BD574" s="14">
        <f t="shared" si="274"/>
        <v>3.29624906008466</v>
      </c>
      <c r="BE574" s="15">
        <f t="shared" si="275"/>
        <v>23.631513351542</v>
      </c>
      <c r="BF574" s="16">
        <f t="shared" si="276"/>
        <v>5.12447343389047</v>
      </c>
      <c r="BG574" s="16">
        <f t="shared" si="277"/>
        <v>5.69943191599242</v>
      </c>
      <c r="BH574" s="17">
        <f t="shared" si="278"/>
        <v>0.670673767460232</v>
      </c>
    </row>
    <row r="575" hidden="1" spans="1:60">
      <c r="A575">
        <v>575</v>
      </c>
      <c r="B575" t="s">
        <v>594</v>
      </c>
      <c r="C575" t="s">
        <v>657</v>
      </c>
      <c r="D575" t="s">
        <v>596</v>
      </c>
      <c r="E575" t="s">
        <v>597</v>
      </c>
      <c r="F575" t="s">
        <v>668</v>
      </c>
      <c r="G575">
        <v>2393.05441818755</v>
      </c>
      <c r="H575">
        <v>126.1</v>
      </c>
      <c r="I575">
        <v>3658.69</v>
      </c>
      <c r="J575">
        <v>28.98</v>
      </c>
      <c r="K575">
        <v>8610.54</v>
      </c>
      <c r="L575">
        <v>174.84</v>
      </c>
      <c r="M575">
        <v>2615.18</v>
      </c>
      <c r="N575">
        <v>6183.29</v>
      </c>
      <c r="O575">
        <v>700.44</v>
      </c>
      <c r="P575">
        <v>2650.08</v>
      </c>
      <c r="Q575">
        <v>528.78</v>
      </c>
      <c r="R575">
        <v>4.81</v>
      </c>
      <c r="S575">
        <v>413.01</v>
      </c>
      <c r="T575">
        <v>99</v>
      </c>
      <c r="U575">
        <v>942.67</v>
      </c>
      <c r="V575">
        <v>310.44</v>
      </c>
      <c r="W575">
        <v>1197.07</v>
      </c>
      <c r="X575">
        <v>225.33</v>
      </c>
      <c r="Y575">
        <v>1979.18</v>
      </c>
      <c r="Z575">
        <v>254.55</v>
      </c>
      <c r="AA575">
        <v>14681.69</v>
      </c>
      <c r="AB575">
        <v>2301.97</v>
      </c>
      <c r="AC575">
        <v>4957.77</v>
      </c>
      <c r="AD575" s="3">
        <f t="shared" si="248"/>
        <v>2316.38430389355</v>
      </c>
      <c r="AE575" s="4">
        <f t="shared" si="249"/>
        <v>5096.12102020658</v>
      </c>
      <c r="AF575" s="5">
        <f t="shared" si="250"/>
        <v>11034.5147679325</v>
      </c>
      <c r="AG575" s="3">
        <f t="shared" si="251"/>
        <v>10086.9331158238</v>
      </c>
      <c r="AH575" s="3">
        <f t="shared" si="252"/>
        <v>7547.84482758621</v>
      </c>
      <c r="AI575" s="3">
        <f t="shared" si="253"/>
        <v>5798.86214442013</v>
      </c>
      <c r="AJ575" s="3">
        <f t="shared" si="254"/>
        <v>3572.83783783784</v>
      </c>
      <c r="AK575" s="3">
        <f t="shared" si="255"/>
        <v>85.4351687388987</v>
      </c>
      <c r="AL575" s="3">
        <f t="shared" si="256"/>
        <v>2075.42713567839</v>
      </c>
      <c r="AM575" s="3">
        <f t="shared" si="257"/>
        <v>2742.38227146814</v>
      </c>
      <c r="AN575" s="3">
        <f t="shared" si="258"/>
        <v>3831.9918699187</v>
      </c>
      <c r="AO575" s="3">
        <f t="shared" si="259"/>
        <v>5685.71428571429</v>
      </c>
      <c r="AP575" s="3">
        <f t="shared" si="260"/>
        <v>7481.6875</v>
      </c>
      <c r="AQ575" s="3">
        <f t="shared" si="261"/>
        <v>9122.67206477733</v>
      </c>
      <c r="AR575" s="3">
        <f t="shared" si="262"/>
        <v>12293.0434782609</v>
      </c>
      <c r="AS575" s="6">
        <f t="shared" si="263"/>
        <v>10347.5609756098</v>
      </c>
      <c r="AT575" s="3">
        <f t="shared" si="264"/>
        <v>0.0313744617258688</v>
      </c>
      <c r="AU575" s="7">
        <f t="shared" si="265"/>
        <v>0.0255221270317247</v>
      </c>
      <c r="AV575" s="8">
        <f t="shared" si="266"/>
        <v>1.21333264565003</v>
      </c>
      <c r="AW575" s="3">
        <f t="shared" si="267"/>
        <v>175.849586618584</v>
      </c>
      <c r="AX575" s="7">
        <f t="shared" si="268"/>
        <v>16.0897967730306</v>
      </c>
      <c r="AY575" s="3">
        <f t="shared" si="269"/>
        <v>7.10778913347428</v>
      </c>
      <c r="AZ575" s="9">
        <f t="shared" si="270"/>
        <v>1.32640306443696</v>
      </c>
      <c r="BA575" s="11">
        <f t="shared" si="271"/>
        <v>0.202016093243483</v>
      </c>
      <c r="BB575" s="12">
        <f t="shared" si="272"/>
        <v>1172.44758181396</v>
      </c>
      <c r="BC575" s="13">
        <f t="shared" si="273"/>
        <v>2.27564048173706</v>
      </c>
      <c r="BD575" s="14">
        <f t="shared" si="274"/>
        <v>2.13844006535013</v>
      </c>
      <c r="BE575" s="15">
        <f t="shared" si="275"/>
        <v>2.50496165078467</v>
      </c>
      <c r="BF575" s="16">
        <f t="shared" si="276"/>
        <v>4.7920873586596</v>
      </c>
      <c r="BG575" s="16">
        <f t="shared" si="277"/>
        <v>11.6935020235259</v>
      </c>
      <c r="BH575" s="17">
        <f t="shared" si="278"/>
        <v>0.464315609639011</v>
      </c>
    </row>
    <row r="576" spans="1:60">
      <c r="A576">
        <v>576</v>
      </c>
      <c r="B576" t="s">
        <v>594</v>
      </c>
      <c r="C576" t="s">
        <v>657</v>
      </c>
      <c r="D576" t="s">
        <v>596</v>
      </c>
      <c r="E576" t="s">
        <v>597</v>
      </c>
      <c r="F576" t="s">
        <v>669</v>
      </c>
      <c r="G576">
        <v>1438.4981754854</v>
      </c>
      <c r="H576">
        <v>126.1</v>
      </c>
      <c r="I576">
        <v>277.38</v>
      </c>
      <c r="J576">
        <v>5.04</v>
      </c>
      <c r="K576">
        <v>1726.55</v>
      </c>
      <c r="L576">
        <v>19.84</v>
      </c>
      <c r="M576">
        <v>0.356</v>
      </c>
      <c r="N576">
        <v>26.79</v>
      </c>
      <c r="O576">
        <v>0.205</v>
      </c>
      <c r="P576">
        <v>2.66</v>
      </c>
      <c r="Q576">
        <v>6.13</v>
      </c>
      <c r="R576">
        <v>0.127</v>
      </c>
      <c r="S576">
        <v>33.65</v>
      </c>
      <c r="T576">
        <v>13.56</v>
      </c>
      <c r="U576">
        <v>170.83</v>
      </c>
      <c r="V576">
        <v>64.35</v>
      </c>
      <c r="W576">
        <v>282.24</v>
      </c>
      <c r="X576">
        <v>59.02</v>
      </c>
      <c r="Y576">
        <v>551.3</v>
      </c>
      <c r="Z576">
        <v>89.28</v>
      </c>
      <c r="AA576">
        <v>9187.72</v>
      </c>
      <c r="AB576">
        <v>767.79</v>
      </c>
      <c r="AC576">
        <v>807.87</v>
      </c>
      <c r="AD576" s="3">
        <f t="shared" si="248"/>
        <v>772.597690103011</v>
      </c>
      <c r="AE576" s="4">
        <f t="shared" si="249"/>
        <v>830.414337210941</v>
      </c>
      <c r="AF576" s="5">
        <f t="shared" si="250"/>
        <v>1.50210970464135</v>
      </c>
      <c r="AG576" s="3">
        <f t="shared" si="251"/>
        <v>43.7030995106036</v>
      </c>
      <c r="AH576" s="3">
        <f t="shared" si="252"/>
        <v>2.20905172413793</v>
      </c>
      <c r="AI576" s="3">
        <f t="shared" si="253"/>
        <v>5.82056892778993</v>
      </c>
      <c r="AJ576" s="3">
        <f t="shared" si="254"/>
        <v>41.4189189189189</v>
      </c>
      <c r="AK576" s="3">
        <f t="shared" si="255"/>
        <v>2.25577264653641</v>
      </c>
      <c r="AL576" s="3">
        <f t="shared" si="256"/>
        <v>169.095477386935</v>
      </c>
      <c r="AM576" s="3">
        <f t="shared" si="257"/>
        <v>375.623268698061</v>
      </c>
      <c r="AN576" s="3">
        <f t="shared" si="258"/>
        <v>694.430894308943</v>
      </c>
      <c r="AO576" s="3">
        <f t="shared" si="259"/>
        <v>1178.57142857143</v>
      </c>
      <c r="AP576" s="3">
        <f t="shared" si="260"/>
        <v>1764</v>
      </c>
      <c r="AQ576" s="3">
        <f t="shared" si="261"/>
        <v>2389.47368421053</v>
      </c>
      <c r="AR576" s="3">
        <f t="shared" si="262"/>
        <v>3424.22360248447</v>
      </c>
      <c r="AS576" s="6">
        <f t="shared" si="263"/>
        <v>3629.26829268293</v>
      </c>
      <c r="AT576" s="3">
        <f t="shared" si="264"/>
        <v>0.0269544174719292</v>
      </c>
      <c r="AU576" s="7">
        <f t="shared" si="265"/>
        <v>0.0787168730814549</v>
      </c>
      <c r="AV576" s="8">
        <f t="shared" si="266"/>
        <v>0.0322610036936234</v>
      </c>
      <c r="AW576" s="3">
        <f t="shared" si="267"/>
        <v>164.764749446615</v>
      </c>
      <c r="AX576" s="7">
        <f t="shared" si="268"/>
        <v>0.414104572559057</v>
      </c>
      <c r="AY576" s="3">
        <f t="shared" si="269"/>
        <v>0.753205884050703</v>
      </c>
      <c r="AZ576" s="9">
        <f t="shared" si="270"/>
        <v>66.1254688469616</v>
      </c>
      <c r="BA576" s="11">
        <f t="shared" si="271"/>
        <v>4.34878205251026</v>
      </c>
      <c r="BB576" s="12">
        <f t="shared" si="272"/>
        <v>988.942896576811</v>
      </c>
      <c r="BC576" s="13">
        <f t="shared" si="273"/>
        <v>0.409090159449532</v>
      </c>
      <c r="BD576" s="14">
        <f t="shared" si="274"/>
        <v>92.0896674802831</v>
      </c>
      <c r="BE576" s="15">
        <f t="shared" si="275"/>
        <v>1.46539089424995</v>
      </c>
      <c r="BF576" s="16">
        <f t="shared" si="276"/>
        <v>16.3833580980683</v>
      </c>
      <c r="BG576" s="16">
        <f t="shared" si="277"/>
        <v>4.37030995106036</v>
      </c>
      <c r="BH576" s="17">
        <f t="shared" si="278"/>
        <v>0.950388057484496</v>
      </c>
    </row>
    <row r="577" spans="1:60">
      <c r="A577">
        <v>577</v>
      </c>
      <c r="B577" t="s">
        <v>594</v>
      </c>
      <c r="C577" t="s">
        <v>657</v>
      </c>
      <c r="D577" t="s">
        <v>596</v>
      </c>
      <c r="E577" t="s">
        <v>597</v>
      </c>
      <c r="F577" t="s">
        <v>670</v>
      </c>
      <c r="G577">
        <v>3118.37955653225</v>
      </c>
      <c r="H577">
        <v>126.1</v>
      </c>
      <c r="I577">
        <v>899.6</v>
      </c>
      <c r="J577">
        <v>5.73</v>
      </c>
      <c r="K577">
        <v>9297.54</v>
      </c>
      <c r="L577">
        <v>62.06</v>
      </c>
      <c r="M577">
        <v>20.88</v>
      </c>
      <c r="N577">
        <v>182.96</v>
      </c>
      <c r="O577">
        <v>6.29</v>
      </c>
      <c r="P577">
        <v>42.79</v>
      </c>
      <c r="Q577">
        <v>53.68</v>
      </c>
      <c r="R577">
        <v>1.31</v>
      </c>
      <c r="S577">
        <v>236.59</v>
      </c>
      <c r="T577">
        <v>90.24</v>
      </c>
      <c r="U577">
        <v>1024.06</v>
      </c>
      <c r="V577">
        <v>355.16</v>
      </c>
      <c r="W577">
        <v>1422.87</v>
      </c>
      <c r="X577">
        <v>280.59</v>
      </c>
      <c r="Y577">
        <v>2368.25</v>
      </c>
      <c r="Z577">
        <v>359.13</v>
      </c>
      <c r="AA577">
        <v>9007.85</v>
      </c>
      <c r="AB577">
        <v>6209.31</v>
      </c>
      <c r="AC577">
        <v>1274.03</v>
      </c>
      <c r="AD577" s="3">
        <f t="shared" si="248"/>
        <v>6248.19099380499</v>
      </c>
      <c r="AE577" s="4">
        <f t="shared" si="249"/>
        <v>1309.58295027276</v>
      </c>
      <c r="AF577" s="5">
        <f t="shared" si="250"/>
        <v>88.1012658227848</v>
      </c>
      <c r="AG577" s="3">
        <f t="shared" si="251"/>
        <v>298.466557911909</v>
      </c>
      <c r="AH577" s="3">
        <f t="shared" si="252"/>
        <v>67.7801724137931</v>
      </c>
      <c r="AI577" s="3">
        <f t="shared" si="253"/>
        <v>93.6323851203501</v>
      </c>
      <c r="AJ577" s="3">
        <f t="shared" si="254"/>
        <v>362.702702702703</v>
      </c>
      <c r="AK577" s="3">
        <f t="shared" si="255"/>
        <v>23.2682060390764</v>
      </c>
      <c r="AL577" s="3">
        <f t="shared" si="256"/>
        <v>1188.89447236181</v>
      </c>
      <c r="AM577" s="3">
        <f t="shared" si="257"/>
        <v>2499.72299168975</v>
      </c>
      <c r="AN577" s="3">
        <f t="shared" si="258"/>
        <v>4162.84552845528</v>
      </c>
      <c r="AO577" s="3">
        <f t="shared" si="259"/>
        <v>6504.7619047619</v>
      </c>
      <c r="AP577" s="3">
        <f t="shared" si="260"/>
        <v>8892.9375</v>
      </c>
      <c r="AQ577" s="3">
        <f t="shared" si="261"/>
        <v>11359.9190283401</v>
      </c>
      <c r="AR577" s="3">
        <f t="shared" si="262"/>
        <v>14709.6273291925</v>
      </c>
      <c r="AS577" s="6">
        <f t="shared" si="263"/>
        <v>14598.7804878049</v>
      </c>
      <c r="AT577" s="3">
        <f t="shared" si="264"/>
        <v>0.0354336467308685</v>
      </c>
      <c r="AU577" s="7">
        <f t="shared" si="265"/>
        <v>0.0240887453759942</v>
      </c>
      <c r="AV577" s="8">
        <f t="shared" si="266"/>
        <v>0.139708599567437</v>
      </c>
      <c r="AW577" s="3">
        <f t="shared" si="267"/>
        <v>228.548507901005</v>
      </c>
      <c r="AX577" s="7">
        <f t="shared" si="268"/>
        <v>2.11208958246052</v>
      </c>
      <c r="AY577" s="3">
        <f t="shared" si="269"/>
        <v>3.58219991324633</v>
      </c>
      <c r="AZ577" s="9">
        <f t="shared" si="270"/>
        <v>15.282096412062</v>
      </c>
      <c r="BA577" s="11">
        <f t="shared" si="271"/>
        <v>0.342847932777052</v>
      </c>
      <c r="BB577" s="12">
        <f t="shared" si="272"/>
        <v>1000.42863822558</v>
      </c>
      <c r="BC577" s="13">
        <f t="shared" si="273"/>
        <v>1.13233543435778</v>
      </c>
      <c r="BD577" s="14">
        <f t="shared" si="274"/>
        <v>43.0093508518537</v>
      </c>
      <c r="BE577" s="15">
        <f t="shared" si="275"/>
        <v>0.537962630634435</v>
      </c>
      <c r="BF577" s="16">
        <f t="shared" si="276"/>
        <v>10.0099327951308</v>
      </c>
      <c r="BG577" s="16">
        <f t="shared" si="277"/>
        <v>3.40834575260805</v>
      </c>
      <c r="BH577" s="17">
        <f t="shared" si="278"/>
        <v>4.87375493512712</v>
      </c>
    </row>
    <row r="578" spans="1:60">
      <c r="A578">
        <v>578</v>
      </c>
      <c r="B578" t="s">
        <v>594</v>
      </c>
      <c r="C578" t="s">
        <v>657</v>
      </c>
      <c r="D578" t="s">
        <v>596</v>
      </c>
      <c r="E578" t="s">
        <v>597</v>
      </c>
      <c r="F578" t="s">
        <v>671</v>
      </c>
      <c r="G578">
        <v>5000</v>
      </c>
      <c r="H578">
        <v>126.1</v>
      </c>
      <c r="I578">
        <v>1026.34</v>
      </c>
      <c r="J578">
        <v>8.82</v>
      </c>
      <c r="K578">
        <v>10697.02</v>
      </c>
      <c r="L578">
        <v>584.07</v>
      </c>
      <c r="M578">
        <v>69.79</v>
      </c>
      <c r="N578">
        <v>379.78</v>
      </c>
      <c r="O578">
        <v>18.31</v>
      </c>
      <c r="P578">
        <v>73.19</v>
      </c>
      <c r="Q578">
        <v>33.54</v>
      </c>
      <c r="R578">
        <v>0.301</v>
      </c>
      <c r="S578">
        <v>111.99</v>
      </c>
      <c r="T578">
        <v>58.34</v>
      </c>
      <c r="U578">
        <v>819.29</v>
      </c>
      <c r="V578">
        <v>327.75</v>
      </c>
      <c r="W578">
        <v>1631.5</v>
      </c>
      <c r="X578">
        <v>410.36</v>
      </c>
      <c r="Y578">
        <v>4050.04</v>
      </c>
      <c r="Z578">
        <v>643.78</v>
      </c>
      <c r="AA578">
        <v>6945.47</v>
      </c>
      <c r="AB578">
        <v>244.3</v>
      </c>
      <c r="AC578">
        <v>251.81</v>
      </c>
      <c r="AD578" s="3">
        <f t="shared" si="248"/>
        <v>245.829739501902</v>
      </c>
      <c r="AE578" s="4">
        <f t="shared" si="249"/>
        <v>258.836983986393</v>
      </c>
      <c r="AF578" s="5">
        <f t="shared" si="250"/>
        <v>294.472573839663</v>
      </c>
      <c r="AG578" s="3">
        <f t="shared" si="251"/>
        <v>619.543230016313</v>
      </c>
      <c r="AH578" s="3">
        <f t="shared" si="252"/>
        <v>197.306034482759</v>
      </c>
      <c r="AI578" s="3">
        <f t="shared" si="253"/>
        <v>160.153172866521</v>
      </c>
      <c r="AJ578" s="3">
        <f t="shared" si="254"/>
        <v>226.621621621622</v>
      </c>
      <c r="AK578" s="3">
        <f t="shared" si="255"/>
        <v>5.34635879218472</v>
      </c>
      <c r="AL578" s="3">
        <f t="shared" si="256"/>
        <v>562.763819095477</v>
      </c>
      <c r="AM578" s="3">
        <f t="shared" si="257"/>
        <v>1616.06648199446</v>
      </c>
      <c r="AN578" s="3">
        <f t="shared" si="258"/>
        <v>3330.44715447154</v>
      </c>
      <c r="AO578" s="3">
        <f t="shared" si="259"/>
        <v>6002.74725274725</v>
      </c>
      <c r="AP578" s="3">
        <f t="shared" si="260"/>
        <v>10196.875</v>
      </c>
      <c r="AQ578" s="3">
        <f t="shared" si="261"/>
        <v>16613.7651821862</v>
      </c>
      <c r="AR578" s="3">
        <f t="shared" si="262"/>
        <v>25155.5279503106</v>
      </c>
      <c r="AS578" s="6">
        <f t="shared" si="263"/>
        <v>26169.918699187</v>
      </c>
      <c r="AT578" s="3">
        <f t="shared" si="264"/>
        <v>0.0149707771341457</v>
      </c>
      <c r="AU578" s="7">
        <f t="shared" si="265"/>
        <v>0.00595128719370046</v>
      </c>
      <c r="AV578" s="8">
        <f t="shared" si="266"/>
        <v>1.46725554498025</v>
      </c>
      <c r="AW578" s="3">
        <f t="shared" si="267"/>
        <v>29.346596823854</v>
      </c>
      <c r="AX578" s="7">
        <f t="shared" si="268"/>
        <v>7.9484900010136</v>
      </c>
      <c r="AY578" s="3">
        <f t="shared" si="269"/>
        <v>5.88333795969388</v>
      </c>
      <c r="AZ578" s="9">
        <f t="shared" si="270"/>
        <v>6.77470678874488</v>
      </c>
      <c r="BA578" s="11">
        <f t="shared" si="271"/>
        <v>0.361637335500457</v>
      </c>
      <c r="BB578" s="12">
        <f t="shared" si="272"/>
        <v>1041.07260125123</v>
      </c>
      <c r="BC578" s="13">
        <f t="shared" si="273"/>
        <v>0.127997503561737</v>
      </c>
      <c r="BD578" s="14">
        <f t="shared" si="274"/>
        <v>35.6212666194285</v>
      </c>
      <c r="BE578" s="15">
        <f t="shared" si="275"/>
        <v>0.0621746945709178</v>
      </c>
      <c r="BF578" s="16">
        <f t="shared" si="276"/>
        <v>36.1643003839629</v>
      </c>
      <c r="BG578" s="16">
        <f t="shared" si="277"/>
        <v>11.3231961836613</v>
      </c>
      <c r="BH578" s="17">
        <f t="shared" si="278"/>
        <v>0.970175926293634</v>
      </c>
    </row>
    <row r="579" spans="1:60">
      <c r="A579">
        <v>579</v>
      </c>
      <c r="B579" t="s">
        <v>594</v>
      </c>
      <c r="C579" t="s">
        <v>657</v>
      </c>
      <c r="D579" t="s">
        <v>596</v>
      </c>
      <c r="E579" t="s">
        <v>597</v>
      </c>
      <c r="F579" t="s">
        <v>672</v>
      </c>
      <c r="G579">
        <v>1715.8733607062</v>
      </c>
      <c r="H579">
        <v>126.1</v>
      </c>
      <c r="I579">
        <v>575.96</v>
      </c>
      <c r="J579">
        <v>4.36</v>
      </c>
      <c r="K579">
        <v>7386.86</v>
      </c>
      <c r="L579">
        <v>142.83</v>
      </c>
      <c r="M579">
        <v>0.77</v>
      </c>
      <c r="N579">
        <v>101.68</v>
      </c>
      <c r="O579">
        <v>0.34</v>
      </c>
      <c r="P579">
        <v>3.71</v>
      </c>
      <c r="Q579">
        <v>11.48</v>
      </c>
      <c r="R579">
        <v>0.03</v>
      </c>
      <c r="S579">
        <v>71.69</v>
      </c>
      <c r="T579">
        <v>42.6</v>
      </c>
      <c r="U579">
        <v>651.09</v>
      </c>
      <c r="V579">
        <v>273.71</v>
      </c>
      <c r="W579">
        <v>1421.06</v>
      </c>
      <c r="X579">
        <v>373.12</v>
      </c>
      <c r="Y579">
        <v>3733.6</v>
      </c>
      <c r="Z579">
        <v>596.18</v>
      </c>
      <c r="AA579">
        <v>9309.7</v>
      </c>
      <c r="AB579">
        <v>164.89</v>
      </c>
      <c r="AC579">
        <v>367.68</v>
      </c>
      <c r="AD579" s="3">
        <f t="shared" ref="AD579:AD642" si="279">AB579*EXP(0.000049502*H579)</f>
        <v>165.922495892217</v>
      </c>
      <c r="AE579" s="4">
        <f t="shared" ref="AE579:AE642" si="280">AC579*(EXP(H579*0.000000000155125*1000000)+0.0072*EXP(H579*0.00000000098485*1000000))</f>
        <v>377.940440300691</v>
      </c>
      <c r="AF579" s="5">
        <f t="shared" ref="AF579:AF642" si="281">M579/0.237</f>
        <v>3.24894514767933</v>
      </c>
      <c r="AG579" s="3">
        <f t="shared" ref="AG579:AG642" si="282">N579/0.613</f>
        <v>165.872756933116</v>
      </c>
      <c r="AH579" s="3">
        <f t="shared" ref="AH579:AH642" si="283">O579/0.0928</f>
        <v>3.66379310344828</v>
      </c>
      <c r="AI579" s="3">
        <f t="shared" ref="AI579:AI642" si="284">P579/0.457</f>
        <v>8.11816192560175</v>
      </c>
      <c r="AJ579" s="3">
        <f t="shared" ref="AJ579:AJ642" si="285">Q579/0.148</f>
        <v>77.5675675675676</v>
      </c>
      <c r="AK579" s="3">
        <f t="shared" ref="AK579:AK642" si="286">R579/0.0563</f>
        <v>0.532859680284192</v>
      </c>
      <c r="AL579" s="3">
        <f t="shared" ref="AL579:AL642" si="287">S579/0.199</f>
        <v>360.251256281407</v>
      </c>
      <c r="AM579" s="3">
        <f t="shared" ref="AM579:AM642" si="288">T579/0.0361</f>
        <v>1180.05540166205</v>
      </c>
      <c r="AN579" s="3">
        <f t="shared" ref="AN579:AN642" si="289">U579/0.246</f>
        <v>2646.70731707317</v>
      </c>
      <c r="AO579" s="3">
        <f t="shared" ref="AO579:AO642" si="290">V579/0.0546</f>
        <v>5013.00366300366</v>
      </c>
      <c r="AP579" s="3">
        <f t="shared" ref="AP579:AP642" si="291">W579/0.16</f>
        <v>8881.625</v>
      </c>
      <c r="AQ579" s="3">
        <f t="shared" ref="AQ579:AQ642" si="292">X579/0.0247</f>
        <v>15106.0728744939</v>
      </c>
      <c r="AR579" s="3">
        <f t="shared" ref="AR579:AR642" si="293">Y579/0.161</f>
        <v>23190.0621118012</v>
      </c>
      <c r="AS579" s="6">
        <f t="shared" ref="AS579:AS642" si="294">Z579/0.0246</f>
        <v>24234.9593495935</v>
      </c>
      <c r="AT579" s="3">
        <f t="shared" ref="AT579:AT642" si="295">AK579/10^(((0.5)*LOG(AL579))+((0.5)*LOG(AJ579)))</f>
        <v>0.00318764553149757</v>
      </c>
      <c r="AU579" s="7">
        <f t="shared" ref="AU579:AU642" si="296">(AT579/AR579)*(10^4)</f>
        <v>0.00137457395160464</v>
      </c>
      <c r="AV579" s="8">
        <f t="shared" ref="AV579:AV642" si="297">N579/AE579</f>
        <v>0.269037099917392</v>
      </c>
      <c r="AW579" s="3">
        <f t="shared" ref="AW579:AW642" si="298">AE579/J579</f>
        <v>86.683587224929</v>
      </c>
      <c r="AX579" s="7">
        <f t="shared" ref="AX579:AX642" si="299">AV579*(AW579^0.5)</f>
        <v>2.50484357948885</v>
      </c>
      <c r="AY579" s="3">
        <f t="shared" ref="AY579:AY642" si="300">((3.998*LOG(AX579))+2.284)</f>
        <v>3.87832488105156</v>
      </c>
      <c r="AZ579" s="9">
        <f t="shared" ref="AZ579:AZ642" si="301">(AG579/0.808)/(AI579^2/AJ579)</f>
        <v>241.617538627577</v>
      </c>
      <c r="BA579" s="11">
        <f t="shared" ref="BA579:BA642" si="302">AG579/AI579/K579*1000</f>
        <v>2.76603381683486</v>
      </c>
      <c r="BB579" s="12">
        <f t="shared" ref="BB579:BB642" si="303">1/((LOG(J579)-5.711+LOG(1)-LOG(0.7))/(-4800))</f>
        <v>976.282130580768</v>
      </c>
      <c r="BC579" s="13">
        <f t="shared" ref="BC579:BC642" si="304">(8*(AC579*6.022*(10^23)*0.9928)/(238*10^9)*(EXP(H579*(10^6)*1.55*(10^-10))-1)+7*(AC579*6.022*(10^23)*0.0072)/(235*10^9)*(EXP(H579*(10^6)*9.857*(10^-10))-1)+6*(AB579*6.022*(10^23))/(232*10^9)*(EXP(H579*(10^6)*4.9475*(10^-11))-1))/10^15</f>
        <v>0.168198710085814</v>
      </c>
      <c r="BD579" s="14">
        <f t="shared" ref="BD579:BD642" si="305">U579/P579+U579/Q579</f>
        <v>232.21111366774</v>
      </c>
      <c r="BE579" s="15">
        <f t="shared" ref="BE579:BE642" si="306">AC579/Y579</f>
        <v>0.098478680094279</v>
      </c>
      <c r="BF579" s="16">
        <f t="shared" ref="BF579:BF642" si="307">Y579/S579</f>
        <v>52.0797879760078</v>
      </c>
      <c r="BG579" s="16">
        <f t="shared" ref="BG579:BG642" si="308">N579/Q579</f>
        <v>8.85714285714286</v>
      </c>
      <c r="BH579" s="17">
        <f t="shared" ref="BH579:BH642" si="309">AB579/AC579</f>
        <v>0.448460617928634</v>
      </c>
    </row>
    <row r="580" spans="1:60">
      <c r="A580">
        <v>580</v>
      </c>
      <c r="B580" t="s">
        <v>594</v>
      </c>
      <c r="C580" t="s">
        <v>657</v>
      </c>
      <c r="D580" t="s">
        <v>596</v>
      </c>
      <c r="E580" t="s">
        <v>597</v>
      </c>
      <c r="F580" t="s">
        <v>673</v>
      </c>
      <c r="G580">
        <v>3139.05561133115</v>
      </c>
      <c r="H580">
        <v>126.1</v>
      </c>
      <c r="I580">
        <v>248.84</v>
      </c>
      <c r="J580">
        <v>5.32</v>
      </c>
      <c r="K580">
        <v>3509.04</v>
      </c>
      <c r="L580">
        <v>115.92</v>
      </c>
      <c r="M580">
        <v>3.61</v>
      </c>
      <c r="N580">
        <v>33.48</v>
      </c>
      <c r="O580">
        <v>1.688</v>
      </c>
      <c r="P580">
        <v>9.25</v>
      </c>
      <c r="Q580">
        <v>15.27</v>
      </c>
      <c r="R580">
        <v>0.286</v>
      </c>
      <c r="S580">
        <v>70.95</v>
      </c>
      <c r="T580">
        <v>31.5</v>
      </c>
      <c r="U580">
        <v>383.88</v>
      </c>
      <c r="V580">
        <v>141.19</v>
      </c>
      <c r="W580">
        <v>580.85</v>
      </c>
      <c r="X580">
        <v>117.44</v>
      </c>
      <c r="Y580">
        <v>1006.37</v>
      </c>
      <c r="Z580">
        <v>151.99</v>
      </c>
      <c r="AA580">
        <v>9092.02</v>
      </c>
      <c r="AB580">
        <v>155.28</v>
      </c>
      <c r="AC580">
        <v>335.62</v>
      </c>
      <c r="AD580" s="3">
        <f t="shared" si="279"/>
        <v>156.252320711647</v>
      </c>
      <c r="AE580" s="4">
        <f t="shared" si="280"/>
        <v>344.985777234872</v>
      </c>
      <c r="AF580" s="5">
        <f t="shared" si="281"/>
        <v>15.2320675105485</v>
      </c>
      <c r="AG580" s="3">
        <f t="shared" si="282"/>
        <v>54.6166394779772</v>
      </c>
      <c r="AH580" s="3">
        <f t="shared" si="283"/>
        <v>18.1896551724138</v>
      </c>
      <c r="AI580" s="3">
        <f t="shared" si="284"/>
        <v>20.2407002188184</v>
      </c>
      <c r="AJ580" s="3">
        <f t="shared" si="285"/>
        <v>103.175675675676</v>
      </c>
      <c r="AK580" s="3">
        <f t="shared" si="286"/>
        <v>5.07992895204263</v>
      </c>
      <c r="AL580" s="3">
        <f t="shared" si="287"/>
        <v>356.532663316583</v>
      </c>
      <c r="AM580" s="3">
        <f t="shared" si="288"/>
        <v>872.576177285319</v>
      </c>
      <c r="AN580" s="3">
        <f t="shared" si="289"/>
        <v>1560.48780487805</v>
      </c>
      <c r="AO580" s="3">
        <f t="shared" si="290"/>
        <v>2585.89743589744</v>
      </c>
      <c r="AP580" s="3">
        <f t="shared" si="291"/>
        <v>3630.3125</v>
      </c>
      <c r="AQ580" s="3">
        <f t="shared" si="292"/>
        <v>4754.65587044534</v>
      </c>
      <c r="AR580" s="3">
        <f t="shared" si="293"/>
        <v>6250.74534161491</v>
      </c>
      <c r="AS580" s="6">
        <f t="shared" si="294"/>
        <v>6178.45528455285</v>
      </c>
      <c r="AT580" s="3">
        <f t="shared" si="295"/>
        <v>0.0264861793636786</v>
      </c>
      <c r="AU580" s="7">
        <f t="shared" si="296"/>
        <v>0.0423728338240633</v>
      </c>
      <c r="AV580" s="8">
        <f t="shared" si="297"/>
        <v>0.0970474790826123</v>
      </c>
      <c r="AW580" s="3">
        <f t="shared" si="298"/>
        <v>64.8469506080587</v>
      </c>
      <c r="AX580" s="7">
        <f t="shared" si="299"/>
        <v>0.781500099779897</v>
      </c>
      <c r="AY580" s="3">
        <f t="shared" si="300"/>
        <v>1.85593029314358</v>
      </c>
      <c r="AZ580" s="9">
        <f t="shared" si="301"/>
        <v>17.0231478202</v>
      </c>
      <c r="BA580" s="11">
        <f t="shared" si="302"/>
        <v>0.768973056816204</v>
      </c>
      <c r="BB580" s="12">
        <f t="shared" si="303"/>
        <v>993.750467337872</v>
      </c>
      <c r="BC580" s="13">
        <f t="shared" si="304"/>
        <v>0.153997249649525</v>
      </c>
      <c r="BD580" s="14">
        <f t="shared" si="305"/>
        <v>66.6400297350396</v>
      </c>
      <c r="BE580" s="15">
        <f t="shared" si="306"/>
        <v>0.333495632818943</v>
      </c>
      <c r="BF580" s="16">
        <f t="shared" si="307"/>
        <v>14.184214235377</v>
      </c>
      <c r="BG580" s="16">
        <f t="shared" si="308"/>
        <v>2.19253438113949</v>
      </c>
      <c r="BH580" s="17">
        <f t="shared" si="309"/>
        <v>0.462666110482093</v>
      </c>
    </row>
    <row r="581" hidden="1" spans="1:60">
      <c r="A581">
        <v>581</v>
      </c>
      <c r="B581" t="s">
        <v>594</v>
      </c>
      <c r="C581" t="s">
        <v>657</v>
      </c>
      <c r="D581" t="s">
        <v>596</v>
      </c>
      <c r="E581" t="s">
        <v>597</v>
      </c>
      <c r="F581" t="s">
        <v>674</v>
      </c>
      <c r="G581">
        <v>5000</v>
      </c>
      <c r="H581">
        <v>126.1</v>
      </c>
      <c r="I581">
        <v>8435.1</v>
      </c>
      <c r="J581">
        <v>19.58</v>
      </c>
      <c r="K581">
        <v>5626.82</v>
      </c>
      <c r="L581">
        <v>499.52</v>
      </c>
      <c r="M581">
        <v>11438.67</v>
      </c>
      <c r="N581">
        <v>25679</v>
      </c>
      <c r="O581">
        <v>2836.11</v>
      </c>
      <c r="P581">
        <v>10264.52</v>
      </c>
      <c r="Q581">
        <v>1926.38</v>
      </c>
      <c r="R581">
        <v>5.15</v>
      </c>
      <c r="S581">
        <v>1262.92</v>
      </c>
      <c r="T581">
        <v>173.13</v>
      </c>
      <c r="U581">
        <v>1023.79</v>
      </c>
      <c r="V581">
        <v>232.22</v>
      </c>
      <c r="W581">
        <v>837.58</v>
      </c>
      <c r="X581">
        <v>134.67</v>
      </c>
      <c r="Y581">
        <v>1140.39</v>
      </c>
      <c r="Z581">
        <v>183.79</v>
      </c>
      <c r="AA581">
        <v>13108.17</v>
      </c>
      <c r="AB581">
        <v>2307.76</v>
      </c>
      <c r="AC581">
        <v>4444.73</v>
      </c>
      <c r="AD581" s="3">
        <f t="shared" si="279"/>
        <v>2322.2105592833</v>
      </c>
      <c r="AE581" s="4">
        <f t="shared" si="280"/>
        <v>4568.7641786817</v>
      </c>
      <c r="AF581" s="5">
        <f t="shared" si="281"/>
        <v>48264.4303797468</v>
      </c>
      <c r="AG581" s="3">
        <f t="shared" si="282"/>
        <v>41890.7014681892</v>
      </c>
      <c r="AH581" s="3">
        <f t="shared" si="283"/>
        <v>30561.5301724138</v>
      </c>
      <c r="AI581" s="3">
        <f t="shared" si="284"/>
        <v>22460.6564551422</v>
      </c>
      <c r="AJ581" s="3">
        <f t="shared" si="285"/>
        <v>13016.0810810811</v>
      </c>
      <c r="AK581" s="3">
        <f t="shared" si="286"/>
        <v>91.4742451154529</v>
      </c>
      <c r="AL581" s="3">
        <f t="shared" si="287"/>
        <v>6346.33165829146</v>
      </c>
      <c r="AM581" s="3">
        <f t="shared" si="288"/>
        <v>4795.84487534626</v>
      </c>
      <c r="AN581" s="3">
        <f t="shared" si="289"/>
        <v>4161.74796747968</v>
      </c>
      <c r="AO581" s="3">
        <f t="shared" si="290"/>
        <v>4253.11355311355</v>
      </c>
      <c r="AP581" s="3">
        <f t="shared" si="291"/>
        <v>5234.875</v>
      </c>
      <c r="AQ581" s="3">
        <f t="shared" si="292"/>
        <v>5452.22672064777</v>
      </c>
      <c r="AR581" s="3">
        <f t="shared" si="293"/>
        <v>7083.16770186335</v>
      </c>
      <c r="AS581" s="6">
        <f t="shared" si="294"/>
        <v>7471.13821138211</v>
      </c>
      <c r="AT581" s="3">
        <f t="shared" si="295"/>
        <v>0.0100646187713662</v>
      </c>
      <c r="AU581" s="7">
        <f t="shared" si="296"/>
        <v>0.01420920581722</v>
      </c>
      <c r="AV581" s="8">
        <f t="shared" si="297"/>
        <v>5.62055711253838</v>
      </c>
      <c r="AW581" s="3">
        <f t="shared" si="298"/>
        <v>233.338313517962</v>
      </c>
      <c r="AX581" s="7">
        <f t="shared" si="299"/>
        <v>85.8563442825782</v>
      </c>
      <c r="AY581" s="3">
        <f t="shared" si="300"/>
        <v>10.0152220252523</v>
      </c>
      <c r="AZ581" s="9">
        <f t="shared" si="301"/>
        <v>1.33764732966451</v>
      </c>
      <c r="BA581" s="11">
        <f t="shared" si="302"/>
        <v>0.331460793067162</v>
      </c>
      <c r="BB581" s="12">
        <f t="shared" si="303"/>
        <v>1125.62823619035</v>
      </c>
      <c r="BC581" s="13">
        <f t="shared" si="304"/>
        <v>2.06393497312125</v>
      </c>
      <c r="BD581" s="14">
        <f t="shared" si="305"/>
        <v>0.631198627854607</v>
      </c>
      <c r="BE581" s="15">
        <f t="shared" si="306"/>
        <v>3.89755259165724</v>
      </c>
      <c r="BF581" s="16">
        <f t="shared" si="307"/>
        <v>0.902978811009407</v>
      </c>
      <c r="BG581" s="16">
        <f t="shared" si="308"/>
        <v>13.3301840758314</v>
      </c>
      <c r="BH581" s="17">
        <f t="shared" si="309"/>
        <v>0.519212640587842</v>
      </c>
    </row>
    <row r="582" spans="1:60">
      <c r="A582">
        <v>582</v>
      </c>
      <c r="B582" t="s">
        <v>594</v>
      </c>
      <c r="C582" t="s">
        <v>657</v>
      </c>
      <c r="D582" t="s">
        <v>596</v>
      </c>
      <c r="E582" t="s">
        <v>597</v>
      </c>
      <c r="F582" t="s">
        <v>675</v>
      </c>
      <c r="G582">
        <v>1382.366439689</v>
      </c>
      <c r="H582">
        <v>126.1</v>
      </c>
      <c r="I582">
        <v>234.14</v>
      </c>
      <c r="J582">
        <v>9.48</v>
      </c>
      <c r="K582">
        <v>3365.43</v>
      </c>
      <c r="L582">
        <v>6.05</v>
      </c>
      <c r="M582">
        <v>0.077</v>
      </c>
      <c r="N582">
        <v>19.51</v>
      </c>
      <c r="O582">
        <v>0.763</v>
      </c>
      <c r="P582">
        <v>14.16</v>
      </c>
      <c r="Q582">
        <v>23.35</v>
      </c>
      <c r="R582">
        <v>0.607</v>
      </c>
      <c r="S582">
        <v>110.24</v>
      </c>
      <c r="T582">
        <v>36.16</v>
      </c>
      <c r="U582">
        <v>386.91</v>
      </c>
      <c r="V582">
        <v>133.14</v>
      </c>
      <c r="W582">
        <v>523.66</v>
      </c>
      <c r="X582">
        <v>107.56</v>
      </c>
      <c r="Y582">
        <v>968.57</v>
      </c>
      <c r="Z582">
        <v>158.42</v>
      </c>
      <c r="AA582">
        <v>13585.8</v>
      </c>
      <c r="AB582">
        <v>1644.7</v>
      </c>
      <c r="AC582">
        <v>3467.21</v>
      </c>
      <c r="AD582" s="3">
        <f t="shared" si="279"/>
        <v>1654.99865967572</v>
      </c>
      <c r="AE582" s="4">
        <f t="shared" si="280"/>
        <v>3563.96560600239</v>
      </c>
      <c r="AF582" s="5">
        <f t="shared" si="281"/>
        <v>0.324894514767933</v>
      </c>
      <c r="AG582" s="3">
        <f t="shared" si="282"/>
        <v>31.8270799347471</v>
      </c>
      <c r="AH582" s="3">
        <f t="shared" si="283"/>
        <v>8.22198275862069</v>
      </c>
      <c r="AI582" s="3">
        <f t="shared" si="284"/>
        <v>30.9846827133479</v>
      </c>
      <c r="AJ582" s="3">
        <f t="shared" si="285"/>
        <v>157.77027027027</v>
      </c>
      <c r="AK582" s="3">
        <f t="shared" si="286"/>
        <v>10.7815275310835</v>
      </c>
      <c r="AL582" s="3">
        <f t="shared" si="287"/>
        <v>553.969849246231</v>
      </c>
      <c r="AM582" s="3">
        <f t="shared" si="288"/>
        <v>1001.6620498615</v>
      </c>
      <c r="AN582" s="3">
        <f t="shared" si="289"/>
        <v>1572.80487804878</v>
      </c>
      <c r="AO582" s="3">
        <f t="shared" si="290"/>
        <v>2438.46153846154</v>
      </c>
      <c r="AP582" s="3">
        <f t="shared" si="291"/>
        <v>3272.875</v>
      </c>
      <c r="AQ582" s="3">
        <f t="shared" si="292"/>
        <v>4354.65587044534</v>
      </c>
      <c r="AR582" s="3">
        <f t="shared" si="293"/>
        <v>6015.96273291925</v>
      </c>
      <c r="AS582" s="6">
        <f t="shared" si="294"/>
        <v>6439.83739837398</v>
      </c>
      <c r="AT582" s="3">
        <f t="shared" si="295"/>
        <v>0.0364690665494382</v>
      </c>
      <c r="AU582" s="7">
        <f t="shared" si="296"/>
        <v>0.0606204994420595</v>
      </c>
      <c r="AV582" s="8">
        <f t="shared" si="297"/>
        <v>0.00547423913607401</v>
      </c>
      <c r="AW582" s="3">
        <f t="shared" si="298"/>
        <v>375.945739029788</v>
      </c>
      <c r="AX582" s="7">
        <f t="shared" si="299"/>
        <v>0.106141775631756</v>
      </c>
      <c r="AY582" s="3">
        <f t="shared" si="300"/>
        <v>-1.61050637826039</v>
      </c>
      <c r="AZ582" s="9">
        <f t="shared" si="301"/>
        <v>6.47316231383394</v>
      </c>
      <c r="BA582" s="11">
        <f t="shared" si="302"/>
        <v>0.305217323623445</v>
      </c>
      <c r="BB582" s="12">
        <f t="shared" si="303"/>
        <v>1048.19749604285</v>
      </c>
      <c r="BC582" s="13">
        <f t="shared" si="304"/>
        <v>1.59486005978902</v>
      </c>
      <c r="BD582" s="14">
        <f t="shared" si="305"/>
        <v>43.8941739556491</v>
      </c>
      <c r="BE582" s="15">
        <f t="shared" si="306"/>
        <v>3.57972061905696</v>
      </c>
      <c r="BF582" s="16">
        <f t="shared" si="307"/>
        <v>8.78601233671989</v>
      </c>
      <c r="BG582" s="16">
        <f t="shared" si="308"/>
        <v>0.835546038543897</v>
      </c>
      <c r="BH582" s="17">
        <f t="shared" si="309"/>
        <v>0.47435834575927</v>
      </c>
    </row>
    <row r="583" spans="1:60">
      <c r="A583">
        <v>583</v>
      </c>
      <c r="B583" t="s">
        <v>594</v>
      </c>
      <c r="C583" t="s">
        <v>657</v>
      </c>
      <c r="D583" t="s">
        <v>596</v>
      </c>
      <c r="E583" t="s">
        <v>597</v>
      </c>
      <c r="F583" t="s">
        <v>676</v>
      </c>
      <c r="G583">
        <v>903.87872569715</v>
      </c>
      <c r="H583">
        <v>126.1</v>
      </c>
      <c r="I583">
        <v>250.84</v>
      </c>
      <c r="J583">
        <v>5.98</v>
      </c>
      <c r="K583">
        <v>1470.62</v>
      </c>
      <c r="L583">
        <v>18.25</v>
      </c>
      <c r="M583">
        <v>1.176</v>
      </c>
      <c r="N583">
        <v>24.78</v>
      </c>
      <c r="O583">
        <v>0.467</v>
      </c>
      <c r="P583">
        <v>2.9</v>
      </c>
      <c r="Q583">
        <v>5.4</v>
      </c>
      <c r="R583">
        <v>0.08</v>
      </c>
      <c r="S583">
        <v>28.13</v>
      </c>
      <c r="T583">
        <v>11.8</v>
      </c>
      <c r="U583">
        <v>145.35</v>
      </c>
      <c r="V583">
        <v>56.25</v>
      </c>
      <c r="W583">
        <v>237.45</v>
      </c>
      <c r="X583">
        <v>51.11</v>
      </c>
      <c r="Y583">
        <v>462.89</v>
      </c>
      <c r="Z583">
        <v>72.62</v>
      </c>
      <c r="AA583">
        <v>6746.28</v>
      </c>
      <c r="AB583">
        <v>35.11</v>
      </c>
      <c r="AC583">
        <v>73.19</v>
      </c>
      <c r="AD583" s="3">
        <f t="shared" si="279"/>
        <v>35.32984917688</v>
      </c>
      <c r="AE583" s="4">
        <f t="shared" si="280"/>
        <v>75.2324326196898</v>
      </c>
      <c r="AF583" s="5">
        <f t="shared" si="281"/>
        <v>4.9620253164557</v>
      </c>
      <c r="AG583" s="3">
        <f t="shared" si="282"/>
        <v>40.4241435562806</v>
      </c>
      <c r="AH583" s="3">
        <f t="shared" si="283"/>
        <v>5.0323275862069</v>
      </c>
      <c r="AI583" s="3">
        <f t="shared" si="284"/>
        <v>6.34573304157549</v>
      </c>
      <c r="AJ583" s="3">
        <f t="shared" si="285"/>
        <v>36.4864864864865</v>
      </c>
      <c r="AK583" s="3">
        <f t="shared" si="286"/>
        <v>1.42095914742451</v>
      </c>
      <c r="AL583" s="3">
        <f t="shared" si="287"/>
        <v>141.356783919598</v>
      </c>
      <c r="AM583" s="3">
        <f t="shared" si="288"/>
        <v>326.869806094183</v>
      </c>
      <c r="AN583" s="3">
        <f t="shared" si="289"/>
        <v>590.853658536585</v>
      </c>
      <c r="AO583" s="3">
        <f t="shared" si="290"/>
        <v>1030.21978021978</v>
      </c>
      <c r="AP583" s="3">
        <f t="shared" si="291"/>
        <v>1484.0625</v>
      </c>
      <c r="AQ583" s="3">
        <f t="shared" si="292"/>
        <v>2069.23076923077</v>
      </c>
      <c r="AR583" s="3">
        <f t="shared" si="293"/>
        <v>2875.09316770186</v>
      </c>
      <c r="AS583" s="6">
        <f t="shared" si="294"/>
        <v>2952.0325203252</v>
      </c>
      <c r="AT583" s="3">
        <f t="shared" si="295"/>
        <v>0.01978596525256</v>
      </c>
      <c r="AU583" s="7">
        <f t="shared" si="296"/>
        <v>0.0688185185608278</v>
      </c>
      <c r="AV583" s="8">
        <f t="shared" si="297"/>
        <v>0.329379220332623</v>
      </c>
      <c r="AW583" s="3">
        <f t="shared" si="298"/>
        <v>12.5806743511187</v>
      </c>
      <c r="AX583" s="7">
        <f t="shared" si="299"/>
        <v>1.16828327014673</v>
      </c>
      <c r="AY583" s="3">
        <f t="shared" si="300"/>
        <v>2.55405753419418</v>
      </c>
      <c r="AZ583" s="9">
        <f t="shared" si="301"/>
        <v>45.3312730376149</v>
      </c>
      <c r="BA583" s="11">
        <f t="shared" si="302"/>
        <v>4.33170190129057</v>
      </c>
      <c r="BB583" s="12">
        <f t="shared" si="303"/>
        <v>1004.31082510928</v>
      </c>
      <c r="BC583" s="13">
        <f t="shared" si="304"/>
        <v>0.0337043857827325</v>
      </c>
      <c r="BD583" s="14">
        <f t="shared" si="305"/>
        <v>77.0373563218391</v>
      </c>
      <c r="BE583" s="15">
        <f t="shared" si="306"/>
        <v>0.15811531897427</v>
      </c>
      <c r="BF583" s="16">
        <f t="shared" si="307"/>
        <v>16.4553857092073</v>
      </c>
      <c r="BG583" s="16">
        <f t="shared" si="308"/>
        <v>4.58888888888889</v>
      </c>
      <c r="BH583" s="17">
        <f t="shared" si="309"/>
        <v>0.479710342943025</v>
      </c>
    </row>
    <row r="584" spans="1:60">
      <c r="A584">
        <v>584</v>
      </c>
      <c r="B584" t="s">
        <v>594</v>
      </c>
      <c r="C584" t="s">
        <v>657</v>
      </c>
      <c r="D584" t="s">
        <v>596</v>
      </c>
      <c r="E584" t="s">
        <v>597</v>
      </c>
      <c r="F584" t="s">
        <v>677</v>
      </c>
      <c r="G584">
        <v>928.9778339975</v>
      </c>
      <c r="H584">
        <v>126.1</v>
      </c>
      <c r="I584">
        <v>374.09</v>
      </c>
      <c r="J584">
        <v>8.52</v>
      </c>
      <c r="K584">
        <v>1477.54</v>
      </c>
      <c r="L584">
        <v>19.68</v>
      </c>
      <c r="M584">
        <v>11.61</v>
      </c>
      <c r="N584">
        <v>47.21</v>
      </c>
      <c r="O584">
        <v>3.78</v>
      </c>
      <c r="P584">
        <v>19.26</v>
      </c>
      <c r="Q584">
        <v>8.44</v>
      </c>
      <c r="R584">
        <v>0.149</v>
      </c>
      <c r="S584">
        <v>30.34</v>
      </c>
      <c r="T584">
        <v>11.51</v>
      </c>
      <c r="U584">
        <v>145.14</v>
      </c>
      <c r="V584">
        <v>54.63</v>
      </c>
      <c r="W584">
        <v>234.1</v>
      </c>
      <c r="X584">
        <v>49.45</v>
      </c>
      <c r="Y584">
        <v>447.22</v>
      </c>
      <c r="Z584">
        <v>71.44</v>
      </c>
      <c r="AA584">
        <v>11729.8</v>
      </c>
      <c r="AB584">
        <v>2348.95</v>
      </c>
      <c r="AC584">
        <v>4332.85</v>
      </c>
      <c r="AD584" s="3">
        <f t="shared" si="279"/>
        <v>2363.65847975028</v>
      </c>
      <c r="AE584" s="4">
        <f t="shared" si="280"/>
        <v>4453.76206689743</v>
      </c>
      <c r="AF584" s="5">
        <f t="shared" si="281"/>
        <v>48.9873417721519</v>
      </c>
      <c r="AG584" s="3">
        <f t="shared" si="282"/>
        <v>77.0146818923328</v>
      </c>
      <c r="AH584" s="3">
        <f t="shared" si="283"/>
        <v>40.7327586206897</v>
      </c>
      <c r="AI584" s="3">
        <f t="shared" si="284"/>
        <v>42.144420131291</v>
      </c>
      <c r="AJ584" s="3">
        <f t="shared" si="285"/>
        <v>57.027027027027</v>
      </c>
      <c r="AK584" s="3">
        <f t="shared" si="286"/>
        <v>2.64653641207815</v>
      </c>
      <c r="AL584" s="3">
        <f t="shared" si="287"/>
        <v>152.462311557789</v>
      </c>
      <c r="AM584" s="3">
        <f t="shared" si="288"/>
        <v>318.836565096953</v>
      </c>
      <c r="AN584" s="3">
        <f t="shared" si="289"/>
        <v>590</v>
      </c>
      <c r="AO584" s="3">
        <f t="shared" si="290"/>
        <v>1000.54945054945</v>
      </c>
      <c r="AP584" s="3">
        <f t="shared" si="291"/>
        <v>1463.125</v>
      </c>
      <c r="AQ584" s="3">
        <f t="shared" si="292"/>
        <v>2002.02429149798</v>
      </c>
      <c r="AR584" s="3">
        <f t="shared" si="293"/>
        <v>2777.76397515528</v>
      </c>
      <c r="AS584" s="6">
        <f t="shared" si="294"/>
        <v>2904.06504065041</v>
      </c>
      <c r="AT584" s="3">
        <f t="shared" si="295"/>
        <v>0.0283828667248022</v>
      </c>
      <c r="AU584" s="7">
        <f t="shared" si="296"/>
        <v>0.102178827930172</v>
      </c>
      <c r="AV584" s="8">
        <f t="shared" si="297"/>
        <v>0.0106000274129793</v>
      </c>
      <c r="AW584" s="3">
        <f t="shared" si="298"/>
        <v>522.742026631154</v>
      </c>
      <c r="AX584" s="7">
        <f t="shared" si="299"/>
        <v>0.24235428180021</v>
      </c>
      <c r="AY584" s="3">
        <f t="shared" si="300"/>
        <v>-0.176966113254243</v>
      </c>
      <c r="AZ584" s="9">
        <f t="shared" si="301"/>
        <v>3.06029104129328</v>
      </c>
      <c r="BA584" s="11">
        <f t="shared" si="302"/>
        <v>1.23678496258909</v>
      </c>
      <c r="BB584" s="12">
        <f t="shared" si="303"/>
        <v>1037.69010548791</v>
      </c>
      <c r="BC584" s="13">
        <f t="shared" si="304"/>
        <v>2.02165941324511</v>
      </c>
      <c r="BD584" s="14">
        <f t="shared" si="305"/>
        <v>24.7325080096263</v>
      </c>
      <c r="BE584" s="15">
        <f t="shared" si="306"/>
        <v>9.68840838960691</v>
      </c>
      <c r="BF584" s="16">
        <f t="shared" si="307"/>
        <v>14.7402768622281</v>
      </c>
      <c r="BG584" s="16">
        <f t="shared" si="308"/>
        <v>5.5936018957346</v>
      </c>
      <c r="BH584" s="17">
        <f t="shared" si="309"/>
        <v>0.542125852498933</v>
      </c>
    </row>
    <row r="585" spans="1:60">
      <c r="A585">
        <v>585</v>
      </c>
      <c r="B585" t="s">
        <v>594</v>
      </c>
      <c r="C585" t="s">
        <v>657</v>
      </c>
      <c r="D585" t="s">
        <v>596</v>
      </c>
      <c r="E585" t="s">
        <v>597</v>
      </c>
      <c r="F585" t="s">
        <v>678</v>
      </c>
      <c r="G585">
        <v>3117.89152238225</v>
      </c>
      <c r="H585">
        <v>126.1</v>
      </c>
      <c r="I585">
        <v>447.08</v>
      </c>
      <c r="J585">
        <v>7.51</v>
      </c>
      <c r="K585">
        <v>8700.35</v>
      </c>
      <c r="L585">
        <v>145.91</v>
      </c>
      <c r="M585">
        <v>2.7</v>
      </c>
      <c r="N585">
        <v>110.51</v>
      </c>
      <c r="O585">
        <v>0.848</v>
      </c>
      <c r="P585">
        <v>6.58</v>
      </c>
      <c r="Q585">
        <v>13.83</v>
      </c>
      <c r="R585">
        <v>0.054</v>
      </c>
      <c r="S585">
        <v>85.54</v>
      </c>
      <c r="T585">
        <v>47.26</v>
      </c>
      <c r="U585">
        <v>700.48</v>
      </c>
      <c r="V585">
        <v>290.11</v>
      </c>
      <c r="W585">
        <v>1417.56</v>
      </c>
      <c r="X585">
        <v>343.61</v>
      </c>
      <c r="Y585">
        <v>3314.48</v>
      </c>
      <c r="Z585">
        <v>523.22</v>
      </c>
      <c r="AA585">
        <v>11536.72</v>
      </c>
      <c r="AB585">
        <v>3756.18</v>
      </c>
      <c r="AC585">
        <v>4091.96</v>
      </c>
      <c r="AD585" s="3">
        <f t="shared" si="279"/>
        <v>3779.70016750821</v>
      </c>
      <c r="AE585" s="4">
        <f t="shared" si="280"/>
        <v>4206.149815309</v>
      </c>
      <c r="AF585" s="5">
        <f t="shared" si="281"/>
        <v>11.3924050632911</v>
      </c>
      <c r="AG585" s="3">
        <f t="shared" si="282"/>
        <v>180.277324632953</v>
      </c>
      <c r="AH585" s="3">
        <f t="shared" si="283"/>
        <v>9.13793103448276</v>
      </c>
      <c r="AI585" s="3">
        <f t="shared" si="284"/>
        <v>14.398249452954</v>
      </c>
      <c r="AJ585" s="3">
        <f t="shared" si="285"/>
        <v>93.445945945946</v>
      </c>
      <c r="AK585" s="3">
        <f t="shared" si="286"/>
        <v>0.959147424511545</v>
      </c>
      <c r="AL585" s="3">
        <f t="shared" si="287"/>
        <v>429.849246231156</v>
      </c>
      <c r="AM585" s="3">
        <f t="shared" si="288"/>
        <v>1309.14127423823</v>
      </c>
      <c r="AN585" s="3">
        <f t="shared" si="289"/>
        <v>2847.47967479675</v>
      </c>
      <c r="AO585" s="3">
        <f t="shared" si="290"/>
        <v>5313.36996336996</v>
      </c>
      <c r="AP585" s="3">
        <f t="shared" si="291"/>
        <v>8859.75</v>
      </c>
      <c r="AQ585" s="3">
        <f t="shared" si="292"/>
        <v>13911.3360323887</v>
      </c>
      <c r="AR585" s="3">
        <f t="shared" si="293"/>
        <v>20586.8322981366</v>
      </c>
      <c r="AS585" s="6">
        <f t="shared" si="294"/>
        <v>21269.1056910569</v>
      </c>
      <c r="AT585" s="3">
        <f t="shared" si="295"/>
        <v>0.00478571738039509</v>
      </c>
      <c r="AU585" s="7">
        <f t="shared" si="296"/>
        <v>0.00232464971351044</v>
      </c>
      <c r="AV585" s="8">
        <f t="shared" si="297"/>
        <v>0.0262734341030317</v>
      </c>
      <c r="AW585" s="3">
        <f t="shared" si="298"/>
        <v>560.073211093076</v>
      </c>
      <c r="AX585" s="7">
        <f t="shared" si="299"/>
        <v>0.621783569489488</v>
      </c>
      <c r="AY585" s="3">
        <f t="shared" si="300"/>
        <v>1.45896968836116</v>
      </c>
      <c r="AZ585" s="9">
        <f t="shared" si="301"/>
        <v>100.57054908309</v>
      </c>
      <c r="BA585" s="11">
        <f t="shared" si="302"/>
        <v>1.4391123062156</v>
      </c>
      <c r="BB585" s="12">
        <f t="shared" si="303"/>
        <v>1025.54064033028</v>
      </c>
      <c r="BC585" s="13">
        <f t="shared" si="304"/>
        <v>2.05915074354411</v>
      </c>
      <c r="BD585" s="14">
        <f t="shared" si="305"/>
        <v>157.105240139163</v>
      </c>
      <c r="BE585" s="15">
        <f t="shared" si="306"/>
        <v>1.23457073206053</v>
      </c>
      <c r="BF585" s="16">
        <f t="shared" si="307"/>
        <v>38.7477203647416</v>
      </c>
      <c r="BG585" s="16">
        <f t="shared" si="308"/>
        <v>7.99060014461316</v>
      </c>
      <c r="BH585" s="17">
        <f t="shared" si="309"/>
        <v>0.917941524355077</v>
      </c>
    </row>
    <row r="586" spans="1:60">
      <c r="A586">
        <v>586</v>
      </c>
      <c r="B586" t="s">
        <v>594</v>
      </c>
      <c r="C586" t="s">
        <v>657</v>
      </c>
      <c r="D586" t="s">
        <v>596</v>
      </c>
      <c r="E586" t="s">
        <v>597</v>
      </c>
      <c r="F586" t="s">
        <v>679</v>
      </c>
      <c r="G586">
        <v>2312.45557831505</v>
      </c>
      <c r="H586">
        <v>126.1</v>
      </c>
      <c r="I586">
        <v>412</v>
      </c>
      <c r="J586">
        <v>5.46</v>
      </c>
      <c r="K586">
        <v>6398.93</v>
      </c>
      <c r="L586">
        <v>105.22</v>
      </c>
      <c r="M586">
        <v>0.659</v>
      </c>
      <c r="N586">
        <v>82.52</v>
      </c>
      <c r="O586">
        <v>0.52</v>
      </c>
      <c r="P586">
        <v>3.89</v>
      </c>
      <c r="Q586">
        <v>10.1</v>
      </c>
      <c r="R586">
        <v>0.051</v>
      </c>
      <c r="S586">
        <v>59.96</v>
      </c>
      <c r="T586">
        <v>34.86</v>
      </c>
      <c r="U586">
        <v>509.1</v>
      </c>
      <c r="V586">
        <v>214.21</v>
      </c>
      <c r="W586">
        <v>1091.26</v>
      </c>
      <c r="X586">
        <v>265.53</v>
      </c>
      <c r="Y586">
        <v>2561.76</v>
      </c>
      <c r="Z586">
        <v>424.97</v>
      </c>
      <c r="AA586">
        <v>9416.37</v>
      </c>
      <c r="AB586">
        <v>772.74</v>
      </c>
      <c r="AC586">
        <v>734.39</v>
      </c>
      <c r="AD586" s="3">
        <f t="shared" si="279"/>
        <v>777.578685643472</v>
      </c>
      <c r="AE586" s="4">
        <f t="shared" si="280"/>
        <v>754.883811881049</v>
      </c>
      <c r="AF586" s="5">
        <f t="shared" si="281"/>
        <v>2.78059071729958</v>
      </c>
      <c r="AG586" s="3">
        <f t="shared" si="282"/>
        <v>134.616639477977</v>
      </c>
      <c r="AH586" s="3">
        <f t="shared" si="283"/>
        <v>5.60344827586207</v>
      </c>
      <c r="AI586" s="3">
        <f t="shared" si="284"/>
        <v>8.51203501094092</v>
      </c>
      <c r="AJ586" s="3">
        <f t="shared" si="285"/>
        <v>68.2432432432432</v>
      </c>
      <c r="AK586" s="3">
        <f t="shared" si="286"/>
        <v>0.905861456483126</v>
      </c>
      <c r="AL586" s="3">
        <f t="shared" si="287"/>
        <v>301.306532663317</v>
      </c>
      <c r="AM586" s="3">
        <f t="shared" si="288"/>
        <v>965.650969529086</v>
      </c>
      <c r="AN586" s="3">
        <f t="shared" si="289"/>
        <v>2069.51219512195</v>
      </c>
      <c r="AO586" s="3">
        <f t="shared" si="290"/>
        <v>3923.26007326007</v>
      </c>
      <c r="AP586" s="3">
        <f t="shared" si="291"/>
        <v>6820.375</v>
      </c>
      <c r="AQ586" s="3">
        <f t="shared" si="292"/>
        <v>10750.2024291498</v>
      </c>
      <c r="AR586" s="3">
        <f t="shared" si="293"/>
        <v>15911.5527950311</v>
      </c>
      <c r="AS586" s="6">
        <f t="shared" si="294"/>
        <v>17275.2032520325</v>
      </c>
      <c r="AT586" s="3">
        <f t="shared" si="295"/>
        <v>0.00631724438649878</v>
      </c>
      <c r="AU586" s="7">
        <f t="shared" si="296"/>
        <v>0.00397022494779489</v>
      </c>
      <c r="AV586" s="8">
        <f t="shared" si="297"/>
        <v>0.109314835874376</v>
      </c>
      <c r="AW586" s="3">
        <f t="shared" si="298"/>
        <v>138.257108403123</v>
      </c>
      <c r="AX586" s="7">
        <f t="shared" si="299"/>
        <v>1.28535426170637</v>
      </c>
      <c r="AY586" s="3">
        <f t="shared" si="300"/>
        <v>2.71987332163968</v>
      </c>
      <c r="AZ586" s="9">
        <f t="shared" si="301"/>
        <v>156.920701119707</v>
      </c>
      <c r="BA586" s="11">
        <f t="shared" si="302"/>
        <v>2.47148502986726</v>
      </c>
      <c r="BB586" s="12">
        <f t="shared" si="303"/>
        <v>996.076827463748</v>
      </c>
      <c r="BC586" s="13">
        <f t="shared" si="304"/>
        <v>0.379170339160805</v>
      </c>
      <c r="BD586" s="14">
        <f t="shared" si="305"/>
        <v>181.279976583777</v>
      </c>
      <c r="BE586" s="15">
        <f t="shared" si="306"/>
        <v>0.286674005371307</v>
      </c>
      <c r="BF586" s="16">
        <f t="shared" si="307"/>
        <v>42.7244829886591</v>
      </c>
      <c r="BG586" s="16">
        <f t="shared" si="308"/>
        <v>8.17029702970297</v>
      </c>
      <c r="BH586" s="17">
        <f t="shared" si="309"/>
        <v>1.05222020997018</v>
      </c>
    </row>
    <row r="587" spans="1:60">
      <c r="A587">
        <v>587</v>
      </c>
      <c r="B587" t="s">
        <v>594</v>
      </c>
      <c r="C587" t="s">
        <v>657</v>
      </c>
      <c r="D587" t="s">
        <v>596</v>
      </c>
      <c r="E587" t="s">
        <v>597</v>
      </c>
      <c r="F587" t="s">
        <v>680</v>
      </c>
      <c r="G587">
        <v>888.77894909615</v>
      </c>
      <c r="H587">
        <v>126.1</v>
      </c>
      <c r="I587">
        <v>415.47</v>
      </c>
      <c r="J587">
        <v>13.43</v>
      </c>
      <c r="K587">
        <v>969.52</v>
      </c>
      <c r="L587">
        <v>2.53</v>
      </c>
      <c r="M587">
        <v>0.673</v>
      </c>
      <c r="N587">
        <v>8.88</v>
      </c>
      <c r="O587">
        <v>0.553</v>
      </c>
      <c r="P587">
        <v>5.23</v>
      </c>
      <c r="Q587">
        <v>6.2</v>
      </c>
      <c r="R587">
        <v>0.492</v>
      </c>
      <c r="S587">
        <v>24.33</v>
      </c>
      <c r="T587">
        <v>8.58</v>
      </c>
      <c r="U587">
        <v>93.02</v>
      </c>
      <c r="V587">
        <v>35.21</v>
      </c>
      <c r="W587">
        <v>153.43</v>
      </c>
      <c r="X587">
        <v>35.01</v>
      </c>
      <c r="Y587">
        <v>346.42</v>
      </c>
      <c r="Z587">
        <v>62.79</v>
      </c>
      <c r="AA587">
        <v>6365.33</v>
      </c>
      <c r="AB587">
        <v>462.97</v>
      </c>
      <c r="AC587">
        <v>263.99</v>
      </c>
      <c r="AD587" s="3">
        <f t="shared" si="279"/>
        <v>465.8689909832</v>
      </c>
      <c r="AE587" s="4">
        <f t="shared" si="280"/>
        <v>271.356877814892</v>
      </c>
      <c r="AF587" s="5">
        <f t="shared" si="281"/>
        <v>2.83966244725738</v>
      </c>
      <c r="AG587" s="3">
        <f t="shared" si="282"/>
        <v>14.4861337683524</v>
      </c>
      <c r="AH587" s="3">
        <f t="shared" si="283"/>
        <v>5.95905172413793</v>
      </c>
      <c r="AI587" s="3">
        <f t="shared" si="284"/>
        <v>11.4442013129103</v>
      </c>
      <c r="AJ587" s="3">
        <f t="shared" si="285"/>
        <v>41.8918918918919</v>
      </c>
      <c r="AK587" s="3">
        <f t="shared" si="286"/>
        <v>8.73889875666075</v>
      </c>
      <c r="AL587" s="3">
        <f t="shared" si="287"/>
        <v>122.261306532663</v>
      </c>
      <c r="AM587" s="3">
        <f t="shared" si="288"/>
        <v>237.673130193906</v>
      </c>
      <c r="AN587" s="3">
        <f t="shared" si="289"/>
        <v>378.130081300813</v>
      </c>
      <c r="AO587" s="3">
        <f t="shared" si="290"/>
        <v>644.871794871795</v>
      </c>
      <c r="AP587" s="3">
        <f t="shared" si="291"/>
        <v>958.9375</v>
      </c>
      <c r="AQ587" s="3">
        <f t="shared" si="292"/>
        <v>1417.40890688259</v>
      </c>
      <c r="AR587" s="3">
        <f t="shared" si="293"/>
        <v>2151.67701863354</v>
      </c>
      <c r="AS587" s="6">
        <f t="shared" si="294"/>
        <v>2552.43902439024</v>
      </c>
      <c r="AT587" s="3">
        <f t="shared" si="295"/>
        <v>0.122108867840745</v>
      </c>
      <c r="AU587" s="7">
        <f t="shared" si="296"/>
        <v>0.567505563257318</v>
      </c>
      <c r="AV587" s="8">
        <f t="shared" si="297"/>
        <v>0.0327244331210856</v>
      </c>
      <c r="AW587" s="3">
        <f t="shared" si="298"/>
        <v>20.2052775737075</v>
      </c>
      <c r="AX587" s="7">
        <f t="shared" si="299"/>
        <v>0.147097246268108</v>
      </c>
      <c r="AY587" s="3">
        <f t="shared" si="300"/>
        <v>-1.04391703868519</v>
      </c>
      <c r="AZ587" s="9">
        <f t="shared" si="301"/>
        <v>5.73456034232858</v>
      </c>
      <c r="BA587" s="11">
        <f t="shared" si="302"/>
        <v>1.30560026631558</v>
      </c>
      <c r="BB587" s="12">
        <f t="shared" si="303"/>
        <v>1084.00544765976</v>
      </c>
      <c r="BC587" s="13">
        <f t="shared" si="304"/>
        <v>0.154350211597917</v>
      </c>
      <c r="BD587" s="14">
        <f t="shared" si="305"/>
        <v>32.7890766668723</v>
      </c>
      <c r="BE587" s="15">
        <f t="shared" si="306"/>
        <v>0.762051844581722</v>
      </c>
      <c r="BF587" s="16">
        <f t="shared" si="307"/>
        <v>14.2383888203864</v>
      </c>
      <c r="BG587" s="16">
        <f t="shared" si="308"/>
        <v>1.43225806451613</v>
      </c>
      <c r="BH587" s="17">
        <f t="shared" si="309"/>
        <v>1.75374067199515</v>
      </c>
    </row>
    <row r="588" spans="1:60">
      <c r="A588">
        <v>588</v>
      </c>
      <c r="B588" t="s">
        <v>594</v>
      </c>
      <c r="C588" t="s">
        <v>657</v>
      </c>
      <c r="D588" t="s">
        <v>596</v>
      </c>
      <c r="E588" t="s">
        <v>597</v>
      </c>
      <c r="F588" t="s">
        <v>681</v>
      </c>
      <c r="G588">
        <v>3742.46103439115</v>
      </c>
      <c r="H588">
        <v>126.1</v>
      </c>
      <c r="I588">
        <v>2998.03</v>
      </c>
      <c r="J588">
        <v>40.71</v>
      </c>
      <c r="K588">
        <v>15130.12</v>
      </c>
      <c r="L588">
        <v>994.96</v>
      </c>
      <c r="M588">
        <v>860.28</v>
      </c>
      <c r="N588">
        <v>1838.83</v>
      </c>
      <c r="O588">
        <v>200.43</v>
      </c>
      <c r="P588">
        <v>756.58</v>
      </c>
      <c r="Q588">
        <v>217.61</v>
      </c>
      <c r="R588">
        <v>2.7</v>
      </c>
      <c r="S588">
        <v>406.44</v>
      </c>
      <c r="T588">
        <v>160.41</v>
      </c>
      <c r="U588">
        <v>1808.61</v>
      </c>
      <c r="V588">
        <v>567.83</v>
      </c>
      <c r="W588">
        <v>2349.63</v>
      </c>
      <c r="X588">
        <v>523.44</v>
      </c>
      <c r="Y588">
        <v>4631.71</v>
      </c>
      <c r="Z588">
        <v>677.75</v>
      </c>
      <c r="AA588">
        <v>6854.38</v>
      </c>
      <c r="AB588">
        <v>108.53</v>
      </c>
      <c r="AC588">
        <v>153.97</v>
      </c>
      <c r="AD588" s="3">
        <f t="shared" si="279"/>
        <v>109.209585051746</v>
      </c>
      <c r="AE588" s="4">
        <f t="shared" si="280"/>
        <v>158.266670999503</v>
      </c>
      <c r="AF588" s="5">
        <f t="shared" si="281"/>
        <v>3629.87341772152</v>
      </c>
      <c r="AG588" s="3">
        <f t="shared" si="282"/>
        <v>2999.72267536705</v>
      </c>
      <c r="AH588" s="3">
        <f t="shared" si="283"/>
        <v>2159.80603448276</v>
      </c>
      <c r="AI588" s="3">
        <f t="shared" si="284"/>
        <v>1655.53610503282</v>
      </c>
      <c r="AJ588" s="3">
        <f t="shared" si="285"/>
        <v>1470.33783783784</v>
      </c>
      <c r="AK588" s="3">
        <f t="shared" si="286"/>
        <v>47.9573712255773</v>
      </c>
      <c r="AL588" s="3">
        <f t="shared" si="287"/>
        <v>2042.41206030151</v>
      </c>
      <c r="AM588" s="3">
        <f t="shared" si="288"/>
        <v>4443.49030470914</v>
      </c>
      <c r="AN588" s="3">
        <f t="shared" si="289"/>
        <v>7352.07317073171</v>
      </c>
      <c r="AO588" s="3">
        <f t="shared" si="290"/>
        <v>10399.8168498169</v>
      </c>
      <c r="AP588" s="3">
        <f t="shared" si="291"/>
        <v>14685.1875</v>
      </c>
      <c r="AQ588" s="3">
        <f t="shared" si="292"/>
        <v>21191.9028340081</v>
      </c>
      <c r="AR588" s="3">
        <f t="shared" si="293"/>
        <v>28768.3850931677</v>
      </c>
      <c r="AS588" s="6">
        <f t="shared" si="294"/>
        <v>27550.8130081301</v>
      </c>
      <c r="AT588" s="3">
        <f t="shared" si="295"/>
        <v>0.027674202813276</v>
      </c>
      <c r="AU588" s="7">
        <f t="shared" si="296"/>
        <v>0.00961965808078966</v>
      </c>
      <c r="AV588" s="8">
        <f t="shared" si="297"/>
        <v>11.6185548630499</v>
      </c>
      <c r="AW588" s="3">
        <f t="shared" si="298"/>
        <v>3.88766079586105</v>
      </c>
      <c r="AX588" s="7">
        <f t="shared" si="299"/>
        <v>22.9084811251877</v>
      </c>
      <c r="AY588" s="3">
        <f t="shared" si="300"/>
        <v>7.72126518986399</v>
      </c>
      <c r="AZ588" s="9">
        <f t="shared" si="301"/>
        <v>1.9916341557419</v>
      </c>
      <c r="BA588" s="11">
        <f t="shared" si="302"/>
        <v>0.119756770808799</v>
      </c>
      <c r="BB588" s="12">
        <f t="shared" si="303"/>
        <v>1216.29934237602</v>
      </c>
      <c r="BC588" s="13">
        <f t="shared" si="304"/>
        <v>0.0742831117583398</v>
      </c>
      <c r="BD588" s="14">
        <f t="shared" si="305"/>
        <v>10.7017521704155</v>
      </c>
      <c r="BE588" s="15">
        <f t="shared" si="306"/>
        <v>0.0332425821133016</v>
      </c>
      <c r="BF588" s="16">
        <f t="shared" si="307"/>
        <v>11.3958025784864</v>
      </c>
      <c r="BG588" s="16">
        <f t="shared" si="308"/>
        <v>8.45011718211479</v>
      </c>
      <c r="BH588" s="17">
        <f t="shared" si="309"/>
        <v>0.70487757355329</v>
      </c>
    </row>
    <row r="589" spans="1:60">
      <c r="A589">
        <v>589</v>
      </c>
      <c r="B589" t="s">
        <v>594</v>
      </c>
      <c r="C589" t="s">
        <v>657</v>
      </c>
      <c r="D589" t="s">
        <v>596</v>
      </c>
      <c r="E589" t="s">
        <v>597</v>
      </c>
      <c r="F589" t="s">
        <v>682</v>
      </c>
      <c r="G589">
        <v>5017.254549572</v>
      </c>
      <c r="H589">
        <v>126.1</v>
      </c>
      <c r="I589">
        <v>468.77</v>
      </c>
      <c r="J589">
        <v>17.79</v>
      </c>
      <c r="K589">
        <v>4684.08</v>
      </c>
      <c r="L589">
        <v>640.39</v>
      </c>
      <c r="M589">
        <v>134.42</v>
      </c>
      <c r="N589">
        <v>309.24</v>
      </c>
      <c r="O589">
        <v>33.9</v>
      </c>
      <c r="P589">
        <v>146.4</v>
      </c>
      <c r="Q589">
        <v>57.89</v>
      </c>
      <c r="R589">
        <v>1.62</v>
      </c>
      <c r="S589">
        <v>105.63</v>
      </c>
      <c r="T589">
        <v>44.53</v>
      </c>
      <c r="U589">
        <v>527.57</v>
      </c>
      <c r="V589">
        <v>179.46</v>
      </c>
      <c r="W589">
        <v>835.81</v>
      </c>
      <c r="X589">
        <v>202.84</v>
      </c>
      <c r="Y589">
        <v>1981.86</v>
      </c>
      <c r="Z589">
        <v>315.66</v>
      </c>
      <c r="AA589">
        <v>11236.96</v>
      </c>
      <c r="AB589">
        <v>2630.43</v>
      </c>
      <c r="AC589">
        <v>4613.91</v>
      </c>
      <c r="AD589" s="3">
        <f t="shared" si="279"/>
        <v>2646.90103020053</v>
      </c>
      <c r="AE589" s="4">
        <f t="shared" si="280"/>
        <v>4742.66529837837</v>
      </c>
      <c r="AF589" s="5">
        <f t="shared" si="281"/>
        <v>567.172995780591</v>
      </c>
      <c r="AG589" s="3">
        <f t="shared" si="282"/>
        <v>504.469820554649</v>
      </c>
      <c r="AH589" s="3">
        <f t="shared" si="283"/>
        <v>365.301724137931</v>
      </c>
      <c r="AI589" s="3">
        <f t="shared" si="284"/>
        <v>320.35010940919</v>
      </c>
      <c r="AJ589" s="3">
        <f t="shared" si="285"/>
        <v>391.148648648649</v>
      </c>
      <c r="AK589" s="3">
        <f t="shared" si="286"/>
        <v>28.7744227353464</v>
      </c>
      <c r="AL589" s="3">
        <f t="shared" si="287"/>
        <v>530.804020100502</v>
      </c>
      <c r="AM589" s="3">
        <f t="shared" si="288"/>
        <v>1233.51800554017</v>
      </c>
      <c r="AN589" s="3">
        <f t="shared" si="289"/>
        <v>2144.59349593496</v>
      </c>
      <c r="AO589" s="3">
        <f t="shared" si="290"/>
        <v>3286.81318681319</v>
      </c>
      <c r="AP589" s="3">
        <f t="shared" si="291"/>
        <v>5223.8125</v>
      </c>
      <c r="AQ589" s="3">
        <f t="shared" si="292"/>
        <v>8212.14574898785</v>
      </c>
      <c r="AR589" s="3">
        <f t="shared" si="293"/>
        <v>12309.6894409938</v>
      </c>
      <c r="AS589" s="6">
        <f t="shared" si="294"/>
        <v>12831.7073170732</v>
      </c>
      <c r="AT589" s="3">
        <f t="shared" si="295"/>
        <v>0.0631493087364509</v>
      </c>
      <c r="AU589" s="7">
        <f t="shared" si="296"/>
        <v>0.0513004889677807</v>
      </c>
      <c r="AV589" s="8">
        <f t="shared" si="297"/>
        <v>0.0652038422584315</v>
      </c>
      <c r="AW589" s="3">
        <f t="shared" si="298"/>
        <v>266.591641280403</v>
      </c>
      <c r="AX589" s="7">
        <f t="shared" si="299"/>
        <v>1.0646244902441</v>
      </c>
      <c r="AY589" s="3">
        <f t="shared" si="300"/>
        <v>2.39273141632675</v>
      </c>
      <c r="AZ589" s="9">
        <f t="shared" si="301"/>
        <v>2.37966547727548</v>
      </c>
      <c r="BA589" s="11">
        <f t="shared" si="302"/>
        <v>0.336190943190439</v>
      </c>
      <c r="BB589" s="12">
        <f t="shared" si="303"/>
        <v>1114.74381038979</v>
      </c>
      <c r="BC589" s="13">
        <f t="shared" si="304"/>
        <v>2.1653829244301</v>
      </c>
      <c r="BD589" s="14">
        <f t="shared" si="305"/>
        <v>12.7169385809907</v>
      </c>
      <c r="BE589" s="15">
        <f t="shared" si="306"/>
        <v>2.32807060034513</v>
      </c>
      <c r="BF589" s="16">
        <f t="shared" si="307"/>
        <v>18.7622834422039</v>
      </c>
      <c r="BG589" s="16">
        <f t="shared" si="308"/>
        <v>5.34185524270168</v>
      </c>
      <c r="BH589" s="17">
        <f t="shared" si="309"/>
        <v>0.570108649713583</v>
      </c>
    </row>
    <row r="590" spans="1:60">
      <c r="A590">
        <v>590</v>
      </c>
      <c r="B590" t="s">
        <v>594</v>
      </c>
      <c r="C590" t="s">
        <v>657</v>
      </c>
      <c r="D590" t="s">
        <v>596</v>
      </c>
      <c r="E590" t="s">
        <v>597</v>
      </c>
      <c r="F590" t="s">
        <v>683</v>
      </c>
      <c r="G590">
        <v>1177.14661551155</v>
      </c>
      <c r="H590">
        <v>126.1</v>
      </c>
      <c r="I590">
        <v>1177.3</v>
      </c>
      <c r="J590">
        <v>9.72</v>
      </c>
      <c r="K590">
        <v>3734.36</v>
      </c>
      <c r="L590">
        <v>212.85</v>
      </c>
      <c r="M590">
        <v>57.83</v>
      </c>
      <c r="N590">
        <v>159.11</v>
      </c>
      <c r="O590">
        <v>19.38</v>
      </c>
      <c r="P590">
        <v>92.12</v>
      </c>
      <c r="Q590">
        <v>42.34</v>
      </c>
      <c r="R590">
        <v>0.506</v>
      </c>
      <c r="S590">
        <v>105.41</v>
      </c>
      <c r="T590">
        <v>42.33</v>
      </c>
      <c r="U590">
        <v>469.39</v>
      </c>
      <c r="V590">
        <v>150.16</v>
      </c>
      <c r="W590">
        <v>580.8</v>
      </c>
      <c r="X590">
        <v>117.47</v>
      </c>
      <c r="Y590">
        <v>977.35</v>
      </c>
      <c r="Z590">
        <v>142.02</v>
      </c>
      <c r="AA590">
        <v>14027.8</v>
      </c>
      <c r="AB590">
        <v>2591.75</v>
      </c>
      <c r="AC590">
        <v>6214.2</v>
      </c>
      <c r="AD590" s="3">
        <f t="shared" si="279"/>
        <v>2607.97882666417</v>
      </c>
      <c r="AE590" s="4">
        <f t="shared" si="280"/>
        <v>6387.61282668775</v>
      </c>
      <c r="AF590" s="5">
        <f t="shared" si="281"/>
        <v>244.008438818565</v>
      </c>
      <c r="AG590" s="3">
        <f t="shared" si="282"/>
        <v>259.559543230016</v>
      </c>
      <c r="AH590" s="3">
        <f t="shared" si="283"/>
        <v>208.836206896552</v>
      </c>
      <c r="AI590" s="3">
        <f t="shared" si="284"/>
        <v>201.575492341357</v>
      </c>
      <c r="AJ590" s="3">
        <f t="shared" si="285"/>
        <v>286.081081081081</v>
      </c>
      <c r="AK590" s="3">
        <f t="shared" si="286"/>
        <v>8.98756660746004</v>
      </c>
      <c r="AL590" s="3">
        <f t="shared" si="287"/>
        <v>529.698492462311</v>
      </c>
      <c r="AM590" s="3">
        <f t="shared" si="288"/>
        <v>1172.57617728532</v>
      </c>
      <c r="AN590" s="3">
        <f t="shared" si="289"/>
        <v>1908.08943089431</v>
      </c>
      <c r="AO590" s="3">
        <f t="shared" si="290"/>
        <v>2750.18315018315</v>
      </c>
      <c r="AP590" s="3">
        <f t="shared" si="291"/>
        <v>3630</v>
      </c>
      <c r="AQ590" s="3">
        <f t="shared" si="292"/>
        <v>4755.87044534413</v>
      </c>
      <c r="AR590" s="3">
        <f t="shared" si="293"/>
        <v>6070.49689440994</v>
      </c>
      <c r="AS590" s="6">
        <f t="shared" si="294"/>
        <v>5773.17073170732</v>
      </c>
      <c r="AT590" s="3">
        <f t="shared" si="295"/>
        <v>0.0230878336369609</v>
      </c>
      <c r="AU590" s="7">
        <f t="shared" si="296"/>
        <v>0.038032856351877</v>
      </c>
      <c r="AV590" s="8">
        <f t="shared" si="297"/>
        <v>0.0249091490541241</v>
      </c>
      <c r="AW590" s="3">
        <f t="shared" si="298"/>
        <v>657.161813445242</v>
      </c>
      <c r="AX590" s="7">
        <f t="shared" si="299"/>
        <v>0.638550208621228</v>
      </c>
      <c r="AY590" s="3">
        <f t="shared" si="300"/>
        <v>1.50516981438385</v>
      </c>
      <c r="AZ590" s="9">
        <f t="shared" si="301"/>
        <v>2.26172250938048</v>
      </c>
      <c r="BA590" s="11">
        <f t="shared" si="302"/>
        <v>0.344812570013286</v>
      </c>
      <c r="BB590" s="12">
        <f t="shared" si="303"/>
        <v>1050.68877818747</v>
      </c>
      <c r="BC590" s="13">
        <f t="shared" si="304"/>
        <v>2.82373144874249</v>
      </c>
      <c r="BD590" s="14">
        <f t="shared" si="305"/>
        <v>16.181625915223</v>
      </c>
      <c r="BE590" s="15">
        <f t="shared" si="306"/>
        <v>6.35821353660408</v>
      </c>
      <c r="BF590" s="16">
        <f t="shared" si="307"/>
        <v>9.27189071245612</v>
      </c>
      <c r="BG590" s="16">
        <f t="shared" si="308"/>
        <v>3.7579121398205</v>
      </c>
      <c r="BH590" s="17">
        <f t="shared" si="309"/>
        <v>0.417068971066268</v>
      </c>
    </row>
    <row r="591" spans="1:60">
      <c r="A591">
        <v>591</v>
      </c>
      <c r="B591" t="s">
        <v>594</v>
      </c>
      <c r="C591" t="s">
        <v>657</v>
      </c>
      <c r="D591" t="s">
        <v>596</v>
      </c>
      <c r="E591" t="s">
        <v>597</v>
      </c>
      <c r="F591" t="s">
        <v>684</v>
      </c>
      <c r="G591">
        <v>1370.1577773926</v>
      </c>
      <c r="H591">
        <v>126.1</v>
      </c>
      <c r="I591">
        <v>443.3</v>
      </c>
      <c r="J591">
        <v>9.31</v>
      </c>
      <c r="K591">
        <v>1701.95</v>
      </c>
      <c r="L591">
        <v>75.43</v>
      </c>
      <c r="M591">
        <v>64.43</v>
      </c>
      <c r="N591">
        <v>77.04</v>
      </c>
      <c r="O591">
        <v>14.45</v>
      </c>
      <c r="P591">
        <v>57.42</v>
      </c>
      <c r="Q591">
        <v>22.1</v>
      </c>
      <c r="R591">
        <v>0.716</v>
      </c>
      <c r="S591">
        <v>48.51</v>
      </c>
      <c r="T591">
        <v>17.63</v>
      </c>
      <c r="U591">
        <v>190.68</v>
      </c>
      <c r="V591">
        <v>65.05</v>
      </c>
      <c r="W591">
        <v>269.59</v>
      </c>
      <c r="X591">
        <v>56.17</v>
      </c>
      <c r="Y591">
        <v>505.25</v>
      </c>
      <c r="Z591">
        <v>76.83</v>
      </c>
      <c r="AA591">
        <v>14646.33</v>
      </c>
      <c r="AB591">
        <v>539.48</v>
      </c>
      <c r="AC591">
        <v>1873.45</v>
      </c>
      <c r="AD591" s="3">
        <f t="shared" si="279"/>
        <v>542.858075589383</v>
      </c>
      <c r="AE591" s="4">
        <f t="shared" si="280"/>
        <v>1925.73030320205</v>
      </c>
      <c r="AF591" s="5">
        <f t="shared" si="281"/>
        <v>271.856540084388</v>
      </c>
      <c r="AG591" s="3">
        <f t="shared" si="282"/>
        <v>125.676998368679</v>
      </c>
      <c r="AH591" s="3">
        <f t="shared" si="283"/>
        <v>155.711206896552</v>
      </c>
      <c r="AI591" s="3">
        <f t="shared" si="284"/>
        <v>125.645514223195</v>
      </c>
      <c r="AJ591" s="3">
        <f t="shared" si="285"/>
        <v>149.324324324324</v>
      </c>
      <c r="AK591" s="3">
        <f t="shared" si="286"/>
        <v>12.7175843694494</v>
      </c>
      <c r="AL591" s="3">
        <f t="shared" si="287"/>
        <v>243.768844221105</v>
      </c>
      <c r="AM591" s="3">
        <f t="shared" si="288"/>
        <v>488.365650969529</v>
      </c>
      <c r="AN591" s="3">
        <f t="shared" si="289"/>
        <v>775.121951219512</v>
      </c>
      <c r="AO591" s="3">
        <f t="shared" si="290"/>
        <v>1191.39194139194</v>
      </c>
      <c r="AP591" s="3">
        <f t="shared" si="291"/>
        <v>1684.9375</v>
      </c>
      <c r="AQ591" s="3">
        <f t="shared" si="292"/>
        <v>2274.08906882591</v>
      </c>
      <c r="AR591" s="3">
        <f t="shared" si="293"/>
        <v>3138.19875776398</v>
      </c>
      <c r="AS591" s="6">
        <f t="shared" si="294"/>
        <v>3123.17073170732</v>
      </c>
      <c r="AT591" s="3">
        <f t="shared" si="295"/>
        <v>0.0666576884572136</v>
      </c>
      <c r="AU591" s="7">
        <f t="shared" si="296"/>
        <v>0.212407478309973</v>
      </c>
      <c r="AV591" s="8">
        <f t="shared" si="297"/>
        <v>0.0400056019640446</v>
      </c>
      <c r="AW591" s="3">
        <f t="shared" si="298"/>
        <v>206.845360172078</v>
      </c>
      <c r="AX591" s="7">
        <f t="shared" si="299"/>
        <v>0.575365346530519</v>
      </c>
      <c r="AY591" s="3">
        <f t="shared" si="300"/>
        <v>1.32425491810971</v>
      </c>
      <c r="AZ591" s="9">
        <f t="shared" si="301"/>
        <v>1.47123152060478</v>
      </c>
      <c r="BA591" s="11">
        <f t="shared" si="302"/>
        <v>0.587708557328156</v>
      </c>
      <c r="BB591" s="12">
        <f t="shared" si="303"/>
        <v>1046.40173465241</v>
      </c>
      <c r="BC591" s="13">
        <f t="shared" si="304"/>
        <v>0.827720110101146</v>
      </c>
      <c r="BD591" s="14">
        <f t="shared" si="305"/>
        <v>11.9488484470229</v>
      </c>
      <c r="BE591" s="15">
        <f t="shared" si="306"/>
        <v>3.70796635329045</v>
      </c>
      <c r="BF591" s="16">
        <f t="shared" si="307"/>
        <v>10.4153782725211</v>
      </c>
      <c r="BG591" s="16">
        <f t="shared" si="308"/>
        <v>3.48597285067873</v>
      </c>
      <c r="BH591" s="17">
        <f t="shared" si="309"/>
        <v>0.287960714190397</v>
      </c>
    </row>
    <row r="592" spans="1:60">
      <c r="A592">
        <v>592</v>
      </c>
      <c r="B592" t="s">
        <v>594</v>
      </c>
      <c r="C592" t="s">
        <v>657</v>
      </c>
      <c r="D592" t="s">
        <v>596</v>
      </c>
      <c r="E592" t="s">
        <v>597</v>
      </c>
      <c r="F592" t="s">
        <v>685</v>
      </c>
      <c r="G592">
        <v>1186.13230028135</v>
      </c>
      <c r="H592">
        <v>126.1</v>
      </c>
      <c r="I592">
        <v>151.74</v>
      </c>
      <c r="J592">
        <v>6.36</v>
      </c>
      <c r="K592">
        <v>1637.05</v>
      </c>
      <c r="L592">
        <v>7.43</v>
      </c>
      <c r="M592">
        <v>4.25</v>
      </c>
      <c r="N592">
        <v>22.14</v>
      </c>
      <c r="O592">
        <v>1.069</v>
      </c>
      <c r="P592">
        <v>8.03</v>
      </c>
      <c r="Q592">
        <v>10.13</v>
      </c>
      <c r="R592">
        <v>0.471</v>
      </c>
      <c r="S592">
        <v>44.93</v>
      </c>
      <c r="T592">
        <v>15.8</v>
      </c>
      <c r="U592">
        <v>176.4</v>
      </c>
      <c r="V592">
        <v>62.52</v>
      </c>
      <c r="W592">
        <v>247.54</v>
      </c>
      <c r="X592">
        <v>51.55</v>
      </c>
      <c r="Y592">
        <v>448.86</v>
      </c>
      <c r="Z592">
        <v>71.28</v>
      </c>
      <c r="AA592">
        <v>7595.94</v>
      </c>
      <c r="AB592">
        <v>97.52</v>
      </c>
      <c r="AC592">
        <v>189.45</v>
      </c>
      <c r="AD592" s="3">
        <f t="shared" si="279"/>
        <v>98.1306434556919</v>
      </c>
      <c r="AE592" s="4">
        <f t="shared" si="280"/>
        <v>194.736772233915</v>
      </c>
      <c r="AF592" s="5">
        <f t="shared" si="281"/>
        <v>17.9324894514768</v>
      </c>
      <c r="AG592" s="3">
        <f t="shared" si="282"/>
        <v>36.1174551386623</v>
      </c>
      <c r="AH592" s="3">
        <f t="shared" si="283"/>
        <v>11.5193965517241</v>
      </c>
      <c r="AI592" s="3">
        <f t="shared" si="284"/>
        <v>17.5711159737418</v>
      </c>
      <c r="AJ592" s="3">
        <f t="shared" si="285"/>
        <v>68.445945945946</v>
      </c>
      <c r="AK592" s="3">
        <f t="shared" si="286"/>
        <v>8.36589698046181</v>
      </c>
      <c r="AL592" s="3">
        <f t="shared" si="287"/>
        <v>225.778894472362</v>
      </c>
      <c r="AM592" s="3">
        <f t="shared" si="288"/>
        <v>437.673130193906</v>
      </c>
      <c r="AN592" s="3">
        <f t="shared" si="289"/>
        <v>717.073170731707</v>
      </c>
      <c r="AO592" s="3">
        <f t="shared" si="290"/>
        <v>1145.05494505495</v>
      </c>
      <c r="AP592" s="3">
        <f t="shared" si="291"/>
        <v>1547.125</v>
      </c>
      <c r="AQ592" s="3">
        <f t="shared" si="292"/>
        <v>2087.04453441296</v>
      </c>
      <c r="AR592" s="3">
        <f t="shared" si="293"/>
        <v>2787.95031055901</v>
      </c>
      <c r="AS592" s="6">
        <f t="shared" si="294"/>
        <v>2897.56097560976</v>
      </c>
      <c r="AT592" s="3">
        <f t="shared" si="295"/>
        <v>0.0672971970667436</v>
      </c>
      <c r="AU592" s="7">
        <f t="shared" si="296"/>
        <v>0.241385927187669</v>
      </c>
      <c r="AV592" s="8">
        <f t="shared" si="297"/>
        <v>0.113691932684423</v>
      </c>
      <c r="AW592" s="3">
        <f t="shared" si="298"/>
        <v>30.6189893449552</v>
      </c>
      <c r="AX592" s="7">
        <f t="shared" si="299"/>
        <v>0.629107807605432</v>
      </c>
      <c r="AY592" s="3">
        <f t="shared" si="300"/>
        <v>1.47930285014426</v>
      </c>
      <c r="AZ592" s="9">
        <f t="shared" si="301"/>
        <v>9.90957025058327</v>
      </c>
      <c r="BA592" s="11">
        <f t="shared" si="302"/>
        <v>1.25561314204994</v>
      </c>
      <c r="BB592" s="12">
        <f t="shared" si="303"/>
        <v>1009.96479144708</v>
      </c>
      <c r="BC592" s="13">
        <f t="shared" si="304"/>
        <v>0.0878898119062277</v>
      </c>
      <c r="BD592" s="14">
        <f t="shared" si="305"/>
        <v>39.3812443219467</v>
      </c>
      <c r="BE592" s="15">
        <f t="shared" si="306"/>
        <v>0.422069242079936</v>
      </c>
      <c r="BF592" s="16">
        <f t="shared" si="307"/>
        <v>9.99020698864901</v>
      </c>
      <c r="BG592" s="16">
        <f t="shared" si="308"/>
        <v>2.18558736426456</v>
      </c>
      <c r="BH592" s="17">
        <f t="shared" si="309"/>
        <v>0.514753233043019</v>
      </c>
    </row>
    <row r="593" spans="1:60">
      <c r="A593">
        <v>593</v>
      </c>
      <c r="B593" t="s">
        <v>594</v>
      </c>
      <c r="C593" t="s">
        <v>657</v>
      </c>
      <c r="D593" t="s">
        <v>596</v>
      </c>
      <c r="E593" t="s">
        <v>597</v>
      </c>
      <c r="F593" t="s">
        <v>686</v>
      </c>
      <c r="G593">
        <v>3207.497032493</v>
      </c>
      <c r="H593">
        <v>126.1</v>
      </c>
      <c r="I593">
        <v>275.07</v>
      </c>
      <c r="J593">
        <v>5.25</v>
      </c>
      <c r="K593">
        <v>5684.93</v>
      </c>
      <c r="L593">
        <v>470.44</v>
      </c>
      <c r="M593">
        <v>0.0214</v>
      </c>
      <c r="N593">
        <v>133.27</v>
      </c>
      <c r="O593">
        <v>0.108</v>
      </c>
      <c r="P593">
        <v>1.47</v>
      </c>
      <c r="Q593">
        <v>5.67</v>
      </c>
      <c r="R593">
        <v>0.047</v>
      </c>
      <c r="S593">
        <v>52.93</v>
      </c>
      <c r="T593">
        <v>30.04</v>
      </c>
      <c r="U593">
        <v>447.19</v>
      </c>
      <c r="V593">
        <v>189.52</v>
      </c>
      <c r="W593">
        <v>898.58</v>
      </c>
      <c r="X593">
        <v>206.84</v>
      </c>
      <c r="Y593">
        <v>1905.57</v>
      </c>
      <c r="Z593">
        <v>297.89</v>
      </c>
      <c r="AA593">
        <v>10827.23</v>
      </c>
      <c r="AB593">
        <v>540.05</v>
      </c>
      <c r="AC593">
        <v>964.21</v>
      </c>
      <c r="AD593" s="3">
        <f t="shared" si="279"/>
        <v>543.43164477283</v>
      </c>
      <c r="AE593" s="4">
        <f t="shared" si="280"/>
        <v>991.117145186926</v>
      </c>
      <c r="AF593" s="5">
        <f t="shared" si="281"/>
        <v>0.090295358649789</v>
      </c>
      <c r="AG593" s="3">
        <f t="shared" si="282"/>
        <v>217.406199021207</v>
      </c>
      <c r="AH593" s="3">
        <f t="shared" si="283"/>
        <v>1.16379310344828</v>
      </c>
      <c r="AI593" s="3">
        <f t="shared" si="284"/>
        <v>3.21663019693654</v>
      </c>
      <c r="AJ593" s="3">
        <f t="shared" si="285"/>
        <v>38.3108108108108</v>
      </c>
      <c r="AK593" s="3">
        <f t="shared" si="286"/>
        <v>0.834813499111901</v>
      </c>
      <c r="AL593" s="3">
        <f t="shared" si="287"/>
        <v>265.979899497487</v>
      </c>
      <c r="AM593" s="3">
        <f t="shared" si="288"/>
        <v>832.13296398892</v>
      </c>
      <c r="AN593" s="3">
        <f t="shared" si="289"/>
        <v>1817.84552845528</v>
      </c>
      <c r="AO593" s="3">
        <f t="shared" si="290"/>
        <v>3471.06227106227</v>
      </c>
      <c r="AP593" s="3">
        <f t="shared" si="291"/>
        <v>5616.125</v>
      </c>
      <c r="AQ593" s="3">
        <f t="shared" si="292"/>
        <v>8374.08906882591</v>
      </c>
      <c r="AR593" s="3">
        <f t="shared" si="293"/>
        <v>11835.8385093168</v>
      </c>
      <c r="AS593" s="6">
        <f t="shared" si="294"/>
        <v>12109.3495934959</v>
      </c>
      <c r="AT593" s="3">
        <f t="shared" si="295"/>
        <v>0.00826997853911601</v>
      </c>
      <c r="AU593" s="7">
        <f t="shared" si="296"/>
        <v>0.00698723502572814</v>
      </c>
      <c r="AV593" s="8">
        <f t="shared" si="297"/>
        <v>0.13446442799137</v>
      </c>
      <c r="AW593" s="3">
        <f t="shared" si="298"/>
        <v>188.784218130843</v>
      </c>
      <c r="AX593" s="7">
        <f t="shared" si="299"/>
        <v>1.84752469245229</v>
      </c>
      <c r="AY593" s="3">
        <f t="shared" si="300"/>
        <v>3.34982782557034</v>
      </c>
      <c r="AZ593" s="9">
        <f t="shared" si="301"/>
        <v>996.275926941339</v>
      </c>
      <c r="BA593" s="11">
        <f t="shared" si="302"/>
        <v>11.8890093074327</v>
      </c>
      <c r="BB593" s="12">
        <f t="shared" si="303"/>
        <v>992.568405315758</v>
      </c>
      <c r="BC593" s="13">
        <f t="shared" si="304"/>
        <v>0.451578421038992</v>
      </c>
      <c r="BD593" s="14">
        <f t="shared" si="305"/>
        <v>383.080372889897</v>
      </c>
      <c r="BE593" s="15">
        <f t="shared" si="306"/>
        <v>0.505995581374602</v>
      </c>
      <c r="BF593" s="16">
        <f t="shared" si="307"/>
        <v>36.0017003589647</v>
      </c>
      <c r="BG593" s="16">
        <f t="shared" si="308"/>
        <v>23.5044091710758</v>
      </c>
      <c r="BH593" s="17">
        <f t="shared" si="309"/>
        <v>0.560095829746632</v>
      </c>
    </row>
    <row r="594" spans="1:60">
      <c r="A594">
        <v>594</v>
      </c>
      <c r="B594" t="s">
        <v>594</v>
      </c>
      <c r="C594" t="s">
        <v>657</v>
      </c>
      <c r="D594" t="s">
        <v>596</v>
      </c>
      <c r="E594" t="s">
        <v>597</v>
      </c>
      <c r="F594" t="s">
        <v>687</v>
      </c>
      <c r="G594">
        <v>3401.27928833105</v>
      </c>
      <c r="H594">
        <v>126.1</v>
      </c>
      <c r="I594">
        <v>642.06</v>
      </c>
      <c r="J594">
        <v>10.81</v>
      </c>
      <c r="K594">
        <v>4240.85</v>
      </c>
      <c r="L594">
        <v>285.72</v>
      </c>
      <c r="M594">
        <v>3.85</v>
      </c>
      <c r="N594">
        <v>78.29</v>
      </c>
      <c r="O594">
        <v>1.174</v>
      </c>
      <c r="P594">
        <v>5.79</v>
      </c>
      <c r="Q594">
        <v>8.59</v>
      </c>
      <c r="R594">
        <v>0.077</v>
      </c>
      <c r="S594">
        <v>43.05</v>
      </c>
      <c r="T594">
        <v>30.95</v>
      </c>
      <c r="U594">
        <v>518.26</v>
      </c>
      <c r="V594">
        <v>230.47</v>
      </c>
      <c r="W594">
        <v>1288.29</v>
      </c>
      <c r="X594">
        <v>357.89</v>
      </c>
      <c r="Y594">
        <v>3785.15</v>
      </c>
      <c r="Z594">
        <v>625.86</v>
      </c>
      <c r="AA594">
        <v>9149.58</v>
      </c>
      <c r="AB594">
        <v>256.94</v>
      </c>
      <c r="AC594">
        <v>496.15</v>
      </c>
      <c r="AD594" s="3">
        <f t="shared" si="279"/>
        <v>258.548887710269</v>
      </c>
      <c r="AE594" s="4">
        <f t="shared" si="280"/>
        <v>509.995510920332</v>
      </c>
      <c r="AF594" s="5">
        <f t="shared" si="281"/>
        <v>16.2447257383966</v>
      </c>
      <c r="AG594" s="3">
        <f t="shared" si="282"/>
        <v>127.716150081566</v>
      </c>
      <c r="AH594" s="3">
        <f t="shared" si="283"/>
        <v>12.6508620689655</v>
      </c>
      <c r="AI594" s="3">
        <f t="shared" si="284"/>
        <v>12.6695842450766</v>
      </c>
      <c r="AJ594" s="3">
        <f t="shared" si="285"/>
        <v>58.0405405405405</v>
      </c>
      <c r="AK594" s="3">
        <f t="shared" si="286"/>
        <v>1.36767317939609</v>
      </c>
      <c r="AL594" s="3">
        <f t="shared" si="287"/>
        <v>216.331658291457</v>
      </c>
      <c r="AM594" s="3">
        <f t="shared" si="288"/>
        <v>857.340720221607</v>
      </c>
      <c r="AN594" s="3">
        <f t="shared" si="289"/>
        <v>2106.74796747967</v>
      </c>
      <c r="AO594" s="3">
        <f t="shared" si="290"/>
        <v>4221.06227106227</v>
      </c>
      <c r="AP594" s="3">
        <f t="shared" si="291"/>
        <v>8051.8125</v>
      </c>
      <c r="AQ594" s="3">
        <f t="shared" si="292"/>
        <v>14489.4736842105</v>
      </c>
      <c r="AR594" s="3">
        <f t="shared" si="293"/>
        <v>23510.248447205</v>
      </c>
      <c r="AS594" s="6">
        <f t="shared" si="294"/>
        <v>25441.4634146341</v>
      </c>
      <c r="AT594" s="3">
        <f t="shared" si="295"/>
        <v>0.012205527861462</v>
      </c>
      <c r="AU594" s="7">
        <f t="shared" si="296"/>
        <v>0.00519157757472065</v>
      </c>
      <c r="AV594" s="8">
        <f t="shared" si="297"/>
        <v>0.153511155144716</v>
      </c>
      <c r="AW594" s="3">
        <f t="shared" si="298"/>
        <v>47.1781231193646</v>
      </c>
      <c r="AX594" s="7">
        <f t="shared" si="299"/>
        <v>1.05441182890214</v>
      </c>
      <c r="AY594" s="3">
        <f t="shared" si="300"/>
        <v>2.37599505707288</v>
      </c>
      <c r="AZ594" s="9">
        <f t="shared" si="301"/>
        <v>57.1532825647817</v>
      </c>
      <c r="BA594" s="11">
        <f t="shared" si="302"/>
        <v>2.37700745206033</v>
      </c>
      <c r="BB594" s="12">
        <f t="shared" si="303"/>
        <v>1061.41329683095</v>
      </c>
      <c r="BC594" s="13">
        <f t="shared" si="304"/>
        <v>0.230324953075431</v>
      </c>
      <c r="BD594" s="14">
        <f t="shared" si="305"/>
        <v>149.842444421658</v>
      </c>
      <c r="BE594" s="15">
        <f t="shared" si="306"/>
        <v>0.131078028611812</v>
      </c>
      <c r="BF594" s="16">
        <f t="shared" si="307"/>
        <v>87.924506387921</v>
      </c>
      <c r="BG594" s="16">
        <f t="shared" si="308"/>
        <v>9.11408614668219</v>
      </c>
      <c r="BH594" s="17">
        <f t="shared" si="309"/>
        <v>0.51786758036884</v>
      </c>
    </row>
    <row r="595" spans="1:60">
      <c r="A595">
        <v>595</v>
      </c>
      <c r="B595" t="s">
        <v>594</v>
      </c>
      <c r="C595" t="s">
        <v>657</v>
      </c>
      <c r="D595" t="s">
        <v>596</v>
      </c>
      <c r="E595" t="s">
        <v>597</v>
      </c>
      <c r="F595" t="s">
        <v>688</v>
      </c>
      <c r="G595">
        <v>5000</v>
      </c>
      <c r="H595">
        <v>126.1</v>
      </c>
      <c r="I595">
        <v>199.77</v>
      </c>
      <c r="J595">
        <v>4.93</v>
      </c>
      <c r="K595">
        <v>2113.01</v>
      </c>
      <c r="L595">
        <v>101.86</v>
      </c>
      <c r="M595">
        <v>0.802</v>
      </c>
      <c r="N595">
        <v>27.77</v>
      </c>
      <c r="O595">
        <v>0.32</v>
      </c>
      <c r="P595">
        <v>1.89</v>
      </c>
      <c r="Q595">
        <v>3.1</v>
      </c>
      <c r="R595">
        <v>0.05</v>
      </c>
      <c r="S595">
        <v>19.43</v>
      </c>
      <c r="T595">
        <v>11.19</v>
      </c>
      <c r="U595">
        <v>176.36</v>
      </c>
      <c r="V595">
        <v>76.92</v>
      </c>
      <c r="W595">
        <v>415.28</v>
      </c>
      <c r="X595">
        <v>113.79</v>
      </c>
      <c r="Y595">
        <v>1219.95</v>
      </c>
      <c r="Z595">
        <v>211.91</v>
      </c>
      <c r="AA595">
        <v>14115.86</v>
      </c>
      <c r="AB595">
        <v>1427.17</v>
      </c>
      <c r="AC595">
        <v>3441.94</v>
      </c>
      <c r="AD595" s="3">
        <f t="shared" si="279"/>
        <v>1436.10654656132</v>
      </c>
      <c r="AE595" s="4">
        <f t="shared" si="280"/>
        <v>3537.99042397889</v>
      </c>
      <c r="AF595" s="5">
        <f t="shared" si="281"/>
        <v>3.38396624472574</v>
      </c>
      <c r="AG595" s="3">
        <f t="shared" si="282"/>
        <v>45.3017944535073</v>
      </c>
      <c r="AH595" s="3">
        <f t="shared" si="283"/>
        <v>3.44827586206897</v>
      </c>
      <c r="AI595" s="3">
        <f t="shared" si="284"/>
        <v>4.13566739606127</v>
      </c>
      <c r="AJ595" s="3">
        <f t="shared" si="285"/>
        <v>20.9459459459459</v>
      </c>
      <c r="AK595" s="3">
        <f t="shared" si="286"/>
        <v>0.88809946714032</v>
      </c>
      <c r="AL595" s="3">
        <f t="shared" si="287"/>
        <v>97.6381909547739</v>
      </c>
      <c r="AM595" s="3">
        <f t="shared" si="288"/>
        <v>309.972299168975</v>
      </c>
      <c r="AN595" s="3">
        <f t="shared" si="289"/>
        <v>716.910569105691</v>
      </c>
      <c r="AO595" s="3">
        <f t="shared" si="290"/>
        <v>1408.79120879121</v>
      </c>
      <c r="AP595" s="3">
        <f t="shared" si="291"/>
        <v>2595.5</v>
      </c>
      <c r="AQ595" s="3">
        <f t="shared" si="292"/>
        <v>4606.88259109312</v>
      </c>
      <c r="AR595" s="3">
        <f t="shared" si="293"/>
        <v>7577.32919254658</v>
      </c>
      <c r="AS595" s="6">
        <f t="shared" si="294"/>
        <v>8614.22764227642</v>
      </c>
      <c r="AT595" s="3">
        <f t="shared" si="295"/>
        <v>0.0196382035948681</v>
      </c>
      <c r="AU595" s="7">
        <f t="shared" si="296"/>
        <v>0.0259170521642179</v>
      </c>
      <c r="AV595" s="8">
        <f t="shared" si="297"/>
        <v>0.00784908851414282</v>
      </c>
      <c r="AW595" s="3">
        <f t="shared" si="298"/>
        <v>717.645116425739</v>
      </c>
      <c r="AX595" s="7">
        <f t="shared" si="299"/>
        <v>0.210268440442678</v>
      </c>
      <c r="AY595" s="3">
        <f t="shared" si="300"/>
        <v>-0.423549173944628</v>
      </c>
      <c r="AZ595" s="9">
        <f t="shared" si="301"/>
        <v>68.6614253405248</v>
      </c>
      <c r="BA595" s="11">
        <f t="shared" si="302"/>
        <v>5.18403886420379</v>
      </c>
      <c r="BB595" s="12">
        <f t="shared" si="303"/>
        <v>986.994066486239</v>
      </c>
      <c r="BC595" s="13">
        <f t="shared" si="304"/>
        <v>1.56320248891683</v>
      </c>
      <c r="BD595" s="14">
        <f t="shared" si="305"/>
        <v>150.202491892814</v>
      </c>
      <c r="BE595" s="15">
        <f t="shared" si="306"/>
        <v>2.82137792532481</v>
      </c>
      <c r="BF595" s="16">
        <f t="shared" si="307"/>
        <v>62.7869274318065</v>
      </c>
      <c r="BG595" s="16">
        <f t="shared" si="308"/>
        <v>8.95806451612903</v>
      </c>
      <c r="BH595" s="17">
        <f t="shared" si="309"/>
        <v>0.414641161670453</v>
      </c>
    </row>
    <row r="596" spans="1:60">
      <c r="A596">
        <v>596</v>
      </c>
      <c r="B596" t="s">
        <v>594</v>
      </c>
      <c r="C596" t="s">
        <v>657</v>
      </c>
      <c r="D596" t="s">
        <v>596</v>
      </c>
      <c r="E596" t="s">
        <v>597</v>
      </c>
      <c r="F596" t="s">
        <v>689</v>
      </c>
      <c r="G596">
        <v>1493.72460793355</v>
      </c>
      <c r="H596">
        <v>126.1</v>
      </c>
      <c r="I596">
        <v>553.39</v>
      </c>
      <c r="J596">
        <v>8.26</v>
      </c>
      <c r="K596">
        <v>1438.74</v>
      </c>
      <c r="L596">
        <v>28.33</v>
      </c>
      <c r="M596">
        <v>27.33</v>
      </c>
      <c r="N596">
        <v>87.74</v>
      </c>
      <c r="O596">
        <v>8.79</v>
      </c>
      <c r="P596">
        <v>41.31</v>
      </c>
      <c r="Q596">
        <v>15.88</v>
      </c>
      <c r="R596">
        <v>0.336</v>
      </c>
      <c r="S596">
        <v>42.95</v>
      </c>
      <c r="T596">
        <v>13.87</v>
      </c>
      <c r="U596">
        <v>155</v>
      </c>
      <c r="V596">
        <v>55.46</v>
      </c>
      <c r="W596">
        <v>227.38</v>
      </c>
      <c r="X596">
        <v>46.42</v>
      </c>
      <c r="Y596">
        <v>411.07</v>
      </c>
      <c r="Z596">
        <v>64.59</v>
      </c>
      <c r="AA596">
        <v>6032.58</v>
      </c>
      <c r="AB596">
        <v>453.66</v>
      </c>
      <c r="AC596">
        <v>301.84</v>
      </c>
      <c r="AD596" s="3">
        <f t="shared" si="279"/>
        <v>456.500694320234</v>
      </c>
      <c r="AE596" s="4">
        <f t="shared" si="280"/>
        <v>310.263116025784</v>
      </c>
      <c r="AF596" s="5">
        <f t="shared" si="281"/>
        <v>115.316455696203</v>
      </c>
      <c r="AG596" s="3">
        <f t="shared" si="282"/>
        <v>143.132137030995</v>
      </c>
      <c r="AH596" s="3">
        <f t="shared" si="283"/>
        <v>94.7198275862069</v>
      </c>
      <c r="AI596" s="3">
        <f t="shared" si="284"/>
        <v>90.3938730853392</v>
      </c>
      <c r="AJ596" s="3">
        <f t="shared" si="285"/>
        <v>107.297297297297</v>
      </c>
      <c r="AK596" s="3">
        <f t="shared" si="286"/>
        <v>5.96802841918295</v>
      </c>
      <c r="AL596" s="3">
        <f t="shared" si="287"/>
        <v>215.829145728643</v>
      </c>
      <c r="AM596" s="3">
        <f t="shared" si="288"/>
        <v>384.210526315789</v>
      </c>
      <c r="AN596" s="3">
        <f t="shared" si="289"/>
        <v>630.081300813008</v>
      </c>
      <c r="AO596" s="3">
        <f t="shared" si="290"/>
        <v>1015.75091575092</v>
      </c>
      <c r="AP596" s="3">
        <f t="shared" si="291"/>
        <v>1421.125</v>
      </c>
      <c r="AQ596" s="3">
        <f t="shared" si="292"/>
        <v>1879.35222672065</v>
      </c>
      <c r="AR596" s="3">
        <f t="shared" si="293"/>
        <v>2553.2298136646</v>
      </c>
      <c r="AS596" s="6">
        <f t="shared" si="294"/>
        <v>2625.60975609756</v>
      </c>
      <c r="AT596" s="3">
        <f t="shared" si="295"/>
        <v>0.0392176390729128</v>
      </c>
      <c r="AU596" s="7">
        <f t="shared" si="296"/>
        <v>0.153600114110467</v>
      </c>
      <c r="AV596" s="8">
        <f t="shared" si="297"/>
        <v>0.282792234938775</v>
      </c>
      <c r="AW596" s="3">
        <f t="shared" si="298"/>
        <v>37.5621205842354</v>
      </c>
      <c r="AX596" s="7">
        <f t="shared" si="299"/>
        <v>1.73317546093673</v>
      </c>
      <c r="AY596" s="3">
        <f t="shared" si="300"/>
        <v>3.23889244082856</v>
      </c>
      <c r="AZ596" s="9">
        <f t="shared" si="301"/>
        <v>2.32614395406385</v>
      </c>
      <c r="BA596" s="11">
        <f t="shared" si="302"/>
        <v>1.10056536806584</v>
      </c>
      <c r="BB596" s="12">
        <f t="shared" si="303"/>
        <v>1034.67943853972</v>
      </c>
      <c r="BC596" s="13">
        <f t="shared" si="304"/>
        <v>0.169103192098006</v>
      </c>
      <c r="BD596" s="14">
        <f t="shared" si="305"/>
        <v>13.5128234208756</v>
      </c>
      <c r="BE596" s="15">
        <f t="shared" si="306"/>
        <v>0.734278833288734</v>
      </c>
      <c r="BF596" s="16">
        <f t="shared" si="307"/>
        <v>9.5708963911525</v>
      </c>
      <c r="BG596" s="16">
        <f t="shared" si="308"/>
        <v>5.52518891687657</v>
      </c>
      <c r="BH596" s="17">
        <f t="shared" si="309"/>
        <v>1.50298171216539</v>
      </c>
    </row>
    <row r="597" hidden="1" spans="1:60">
      <c r="A597">
        <v>597</v>
      </c>
      <c r="B597" t="s">
        <v>594</v>
      </c>
      <c r="C597" t="s">
        <v>657</v>
      </c>
      <c r="D597" t="s">
        <v>596</v>
      </c>
      <c r="E597" t="s">
        <v>597</v>
      </c>
      <c r="F597" t="s">
        <v>690</v>
      </c>
      <c r="G597">
        <v>5000</v>
      </c>
      <c r="H597">
        <v>126.1</v>
      </c>
      <c r="I597">
        <v>260.81</v>
      </c>
      <c r="J597">
        <v>89.15</v>
      </c>
      <c r="K597">
        <v>3162.57</v>
      </c>
      <c r="L597">
        <v>115.12</v>
      </c>
      <c r="M597">
        <v>2.99</v>
      </c>
      <c r="N597">
        <v>33.89</v>
      </c>
      <c r="O597">
        <v>1.272</v>
      </c>
      <c r="P597">
        <v>7.88</v>
      </c>
      <c r="Q597">
        <v>11.79</v>
      </c>
      <c r="R597">
        <v>0.136</v>
      </c>
      <c r="S597">
        <v>56.37</v>
      </c>
      <c r="T597">
        <v>26.58</v>
      </c>
      <c r="U597">
        <v>322.02</v>
      </c>
      <c r="V597">
        <v>119.66</v>
      </c>
      <c r="W597">
        <v>509.29</v>
      </c>
      <c r="X597">
        <v>107.67</v>
      </c>
      <c r="Y597">
        <v>959.7</v>
      </c>
      <c r="Z597">
        <v>150.32</v>
      </c>
      <c r="AA597">
        <v>14014.57</v>
      </c>
      <c r="AB597">
        <v>3745.96</v>
      </c>
      <c r="AC597">
        <v>6570.83</v>
      </c>
      <c r="AD597" s="3">
        <f t="shared" si="279"/>
        <v>3769.41617267518</v>
      </c>
      <c r="AE597" s="4">
        <f t="shared" si="280"/>
        <v>6754.19490682383</v>
      </c>
      <c r="AF597" s="5">
        <f t="shared" si="281"/>
        <v>12.6160337552743</v>
      </c>
      <c r="AG597" s="3">
        <f t="shared" si="282"/>
        <v>55.2854812398042</v>
      </c>
      <c r="AH597" s="3">
        <f t="shared" si="283"/>
        <v>13.7068965517241</v>
      </c>
      <c r="AI597" s="3">
        <f t="shared" si="284"/>
        <v>17.2428884026258</v>
      </c>
      <c r="AJ597" s="3">
        <f t="shared" si="285"/>
        <v>79.6621621621622</v>
      </c>
      <c r="AK597" s="3">
        <f t="shared" si="286"/>
        <v>2.41563055062167</v>
      </c>
      <c r="AL597" s="3">
        <f t="shared" si="287"/>
        <v>283.266331658291</v>
      </c>
      <c r="AM597" s="3">
        <f t="shared" si="288"/>
        <v>736.288088642659</v>
      </c>
      <c r="AN597" s="3">
        <f t="shared" si="289"/>
        <v>1309.0243902439</v>
      </c>
      <c r="AO597" s="3">
        <f t="shared" si="290"/>
        <v>2191.57509157509</v>
      </c>
      <c r="AP597" s="3">
        <f t="shared" si="291"/>
        <v>3183.0625</v>
      </c>
      <c r="AQ597" s="3">
        <f t="shared" si="292"/>
        <v>4359.10931174089</v>
      </c>
      <c r="AR597" s="3">
        <f t="shared" si="293"/>
        <v>5960.86956521739</v>
      </c>
      <c r="AS597" s="6">
        <f t="shared" si="294"/>
        <v>6110.56910569106</v>
      </c>
      <c r="AT597" s="3">
        <f t="shared" si="295"/>
        <v>0.0160807755211218</v>
      </c>
      <c r="AU597" s="7">
        <f t="shared" si="296"/>
        <v>0.026977230998235</v>
      </c>
      <c r="AV597" s="8">
        <f t="shared" si="297"/>
        <v>0.00501762245056929</v>
      </c>
      <c r="AW597" s="3">
        <f t="shared" si="298"/>
        <v>75.7621414113722</v>
      </c>
      <c r="AX597" s="7">
        <f t="shared" si="299"/>
        <v>0.0436741137196356</v>
      </c>
      <c r="AY597" s="3">
        <f t="shared" si="300"/>
        <v>-3.15238404583794</v>
      </c>
      <c r="AZ597" s="9">
        <f t="shared" si="301"/>
        <v>18.3329261254352</v>
      </c>
      <c r="BA597" s="11">
        <f t="shared" si="302"/>
        <v>1.01382017629587</v>
      </c>
      <c r="BB597" s="12">
        <f t="shared" si="303"/>
        <v>1331.12341241129</v>
      </c>
      <c r="BC597" s="13">
        <f t="shared" si="304"/>
        <v>3.08378489396509</v>
      </c>
      <c r="BD597" s="14">
        <f t="shared" si="305"/>
        <v>68.1784593327392</v>
      </c>
      <c r="BE597" s="15">
        <f t="shared" si="306"/>
        <v>6.84675419401896</v>
      </c>
      <c r="BF597" s="16">
        <f t="shared" si="307"/>
        <v>17.0250133049494</v>
      </c>
      <c r="BG597" s="16">
        <f t="shared" si="308"/>
        <v>2.87446988973707</v>
      </c>
      <c r="BH597" s="17">
        <f t="shared" si="309"/>
        <v>0.570089319005362</v>
      </c>
    </row>
    <row r="598" spans="1:60">
      <c r="A598">
        <v>598</v>
      </c>
      <c r="B598" t="s">
        <v>594</v>
      </c>
      <c r="C598" t="s">
        <v>657</v>
      </c>
      <c r="D598" t="s">
        <v>596</v>
      </c>
      <c r="E598" t="s">
        <v>597</v>
      </c>
      <c r="F598" t="s">
        <v>691</v>
      </c>
      <c r="G598">
        <v>1286.32473520805</v>
      </c>
      <c r="H598">
        <v>126.1</v>
      </c>
      <c r="I598">
        <v>704.14</v>
      </c>
      <c r="J598">
        <v>4.2</v>
      </c>
      <c r="K598">
        <v>2941.01</v>
      </c>
      <c r="L598">
        <v>11.06</v>
      </c>
      <c r="M598">
        <v>16.75</v>
      </c>
      <c r="N598">
        <v>70.83</v>
      </c>
      <c r="O598">
        <v>6.66</v>
      </c>
      <c r="P598">
        <v>33.3</v>
      </c>
      <c r="Q598">
        <v>17.29</v>
      </c>
      <c r="R598">
        <v>0.47</v>
      </c>
      <c r="S598">
        <v>65.75</v>
      </c>
      <c r="T598">
        <v>27.58</v>
      </c>
      <c r="U598">
        <v>311.62</v>
      </c>
      <c r="V598">
        <v>114.1</v>
      </c>
      <c r="W598">
        <v>470.89</v>
      </c>
      <c r="X598">
        <v>97.89</v>
      </c>
      <c r="Y598">
        <v>832.3</v>
      </c>
      <c r="Z598">
        <v>126.96</v>
      </c>
      <c r="AA598">
        <v>7604.71</v>
      </c>
      <c r="AB598">
        <v>58.62</v>
      </c>
      <c r="AC598">
        <v>119.42</v>
      </c>
      <c r="AD598" s="3">
        <f t="shared" si="279"/>
        <v>58.9870623397524</v>
      </c>
      <c r="AE598" s="4">
        <f t="shared" si="280"/>
        <v>122.752522249533</v>
      </c>
      <c r="AF598" s="5">
        <f t="shared" si="281"/>
        <v>70.6751054852321</v>
      </c>
      <c r="AG598" s="3">
        <f t="shared" si="282"/>
        <v>115.546492659054</v>
      </c>
      <c r="AH598" s="3">
        <f t="shared" si="283"/>
        <v>71.7672413793103</v>
      </c>
      <c r="AI598" s="3">
        <f t="shared" si="284"/>
        <v>72.8665207877462</v>
      </c>
      <c r="AJ598" s="3">
        <f t="shared" si="285"/>
        <v>116.824324324324</v>
      </c>
      <c r="AK598" s="3">
        <f t="shared" si="286"/>
        <v>8.348134991119</v>
      </c>
      <c r="AL598" s="3">
        <f t="shared" si="287"/>
        <v>330.402010050251</v>
      </c>
      <c r="AM598" s="3">
        <f t="shared" si="288"/>
        <v>763.98891966759</v>
      </c>
      <c r="AN598" s="3">
        <f t="shared" si="289"/>
        <v>1266.74796747967</v>
      </c>
      <c r="AO598" s="3">
        <f t="shared" si="290"/>
        <v>2089.74358974359</v>
      </c>
      <c r="AP598" s="3">
        <f t="shared" si="291"/>
        <v>2943.0625</v>
      </c>
      <c r="AQ598" s="3">
        <f t="shared" si="292"/>
        <v>3963.15789473684</v>
      </c>
      <c r="AR598" s="3">
        <f t="shared" si="293"/>
        <v>5169.5652173913</v>
      </c>
      <c r="AS598" s="6">
        <f t="shared" si="294"/>
        <v>5160.9756097561</v>
      </c>
      <c r="AT598" s="3">
        <f t="shared" si="295"/>
        <v>0.0424914433800512</v>
      </c>
      <c r="AU598" s="7">
        <f t="shared" si="296"/>
        <v>0.0821953908949687</v>
      </c>
      <c r="AV598" s="8">
        <f t="shared" si="297"/>
        <v>0.577014620164102</v>
      </c>
      <c r="AW598" s="3">
        <f t="shared" si="298"/>
        <v>29.2267910117937</v>
      </c>
      <c r="AX598" s="7">
        <f t="shared" si="299"/>
        <v>3.1194453698963</v>
      </c>
      <c r="AY598" s="3">
        <f t="shared" si="300"/>
        <v>4.25932138258</v>
      </c>
      <c r="AZ598" s="9">
        <f t="shared" si="301"/>
        <v>3.14646291573381</v>
      </c>
      <c r="BA598" s="11">
        <f t="shared" si="302"/>
        <v>0.539178085929026</v>
      </c>
      <c r="BB598" s="12">
        <f t="shared" si="303"/>
        <v>973.068554022321</v>
      </c>
      <c r="BC598" s="13">
        <f t="shared" si="304"/>
        <v>0.0551234710594024</v>
      </c>
      <c r="BD598" s="14">
        <f t="shared" si="305"/>
        <v>27.3810927179348</v>
      </c>
      <c r="BE598" s="15">
        <f t="shared" si="306"/>
        <v>0.143481917577796</v>
      </c>
      <c r="BF598" s="16">
        <f t="shared" si="307"/>
        <v>12.6585551330798</v>
      </c>
      <c r="BG598" s="16">
        <f t="shared" si="308"/>
        <v>4.09658762290341</v>
      </c>
      <c r="BH598" s="17">
        <f t="shared" si="309"/>
        <v>0.490872550661531</v>
      </c>
    </row>
    <row r="599" hidden="1" spans="1:60">
      <c r="A599">
        <v>599</v>
      </c>
      <c r="B599" t="s">
        <v>594</v>
      </c>
      <c r="C599" t="s">
        <v>657</v>
      </c>
      <c r="D599" t="s">
        <v>596</v>
      </c>
      <c r="E599" t="s">
        <v>597</v>
      </c>
      <c r="F599" t="s">
        <v>692</v>
      </c>
      <c r="G599">
        <v>2612.14270880555</v>
      </c>
      <c r="H599">
        <v>126.1</v>
      </c>
      <c r="I599">
        <v>439.68</v>
      </c>
      <c r="J599">
        <v>4.95</v>
      </c>
      <c r="K599">
        <v>4836.96</v>
      </c>
      <c r="L599">
        <v>244.85</v>
      </c>
      <c r="M599">
        <v>0.12</v>
      </c>
      <c r="N599">
        <v>78.75</v>
      </c>
      <c r="O599">
        <v>0.116</v>
      </c>
      <c r="P599">
        <v>1.05</v>
      </c>
      <c r="Q599">
        <v>5.58</v>
      </c>
      <c r="R599">
        <v>0.0219</v>
      </c>
      <c r="S599">
        <v>42.39</v>
      </c>
      <c r="T599">
        <v>24.71</v>
      </c>
      <c r="U599">
        <v>378.83</v>
      </c>
      <c r="V599">
        <v>163.53</v>
      </c>
      <c r="W599">
        <v>823.51</v>
      </c>
      <c r="X599">
        <v>199.83</v>
      </c>
      <c r="Y599">
        <v>1941.73</v>
      </c>
      <c r="Z599">
        <v>313.69</v>
      </c>
      <c r="AA599">
        <v>13446.2</v>
      </c>
      <c r="AB599">
        <v>6237.04</v>
      </c>
      <c r="AC599">
        <v>9071.01</v>
      </c>
      <c r="AD599" s="3">
        <f t="shared" si="279"/>
        <v>6276.09463144882</v>
      </c>
      <c r="AE599" s="4">
        <f t="shared" si="280"/>
        <v>9324.14467300905</v>
      </c>
      <c r="AF599" s="5">
        <f t="shared" si="281"/>
        <v>0.506329113924051</v>
      </c>
      <c r="AG599" s="3">
        <f t="shared" si="282"/>
        <v>128.466557911909</v>
      </c>
      <c r="AH599" s="3">
        <f t="shared" si="283"/>
        <v>1.25</v>
      </c>
      <c r="AI599" s="3">
        <f t="shared" si="284"/>
        <v>2.29759299781182</v>
      </c>
      <c r="AJ599" s="3">
        <f t="shared" si="285"/>
        <v>37.7027027027027</v>
      </c>
      <c r="AK599" s="3">
        <f t="shared" si="286"/>
        <v>0.38898756660746</v>
      </c>
      <c r="AL599" s="3">
        <f t="shared" si="287"/>
        <v>213.015075376884</v>
      </c>
      <c r="AM599" s="3">
        <f t="shared" si="288"/>
        <v>684.487534626039</v>
      </c>
      <c r="AN599" s="3">
        <f t="shared" si="289"/>
        <v>1539.9593495935</v>
      </c>
      <c r="AO599" s="3">
        <f t="shared" si="290"/>
        <v>2995.05494505494</v>
      </c>
      <c r="AP599" s="3">
        <f t="shared" si="291"/>
        <v>5146.9375</v>
      </c>
      <c r="AQ599" s="3">
        <f t="shared" si="292"/>
        <v>8090.28340080972</v>
      </c>
      <c r="AR599" s="3">
        <f t="shared" si="293"/>
        <v>12060.4347826087</v>
      </c>
      <c r="AS599" s="6">
        <f t="shared" si="294"/>
        <v>12751.6260162602</v>
      </c>
      <c r="AT599" s="3">
        <f t="shared" si="295"/>
        <v>0.00434054545044903</v>
      </c>
      <c r="AU599" s="7">
        <f t="shared" si="296"/>
        <v>0.00359899583115209</v>
      </c>
      <c r="AV599" s="8">
        <f t="shared" si="297"/>
        <v>0.00844581489902882</v>
      </c>
      <c r="AW599" s="3">
        <f t="shared" si="298"/>
        <v>1883.66559050688</v>
      </c>
      <c r="AX599" s="7">
        <f t="shared" si="299"/>
        <v>0.366558640642945</v>
      </c>
      <c r="AY599" s="3">
        <f t="shared" si="300"/>
        <v>0.541445558267921</v>
      </c>
      <c r="AZ599" s="9">
        <f t="shared" si="301"/>
        <v>1135.54673446679</v>
      </c>
      <c r="BA599" s="11">
        <f t="shared" si="302"/>
        <v>11.5596448941843</v>
      </c>
      <c r="BB599" s="12">
        <f t="shared" si="303"/>
        <v>987.351037409526</v>
      </c>
      <c r="BC599" s="13">
        <f t="shared" si="304"/>
        <v>4.36103178846199</v>
      </c>
      <c r="BD599" s="14">
        <f t="shared" si="305"/>
        <v>428.68115719406</v>
      </c>
      <c r="BE599" s="15">
        <f t="shared" si="306"/>
        <v>4.67161242809247</v>
      </c>
      <c r="BF599" s="16">
        <f t="shared" si="307"/>
        <v>45.8063222458127</v>
      </c>
      <c r="BG599" s="16">
        <f t="shared" si="308"/>
        <v>14.1129032258065</v>
      </c>
      <c r="BH599" s="17">
        <f t="shared" si="309"/>
        <v>0.687579442641999</v>
      </c>
    </row>
    <row r="600" spans="1:60">
      <c r="A600">
        <v>600</v>
      </c>
      <c r="B600" t="s">
        <v>594</v>
      </c>
      <c r="C600" t="s">
        <v>657</v>
      </c>
      <c r="D600" t="s">
        <v>596</v>
      </c>
      <c r="E600" t="s">
        <v>597</v>
      </c>
      <c r="F600" t="s">
        <v>693</v>
      </c>
      <c r="G600">
        <v>804.66040693385</v>
      </c>
      <c r="H600">
        <v>126.1</v>
      </c>
      <c r="I600">
        <v>327.52</v>
      </c>
      <c r="J600">
        <v>59.84</v>
      </c>
      <c r="K600">
        <v>2903.67</v>
      </c>
      <c r="L600">
        <v>28.46</v>
      </c>
      <c r="M600">
        <v>22.04</v>
      </c>
      <c r="N600">
        <v>73.7</v>
      </c>
      <c r="O600">
        <v>5.88</v>
      </c>
      <c r="P600">
        <v>33.61</v>
      </c>
      <c r="Q600">
        <v>23.43</v>
      </c>
      <c r="R600">
        <v>0.453</v>
      </c>
      <c r="S600">
        <v>92.88</v>
      </c>
      <c r="T600">
        <v>29.81</v>
      </c>
      <c r="U600">
        <v>322.87</v>
      </c>
      <c r="V600">
        <v>110.43</v>
      </c>
      <c r="W600">
        <v>437.85</v>
      </c>
      <c r="X600">
        <v>87.49</v>
      </c>
      <c r="Y600">
        <v>746.79</v>
      </c>
      <c r="Z600">
        <v>126.4</v>
      </c>
      <c r="AA600">
        <v>9306.98</v>
      </c>
      <c r="AB600">
        <v>183.99</v>
      </c>
      <c r="AC600">
        <v>406.21</v>
      </c>
      <c r="AD600" s="3">
        <f t="shared" si="279"/>
        <v>185.142094846316</v>
      </c>
      <c r="AE600" s="4">
        <f t="shared" si="280"/>
        <v>417.545654521713</v>
      </c>
      <c r="AF600" s="5">
        <f t="shared" si="281"/>
        <v>92.9957805907173</v>
      </c>
      <c r="AG600" s="3">
        <f t="shared" si="282"/>
        <v>120.228384991843</v>
      </c>
      <c r="AH600" s="3">
        <f t="shared" si="283"/>
        <v>63.3620689655172</v>
      </c>
      <c r="AI600" s="3">
        <f t="shared" si="284"/>
        <v>73.5448577680525</v>
      </c>
      <c r="AJ600" s="3">
        <f t="shared" si="285"/>
        <v>158.310810810811</v>
      </c>
      <c r="AK600" s="3">
        <f t="shared" si="286"/>
        <v>8.0461811722913</v>
      </c>
      <c r="AL600" s="3">
        <f t="shared" si="287"/>
        <v>466.733668341708</v>
      </c>
      <c r="AM600" s="3">
        <f t="shared" si="288"/>
        <v>825.761772853186</v>
      </c>
      <c r="AN600" s="3">
        <f t="shared" si="289"/>
        <v>1312.47967479675</v>
      </c>
      <c r="AO600" s="3">
        <f t="shared" si="290"/>
        <v>2022.52747252747</v>
      </c>
      <c r="AP600" s="3">
        <f t="shared" si="291"/>
        <v>2736.5625</v>
      </c>
      <c r="AQ600" s="3">
        <f t="shared" si="292"/>
        <v>3542.10526315789</v>
      </c>
      <c r="AR600" s="3">
        <f t="shared" si="293"/>
        <v>4638.44720496894</v>
      </c>
      <c r="AS600" s="6">
        <f t="shared" si="294"/>
        <v>5138.21138211382</v>
      </c>
      <c r="AT600" s="3">
        <f t="shared" si="295"/>
        <v>0.0296005619109249</v>
      </c>
      <c r="AU600" s="7">
        <f t="shared" si="296"/>
        <v>0.0638156706391208</v>
      </c>
      <c r="AV600" s="8">
        <f t="shared" si="297"/>
        <v>0.17650764461774</v>
      </c>
      <c r="AW600" s="3">
        <f t="shared" si="298"/>
        <v>6.97770144588424</v>
      </c>
      <c r="AX600" s="7">
        <f t="shared" si="299"/>
        <v>0.466250930242499</v>
      </c>
      <c r="AY600" s="3">
        <f t="shared" si="300"/>
        <v>0.959141605785657</v>
      </c>
      <c r="AZ600" s="9">
        <f t="shared" si="301"/>
        <v>4.35513479145082</v>
      </c>
      <c r="BA600" s="11">
        <f t="shared" si="302"/>
        <v>0.562998766534168</v>
      </c>
      <c r="BB600" s="12">
        <f t="shared" si="303"/>
        <v>1270.14151544972</v>
      </c>
      <c r="BC600" s="13">
        <f t="shared" si="304"/>
        <v>0.186002094983586</v>
      </c>
      <c r="BD600" s="14">
        <f t="shared" si="305"/>
        <v>23.3865634821253</v>
      </c>
      <c r="BE600" s="15">
        <f t="shared" si="306"/>
        <v>0.543941402536188</v>
      </c>
      <c r="BF600" s="16">
        <f t="shared" si="307"/>
        <v>8.04037467700258</v>
      </c>
      <c r="BG600" s="16">
        <f t="shared" si="308"/>
        <v>3.14553990610329</v>
      </c>
      <c r="BH600" s="17">
        <f t="shared" si="309"/>
        <v>0.452943059008887</v>
      </c>
    </row>
    <row r="601" spans="1:60">
      <c r="A601">
        <v>601</v>
      </c>
      <c r="B601" t="s">
        <v>594</v>
      </c>
      <c r="C601" t="s">
        <v>657</v>
      </c>
      <c r="D601" t="s">
        <v>596</v>
      </c>
      <c r="E601" t="s">
        <v>597</v>
      </c>
      <c r="F601" t="s">
        <v>694</v>
      </c>
      <c r="G601">
        <v>2703.42559228985</v>
      </c>
      <c r="H601">
        <v>126.1</v>
      </c>
      <c r="I601">
        <v>843.49</v>
      </c>
      <c r="J601">
        <v>4.96</v>
      </c>
      <c r="K601">
        <v>10568.95</v>
      </c>
      <c r="L601">
        <v>207.54</v>
      </c>
      <c r="M601">
        <v>3.58</v>
      </c>
      <c r="N601">
        <v>98.57</v>
      </c>
      <c r="O601">
        <v>1.567</v>
      </c>
      <c r="P601">
        <v>11.23</v>
      </c>
      <c r="Q601">
        <v>16.61</v>
      </c>
      <c r="R601">
        <v>0.188</v>
      </c>
      <c r="S601">
        <v>98.74</v>
      </c>
      <c r="T601">
        <v>53.06</v>
      </c>
      <c r="U601">
        <v>774.56</v>
      </c>
      <c r="V601">
        <v>330.01</v>
      </c>
      <c r="W601">
        <v>1674.09</v>
      </c>
      <c r="X601">
        <v>401.94</v>
      </c>
      <c r="Y601">
        <v>3982.4</v>
      </c>
      <c r="Z601">
        <v>641.38</v>
      </c>
      <c r="AA601">
        <v>6483.38</v>
      </c>
      <c r="AB601">
        <v>189.96</v>
      </c>
      <c r="AC601">
        <v>201.83</v>
      </c>
      <c r="AD601" s="3">
        <f t="shared" si="279"/>
        <v>191.149477346629</v>
      </c>
      <c r="AE601" s="4">
        <f t="shared" si="280"/>
        <v>207.462247241864</v>
      </c>
      <c r="AF601" s="5">
        <f t="shared" si="281"/>
        <v>15.1054852320675</v>
      </c>
      <c r="AG601" s="3">
        <f t="shared" si="282"/>
        <v>160.799347471452</v>
      </c>
      <c r="AH601" s="3">
        <f t="shared" si="283"/>
        <v>16.885775862069</v>
      </c>
      <c r="AI601" s="3">
        <f t="shared" si="284"/>
        <v>24.5733041575492</v>
      </c>
      <c r="AJ601" s="3">
        <f t="shared" si="285"/>
        <v>112.22972972973</v>
      </c>
      <c r="AK601" s="3">
        <f t="shared" si="286"/>
        <v>3.3392539964476</v>
      </c>
      <c r="AL601" s="3">
        <f t="shared" si="287"/>
        <v>496.180904522613</v>
      </c>
      <c r="AM601" s="3">
        <f t="shared" si="288"/>
        <v>1469.80609418283</v>
      </c>
      <c r="AN601" s="3">
        <f t="shared" si="289"/>
        <v>3148.61788617886</v>
      </c>
      <c r="AO601" s="3">
        <f t="shared" si="290"/>
        <v>6044.13919413919</v>
      </c>
      <c r="AP601" s="3">
        <f t="shared" si="291"/>
        <v>10463.0625</v>
      </c>
      <c r="AQ601" s="3">
        <f t="shared" si="292"/>
        <v>16272.8744939271</v>
      </c>
      <c r="AR601" s="3">
        <f t="shared" si="293"/>
        <v>24735.4037267081</v>
      </c>
      <c r="AS601" s="6">
        <f t="shared" si="294"/>
        <v>26072.3577235772</v>
      </c>
      <c r="AT601" s="3">
        <f t="shared" si="295"/>
        <v>0.0141506201318397</v>
      </c>
      <c r="AU601" s="7">
        <f t="shared" si="296"/>
        <v>0.0057207961059316</v>
      </c>
      <c r="AV601" s="8">
        <f t="shared" si="297"/>
        <v>0.47512258885871</v>
      </c>
      <c r="AW601" s="3">
        <f t="shared" si="298"/>
        <v>41.8270659761822</v>
      </c>
      <c r="AX601" s="7">
        <f t="shared" si="299"/>
        <v>3.07280060289007</v>
      </c>
      <c r="AY601" s="3">
        <f t="shared" si="300"/>
        <v>4.23316244870782</v>
      </c>
      <c r="AZ601" s="9">
        <f t="shared" si="301"/>
        <v>36.9873933513078</v>
      </c>
      <c r="BA601" s="11">
        <f t="shared" si="302"/>
        <v>0.619140028054452</v>
      </c>
      <c r="BB601" s="12">
        <f t="shared" si="303"/>
        <v>987.529078826515</v>
      </c>
      <c r="BC601" s="13">
        <f t="shared" si="304"/>
        <v>0.102021932470219</v>
      </c>
      <c r="BD601" s="14">
        <f t="shared" si="305"/>
        <v>115.604544677192</v>
      </c>
      <c r="BE601" s="15">
        <f t="shared" si="306"/>
        <v>0.0506804941743672</v>
      </c>
      <c r="BF601" s="16">
        <f t="shared" si="307"/>
        <v>40.332185537776</v>
      </c>
      <c r="BG601" s="16">
        <f t="shared" si="308"/>
        <v>5.93437688139675</v>
      </c>
      <c r="BH601" s="17">
        <f t="shared" si="309"/>
        <v>0.941188128623099</v>
      </c>
    </row>
    <row r="602" spans="1:60">
      <c r="A602">
        <v>602</v>
      </c>
      <c r="B602" t="s">
        <v>594</v>
      </c>
      <c r="C602" t="s">
        <v>657</v>
      </c>
      <c r="D602" t="s">
        <v>596</v>
      </c>
      <c r="E602" t="s">
        <v>597</v>
      </c>
      <c r="F602" t="s">
        <v>695</v>
      </c>
      <c r="G602">
        <v>1133.1527770598</v>
      </c>
      <c r="H602">
        <v>126.1</v>
      </c>
      <c r="I602">
        <v>268.77</v>
      </c>
      <c r="J602">
        <v>6.78</v>
      </c>
      <c r="K602">
        <v>1169.35</v>
      </c>
      <c r="L602">
        <v>4.85</v>
      </c>
      <c r="M602">
        <v>1.276</v>
      </c>
      <c r="N602">
        <v>13.49</v>
      </c>
      <c r="O602">
        <v>0.645</v>
      </c>
      <c r="P602">
        <v>5.31</v>
      </c>
      <c r="Q602">
        <v>7.11</v>
      </c>
      <c r="R602">
        <v>0.354</v>
      </c>
      <c r="S602">
        <v>30.87</v>
      </c>
      <c r="T602">
        <v>10.52</v>
      </c>
      <c r="U602">
        <v>123.46</v>
      </c>
      <c r="V602">
        <v>43.93</v>
      </c>
      <c r="W602">
        <v>181.3</v>
      </c>
      <c r="X602">
        <v>37.1</v>
      </c>
      <c r="Y602">
        <v>340.32</v>
      </c>
      <c r="Z602">
        <v>54.99</v>
      </c>
      <c r="AA602">
        <v>9006.23</v>
      </c>
      <c r="AB602">
        <v>204.85</v>
      </c>
      <c r="AC602">
        <v>349.65</v>
      </c>
      <c r="AD602" s="3">
        <f t="shared" si="279"/>
        <v>206.132714437023</v>
      </c>
      <c r="AE602" s="4">
        <f t="shared" si="280"/>
        <v>359.407296973282</v>
      </c>
      <c r="AF602" s="5">
        <f t="shared" si="281"/>
        <v>5.38396624472574</v>
      </c>
      <c r="AG602" s="3">
        <f t="shared" si="282"/>
        <v>22.0065252854812</v>
      </c>
      <c r="AH602" s="3">
        <f t="shared" si="283"/>
        <v>6.95043103448276</v>
      </c>
      <c r="AI602" s="3">
        <f t="shared" si="284"/>
        <v>11.6192560175055</v>
      </c>
      <c r="AJ602" s="3">
        <f t="shared" si="285"/>
        <v>48.0405405405405</v>
      </c>
      <c r="AK602" s="3">
        <f t="shared" si="286"/>
        <v>6.28774422735346</v>
      </c>
      <c r="AL602" s="3">
        <f t="shared" si="287"/>
        <v>155.125628140704</v>
      </c>
      <c r="AM602" s="3">
        <f t="shared" si="288"/>
        <v>291.412742382271</v>
      </c>
      <c r="AN602" s="3">
        <f t="shared" si="289"/>
        <v>501.869918699187</v>
      </c>
      <c r="AO602" s="3">
        <f t="shared" si="290"/>
        <v>804.578754578755</v>
      </c>
      <c r="AP602" s="3">
        <f t="shared" si="291"/>
        <v>1133.125</v>
      </c>
      <c r="AQ602" s="3">
        <f t="shared" si="292"/>
        <v>1502.02429149798</v>
      </c>
      <c r="AR602" s="3">
        <f t="shared" si="293"/>
        <v>2113.78881987578</v>
      </c>
      <c r="AS602" s="6">
        <f t="shared" si="294"/>
        <v>2235.36585365854</v>
      </c>
      <c r="AT602" s="3">
        <f t="shared" si="295"/>
        <v>0.0728365133206734</v>
      </c>
      <c r="AU602" s="7">
        <f t="shared" si="296"/>
        <v>0.344578004367314</v>
      </c>
      <c r="AV602" s="8">
        <f t="shared" si="297"/>
        <v>0.0375340181281929</v>
      </c>
      <c r="AW602" s="3">
        <f t="shared" si="298"/>
        <v>53.0099258072688</v>
      </c>
      <c r="AX602" s="7">
        <f t="shared" si="299"/>
        <v>0.273277362573595</v>
      </c>
      <c r="AY602" s="3">
        <f t="shared" si="300"/>
        <v>0.0315414231281919</v>
      </c>
      <c r="AZ602" s="9">
        <f t="shared" si="301"/>
        <v>9.69150797990735</v>
      </c>
      <c r="BA602" s="11">
        <f t="shared" si="302"/>
        <v>1.61967781696367</v>
      </c>
      <c r="BB602" s="12">
        <f t="shared" si="303"/>
        <v>1015.90132218479</v>
      </c>
      <c r="BC602" s="13">
        <f t="shared" si="304"/>
        <v>0.164633619512532</v>
      </c>
      <c r="BD602" s="14">
        <f t="shared" si="305"/>
        <v>40.614746477866</v>
      </c>
      <c r="BE602" s="15">
        <f t="shared" si="306"/>
        <v>1.02741537376587</v>
      </c>
      <c r="BF602" s="16">
        <f t="shared" si="307"/>
        <v>11.0242954324587</v>
      </c>
      <c r="BG602" s="16">
        <f t="shared" si="308"/>
        <v>1.89732770745429</v>
      </c>
      <c r="BH602" s="17">
        <f t="shared" si="309"/>
        <v>0.585871585871586</v>
      </c>
    </row>
    <row r="603" spans="1:60">
      <c r="A603">
        <v>603</v>
      </c>
      <c r="B603" t="s">
        <v>594</v>
      </c>
      <c r="C603" t="s">
        <v>657</v>
      </c>
      <c r="D603" t="s">
        <v>596</v>
      </c>
      <c r="E603" t="s">
        <v>597</v>
      </c>
      <c r="F603" t="s">
        <v>696</v>
      </c>
      <c r="G603">
        <v>5000</v>
      </c>
      <c r="H603">
        <v>126.1</v>
      </c>
      <c r="I603">
        <v>1646.52</v>
      </c>
      <c r="J603">
        <v>16.91</v>
      </c>
      <c r="K603">
        <v>14296.78</v>
      </c>
      <c r="L603">
        <v>211.17</v>
      </c>
      <c r="M603">
        <v>9.81</v>
      </c>
      <c r="N603">
        <v>149.43</v>
      </c>
      <c r="O603">
        <v>2.69</v>
      </c>
      <c r="P603">
        <v>15.24</v>
      </c>
      <c r="Q603">
        <v>22.28</v>
      </c>
      <c r="R603">
        <v>0.234</v>
      </c>
      <c r="S603">
        <v>131.28</v>
      </c>
      <c r="T603">
        <v>67.87</v>
      </c>
      <c r="U603">
        <v>1007.96</v>
      </c>
      <c r="V603">
        <v>429.17</v>
      </c>
      <c r="W603">
        <v>2192.35</v>
      </c>
      <c r="X603">
        <v>544.02</v>
      </c>
      <c r="Y603">
        <v>5456.33</v>
      </c>
      <c r="Z603">
        <v>896.88</v>
      </c>
      <c r="AA603">
        <v>7703.82</v>
      </c>
      <c r="AB603">
        <v>107.86</v>
      </c>
      <c r="AC603">
        <v>151.38</v>
      </c>
      <c r="AD603" s="3">
        <f t="shared" si="279"/>
        <v>108.535389695764</v>
      </c>
      <c r="AE603" s="4">
        <f t="shared" si="280"/>
        <v>155.604394725627</v>
      </c>
      <c r="AF603" s="5">
        <f t="shared" si="281"/>
        <v>41.3924050632911</v>
      </c>
      <c r="AG603" s="3">
        <f t="shared" si="282"/>
        <v>243.768352365416</v>
      </c>
      <c r="AH603" s="3">
        <f t="shared" si="283"/>
        <v>28.9870689655172</v>
      </c>
      <c r="AI603" s="3">
        <f t="shared" si="284"/>
        <v>33.3479212253829</v>
      </c>
      <c r="AJ603" s="3">
        <f t="shared" si="285"/>
        <v>150.540540540541</v>
      </c>
      <c r="AK603" s="3">
        <f t="shared" si="286"/>
        <v>4.1563055062167</v>
      </c>
      <c r="AL603" s="3">
        <f t="shared" si="287"/>
        <v>659.698492462311</v>
      </c>
      <c r="AM603" s="3">
        <f t="shared" si="288"/>
        <v>1880.05540166205</v>
      </c>
      <c r="AN603" s="3">
        <f t="shared" si="289"/>
        <v>4097.39837398374</v>
      </c>
      <c r="AO603" s="3">
        <f t="shared" si="290"/>
        <v>7860.25641025641</v>
      </c>
      <c r="AP603" s="3">
        <f t="shared" si="291"/>
        <v>13702.1875</v>
      </c>
      <c r="AQ603" s="3">
        <f t="shared" si="292"/>
        <v>22025.1012145749</v>
      </c>
      <c r="AR603" s="3">
        <f t="shared" si="293"/>
        <v>33890.248447205</v>
      </c>
      <c r="AS603" s="6">
        <f t="shared" si="294"/>
        <v>36458.5365853659</v>
      </c>
      <c r="AT603" s="3">
        <f t="shared" si="295"/>
        <v>0.0131888819549181</v>
      </c>
      <c r="AU603" s="7">
        <f t="shared" si="296"/>
        <v>0.00389164510713577</v>
      </c>
      <c r="AV603" s="8">
        <f t="shared" si="297"/>
        <v>0.9603199206776</v>
      </c>
      <c r="AW603" s="3">
        <f t="shared" si="298"/>
        <v>9.20191571411159</v>
      </c>
      <c r="AX603" s="7">
        <f t="shared" si="299"/>
        <v>2.91309778749468</v>
      </c>
      <c r="AY603" s="3">
        <f t="shared" si="300"/>
        <v>4.14049154332598</v>
      </c>
      <c r="AZ603" s="9">
        <f t="shared" si="301"/>
        <v>40.8396393659344</v>
      </c>
      <c r="BA603" s="11">
        <f t="shared" si="302"/>
        <v>0.511293557795542</v>
      </c>
      <c r="BB603" s="12">
        <f t="shared" si="303"/>
        <v>1109.06897818698</v>
      </c>
      <c r="BC603" s="13">
        <f t="shared" si="304"/>
        <v>0.0731461982462916</v>
      </c>
      <c r="BD603" s="14">
        <f t="shared" si="305"/>
        <v>111.379682117832</v>
      </c>
      <c r="BE603" s="15">
        <f t="shared" si="306"/>
        <v>0.0277439231131548</v>
      </c>
      <c r="BF603" s="16">
        <f t="shared" si="307"/>
        <v>41.5625380865326</v>
      </c>
      <c r="BG603" s="16">
        <f t="shared" si="308"/>
        <v>6.70691202872531</v>
      </c>
      <c r="BH603" s="17">
        <f t="shared" si="309"/>
        <v>0.712511560311798</v>
      </c>
    </row>
    <row r="604" spans="1:60">
      <c r="A604">
        <v>604</v>
      </c>
      <c r="B604" t="s">
        <v>594</v>
      </c>
      <c r="C604" t="s">
        <v>657</v>
      </c>
      <c r="D604" t="s">
        <v>596</v>
      </c>
      <c r="E604" t="s">
        <v>597</v>
      </c>
      <c r="F604" t="s">
        <v>697</v>
      </c>
      <c r="G604">
        <v>1257.86746392155</v>
      </c>
      <c r="H604">
        <v>126.1</v>
      </c>
      <c r="I604">
        <v>249.96</v>
      </c>
      <c r="J604">
        <v>5.23</v>
      </c>
      <c r="K604">
        <v>2122.89</v>
      </c>
      <c r="L604">
        <v>9.67</v>
      </c>
      <c r="M604">
        <v>3.34</v>
      </c>
      <c r="N604">
        <v>28.84</v>
      </c>
      <c r="O604">
        <v>1.569</v>
      </c>
      <c r="P604">
        <v>8.12</v>
      </c>
      <c r="Q604">
        <v>8.7</v>
      </c>
      <c r="R604">
        <v>0.052</v>
      </c>
      <c r="S604">
        <v>45.77</v>
      </c>
      <c r="T604">
        <v>18.05</v>
      </c>
      <c r="U604">
        <v>218.24</v>
      </c>
      <c r="V604">
        <v>82.23</v>
      </c>
      <c r="W604">
        <v>341.07</v>
      </c>
      <c r="X604">
        <v>69.14</v>
      </c>
      <c r="Y604">
        <v>613.76</v>
      </c>
      <c r="Z604">
        <v>93.76</v>
      </c>
      <c r="AA604">
        <v>7353.66</v>
      </c>
      <c r="AB604">
        <v>311.23</v>
      </c>
      <c r="AC604">
        <v>321</v>
      </c>
      <c r="AD604" s="3">
        <f t="shared" si="279"/>
        <v>313.178836779276</v>
      </c>
      <c r="AE604" s="4">
        <f t="shared" si="280"/>
        <v>329.957793017085</v>
      </c>
      <c r="AF604" s="5">
        <f t="shared" si="281"/>
        <v>14.0928270042194</v>
      </c>
      <c r="AG604" s="3">
        <f t="shared" si="282"/>
        <v>47.047308319739</v>
      </c>
      <c r="AH604" s="3">
        <f t="shared" si="283"/>
        <v>16.9073275862069</v>
      </c>
      <c r="AI604" s="3">
        <f t="shared" si="284"/>
        <v>17.7680525164114</v>
      </c>
      <c r="AJ604" s="3">
        <f t="shared" si="285"/>
        <v>58.7837837837838</v>
      </c>
      <c r="AK604" s="3">
        <f t="shared" si="286"/>
        <v>0.923623445825932</v>
      </c>
      <c r="AL604" s="3">
        <f t="shared" si="287"/>
        <v>230</v>
      </c>
      <c r="AM604" s="3">
        <f t="shared" si="288"/>
        <v>500</v>
      </c>
      <c r="AN604" s="3">
        <f t="shared" si="289"/>
        <v>887.154471544716</v>
      </c>
      <c r="AO604" s="3">
        <f t="shared" si="290"/>
        <v>1506.04395604396</v>
      </c>
      <c r="AP604" s="3">
        <f t="shared" si="291"/>
        <v>2131.6875</v>
      </c>
      <c r="AQ604" s="3">
        <f t="shared" si="292"/>
        <v>2799.19028340081</v>
      </c>
      <c r="AR604" s="3">
        <f t="shared" si="293"/>
        <v>3812.17391304348</v>
      </c>
      <c r="AS604" s="6">
        <f t="shared" si="294"/>
        <v>3811.38211382114</v>
      </c>
      <c r="AT604" s="3">
        <f t="shared" si="295"/>
        <v>0.0079433237224976</v>
      </c>
      <c r="AU604" s="7">
        <f t="shared" si="296"/>
        <v>0.0208367296552743</v>
      </c>
      <c r="AV604" s="8">
        <f t="shared" si="297"/>
        <v>0.087405118504071</v>
      </c>
      <c r="AW604" s="3">
        <f t="shared" si="298"/>
        <v>63.0894441715267</v>
      </c>
      <c r="AX604" s="7">
        <f t="shared" si="299"/>
        <v>0.69424892600119</v>
      </c>
      <c r="AY604" s="3">
        <f t="shared" si="300"/>
        <v>1.65037783585457</v>
      </c>
      <c r="AZ604" s="9">
        <f t="shared" si="301"/>
        <v>10.8417977057916</v>
      </c>
      <c r="BA604" s="11">
        <f t="shared" si="302"/>
        <v>1.24729005923869</v>
      </c>
      <c r="BB604" s="12">
        <f t="shared" si="303"/>
        <v>992.228299258976</v>
      </c>
      <c r="BC604" s="13">
        <f t="shared" si="304"/>
        <v>0.16314831245651</v>
      </c>
      <c r="BD604" s="14">
        <f t="shared" si="305"/>
        <v>51.9619047619048</v>
      </c>
      <c r="BE604" s="15">
        <f t="shared" si="306"/>
        <v>0.523005735140772</v>
      </c>
      <c r="BF604" s="16">
        <f t="shared" si="307"/>
        <v>13.4096569805549</v>
      </c>
      <c r="BG604" s="16">
        <f t="shared" si="308"/>
        <v>3.31494252873563</v>
      </c>
      <c r="BH604" s="17">
        <f t="shared" si="309"/>
        <v>0.969563862928349</v>
      </c>
    </row>
    <row r="605" spans="1:60">
      <c r="A605">
        <v>605</v>
      </c>
      <c r="B605" t="s">
        <v>594</v>
      </c>
      <c r="C605" t="s">
        <v>627</v>
      </c>
      <c r="D605" t="s">
        <v>596</v>
      </c>
      <c r="E605" t="s">
        <v>597</v>
      </c>
      <c r="F605" t="s">
        <v>698</v>
      </c>
      <c r="G605">
        <v>1011.56541303125</v>
      </c>
      <c r="H605">
        <v>126.1</v>
      </c>
      <c r="I605">
        <v>227.93</v>
      </c>
      <c r="J605">
        <v>12.2</v>
      </c>
      <c r="K605">
        <v>2742.42</v>
      </c>
      <c r="L605">
        <v>4.16</v>
      </c>
      <c r="M605">
        <v>0.202</v>
      </c>
      <c r="N605">
        <v>17.21</v>
      </c>
      <c r="O605">
        <v>0.803</v>
      </c>
      <c r="P605">
        <v>13.04</v>
      </c>
      <c r="Q605">
        <v>20.43</v>
      </c>
      <c r="R605">
        <v>0.606</v>
      </c>
      <c r="S605">
        <v>93.77</v>
      </c>
      <c r="T605">
        <v>30.14</v>
      </c>
      <c r="U605">
        <v>311.59</v>
      </c>
      <c r="V605">
        <v>105.46</v>
      </c>
      <c r="W605">
        <v>421.25</v>
      </c>
      <c r="X605">
        <v>86.3</v>
      </c>
      <c r="Y605">
        <v>786.89</v>
      </c>
      <c r="Z605">
        <v>123.67</v>
      </c>
      <c r="AA605">
        <v>6844.52</v>
      </c>
      <c r="AB605">
        <v>393.22</v>
      </c>
      <c r="AC605">
        <v>384.57</v>
      </c>
      <c r="AD605" s="3">
        <f t="shared" si="279"/>
        <v>395.682235640352</v>
      </c>
      <c r="AE605" s="4">
        <f t="shared" si="280"/>
        <v>395.301770905234</v>
      </c>
      <c r="AF605" s="5">
        <f t="shared" si="281"/>
        <v>0.852320675105485</v>
      </c>
      <c r="AG605" s="3">
        <f t="shared" si="282"/>
        <v>28.0750407830343</v>
      </c>
      <c r="AH605" s="3">
        <f t="shared" si="283"/>
        <v>8.65301724137931</v>
      </c>
      <c r="AI605" s="3">
        <f t="shared" si="284"/>
        <v>28.5339168490153</v>
      </c>
      <c r="AJ605" s="3">
        <f t="shared" si="285"/>
        <v>138.040540540541</v>
      </c>
      <c r="AK605" s="3">
        <f t="shared" si="286"/>
        <v>10.7637655417407</v>
      </c>
      <c r="AL605" s="3">
        <f t="shared" si="287"/>
        <v>471.206030150754</v>
      </c>
      <c r="AM605" s="3">
        <f t="shared" si="288"/>
        <v>834.903047091413</v>
      </c>
      <c r="AN605" s="3">
        <f t="shared" si="289"/>
        <v>1266.62601626016</v>
      </c>
      <c r="AO605" s="3">
        <f t="shared" si="290"/>
        <v>1931.50183150183</v>
      </c>
      <c r="AP605" s="3">
        <f t="shared" si="291"/>
        <v>2632.8125</v>
      </c>
      <c r="AQ605" s="3">
        <f t="shared" si="292"/>
        <v>3493.92712550607</v>
      </c>
      <c r="AR605" s="3">
        <f t="shared" si="293"/>
        <v>4887.51552795031</v>
      </c>
      <c r="AS605" s="6">
        <f t="shared" si="294"/>
        <v>5027.23577235772</v>
      </c>
      <c r="AT605" s="3">
        <f t="shared" si="295"/>
        <v>0.0422041816783806</v>
      </c>
      <c r="AU605" s="7">
        <f t="shared" si="296"/>
        <v>0.0863509925176235</v>
      </c>
      <c r="AV605" s="8">
        <f t="shared" si="297"/>
        <v>0.0435363594769368</v>
      </c>
      <c r="AW605" s="3">
        <f t="shared" si="298"/>
        <v>32.4017845004291</v>
      </c>
      <c r="AX605" s="7">
        <f t="shared" si="299"/>
        <v>0.247820126896354</v>
      </c>
      <c r="AY605" s="3">
        <f t="shared" si="300"/>
        <v>-0.138241973059904</v>
      </c>
      <c r="AZ605" s="9">
        <f t="shared" si="301"/>
        <v>5.8910526425973</v>
      </c>
      <c r="BA605" s="11">
        <f t="shared" si="302"/>
        <v>0.358777365888976</v>
      </c>
      <c r="BB605" s="12">
        <f t="shared" si="303"/>
        <v>1073.88839685743</v>
      </c>
      <c r="BC605" s="13">
        <f t="shared" si="304"/>
        <v>0.197441713635425</v>
      </c>
      <c r="BD605" s="14">
        <f t="shared" si="305"/>
        <v>39.1465294481531</v>
      </c>
      <c r="BE605" s="15">
        <f t="shared" si="306"/>
        <v>0.488721422308074</v>
      </c>
      <c r="BF605" s="16">
        <f t="shared" si="307"/>
        <v>8.39170310333795</v>
      </c>
      <c r="BG605" s="16">
        <f t="shared" si="308"/>
        <v>0.842388644150759</v>
      </c>
      <c r="BH605" s="17">
        <f t="shared" si="309"/>
        <v>1.02249265413319</v>
      </c>
    </row>
    <row r="606" spans="1:60">
      <c r="A606">
        <v>606</v>
      </c>
      <c r="B606" t="s">
        <v>594</v>
      </c>
      <c r="C606" t="s">
        <v>627</v>
      </c>
      <c r="D606" t="s">
        <v>596</v>
      </c>
      <c r="E606" t="s">
        <v>597</v>
      </c>
      <c r="F606" t="s">
        <v>699</v>
      </c>
      <c r="G606">
        <v>1786.06975267145</v>
      </c>
      <c r="H606">
        <v>126.1</v>
      </c>
      <c r="I606">
        <v>1336.7</v>
      </c>
      <c r="J606">
        <v>4.92</v>
      </c>
      <c r="K606">
        <v>2064.77</v>
      </c>
      <c r="L606">
        <v>15.23</v>
      </c>
      <c r="M606">
        <v>17.81</v>
      </c>
      <c r="N606">
        <v>68.3</v>
      </c>
      <c r="O606">
        <v>6.16</v>
      </c>
      <c r="P606">
        <v>30.87</v>
      </c>
      <c r="Q606">
        <v>15.94</v>
      </c>
      <c r="R606">
        <v>0.441</v>
      </c>
      <c r="S606">
        <v>51.4</v>
      </c>
      <c r="T606">
        <v>18.86</v>
      </c>
      <c r="U606">
        <v>212.94</v>
      </c>
      <c r="V606">
        <v>75.88</v>
      </c>
      <c r="W606">
        <v>320.88</v>
      </c>
      <c r="X606">
        <v>69.07</v>
      </c>
      <c r="Y606">
        <v>638.35</v>
      </c>
      <c r="Z606">
        <v>98.69</v>
      </c>
      <c r="AA606">
        <v>7303.83</v>
      </c>
      <c r="AB606">
        <v>700.33</v>
      </c>
      <c r="AC606">
        <v>579.7</v>
      </c>
      <c r="AD606" s="3">
        <f t="shared" si="279"/>
        <v>704.715274111205</v>
      </c>
      <c r="AE606" s="4">
        <f t="shared" si="280"/>
        <v>595.877048635526</v>
      </c>
      <c r="AF606" s="5">
        <f t="shared" si="281"/>
        <v>75.1476793248945</v>
      </c>
      <c r="AG606" s="3">
        <f t="shared" si="282"/>
        <v>111.41924959217</v>
      </c>
      <c r="AH606" s="3">
        <f t="shared" si="283"/>
        <v>66.3793103448276</v>
      </c>
      <c r="AI606" s="3">
        <f t="shared" si="284"/>
        <v>67.5492341356674</v>
      </c>
      <c r="AJ606" s="3">
        <f t="shared" si="285"/>
        <v>107.702702702703</v>
      </c>
      <c r="AK606" s="3">
        <f t="shared" si="286"/>
        <v>7.83303730017762</v>
      </c>
      <c r="AL606" s="3">
        <f t="shared" si="287"/>
        <v>258.291457286432</v>
      </c>
      <c r="AM606" s="3">
        <f t="shared" si="288"/>
        <v>522.437673130194</v>
      </c>
      <c r="AN606" s="3">
        <f t="shared" si="289"/>
        <v>865.609756097561</v>
      </c>
      <c r="AO606" s="3">
        <f t="shared" si="290"/>
        <v>1389.74358974359</v>
      </c>
      <c r="AP606" s="3">
        <f t="shared" si="291"/>
        <v>2005.5</v>
      </c>
      <c r="AQ606" s="3">
        <f t="shared" si="292"/>
        <v>2796.35627530364</v>
      </c>
      <c r="AR606" s="3">
        <f t="shared" si="293"/>
        <v>3964.90683229814</v>
      </c>
      <c r="AS606" s="6">
        <f t="shared" si="294"/>
        <v>4011.78861788618</v>
      </c>
      <c r="AT606" s="3">
        <f t="shared" si="295"/>
        <v>0.0469636532128086</v>
      </c>
      <c r="AU606" s="7">
        <f t="shared" si="296"/>
        <v>0.118448314674743</v>
      </c>
      <c r="AV606" s="8">
        <f t="shared" si="297"/>
        <v>0.114620961079802</v>
      </c>
      <c r="AW606" s="3">
        <f t="shared" si="298"/>
        <v>121.113221267383</v>
      </c>
      <c r="AX606" s="7">
        <f t="shared" si="299"/>
        <v>1.26142032170013</v>
      </c>
      <c r="AY606" s="3">
        <f t="shared" si="300"/>
        <v>2.68723757344576</v>
      </c>
      <c r="AZ606" s="9">
        <f t="shared" si="301"/>
        <v>3.25487722306222</v>
      </c>
      <c r="BA606" s="11">
        <f t="shared" si="302"/>
        <v>0.798855295166605</v>
      </c>
      <c r="BB606" s="12">
        <f t="shared" si="303"/>
        <v>986.815134768254</v>
      </c>
      <c r="BC606" s="13">
        <f t="shared" si="304"/>
        <v>0.308109858365866</v>
      </c>
      <c r="BD606" s="14">
        <f t="shared" si="305"/>
        <v>20.2568048549407</v>
      </c>
      <c r="BE606" s="15">
        <f t="shared" si="306"/>
        <v>0.908122503328895</v>
      </c>
      <c r="BF606" s="16">
        <f t="shared" si="307"/>
        <v>12.4192607003891</v>
      </c>
      <c r="BG606" s="16">
        <f t="shared" si="308"/>
        <v>4.28481806775408</v>
      </c>
      <c r="BH606" s="17">
        <f t="shared" si="309"/>
        <v>1.20809039158185</v>
      </c>
    </row>
    <row r="607" spans="1:60">
      <c r="A607">
        <v>607</v>
      </c>
      <c r="B607" t="s">
        <v>594</v>
      </c>
      <c r="C607" t="s">
        <v>627</v>
      </c>
      <c r="D607" t="s">
        <v>596</v>
      </c>
      <c r="E607" t="s">
        <v>597</v>
      </c>
      <c r="F607" t="s">
        <v>700</v>
      </c>
      <c r="G607">
        <v>1018.400331302</v>
      </c>
      <c r="H607">
        <v>126.1</v>
      </c>
      <c r="I607">
        <v>233.76</v>
      </c>
      <c r="J607">
        <v>6.62</v>
      </c>
      <c r="K607">
        <v>1887.89</v>
      </c>
      <c r="L607">
        <v>3.81</v>
      </c>
      <c r="M607">
        <v>0.078</v>
      </c>
      <c r="N607">
        <v>12.73</v>
      </c>
      <c r="O607">
        <v>0.344</v>
      </c>
      <c r="P607">
        <v>5.83</v>
      </c>
      <c r="Q607">
        <v>11.99</v>
      </c>
      <c r="R607">
        <v>0.747</v>
      </c>
      <c r="S607">
        <v>50.3</v>
      </c>
      <c r="T607">
        <v>17.9</v>
      </c>
      <c r="U607">
        <v>201.03</v>
      </c>
      <c r="V607">
        <v>71.11</v>
      </c>
      <c r="W607">
        <v>292.67</v>
      </c>
      <c r="X607">
        <v>61.08</v>
      </c>
      <c r="Y607">
        <v>554.22</v>
      </c>
      <c r="Z607">
        <v>88.67</v>
      </c>
      <c r="AA607">
        <v>8103.14</v>
      </c>
      <c r="AB607">
        <v>413.25</v>
      </c>
      <c r="AC607">
        <v>507.38</v>
      </c>
      <c r="AD607" s="3">
        <f t="shared" si="279"/>
        <v>415.837657999022</v>
      </c>
      <c r="AE607" s="4">
        <f t="shared" si="280"/>
        <v>521.538894146444</v>
      </c>
      <c r="AF607" s="5">
        <f t="shared" si="281"/>
        <v>0.329113924050633</v>
      </c>
      <c r="AG607" s="3">
        <f t="shared" si="282"/>
        <v>20.7667210440457</v>
      </c>
      <c r="AH607" s="3">
        <f t="shared" si="283"/>
        <v>3.70689655172414</v>
      </c>
      <c r="AI607" s="3">
        <f t="shared" si="284"/>
        <v>12.7571115973742</v>
      </c>
      <c r="AJ607" s="3">
        <f t="shared" si="285"/>
        <v>81.0135135135135</v>
      </c>
      <c r="AK607" s="3">
        <f t="shared" si="286"/>
        <v>13.2682060390764</v>
      </c>
      <c r="AL607" s="3">
        <f t="shared" si="287"/>
        <v>252.763819095477</v>
      </c>
      <c r="AM607" s="3">
        <f t="shared" si="288"/>
        <v>495.84487534626</v>
      </c>
      <c r="AN607" s="3">
        <f t="shared" si="289"/>
        <v>817.19512195122</v>
      </c>
      <c r="AO607" s="3">
        <f t="shared" si="290"/>
        <v>1302.38095238095</v>
      </c>
      <c r="AP607" s="3">
        <f t="shared" si="291"/>
        <v>1829.1875</v>
      </c>
      <c r="AQ607" s="3">
        <f t="shared" si="292"/>
        <v>2472.87449392713</v>
      </c>
      <c r="AR607" s="3">
        <f t="shared" si="293"/>
        <v>3442.3602484472</v>
      </c>
      <c r="AS607" s="6">
        <f t="shared" si="294"/>
        <v>3604.47154471545</v>
      </c>
      <c r="AT607" s="3">
        <f t="shared" si="295"/>
        <v>0.0927205542009109</v>
      </c>
      <c r="AU607" s="7">
        <f t="shared" si="296"/>
        <v>0.269351687531064</v>
      </c>
      <c r="AV607" s="8">
        <f t="shared" si="297"/>
        <v>0.0244085343257746</v>
      </c>
      <c r="AW607" s="3">
        <f t="shared" si="298"/>
        <v>78.7823102940247</v>
      </c>
      <c r="AX607" s="7">
        <f t="shared" si="299"/>
        <v>0.21664868535286</v>
      </c>
      <c r="AY607" s="3">
        <f t="shared" si="300"/>
        <v>-0.371647279981936</v>
      </c>
      <c r="AZ607" s="9">
        <f t="shared" si="301"/>
        <v>12.7940877979123</v>
      </c>
      <c r="BA607" s="11">
        <f t="shared" si="302"/>
        <v>0.862261287802419</v>
      </c>
      <c r="BB607" s="12">
        <f t="shared" si="303"/>
        <v>1013.6761703174</v>
      </c>
      <c r="BC607" s="13">
        <f t="shared" si="304"/>
        <v>0.250206518855286</v>
      </c>
      <c r="BD607" s="14">
        <f t="shared" si="305"/>
        <v>51.2484617684548</v>
      </c>
      <c r="BE607" s="15">
        <f t="shared" si="306"/>
        <v>0.915484825520551</v>
      </c>
      <c r="BF607" s="16">
        <f t="shared" si="307"/>
        <v>11.0182902584493</v>
      </c>
      <c r="BG607" s="16">
        <f t="shared" si="308"/>
        <v>1.06171809841535</v>
      </c>
      <c r="BH607" s="17">
        <f t="shared" si="309"/>
        <v>0.814478300287753</v>
      </c>
    </row>
    <row r="608" spans="1:60">
      <c r="A608">
        <v>608</v>
      </c>
      <c r="B608" t="s">
        <v>594</v>
      </c>
      <c r="C608" t="s">
        <v>627</v>
      </c>
      <c r="D608" t="s">
        <v>596</v>
      </c>
      <c r="E608" t="s">
        <v>597</v>
      </c>
      <c r="F608" t="s">
        <v>701</v>
      </c>
      <c r="G608">
        <v>1085.2141585736</v>
      </c>
      <c r="H608">
        <v>126.1</v>
      </c>
      <c r="I608">
        <v>625.65</v>
      </c>
      <c r="J608">
        <v>5.26</v>
      </c>
      <c r="K608">
        <v>1605.65</v>
      </c>
      <c r="L608">
        <v>11.18</v>
      </c>
      <c r="M608">
        <v>38.88</v>
      </c>
      <c r="N608">
        <v>120.24</v>
      </c>
      <c r="O608">
        <v>11.65</v>
      </c>
      <c r="P608">
        <v>59.71</v>
      </c>
      <c r="Q608">
        <v>18.39</v>
      </c>
      <c r="R608">
        <v>0.063</v>
      </c>
      <c r="S608">
        <v>50.28</v>
      </c>
      <c r="T608">
        <v>15.29</v>
      </c>
      <c r="U608">
        <v>166.64</v>
      </c>
      <c r="V608">
        <v>60.19</v>
      </c>
      <c r="W608">
        <v>251.59</v>
      </c>
      <c r="X608">
        <v>52.53</v>
      </c>
      <c r="Y608">
        <v>487.3</v>
      </c>
      <c r="Z608">
        <v>83.16</v>
      </c>
      <c r="AA608">
        <v>7510.21</v>
      </c>
      <c r="AB608">
        <v>130.82</v>
      </c>
      <c r="AC608">
        <v>185.72</v>
      </c>
      <c r="AD608" s="3">
        <f t="shared" si="279"/>
        <v>131.639158909697</v>
      </c>
      <c r="AE608" s="4">
        <f t="shared" si="280"/>
        <v>190.902683237174</v>
      </c>
      <c r="AF608" s="5">
        <f t="shared" si="281"/>
        <v>164.050632911392</v>
      </c>
      <c r="AG608" s="3">
        <f t="shared" si="282"/>
        <v>196.150081566069</v>
      </c>
      <c r="AH608" s="3">
        <f t="shared" si="283"/>
        <v>125.538793103448</v>
      </c>
      <c r="AI608" s="3">
        <f t="shared" si="284"/>
        <v>130.656455142232</v>
      </c>
      <c r="AJ608" s="3">
        <f t="shared" si="285"/>
        <v>124.256756756757</v>
      </c>
      <c r="AK608" s="3">
        <f t="shared" si="286"/>
        <v>1.1190053285968</v>
      </c>
      <c r="AL608" s="3">
        <f t="shared" si="287"/>
        <v>252.663316582915</v>
      </c>
      <c r="AM608" s="3">
        <f t="shared" si="288"/>
        <v>423.545706371191</v>
      </c>
      <c r="AN608" s="3">
        <f t="shared" si="289"/>
        <v>677.39837398374</v>
      </c>
      <c r="AO608" s="3">
        <f t="shared" si="290"/>
        <v>1102.38095238095</v>
      </c>
      <c r="AP608" s="3">
        <f t="shared" si="291"/>
        <v>1572.4375</v>
      </c>
      <c r="AQ608" s="3">
        <f t="shared" si="292"/>
        <v>2126.72064777328</v>
      </c>
      <c r="AR608" s="3">
        <f t="shared" si="293"/>
        <v>3026.70807453416</v>
      </c>
      <c r="AS608" s="6">
        <f t="shared" si="294"/>
        <v>3380.48780487805</v>
      </c>
      <c r="AT608" s="3">
        <f t="shared" si="295"/>
        <v>0.00631540274261197</v>
      </c>
      <c r="AU608" s="7">
        <f t="shared" si="296"/>
        <v>0.0208655826300129</v>
      </c>
      <c r="AV608" s="8">
        <f t="shared" si="297"/>
        <v>0.62984971170162</v>
      </c>
      <c r="AW608" s="3">
        <f t="shared" si="298"/>
        <v>36.293285786535</v>
      </c>
      <c r="AX608" s="7">
        <f t="shared" si="299"/>
        <v>3.79446087522993</v>
      </c>
      <c r="AY608" s="3">
        <f t="shared" si="300"/>
        <v>4.59944201650376</v>
      </c>
      <c r="AZ608" s="9">
        <f t="shared" si="301"/>
        <v>1.76699533893352</v>
      </c>
      <c r="BA608" s="11">
        <f t="shared" si="302"/>
        <v>0.934989509840993</v>
      </c>
      <c r="BB608" s="12">
        <f t="shared" si="303"/>
        <v>992.738059901819</v>
      </c>
      <c r="BC608" s="13">
        <f t="shared" si="304"/>
        <v>0.0895921993525777</v>
      </c>
      <c r="BD608" s="14">
        <f t="shared" si="305"/>
        <v>11.8522687461028</v>
      </c>
      <c r="BE608" s="15">
        <f t="shared" si="306"/>
        <v>0.381120459675764</v>
      </c>
      <c r="BF608" s="16">
        <f t="shared" si="307"/>
        <v>9.69172633253779</v>
      </c>
      <c r="BG608" s="16">
        <f t="shared" si="308"/>
        <v>6.53833605220228</v>
      </c>
      <c r="BH608" s="17">
        <f t="shared" si="309"/>
        <v>0.70439371096274</v>
      </c>
    </row>
    <row r="609" spans="1:60">
      <c r="A609">
        <v>609</v>
      </c>
      <c r="B609" t="s">
        <v>594</v>
      </c>
      <c r="C609" t="s">
        <v>627</v>
      </c>
      <c r="D609" t="s">
        <v>596</v>
      </c>
      <c r="E609" t="s">
        <v>597</v>
      </c>
      <c r="F609" t="s">
        <v>702</v>
      </c>
      <c r="G609">
        <v>1394.26227209525</v>
      </c>
      <c r="H609">
        <v>126.1</v>
      </c>
      <c r="I609">
        <v>1511.26</v>
      </c>
      <c r="J609">
        <v>7.98</v>
      </c>
      <c r="K609">
        <v>3665.88</v>
      </c>
      <c r="L609">
        <v>10.51</v>
      </c>
      <c r="M609">
        <v>55.43</v>
      </c>
      <c r="N609">
        <v>164.49</v>
      </c>
      <c r="O609">
        <v>17.94</v>
      </c>
      <c r="P609">
        <v>89.58</v>
      </c>
      <c r="Q609">
        <v>37.44</v>
      </c>
      <c r="R609">
        <v>1.584</v>
      </c>
      <c r="S609">
        <v>114.25</v>
      </c>
      <c r="T609">
        <v>36.91</v>
      </c>
      <c r="U609">
        <v>403.27</v>
      </c>
      <c r="V609">
        <v>137.68</v>
      </c>
      <c r="W609">
        <v>564.27</v>
      </c>
      <c r="X609">
        <v>113.88</v>
      </c>
      <c r="Y609">
        <v>998.54</v>
      </c>
      <c r="Z609">
        <v>158.07</v>
      </c>
      <c r="AA609">
        <v>7437.85</v>
      </c>
      <c r="AB609">
        <v>205.8</v>
      </c>
      <c r="AC609">
        <v>243.83</v>
      </c>
      <c r="AD609" s="3">
        <f t="shared" si="279"/>
        <v>207.088663076101</v>
      </c>
      <c r="AE609" s="4">
        <f t="shared" si="280"/>
        <v>250.634294926342</v>
      </c>
      <c r="AF609" s="5">
        <f t="shared" si="281"/>
        <v>233.881856540084</v>
      </c>
      <c r="AG609" s="3">
        <f t="shared" si="282"/>
        <v>268.336052202284</v>
      </c>
      <c r="AH609" s="3">
        <f t="shared" si="283"/>
        <v>193.318965517241</v>
      </c>
      <c r="AI609" s="3">
        <f t="shared" si="284"/>
        <v>196.017505470459</v>
      </c>
      <c r="AJ609" s="3">
        <f t="shared" si="285"/>
        <v>252.972972972973</v>
      </c>
      <c r="AK609" s="3">
        <f t="shared" si="286"/>
        <v>28.1349911190053</v>
      </c>
      <c r="AL609" s="3">
        <f t="shared" si="287"/>
        <v>574.120603015075</v>
      </c>
      <c r="AM609" s="3">
        <f t="shared" si="288"/>
        <v>1022.43767313019</v>
      </c>
      <c r="AN609" s="3">
        <f t="shared" si="289"/>
        <v>1639.30894308943</v>
      </c>
      <c r="AO609" s="3">
        <f t="shared" si="290"/>
        <v>2521.61172161172</v>
      </c>
      <c r="AP609" s="3">
        <f t="shared" si="291"/>
        <v>3526.6875</v>
      </c>
      <c r="AQ609" s="3">
        <f t="shared" si="292"/>
        <v>4610.52631578947</v>
      </c>
      <c r="AR609" s="3">
        <f t="shared" si="293"/>
        <v>6202.11180124224</v>
      </c>
      <c r="AS609" s="6">
        <f t="shared" si="294"/>
        <v>6425.60975609756</v>
      </c>
      <c r="AT609" s="3">
        <f t="shared" si="295"/>
        <v>0.0738257986543316</v>
      </c>
      <c r="AU609" s="7">
        <f t="shared" si="296"/>
        <v>0.119033324487225</v>
      </c>
      <c r="AV609" s="8">
        <f t="shared" si="297"/>
        <v>0.656294861995408</v>
      </c>
      <c r="AW609" s="3">
        <f t="shared" si="298"/>
        <v>31.4078063817471</v>
      </c>
      <c r="AX609" s="7">
        <f t="shared" si="299"/>
        <v>3.67805150703795</v>
      </c>
      <c r="AY609" s="3">
        <f t="shared" si="300"/>
        <v>4.54533999141803</v>
      </c>
      <c r="AZ609" s="9">
        <f t="shared" si="301"/>
        <v>2.18651305084953</v>
      </c>
      <c r="BA609" s="11">
        <f t="shared" si="302"/>
        <v>0.373427178713867</v>
      </c>
      <c r="BB609" s="12">
        <f t="shared" si="303"/>
        <v>1031.3497783513</v>
      </c>
      <c r="BC609" s="13">
        <f t="shared" si="304"/>
        <v>0.120943282366659</v>
      </c>
      <c r="BD609" s="14">
        <f t="shared" si="305"/>
        <v>15.2728865403221</v>
      </c>
      <c r="BE609" s="15">
        <f t="shared" si="306"/>
        <v>0.24418651230797</v>
      </c>
      <c r="BF609" s="16">
        <f t="shared" si="307"/>
        <v>8.73995623632385</v>
      </c>
      <c r="BG609" s="16">
        <f t="shared" si="308"/>
        <v>4.39342948717949</v>
      </c>
      <c r="BH609" s="17">
        <f t="shared" si="309"/>
        <v>0.844030677111102</v>
      </c>
    </row>
    <row r="610" spans="1:60">
      <c r="A610">
        <v>611</v>
      </c>
      <c r="B610" t="s">
        <v>594</v>
      </c>
      <c r="C610" t="s">
        <v>627</v>
      </c>
      <c r="D610" t="s">
        <v>596</v>
      </c>
      <c r="E610" t="s">
        <v>597</v>
      </c>
      <c r="F610" t="s">
        <v>703</v>
      </c>
      <c r="G610">
        <v>829.8102707858</v>
      </c>
      <c r="H610">
        <v>126.1</v>
      </c>
      <c r="I610">
        <v>4015.23</v>
      </c>
      <c r="J610">
        <v>16.15</v>
      </c>
      <c r="K610">
        <v>2633.68</v>
      </c>
      <c r="L610">
        <v>7.98</v>
      </c>
      <c r="M610">
        <v>57.83</v>
      </c>
      <c r="N610">
        <v>167.23</v>
      </c>
      <c r="O610">
        <v>17.41</v>
      </c>
      <c r="P610">
        <v>75.91</v>
      </c>
      <c r="Q610">
        <v>23.44</v>
      </c>
      <c r="R610">
        <v>1.608</v>
      </c>
      <c r="S610">
        <v>57.9</v>
      </c>
      <c r="T610">
        <v>20.44</v>
      </c>
      <c r="U610">
        <v>236.94</v>
      </c>
      <c r="V610">
        <v>90.08</v>
      </c>
      <c r="W610">
        <v>405.14</v>
      </c>
      <c r="X610">
        <v>88.7</v>
      </c>
      <c r="Y610">
        <v>857.08</v>
      </c>
      <c r="Z610">
        <v>143.43</v>
      </c>
      <c r="AA610">
        <v>6906.27</v>
      </c>
      <c r="AB610">
        <v>160.21</v>
      </c>
      <c r="AC610">
        <v>195.97</v>
      </c>
      <c r="AD610" s="3">
        <f t="shared" si="279"/>
        <v>161.2131910176</v>
      </c>
      <c r="AE610" s="4">
        <f t="shared" si="280"/>
        <v>201.438718683982</v>
      </c>
      <c r="AF610" s="5">
        <f t="shared" si="281"/>
        <v>244.008438818565</v>
      </c>
      <c r="AG610" s="3">
        <f t="shared" si="282"/>
        <v>272.805872756933</v>
      </c>
      <c r="AH610" s="3">
        <f t="shared" si="283"/>
        <v>187.60775862069</v>
      </c>
      <c r="AI610" s="3">
        <f t="shared" si="284"/>
        <v>166.105032822757</v>
      </c>
      <c r="AJ610" s="3">
        <f t="shared" si="285"/>
        <v>158.378378378378</v>
      </c>
      <c r="AK610" s="3">
        <f t="shared" si="286"/>
        <v>28.5612788632327</v>
      </c>
      <c r="AL610" s="3">
        <f t="shared" si="287"/>
        <v>290.954773869347</v>
      </c>
      <c r="AM610" s="3">
        <f t="shared" si="288"/>
        <v>566.204986149585</v>
      </c>
      <c r="AN610" s="3">
        <f t="shared" si="289"/>
        <v>963.170731707317</v>
      </c>
      <c r="AO610" s="3">
        <f t="shared" si="290"/>
        <v>1649.81684981685</v>
      </c>
      <c r="AP610" s="3">
        <f t="shared" si="291"/>
        <v>2532.125</v>
      </c>
      <c r="AQ610" s="3">
        <f t="shared" si="292"/>
        <v>3591.09311740891</v>
      </c>
      <c r="AR610" s="3">
        <f t="shared" si="293"/>
        <v>5323.47826086957</v>
      </c>
      <c r="AS610" s="6">
        <f t="shared" si="294"/>
        <v>5830.48780487805</v>
      </c>
      <c r="AT610" s="3">
        <f t="shared" si="295"/>
        <v>0.133050637546525</v>
      </c>
      <c r="AU610" s="7">
        <f t="shared" si="296"/>
        <v>0.249931775855119</v>
      </c>
      <c r="AV610" s="8">
        <f t="shared" si="297"/>
        <v>0.830178036737573</v>
      </c>
      <c r="AW610" s="3">
        <f t="shared" si="298"/>
        <v>12.4729856770267</v>
      </c>
      <c r="AX610" s="7">
        <f t="shared" si="299"/>
        <v>2.93194926742022</v>
      </c>
      <c r="AY610" s="3">
        <f t="shared" si="300"/>
        <v>4.15169149221518</v>
      </c>
      <c r="AZ610" s="9">
        <f t="shared" si="301"/>
        <v>1.93808430119979</v>
      </c>
      <c r="BA610" s="11">
        <f t="shared" si="302"/>
        <v>0.62360260129726</v>
      </c>
      <c r="BB610" s="12">
        <f t="shared" si="303"/>
        <v>1103.97475422822</v>
      </c>
      <c r="BC610" s="13">
        <f t="shared" si="304"/>
        <v>0.0966977010484405</v>
      </c>
      <c r="BD610" s="14">
        <f t="shared" si="305"/>
        <v>13.2296896630328</v>
      </c>
      <c r="BE610" s="15">
        <f t="shared" si="306"/>
        <v>0.228648434218509</v>
      </c>
      <c r="BF610" s="16">
        <f t="shared" si="307"/>
        <v>14.8027633851468</v>
      </c>
      <c r="BG610" s="16">
        <f t="shared" si="308"/>
        <v>7.13438566552901</v>
      </c>
      <c r="BH610" s="17">
        <f t="shared" si="309"/>
        <v>0.817523090268919</v>
      </c>
    </row>
    <row r="611" spans="1:60">
      <c r="A611">
        <v>612</v>
      </c>
      <c r="B611" t="s">
        <v>594</v>
      </c>
      <c r="C611" t="s">
        <v>627</v>
      </c>
      <c r="D611" t="s">
        <v>596</v>
      </c>
      <c r="E611" t="s">
        <v>597</v>
      </c>
      <c r="F611" t="s">
        <v>704</v>
      </c>
      <c r="G611">
        <v>1102.94395120895</v>
      </c>
      <c r="H611">
        <v>126.1</v>
      </c>
      <c r="I611">
        <v>333.37</v>
      </c>
      <c r="J611">
        <v>10.86</v>
      </c>
      <c r="K611">
        <v>1176.69</v>
      </c>
      <c r="L611">
        <v>4.65</v>
      </c>
      <c r="M611">
        <v>2.45</v>
      </c>
      <c r="N611">
        <v>20.33</v>
      </c>
      <c r="O611">
        <v>0.86</v>
      </c>
      <c r="P611">
        <v>5.36</v>
      </c>
      <c r="Q611">
        <v>5.18</v>
      </c>
      <c r="R611">
        <v>0.494</v>
      </c>
      <c r="S611">
        <v>24.12</v>
      </c>
      <c r="T611">
        <v>9.29</v>
      </c>
      <c r="U611">
        <v>111.03</v>
      </c>
      <c r="V611">
        <v>41.74</v>
      </c>
      <c r="W611">
        <v>187.36</v>
      </c>
      <c r="X611">
        <v>41.19</v>
      </c>
      <c r="Y611">
        <v>380.48</v>
      </c>
      <c r="Z611">
        <v>63.32</v>
      </c>
      <c r="AA611">
        <v>6798.32</v>
      </c>
      <c r="AB611">
        <v>188.82</v>
      </c>
      <c r="AC611">
        <v>235.16</v>
      </c>
      <c r="AD611" s="3">
        <f t="shared" si="279"/>
        <v>190.002338979735</v>
      </c>
      <c r="AE611" s="4">
        <f t="shared" si="280"/>
        <v>241.722350797189</v>
      </c>
      <c r="AF611" s="5">
        <f t="shared" si="281"/>
        <v>10.337552742616</v>
      </c>
      <c r="AG611" s="3">
        <f t="shared" si="282"/>
        <v>33.1647634584013</v>
      </c>
      <c r="AH611" s="3">
        <f t="shared" si="283"/>
        <v>9.26724137931035</v>
      </c>
      <c r="AI611" s="3">
        <f t="shared" si="284"/>
        <v>11.7286652078775</v>
      </c>
      <c r="AJ611" s="3">
        <f t="shared" si="285"/>
        <v>35</v>
      </c>
      <c r="AK611" s="3">
        <f t="shared" si="286"/>
        <v>8.77442273534636</v>
      </c>
      <c r="AL611" s="3">
        <f t="shared" si="287"/>
        <v>121.206030150754</v>
      </c>
      <c r="AM611" s="3">
        <f t="shared" si="288"/>
        <v>257.340720221607</v>
      </c>
      <c r="AN611" s="3">
        <f t="shared" si="289"/>
        <v>451.341463414634</v>
      </c>
      <c r="AO611" s="3">
        <f t="shared" si="290"/>
        <v>764.468864468864</v>
      </c>
      <c r="AP611" s="3">
        <f t="shared" si="291"/>
        <v>1171</v>
      </c>
      <c r="AQ611" s="3">
        <f t="shared" si="292"/>
        <v>1667.61133603239</v>
      </c>
      <c r="AR611" s="3">
        <f t="shared" si="293"/>
        <v>2363.2298136646</v>
      </c>
      <c r="AS611" s="6">
        <f t="shared" si="294"/>
        <v>2573.9837398374</v>
      </c>
      <c r="AT611" s="3">
        <f t="shared" si="295"/>
        <v>0.134717004766809</v>
      </c>
      <c r="AU611" s="7">
        <f t="shared" si="296"/>
        <v>0.570054609111025</v>
      </c>
      <c r="AV611" s="8">
        <f t="shared" si="297"/>
        <v>0.0841047587571138</v>
      </c>
      <c r="AW611" s="3">
        <f t="shared" si="298"/>
        <v>22.2580433514907</v>
      </c>
      <c r="AX611" s="7">
        <f t="shared" si="299"/>
        <v>0.396793054311124</v>
      </c>
      <c r="AY611" s="3">
        <f t="shared" si="300"/>
        <v>0.679059117532021</v>
      </c>
      <c r="AZ611" s="9">
        <f t="shared" si="301"/>
        <v>10.4432676449666</v>
      </c>
      <c r="BA611" s="11">
        <f t="shared" si="302"/>
        <v>2.40306905997404</v>
      </c>
      <c r="BB611" s="12">
        <f t="shared" si="303"/>
        <v>1061.8838909437</v>
      </c>
      <c r="BC611" s="13">
        <f t="shared" si="304"/>
        <v>0.115701077400087</v>
      </c>
      <c r="BD611" s="14">
        <f t="shared" si="305"/>
        <v>42.1489151731689</v>
      </c>
      <c r="BE611" s="15">
        <f t="shared" si="306"/>
        <v>0.618061396131203</v>
      </c>
      <c r="BF611" s="16">
        <f t="shared" si="307"/>
        <v>15.7744610281924</v>
      </c>
      <c r="BG611" s="16">
        <f t="shared" si="308"/>
        <v>3.92471042471042</v>
      </c>
      <c r="BH611" s="17">
        <f t="shared" si="309"/>
        <v>0.802942677326076</v>
      </c>
    </row>
    <row r="612" spans="1:60">
      <c r="A612">
        <v>613</v>
      </c>
      <c r="B612" t="s">
        <v>594</v>
      </c>
      <c r="C612" t="s">
        <v>627</v>
      </c>
      <c r="D612" t="s">
        <v>596</v>
      </c>
      <c r="E612" t="s">
        <v>597</v>
      </c>
      <c r="F612" t="s">
        <v>705</v>
      </c>
      <c r="G612">
        <v>1319.6072001356</v>
      </c>
      <c r="H612">
        <v>126.1</v>
      </c>
      <c r="I612">
        <v>870.5</v>
      </c>
      <c r="J612">
        <v>5.8</v>
      </c>
      <c r="K612">
        <v>2607.94</v>
      </c>
      <c r="L612">
        <v>4.06</v>
      </c>
      <c r="M612">
        <v>12.7</v>
      </c>
      <c r="N612">
        <v>44.34</v>
      </c>
      <c r="O612">
        <v>4.12</v>
      </c>
      <c r="P612">
        <v>22.61</v>
      </c>
      <c r="Q612">
        <v>16.44</v>
      </c>
      <c r="R612">
        <v>0.893</v>
      </c>
      <c r="S612">
        <v>63.09</v>
      </c>
      <c r="T612">
        <v>23.04</v>
      </c>
      <c r="U612">
        <v>264.41</v>
      </c>
      <c r="V612">
        <v>95.5</v>
      </c>
      <c r="W612">
        <v>394.01</v>
      </c>
      <c r="X612">
        <v>80.59</v>
      </c>
      <c r="Y612">
        <v>735.3</v>
      </c>
      <c r="Z612">
        <v>122.53</v>
      </c>
      <c r="AA612">
        <v>7090.76</v>
      </c>
      <c r="AB612">
        <v>396.38</v>
      </c>
      <c r="AC612">
        <v>374.58</v>
      </c>
      <c r="AD612" s="3">
        <f t="shared" si="279"/>
        <v>398.862022692444</v>
      </c>
      <c r="AE612" s="4">
        <f t="shared" si="280"/>
        <v>385.032990991712</v>
      </c>
      <c r="AF612" s="5">
        <f t="shared" si="281"/>
        <v>53.5864978902954</v>
      </c>
      <c r="AG612" s="3">
        <f t="shared" si="282"/>
        <v>72.3327895595432</v>
      </c>
      <c r="AH612" s="3">
        <f t="shared" si="283"/>
        <v>44.3965517241379</v>
      </c>
      <c r="AI612" s="3">
        <f t="shared" si="284"/>
        <v>49.4748358862144</v>
      </c>
      <c r="AJ612" s="3">
        <f t="shared" si="285"/>
        <v>111.081081081081</v>
      </c>
      <c r="AK612" s="3">
        <f t="shared" si="286"/>
        <v>15.8614564831261</v>
      </c>
      <c r="AL612" s="3">
        <f t="shared" si="287"/>
        <v>317.035175879397</v>
      </c>
      <c r="AM612" s="3">
        <f t="shared" si="288"/>
        <v>638.227146814404</v>
      </c>
      <c r="AN612" s="3">
        <f t="shared" si="289"/>
        <v>1074.83739837398</v>
      </c>
      <c r="AO612" s="3">
        <f t="shared" si="290"/>
        <v>1749.08424908425</v>
      </c>
      <c r="AP612" s="3">
        <f t="shared" si="291"/>
        <v>2462.5625</v>
      </c>
      <c r="AQ612" s="3">
        <f t="shared" si="292"/>
        <v>3262.75303643725</v>
      </c>
      <c r="AR612" s="3">
        <f t="shared" si="293"/>
        <v>4567.08074534161</v>
      </c>
      <c r="AS612" s="6">
        <f t="shared" si="294"/>
        <v>4980.89430894309</v>
      </c>
      <c r="AT612" s="3">
        <f t="shared" si="295"/>
        <v>0.0845219074876414</v>
      </c>
      <c r="AU612" s="7">
        <f t="shared" si="296"/>
        <v>0.185067688093435</v>
      </c>
      <c r="AV612" s="8">
        <f t="shared" si="297"/>
        <v>0.115158963095073</v>
      </c>
      <c r="AW612" s="3">
        <f t="shared" si="298"/>
        <v>66.3849984468469</v>
      </c>
      <c r="AX612" s="7">
        <f t="shared" si="299"/>
        <v>0.938280564579803</v>
      </c>
      <c r="AY612" s="3">
        <f t="shared" si="300"/>
        <v>2.17338621655958</v>
      </c>
      <c r="AZ612" s="9">
        <f t="shared" si="301"/>
        <v>4.06251733118892</v>
      </c>
      <c r="BA612" s="11">
        <f t="shared" si="302"/>
        <v>0.56060021047335</v>
      </c>
      <c r="BB612" s="12">
        <f t="shared" si="303"/>
        <v>1001.52940917644</v>
      </c>
      <c r="BC612" s="13">
        <f t="shared" si="304"/>
        <v>0.193616357643238</v>
      </c>
      <c r="BD612" s="14">
        <f t="shared" si="305"/>
        <v>27.7777163496978</v>
      </c>
      <c r="BE612" s="15">
        <f t="shared" si="306"/>
        <v>0.509424724602203</v>
      </c>
      <c r="BF612" s="16">
        <f t="shared" si="307"/>
        <v>11.6547788873039</v>
      </c>
      <c r="BG612" s="16">
        <f t="shared" si="308"/>
        <v>2.6970802919708</v>
      </c>
      <c r="BH612" s="17">
        <f t="shared" si="309"/>
        <v>1.05819851567088</v>
      </c>
    </row>
    <row r="613" spans="1:60">
      <c r="A613">
        <v>614</v>
      </c>
      <c r="B613" t="s">
        <v>594</v>
      </c>
      <c r="C613" t="s">
        <v>627</v>
      </c>
      <c r="D613" t="s">
        <v>596</v>
      </c>
      <c r="E613" t="s">
        <v>597</v>
      </c>
      <c r="F613" t="s">
        <v>706</v>
      </c>
      <c r="G613">
        <v>795.729870023</v>
      </c>
      <c r="H613">
        <v>126.1</v>
      </c>
      <c r="I613">
        <v>1976.42</v>
      </c>
      <c r="J613">
        <v>32.07</v>
      </c>
      <c r="K613">
        <v>2243.17</v>
      </c>
      <c r="L613">
        <v>7.91</v>
      </c>
      <c r="M613">
        <v>31.55</v>
      </c>
      <c r="N613">
        <v>100.76</v>
      </c>
      <c r="O613">
        <v>9.3</v>
      </c>
      <c r="P613">
        <v>48.33</v>
      </c>
      <c r="Q613">
        <v>16.54</v>
      </c>
      <c r="R613">
        <v>1.151</v>
      </c>
      <c r="S613">
        <v>45.45</v>
      </c>
      <c r="T613">
        <v>16.27</v>
      </c>
      <c r="U613">
        <v>195.08</v>
      </c>
      <c r="V613">
        <v>76.73</v>
      </c>
      <c r="W613">
        <v>344.16</v>
      </c>
      <c r="X613">
        <v>78.83</v>
      </c>
      <c r="Y613">
        <v>748.74</v>
      </c>
      <c r="Z613">
        <v>127.09</v>
      </c>
      <c r="AA613">
        <v>8116.3</v>
      </c>
      <c r="AB613">
        <v>144</v>
      </c>
      <c r="AC613">
        <v>294.01</v>
      </c>
      <c r="AD613" s="3">
        <f t="shared" si="279"/>
        <v>144.90168844975</v>
      </c>
      <c r="AE613" s="4">
        <f t="shared" si="280"/>
        <v>302.214612850321</v>
      </c>
      <c r="AF613" s="5">
        <f t="shared" si="281"/>
        <v>133.122362869198</v>
      </c>
      <c r="AG613" s="3">
        <f t="shared" si="282"/>
        <v>164.371941272431</v>
      </c>
      <c r="AH613" s="3">
        <f t="shared" si="283"/>
        <v>100.215517241379</v>
      </c>
      <c r="AI613" s="3">
        <f t="shared" si="284"/>
        <v>105.754923413567</v>
      </c>
      <c r="AJ613" s="3">
        <f t="shared" si="285"/>
        <v>111.756756756757</v>
      </c>
      <c r="AK613" s="3">
        <f t="shared" si="286"/>
        <v>20.4440497335702</v>
      </c>
      <c r="AL613" s="3">
        <f t="shared" si="287"/>
        <v>228.391959798995</v>
      </c>
      <c r="AM613" s="3">
        <f t="shared" si="288"/>
        <v>450.692520775623</v>
      </c>
      <c r="AN613" s="3">
        <f t="shared" si="289"/>
        <v>793.008130081301</v>
      </c>
      <c r="AO613" s="3">
        <f t="shared" si="290"/>
        <v>1405.31135531136</v>
      </c>
      <c r="AP613" s="3">
        <f t="shared" si="291"/>
        <v>2151</v>
      </c>
      <c r="AQ613" s="3">
        <f t="shared" si="292"/>
        <v>3191.4979757085</v>
      </c>
      <c r="AR613" s="3">
        <f t="shared" si="293"/>
        <v>4650.55900621118</v>
      </c>
      <c r="AS613" s="6">
        <f t="shared" si="294"/>
        <v>5166.26016260163</v>
      </c>
      <c r="AT613" s="3">
        <f t="shared" si="295"/>
        <v>0.127964536598914</v>
      </c>
      <c r="AU613" s="7">
        <f t="shared" si="296"/>
        <v>0.275159473147223</v>
      </c>
      <c r="AV613" s="8">
        <f t="shared" si="297"/>
        <v>0.333405453328969</v>
      </c>
      <c r="AW613" s="3">
        <f t="shared" si="298"/>
        <v>9.42359254288497</v>
      </c>
      <c r="AX613" s="7">
        <f t="shared" si="299"/>
        <v>1.02348374360087</v>
      </c>
      <c r="AY613" s="3">
        <f t="shared" si="300"/>
        <v>2.32430363402771</v>
      </c>
      <c r="AZ613" s="9">
        <f t="shared" si="301"/>
        <v>2.03277318529105</v>
      </c>
      <c r="BA613" s="11">
        <f t="shared" si="302"/>
        <v>0.692890969435839</v>
      </c>
      <c r="BB613" s="12">
        <f t="shared" si="303"/>
        <v>1185.18545438739</v>
      </c>
      <c r="BC613" s="13">
        <f t="shared" si="304"/>
        <v>0.135681714241625</v>
      </c>
      <c r="BD613" s="14">
        <f t="shared" si="305"/>
        <v>15.8308540312958</v>
      </c>
      <c r="BE613" s="15">
        <f t="shared" si="306"/>
        <v>0.392673024013676</v>
      </c>
      <c r="BF613" s="16">
        <f t="shared" si="307"/>
        <v>16.4739273927393</v>
      </c>
      <c r="BG613" s="16">
        <f t="shared" si="308"/>
        <v>6.0918984280532</v>
      </c>
      <c r="BH613" s="17">
        <f t="shared" si="309"/>
        <v>0.48977925920887</v>
      </c>
    </row>
    <row r="614" hidden="1" spans="1:60">
      <c r="A614">
        <v>615</v>
      </c>
      <c r="B614" t="s">
        <v>594</v>
      </c>
      <c r="C614" t="s">
        <v>627</v>
      </c>
      <c r="D614" t="s">
        <v>596</v>
      </c>
      <c r="E614" t="s">
        <v>597</v>
      </c>
      <c r="F614" t="s">
        <v>707</v>
      </c>
      <c r="G614">
        <v>2673.10207841375</v>
      </c>
      <c r="H614">
        <v>126.1</v>
      </c>
      <c r="I614">
        <v>3913.16</v>
      </c>
      <c r="J614">
        <v>12.38</v>
      </c>
      <c r="K614">
        <v>2330.76</v>
      </c>
      <c r="L614">
        <v>7.41</v>
      </c>
      <c r="M614">
        <v>253.55</v>
      </c>
      <c r="N614">
        <v>593.14</v>
      </c>
      <c r="O614">
        <v>71.97</v>
      </c>
      <c r="P614">
        <v>311.89</v>
      </c>
      <c r="Q614">
        <v>82.84</v>
      </c>
      <c r="R614">
        <v>1.18</v>
      </c>
      <c r="S614">
        <v>122.21</v>
      </c>
      <c r="T614">
        <v>29.42</v>
      </c>
      <c r="U614">
        <v>285.61</v>
      </c>
      <c r="V614">
        <v>87.76</v>
      </c>
      <c r="W614">
        <v>349.8</v>
      </c>
      <c r="X614">
        <v>66.3</v>
      </c>
      <c r="Y614">
        <v>571.54</v>
      </c>
      <c r="Z614">
        <v>96.77</v>
      </c>
      <c r="AA614">
        <v>11613.22</v>
      </c>
      <c r="AB614">
        <v>202.18</v>
      </c>
      <c r="AC614">
        <v>348.97</v>
      </c>
      <c r="AD614" s="3">
        <f t="shared" si="279"/>
        <v>203.445995630351</v>
      </c>
      <c r="AE614" s="4">
        <f t="shared" si="280"/>
        <v>358.708320963153</v>
      </c>
      <c r="AF614" s="5">
        <f t="shared" si="281"/>
        <v>1069.83122362869</v>
      </c>
      <c r="AG614" s="3">
        <f t="shared" si="282"/>
        <v>967.601957585644</v>
      </c>
      <c r="AH614" s="3">
        <f t="shared" si="283"/>
        <v>775.538793103448</v>
      </c>
      <c r="AI614" s="3">
        <f t="shared" si="284"/>
        <v>682.472647702407</v>
      </c>
      <c r="AJ614" s="3">
        <f t="shared" si="285"/>
        <v>559.72972972973</v>
      </c>
      <c r="AK614" s="3">
        <f t="shared" si="286"/>
        <v>20.9591474245115</v>
      </c>
      <c r="AL614" s="3">
        <f t="shared" si="287"/>
        <v>614.120603015075</v>
      </c>
      <c r="AM614" s="3">
        <f t="shared" si="288"/>
        <v>814.958448753463</v>
      </c>
      <c r="AN614" s="3">
        <f t="shared" si="289"/>
        <v>1161.0162601626</v>
      </c>
      <c r="AO614" s="3">
        <f t="shared" si="290"/>
        <v>1607.32600732601</v>
      </c>
      <c r="AP614" s="3">
        <f t="shared" si="291"/>
        <v>2186.25</v>
      </c>
      <c r="AQ614" s="3">
        <f t="shared" si="292"/>
        <v>2684.21052631579</v>
      </c>
      <c r="AR614" s="3">
        <f t="shared" si="293"/>
        <v>3549.93788819876</v>
      </c>
      <c r="AS614" s="6">
        <f t="shared" si="294"/>
        <v>3933.73983739837</v>
      </c>
      <c r="AT614" s="3">
        <f t="shared" si="295"/>
        <v>0.0357484808692643</v>
      </c>
      <c r="AU614" s="7">
        <f t="shared" si="296"/>
        <v>0.100701708016089</v>
      </c>
      <c r="AV614" s="8">
        <f t="shared" si="297"/>
        <v>1.65354402264041</v>
      </c>
      <c r="AW614" s="3">
        <f t="shared" si="298"/>
        <v>28.9748239873306</v>
      </c>
      <c r="AX614" s="7">
        <f t="shared" si="299"/>
        <v>8.90074102299327</v>
      </c>
      <c r="AY614" s="3">
        <f t="shared" si="300"/>
        <v>6.07980580741835</v>
      </c>
      <c r="AZ614" s="9">
        <f t="shared" si="301"/>
        <v>1.43910755043421</v>
      </c>
      <c r="BA614" s="11">
        <f t="shared" si="302"/>
        <v>0.608294558929934</v>
      </c>
      <c r="BB614" s="12">
        <f t="shared" si="303"/>
        <v>1075.4188084167</v>
      </c>
      <c r="BC614" s="13">
        <f t="shared" si="304"/>
        <v>0.164092031576703</v>
      </c>
      <c r="BD614" s="14">
        <f t="shared" si="305"/>
        <v>4.36347008849444</v>
      </c>
      <c r="BE614" s="15">
        <f t="shared" si="306"/>
        <v>0.610578437204745</v>
      </c>
      <c r="BF614" s="16">
        <f t="shared" si="307"/>
        <v>4.67670403403977</v>
      </c>
      <c r="BG614" s="16">
        <f t="shared" si="308"/>
        <v>7.16006760019314</v>
      </c>
      <c r="BH614" s="17">
        <f t="shared" si="309"/>
        <v>0.57936212281858</v>
      </c>
    </row>
    <row r="615" spans="1:60">
      <c r="A615">
        <v>616</v>
      </c>
      <c r="B615" t="s">
        <v>594</v>
      </c>
      <c r="C615" t="s">
        <v>627</v>
      </c>
      <c r="D615" t="s">
        <v>596</v>
      </c>
      <c r="E615" t="s">
        <v>597</v>
      </c>
      <c r="F615" t="s">
        <v>708</v>
      </c>
      <c r="G615">
        <v>1319.0703625706</v>
      </c>
      <c r="H615">
        <v>126.1</v>
      </c>
      <c r="I615">
        <v>250.57</v>
      </c>
      <c r="J615">
        <v>7.72</v>
      </c>
      <c r="K615">
        <v>2938.25</v>
      </c>
      <c r="L615">
        <v>5.04</v>
      </c>
      <c r="M615">
        <v>0.082</v>
      </c>
      <c r="N615">
        <v>14.01</v>
      </c>
      <c r="O615">
        <v>0.741</v>
      </c>
      <c r="P615">
        <v>9.92</v>
      </c>
      <c r="Q615">
        <v>16.64</v>
      </c>
      <c r="R615">
        <v>0.688</v>
      </c>
      <c r="S615">
        <v>81.71</v>
      </c>
      <c r="T615">
        <v>28.42</v>
      </c>
      <c r="U615">
        <v>309.82</v>
      </c>
      <c r="V615">
        <v>111.65</v>
      </c>
      <c r="W615">
        <v>461.12</v>
      </c>
      <c r="X615">
        <v>93.37</v>
      </c>
      <c r="Y615">
        <v>864.32</v>
      </c>
      <c r="Z615">
        <v>140.32</v>
      </c>
      <c r="AA615">
        <v>7493.85</v>
      </c>
      <c r="AB615">
        <v>269.18</v>
      </c>
      <c r="AC615">
        <v>323.46</v>
      </c>
      <c r="AD615" s="3">
        <f t="shared" si="279"/>
        <v>270.865531228498</v>
      </c>
      <c r="AE615" s="4">
        <f t="shared" si="280"/>
        <v>332.486441524318</v>
      </c>
      <c r="AF615" s="5">
        <f t="shared" si="281"/>
        <v>0.345991561181435</v>
      </c>
      <c r="AG615" s="3">
        <f t="shared" si="282"/>
        <v>22.8548123980424</v>
      </c>
      <c r="AH615" s="3">
        <f t="shared" si="283"/>
        <v>7.98491379310345</v>
      </c>
      <c r="AI615" s="3">
        <f t="shared" si="284"/>
        <v>21.7067833698031</v>
      </c>
      <c r="AJ615" s="3">
        <f t="shared" si="285"/>
        <v>112.432432432432</v>
      </c>
      <c r="AK615" s="3">
        <f t="shared" si="286"/>
        <v>12.2202486678508</v>
      </c>
      <c r="AL615" s="3">
        <f t="shared" si="287"/>
        <v>410.603015075377</v>
      </c>
      <c r="AM615" s="3">
        <f t="shared" si="288"/>
        <v>787.257617728532</v>
      </c>
      <c r="AN615" s="3">
        <f t="shared" si="289"/>
        <v>1259.43089430894</v>
      </c>
      <c r="AO615" s="3">
        <f t="shared" si="290"/>
        <v>2044.87179487179</v>
      </c>
      <c r="AP615" s="3">
        <f t="shared" si="291"/>
        <v>2882</v>
      </c>
      <c r="AQ615" s="3">
        <f t="shared" si="292"/>
        <v>3780.16194331984</v>
      </c>
      <c r="AR615" s="3">
        <f t="shared" si="293"/>
        <v>5368.44720496894</v>
      </c>
      <c r="AS615" s="6">
        <f t="shared" si="294"/>
        <v>5704.06504065041</v>
      </c>
      <c r="AT615" s="3">
        <f t="shared" si="295"/>
        <v>0.0568752309337879</v>
      </c>
      <c r="AU615" s="7">
        <f t="shared" si="296"/>
        <v>0.105943541516335</v>
      </c>
      <c r="AV615" s="8">
        <f t="shared" si="297"/>
        <v>0.0421370565842316</v>
      </c>
      <c r="AW615" s="3">
        <f t="shared" si="298"/>
        <v>43.0681919072951</v>
      </c>
      <c r="AX615" s="7">
        <f t="shared" si="299"/>
        <v>0.2765301665245</v>
      </c>
      <c r="AY615" s="3">
        <f t="shared" si="300"/>
        <v>0.0520865756591604</v>
      </c>
      <c r="AZ615" s="9">
        <f t="shared" si="301"/>
        <v>6.74942789973415</v>
      </c>
      <c r="BA615" s="11">
        <f t="shared" si="302"/>
        <v>0.358338477269544</v>
      </c>
      <c r="BB615" s="12">
        <f t="shared" si="303"/>
        <v>1028.17174743888</v>
      </c>
      <c r="BC615" s="13">
        <f t="shared" si="304"/>
        <v>0.160067621984874</v>
      </c>
      <c r="BD615" s="14">
        <f t="shared" si="305"/>
        <v>49.8508452233251</v>
      </c>
      <c r="BE615" s="15">
        <f t="shared" si="306"/>
        <v>0.374236393928175</v>
      </c>
      <c r="BF615" s="16">
        <f t="shared" si="307"/>
        <v>10.5778974421735</v>
      </c>
      <c r="BG615" s="16">
        <f t="shared" si="308"/>
        <v>0.841947115384615</v>
      </c>
      <c r="BH615" s="17">
        <f t="shared" si="309"/>
        <v>0.832189451555061</v>
      </c>
    </row>
    <row r="616" spans="1:60">
      <c r="A616">
        <v>617</v>
      </c>
      <c r="B616" t="s">
        <v>594</v>
      </c>
      <c r="C616" t="s">
        <v>627</v>
      </c>
      <c r="D616" t="s">
        <v>596</v>
      </c>
      <c r="E616" t="s">
        <v>597</v>
      </c>
      <c r="F616" t="s">
        <v>709</v>
      </c>
      <c r="G616">
        <v>1416.9885583583</v>
      </c>
      <c r="H616">
        <v>126.1</v>
      </c>
      <c r="I616">
        <v>444.64</v>
      </c>
      <c r="J616">
        <v>8.13</v>
      </c>
      <c r="K616">
        <v>3129.65</v>
      </c>
      <c r="L616">
        <v>11.09</v>
      </c>
      <c r="M616">
        <v>0.169</v>
      </c>
      <c r="N616">
        <v>29.97</v>
      </c>
      <c r="O616">
        <v>0.535</v>
      </c>
      <c r="P616">
        <v>9.27</v>
      </c>
      <c r="Q616">
        <v>16.52</v>
      </c>
      <c r="R616">
        <v>0.709</v>
      </c>
      <c r="S616">
        <v>81.88</v>
      </c>
      <c r="T616">
        <v>29.95</v>
      </c>
      <c r="U616">
        <v>333.97</v>
      </c>
      <c r="V616">
        <v>117.2</v>
      </c>
      <c r="W616">
        <v>481.07</v>
      </c>
      <c r="X616">
        <v>98.27</v>
      </c>
      <c r="Y616">
        <v>885.92</v>
      </c>
      <c r="Z616">
        <v>142.52</v>
      </c>
      <c r="AA616">
        <v>12747.69</v>
      </c>
      <c r="AB616">
        <v>1398.81</v>
      </c>
      <c r="AC616">
        <v>2730.2</v>
      </c>
      <c r="AD616" s="3">
        <f t="shared" si="279"/>
        <v>1407.56896403052</v>
      </c>
      <c r="AE616" s="4">
        <f t="shared" si="280"/>
        <v>2806.38868067054</v>
      </c>
      <c r="AF616" s="5">
        <f t="shared" si="281"/>
        <v>0.713080168776371</v>
      </c>
      <c r="AG616" s="3">
        <f t="shared" si="282"/>
        <v>48.8907014681892</v>
      </c>
      <c r="AH616" s="3">
        <f t="shared" si="283"/>
        <v>5.76508620689655</v>
      </c>
      <c r="AI616" s="3">
        <f t="shared" si="284"/>
        <v>20.2844638949672</v>
      </c>
      <c r="AJ616" s="3">
        <f t="shared" si="285"/>
        <v>111.621621621622</v>
      </c>
      <c r="AK616" s="3">
        <f t="shared" si="286"/>
        <v>12.5932504440497</v>
      </c>
      <c r="AL616" s="3">
        <f t="shared" si="287"/>
        <v>411.457286432161</v>
      </c>
      <c r="AM616" s="3">
        <f t="shared" si="288"/>
        <v>829.639889196676</v>
      </c>
      <c r="AN616" s="3">
        <f t="shared" si="289"/>
        <v>1357.60162601626</v>
      </c>
      <c r="AO616" s="3">
        <f t="shared" si="290"/>
        <v>2146.52014652015</v>
      </c>
      <c r="AP616" s="3">
        <f t="shared" si="291"/>
        <v>3006.6875</v>
      </c>
      <c r="AQ616" s="3">
        <f t="shared" si="292"/>
        <v>3978.54251012146</v>
      </c>
      <c r="AR616" s="3">
        <f t="shared" si="293"/>
        <v>5502.60869565217</v>
      </c>
      <c r="AS616" s="6">
        <f t="shared" si="294"/>
        <v>5793.49593495935</v>
      </c>
      <c r="AT616" s="3">
        <f t="shared" si="295"/>
        <v>0.058762639845372</v>
      </c>
      <c r="AU616" s="7">
        <f t="shared" si="296"/>
        <v>0.106790511729105</v>
      </c>
      <c r="AV616" s="8">
        <f t="shared" si="297"/>
        <v>0.0106792049891105</v>
      </c>
      <c r="AW616" s="3">
        <f t="shared" si="298"/>
        <v>345.189259615073</v>
      </c>
      <c r="AX616" s="7">
        <f t="shared" si="299"/>
        <v>0.198411828820627</v>
      </c>
      <c r="AY616" s="3">
        <f t="shared" si="300"/>
        <v>-0.524324894525288</v>
      </c>
      <c r="AZ616" s="9">
        <f t="shared" si="301"/>
        <v>16.4148216004751</v>
      </c>
      <c r="BA616" s="11">
        <f t="shared" si="302"/>
        <v>0.770135180459674</v>
      </c>
      <c r="BB616" s="12">
        <f t="shared" si="303"/>
        <v>1033.14512638319</v>
      </c>
      <c r="BC616" s="13">
        <f t="shared" si="304"/>
        <v>1.26595651196815</v>
      </c>
      <c r="BD616" s="14">
        <f t="shared" si="305"/>
        <v>56.2430704112044</v>
      </c>
      <c r="BE616" s="15">
        <f t="shared" si="306"/>
        <v>3.08176810547228</v>
      </c>
      <c r="BF616" s="16">
        <f t="shared" si="307"/>
        <v>10.8197361993161</v>
      </c>
      <c r="BG616" s="16">
        <f t="shared" si="308"/>
        <v>1.81416464891041</v>
      </c>
      <c r="BH616" s="17">
        <f t="shared" si="309"/>
        <v>0.512347080799941</v>
      </c>
    </row>
    <row r="617" spans="1:60">
      <c r="A617">
        <v>618</v>
      </c>
      <c r="B617" t="s">
        <v>594</v>
      </c>
      <c r="C617" t="s">
        <v>627</v>
      </c>
      <c r="D617" t="s">
        <v>596</v>
      </c>
      <c r="E617" t="s">
        <v>597</v>
      </c>
      <c r="F617" t="s">
        <v>710</v>
      </c>
      <c r="G617">
        <v>1935.15832908665</v>
      </c>
      <c r="H617">
        <v>126.1</v>
      </c>
      <c r="I617">
        <v>232.05</v>
      </c>
      <c r="J617">
        <v>6.88</v>
      </c>
      <c r="K617">
        <v>1581.11</v>
      </c>
      <c r="L617">
        <v>17.23</v>
      </c>
      <c r="M617">
        <v>0.595</v>
      </c>
      <c r="N617">
        <v>19.45</v>
      </c>
      <c r="O617">
        <v>0.433</v>
      </c>
      <c r="P617">
        <v>4.29</v>
      </c>
      <c r="Q617">
        <v>7.05</v>
      </c>
      <c r="R617">
        <v>0.198</v>
      </c>
      <c r="S617">
        <v>36.29</v>
      </c>
      <c r="T617">
        <v>13.21</v>
      </c>
      <c r="U617">
        <v>160.67</v>
      </c>
      <c r="V617">
        <v>59.02</v>
      </c>
      <c r="W617">
        <v>252.2</v>
      </c>
      <c r="X617">
        <v>51.02</v>
      </c>
      <c r="Y617">
        <v>457.01</v>
      </c>
      <c r="Z617">
        <v>74.07</v>
      </c>
      <c r="AA617">
        <v>13561.17</v>
      </c>
      <c r="AB617">
        <v>1620.08</v>
      </c>
      <c r="AC617">
        <v>2720.16</v>
      </c>
      <c r="AD617" s="3">
        <f t="shared" si="279"/>
        <v>1630.22449599772</v>
      </c>
      <c r="AE617" s="4">
        <f t="shared" si="280"/>
        <v>2796.06850546216</v>
      </c>
      <c r="AF617" s="5">
        <f t="shared" si="281"/>
        <v>2.51054852320675</v>
      </c>
      <c r="AG617" s="3">
        <f t="shared" si="282"/>
        <v>31.7292006525285</v>
      </c>
      <c r="AH617" s="3">
        <f t="shared" si="283"/>
        <v>4.66594827586207</v>
      </c>
      <c r="AI617" s="3">
        <f t="shared" si="284"/>
        <v>9.38730853391685</v>
      </c>
      <c r="AJ617" s="3">
        <f t="shared" si="285"/>
        <v>47.6351351351351</v>
      </c>
      <c r="AK617" s="3">
        <f t="shared" si="286"/>
        <v>3.51687388987567</v>
      </c>
      <c r="AL617" s="3">
        <f t="shared" si="287"/>
        <v>182.361809045226</v>
      </c>
      <c r="AM617" s="3">
        <f t="shared" si="288"/>
        <v>365.927977839335</v>
      </c>
      <c r="AN617" s="3">
        <f t="shared" si="289"/>
        <v>653.130081300813</v>
      </c>
      <c r="AO617" s="3">
        <f t="shared" si="290"/>
        <v>1080.95238095238</v>
      </c>
      <c r="AP617" s="3">
        <f t="shared" si="291"/>
        <v>1576.25</v>
      </c>
      <c r="AQ617" s="3">
        <f t="shared" si="292"/>
        <v>2065.58704453441</v>
      </c>
      <c r="AR617" s="3">
        <f t="shared" si="293"/>
        <v>2838.57142857143</v>
      </c>
      <c r="AS617" s="6">
        <f t="shared" si="294"/>
        <v>3010.9756097561</v>
      </c>
      <c r="AT617" s="3">
        <f t="shared" si="295"/>
        <v>0.0377334181831545</v>
      </c>
      <c r="AU617" s="7">
        <f t="shared" si="296"/>
        <v>0.132931015240101</v>
      </c>
      <c r="AV617" s="8">
        <f t="shared" si="297"/>
        <v>0.00695619580207143</v>
      </c>
      <c r="AW617" s="3">
        <f t="shared" si="298"/>
        <v>406.405306026477</v>
      </c>
      <c r="AX617" s="7">
        <f t="shared" si="299"/>
        <v>0.14023340611441</v>
      </c>
      <c r="AY617" s="3">
        <f t="shared" si="300"/>
        <v>-1.12688777218124</v>
      </c>
      <c r="AZ617" s="9">
        <f t="shared" si="301"/>
        <v>21.2272134872872</v>
      </c>
      <c r="BA617" s="11">
        <f t="shared" si="302"/>
        <v>2.13774526703527</v>
      </c>
      <c r="BB617" s="12">
        <f t="shared" si="303"/>
        <v>1017.27036820918</v>
      </c>
      <c r="BC617" s="13">
        <f t="shared" si="304"/>
        <v>1.28336913046639</v>
      </c>
      <c r="BD617" s="14">
        <f t="shared" si="305"/>
        <v>60.2422853742003</v>
      </c>
      <c r="BE617" s="15">
        <f t="shared" si="306"/>
        <v>5.95207982319862</v>
      </c>
      <c r="BF617" s="16">
        <f t="shared" si="307"/>
        <v>12.593276384679</v>
      </c>
      <c r="BG617" s="16">
        <f t="shared" si="308"/>
        <v>2.75886524822695</v>
      </c>
      <c r="BH617" s="17">
        <f t="shared" si="309"/>
        <v>0.595582612787483</v>
      </c>
    </row>
    <row r="618" hidden="1" spans="1:60">
      <c r="A618">
        <v>619</v>
      </c>
      <c r="B618" t="s">
        <v>594</v>
      </c>
      <c r="C618" t="s">
        <v>627</v>
      </c>
      <c r="D618" t="s">
        <v>596</v>
      </c>
      <c r="E618" t="s">
        <v>597</v>
      </c>
      <c r="F618" t="s">
        <v>711</v>
      </c>
      <c r="G618">
        <v>1103.3934306611</v>
      </c>
      <c r="H618">
        <v>126.1</v>
      </c>
      <c r="I618">
        <v>2711.87</v>
      </c>
      <c r="J618">
        <v>7.13</v>
      </c>
      <c r="K618">
        <v>1350.86</v>
      </c>
      <c r="L618">
        <v>23.47</v>
      </c>
      <c r="M618">
        <v>290.12</v>
      </c>
      <c r="N618">
        <v>690.16</v>
      </c>
      <c r="O618">
        <v>88.59</v>
      </c>
      <c r="P618">
        <v>380.04</v>
      </c>
      <c r="Q618">
        <v>93.53</v>
      </c>
      <c r="R618">
        <v>0.858</v>
      </c>
      <c r="S618">
        <v>99.24</v>
      </c>
      <c r="T618">
        <v>20.55</v>
      </c>
      <c r="U618">
        <v>161.29</v>
      </c>
      <c r="V618">
        <v>48.19</v>
      </c>
      <c r="W618">
        <v>192.36</v>
      </c>
      <c r="X618">
        <v>41.83</v>
      </c>
      <c r="Y618">
        <v>389.44</v>
      </c>
      <c r="Z618">
        <v>65.14</v>
      </c>
      <c r="AA618">
        <v>8809.7</v>
      </c>
      <c r="AB618">
        <v>220.6</v>
      </c>
      <c r="AC618">
        <v>418.71</v>
      </c>
      <c r="AD618" s="3">
        <f t="shared" si="279"/>
        <v>221.981336611214</v>
      </c>
      <c r="AE618" s="4">
        <f t="shared" si="280"/>
        <v>430.394478237332</v>
      </c>
      <c r="AF618" s="5">
        <f t="shared" si="281"/>
        <v>1224.13502109705</v>
      </c>
      <c r="AG618" s="3">
        <f t="shared" si="282"/>
        <v>1125.87275693312</v>
      </c>
      <c r="AH618" s="3">
        <f t="shared" si="283"/>
        <v>954.633620689655</v>
      </c>
      <c r="AI618" s="3">
        <f t="shared" si="284"/>
        <v>831.597374179431</v>
      </c>
      <c r="AJ618" s="3">
        <f t="shared" si="285"/>
        <v>631.959459459459</v>
      </c>
      <c r="AK618" s="3">
        <f t="shared" si="286"/>
        <v>15.2397868561279</v>
      </c>
      <c r="AL618" s="3">
        <f t="shared" si="287"/>
        <v>498.693467336683</v>
      </c>
      <c r="AM618" s="3">
        <f t="shared" si="288"/>
        <v>569.252077562327</v>
      </c>
      <c r="AN618" s="3">
        <f t="shared" si="289"/>
        <v>655.650406504065</v>
      </c>
      <c r="AO618" s="3">
        <f t="shared" si="290"/>
        <v>882.600732600733</v>
      </c>
      <c r="AP618" s="3">
        <f t="shared" si="291"/>
        <v>1202.25</v>
      </c>
      <c r="AQ618" s="3">
        <f t="shared" si="292"/>
        <v>1693.52226720648</v>
      </c>
      <c r="AR618" s="3">
        <f t="shared" si="293"/>
        <v>2418.88198757764</v>
      </c>
      <c r="AS618" s="6">
        <f t="shared" si="294"/>
        <v>2647.9674796748</v>
      </c>
      <c r="AT618" s="3">
        <f t="shared" si="295"/>
        <v>0.0271467250271081</v>
      </c>
      <c r="AU618" s="7">
        <f t="shared" si="296"/>
        <v>0.112228397939719</v>
      </c>
      <c r="AV618" s="8">
        <f t="shared" si="297"/>
        <v>1.60355217108391</v>
      </c>
      <c r="AW618" s="3">
        <f t="shared" si="298"/>
        <v>60.3638819407197</v>
      </c>
      <c r="AX618" s="7">
        <f t="shared" si="299"/>
        <v>12.4586697728873</v>
      </c>
      <c r="AY618" s="3">
        <f t="shared" si="300"/>
        <v>6.66369575527394</v>
      </c>
      <c r="AZ618" s="9">
        <f t="shared" si="301"/>
        <v>1.27332993753159</v>
      </c>
      <c r="BA618" s="11">
        <f t="shared" si="302"/>
        <v>1.00222644758402</v>
      </c>
      <c r="BB618" s="12">
        <f t="shared" si="303"/>
        <v>1020.62328605786</v>
      </c>
      <c r="BC618" s="13">
        <f t="shared" si="304"/>
        <v>0.194742248383711</v>
      </c>
      <c r="BD618" s="14">
        <f t="shared" si="305"/>
        <v>2.14887612543793</v>
      </c>
      <c r="BE618" s="15">
        <f t="shared" si="306"/>
        <v>1.07515920295809</v>
      </c>
      <c r="BF618" s="16">
        <f t="shared" si="307"/>
        <v>3.9242241031842</v>
      </c>
      <c r="BG618" s="16">
        <f t="shared" si="308"/>
        <v>7.37902277344168</v>
      </c>
      <c r="BH618" s="17">
        <f t="shared" si="309"/>
        <v>0.526856296720881</v>
      </c>
    </row>
    <row r="619" spans="1:60">
      <c r="A619">
        <v>620</v>
      </c>
      <c r="B619" t="s">
        <v>594</v>
      </c>
      <c r="C619" t="s">
        <v>627</v>
      </c>
      <c r="D619" t="s">
        <v>596</v>
      </c>
      <c r="E619" t="s">
        <v>597</v>
      </c>
      <c r="F619" t="s">
        <v>712</v>
      </c>
      <c r="G619">
        <v>2107.1840225177</v>
      </c>
      <c r="H619">
        <v>126.1</v>
      </c>
      <c r="I619">
        <v>337.95</v>
      </c>
      <c r="J619">
        <v>4.75</v>
      </c>
      <c r="K619">
        <v>1737.86</v>
      </c>
      <c r="L619">
        <v>16.4</v>
      </c>
      <c r="M619">
        <v>0.722</v>
      </c>
      <c r="N619">
        <v>34.69</v>
      </c>
      <c r="O619">
        <v>0.466</v>
      </c>
      <c r="P619">
        <v>4.82</v>
      </c>
      <c r="Q619">
        <v>7.3</v>
      </c>
      <c r="R619">
        <v>0.324</v>
      </c>
      <c r="S619">
        <v>37.88</v>
      </c>
      <c r="T619">
        <v>14.72</v>
      </c>
      <c r="U619">
        <v>171.33</v>
      </c>
      <c r="V619">
        <v>64.03</v>
      </c>
      <c r="W619">
        <v>270.18</v>
      </c>
      <c r="X619">
        <v>57.26</v>
      </c>
      <c r="Y619">
        <v>514.44</v>
      </c>
      <c r="Z619">
        <v>82.31</v>
      </c>
      <c r="AA619">
        <v>7211.34</v>
      </c>
      <c r="AB619">
        <v>141.43</v>
      </c>
      <c r="AC619">
        <v>201.4</v>
      </c>
      <c r="AD619" s="3">
        <f t="shared" si="279"/>
        <v>142.315595815612</v>
      </c>
      <c r="AE619" s="4">
        <f t="shared" si="280"/>
        <v>207.020247706046</v>
      </c>
      <c r="AF619" s="5">
        <f t="shared" si="281"/>
        <v>3.0464135021097</v>
      </c>
      <c r="AG619" s="3">
        <f t="shared" si="282"/>
        <v>56.5905383360522</v>
      </c>
      <c r="AH619" s="3">
        <f t="shared" si="283"/>
        <v>5.02155172413793</v>
      </c>
      <c r="AI619" s="3">
        <f t="shared" si="284"/>
        <v>10.54704595186</v>
      </c>
      <c r="AJ619" s="3">
        <f t="shared" si="285"/>
        <v>49.3243243243243</v>
      </c>
      <c r="AK619" s="3">
        <f t="shared" si="286"/>
        <v>5.75488454706927</v>
      </c>
      <c r="AL619" s="3">
        <f t="shared" si="287"/>
        <v>190.35175879397</v>
      </c>
      <c r="AM619" s="3">
        <f t="shared" si="288"/>
        <v>407.756232686981</v>
      </c>
      <c r="AN619" s="3">
        <f t="shared" si="289"/>
        <v>696.463414634146</v>
      </c>
      <c r="AO619" s="3">
        <f t="shared" si="290"/>
        <v>1172.71062271062</v>
      </c>
      <c r="AP619" s="3">
        <f t="shared" si="291"/>
        <v>1688.625</v>
      </c>
      <c r="AQ619" s="3">
        <f t="shared" si="292"/>
        <v>2318.21862348178</v>
      </c>
      <c r="AR619" s="3">
        <f t="shared" si="293"/>
        <v>3195.27950310559</v>
      </c>
      <c r="AS619" s="6">
        <f t="shared" si="294"/>
        <v>3345.93495934959</v>
      </c>
      <c r="AT619" s="3">
        <f t="shared" si="295"/>
        <v>0.0593919515653176</v>
      </c>
      <c r="AU619" s="7">
        <f t="shared" si="296"/>
        <v>0.185874041715577</v>
      </c>
      <c r="AV619" s="8">
        <f t="shared" si="297"/>
        <v>0.167568150383325</v>
      </c>
      <c r="AW619" s="3">
        <f t="shared" si="298"/>
        <v>43.5832100433782</v>
      </c>
      <c r="AX619" s="7">
        <f t="shared" si="299"/>
        <v>1.10624439450712</v>
      </c>
      <c r="AY619" s="3">
        <f t="shared" si="300"/>
        <v>2.45931663015958</v>
      </c>
      <c r="AZ619" s="9">
        <f t="shared" si="301"/>
        <v>31.0550285566025</v>
      </c>
      <c r="BA619" s="11">
        <f t="shared" si="302"/>
        <v>3.08743767846398</v>
      </c>
      <c r="BB619" s="12">
        <f t="shared" si="303"/>
        <v>983.726614277994</v>
      </c>
      <c r="BC619" s="13">
        <f t="shared" si="304"/>
        <v>0.0971139168971106</v>
      </c>
      <c r="BD619" s="14">
        <f t="shared" si="305"/>
        <v>59.0155061672256</v>
      </c>
      <c r="BE619" s="15">
        <f t="shared" si="306"/>
        <v>0.391493663012207</v>
      </c>
      <c r="BF619" s="16">
        <f t="shared" si="307"/>
        <v>13.5807814149947</v>
      </c>
      <c r="BG619" s="16">
        <f t="shared" si="308"/>
        <v>4.75205479452055</v>
      </c>
      <c r="BH619" s="17">
        <f t="shared" si="309"/>
        <v>0.702234359483615</v>
      </c>
    </row>
    <row r="620" spans="1:60">
      <c r="A620">
        <v>621</v>
      </c>
      <c r="B620" t="s">
        <v>594</v>
      </c>
      <c r="C620" t="s">
        <v>627</v>
      </c>
      <c r="D620" t="s">
        <v>596</v>
      </c>
      <c r="E620" t="s">
        <v>597</v>
      </c>
      <c r="F620" t="s">
        <v>713</v>
      </c>
      <c r="G620">
        <v>1902.11451285845</v>
      </c>
      <c r="H620">
        <v>126.1</v>
      </c>
      <c r="I620">
        <v>490.12</v>
      </c>
      <c r="J620">
        <v>5.41</v>
      </c>
      <c r="K620">
        <v>3220.11</v>
      </c>
      <c r="L620">
        <v>225.76</v>
      </c>
      <c r="M620">
        <v>25.04</v>
      </c>
      <c r="N620">
        <v>125.89</v>
      </c>
      <c r="O620">
        <v>7.83</v>
      </c>
      <c r="P620">
        <v>35.19</v>
      </c>
      <c r="Q620">
        <v>12.58</v>
      </c>
      <c r="R620">
        <v>0.102</v>
      </c>
      <c r="S620">
        <v>36.28</v>
      </c>
      <c r="T620">
        <v>16.88</v>
      </c>
      <c r="U620">
        <v>242.13</v>
      </c>
      <c r="V620">
        <v>102.21</v>
      </c>
      <c r="W620">
        <v>508.4</v>
      </c>
      <c r="X620">
        <v>121.16</v>
      </c>
      <c r="Y620">
        <v>1171.85</v>
      </c>
      <c r="Z620">
        <v>188.36</v>
      </c>
      <c r="AA620">
        <v>6267.7</v>
      </c>
      <c r="AB620">
        <v>80.31</v>
      </c>
      <c r="AC620">
        <v>112.88</v>
      </c>
      <c r="AD620" s="3">
        <f t="shared" si="279"/>
        <v>80.812879162496</v>
      </c>
      <c r="AE620" s="4">
        <f t="shared" si="280"/>
        <v>116.030017681522</v>
      </c>
      <c r="AF620" s="5">
        <f t="shared" si="281"/>
        <v>105.654008438819</v>
      </c>
      <c r="AG620" s="3">
        <f t="shared" si="282"/>
        <v>205.36704730832</v>
      </c>
      <c r="AH620" s="3">
        <f t="shared" si="283"/>
        <v>84.375</v>
      </c>
      <c r="AI620" s="3">
        <f t="shared" si="284"/>
        <v>77.0021881838074</v>
      </c>
      <c r="AJ620" s="3">
        <f t="shared" si="285"/>
        <v>85</v>
      </c>
      <c r="AK620" s="3">
        <f t="shared" si="286"/>
        <v>1.81172291296625</v>
      </c>
      <c r="AL620" s="3">
        <f t="shared" si="287"/>
        <v>182.311557788945</v>
      </c>
      <c r="AM620" s="3">
        <f t="shared" si="288"/>
        <v>467.590027700831</v>
      </c>
      <c r="AN620" s="3">
        <f t="shared" si="289"/>
        <v>984.268292682927</v>
      </c>
      <c r="AO620" s="3">
        <f t="shared" si="290"/>
        <v>1871.97802197802</v>
      </c>
      <c r="AP620" s="3">
        <f t="shared" si="291"/>
        <v>3177.5</v>
      </c>
      <c r="AQ620" s="3">
        <f t="shared" si="292"/>
        <v>4905.26315789474</v>
      </c>
      <c r="AR620" s="3">
        <f t="shared" si="293"/>
        <v>7278.57142857143</v>
      </c>
      <c r="AS620" s="6">
        <f t="shared" si="294"/>
        <v>7656.91056910569</v>
      </c>
      <c r="AT620" s="3">
        <f t="shared" si="295"/>
        <v>0.0145537601403904</v>
      </c>
      <c r="AU620" s="7">
        <f t="shared" si="296"/>
        <v>0.0199953524990643</v>
      </c>
      <c r="AV620" s="8">
        <f t="shared" si="297"/>
        <v>1.08497785758804</v>
      </c>
      <c r="AW620" s="3">
        <f t="shared" si="298"/>
        <v>21.447323046492</v>
      </c>
      <c r="AX620" s="7">
        <f t="shared" si="299"/>
        <v>5.02466858218218</v>
      </c>
      <c r="AY620" s="3">
        <f t="shared" si="300"/>
        <v>5.0870274722719</v>
      </c>
      <c r="AZ620" s="9">
        <f t="shared" si="301"/>
        <v>3.64361255967146</v>
      </c>
      <c r="BA620" s="11">
        <f t="shared" si="302"/>
        <v>0.828241494530146</v>
      </c>
      <c r="BB620" s="12">
        <f t="shared" si="303"/>
        <v>995.251659535101</v>
      </c>
      <c r="BC620" s="13">
        <f t="shared" si="304"/>
        <v>0.0545316244582398</v>
      </c>
      <c r="BD620" s="14">
        <f t="shared" si="305"/>
        <v>26.1278657173798</v>
      </c>
      <c r="BE620" s="15">
        <f t="shared" si="306"/>
        <v>0.0963263216281947</v>
      </c>
      <c r="BF620" s="16">
        <f t="shared" si="307"/>
        <v>32.3001653803749</v>
      </c>
      <c r="BG620" s="16">
        <f t="shared" si="308"/>
        <v>10.0071542130366</v>
      </c>
      <c r="BH620" s="17">
        <f t="shared" si="309"/>
        <v>0.711463501063076</v>
      </c>
    </row>
    <row r="621" spans="1:60">
      <c r="A621">
        <v>622</v>
      </c>
      <c r="B621" t="s">
        <v>594</v>
      </c>
      <c r="C621" t="s">
        <v>627</v>
      </c>
      <c r="D621" t="s">
        <v>596</v>
      </c>
      <c r="E621" t="s">
        <v>597</v>
      </c>
      <c r="F621" t="s">
        <v>714</v>
      </c>
      <c r="G621">
        <v>3428.0504016293</v>
      </c>
      <c r="H621">
        <v>126.1</v>
      </c>
      <c r="I621">
        <v>276.43</v>
      </c>
      <c r="J621">
        <v>17.52</v>
      </c>
      <c r="K621">
        <v>2821.97</v>
      </c>
      <c r="L621">
        <v>169.6</v>
      </c>
      <c r="M621">
        <v>4.72</v>
      </c>
      <c r="N621">
        <v>57.29</v>
      </c>
      <c r="O621">
        <v>2.86</v>
      </c>
      <c r="P621">
        <v>12.63</v>
      </c>
      <c r="Q621">
        <v>10.87</v>
      </c>
      <c r="R621">
        <v>0.46</v>
      </c>
      <c r="S621">
        <v>31.06</v>
      </c>
      <c r="T621">
        <v>19.38</v>
      </c>
      <c r="U621">
        <v>297.13</v>
      </c>
      <c r="V621">
        <v>128.52</v>
      </c>
      <c r="W621">
        <v>682.59</v>
      </c>
      <c r="X621">
        <v>190.03</v>
      </c>
      <c r="Y621">
        <v>2034.56</v>
      </c>
      <c r="Z621">
        <v>308.62</v>
      </c>
      <c r="AA621">
        <v>8069.35</v>
      </c>
      <c r="AB621">
        <v>154.5</v>
      </c>
      <c r="AC621">
        <v>276.85</v>
      </c>
      <c r="AD621" s="3">
        <f t="shared" si="279"/>
        <v>155.467436565878</v>
      </c>
      <c r="AE621" s="4">
        <f t="shared" si="280"/>
        <v>284.57574765352</v>
      </c>
      <c r="AF621" s="5">
        <f t="shared" si="281"/>
        <v>19.915611814346</v>
      </c>
      <c r="AG621" s="3">
        <f t="shared" si="282"/>
        <v>93.4584013050571</v>
      </c>
      <c r="AH621" s="3">
        <f t="shared" si="283"/>
        <v>30.8189655172414</v>
      </c>
      <c r="AI621" s="3">
        <f t="shared" si="284"/>
        <v>27.636761487965</v>
      </c>
      <c r="AJ621" s="3">
        <f t="shared" si="285"/>
        <v>73.445945945946</v>
      </c>
      <c r="AK621" s="3">
        <f t="shared" si="286"/>
        <v>8.17051509769094</v>
      </c>
      <c r="AL621" s="3">
        <f t="shared" si="287"/>
        <v>156.08040201005</v>
      </c>
      <c r="AM621" s="3">
        <f t="shared" si="288"/>
        <v>536.842105263158</v>
      </c>
      <c r="AN621" s="3">
        <f t="shared" si="289"/>
        <v>1207.84552845528</v>
      </c>
      <c r="AO621" s="3">
        <f t="shared" si="290"/>
        <v>2353.84615384615</v>
      </c>
      <c r="AP621" s="3">
        <f t="shared" si="291"/>
        <v>4266.1875</v>
      </c>
      <c r="AQ621" s="3">
        <f t="shared" si="292"/>
        <v>7693.52226720648</v>
      </c>
      <c r="AR621" s="3">
        <f t="shared" si="293"/>
        <v>12637.0186335404</v>
      </c>
      <c r="AS621" s="6">
        <f t="shared" si="294"/>
        <v>12545.5284552846</v>
      </c>
      <c r="AT621" s="3">
        <f t="shared" si="295"/>
        <v>0.0763117362899978</v>
      </c>
      <c r="AU621" s="7">
        <f t="shared" si="296"/>
        <v>0.0603874525336665</v>
      </c>
      <c r="AV621" s="8">
        <f t="shared" si="297"/>
        <v>0.201317225632848</v>
      </c>
      <c r="AW621" s="3">
        <f t="shared" si="298"/>
        <v>16.2429079710913</v>
      </c>
      <c r="AX621" s="7">
        <f t="shared" si="299"/>
        <v>0.811358571493345</v>
      </c>
      <c r="AY621" s="3">
        <f t="shared" si="300"/>
        <v>1.92103288862372</v>
      </c>
      <c r="AZ621" s="9">
        <f t="shared" si="301"/>
        <v>11.1224513467308</v>
      </c>
      <c r="BA621" s="11">
        <f t="shared" si="302"/>
        <v>1.19833654714229</v>
      </c>
      <c r="BB621" s="12">
        <f t="shared" si="303"/>
        <v>1113.02697625006</v>
      </c>
      <c r="BC621" s="13">
        <f t="shared" si="304"/>
        <v>0.129605189401528</v>
      </c>
      <c r="BD621" s="14">
        <f t="shared" si="305"/>
        <v>50.8605989885504</v>
      </c>
      <c r="BE621" s="15">
        <f t="shared" si="306"/>
        <v>0.136073647373388</v>
      </c>
      <c r="BF621" s="16">
        <f t="shared" si="307"/>
        <v>65.5041854475209</v>
      </c>
      <c r="BG621" s="16">
        <f t="shared" si="308"/>
        <v>5.27046918123275</v>
      </c>
      <c r="BH621" s="17">
        <f t="shared" si="309"/>
        <v>0.558063933538017</v>
      </c>
    </row>
    <row r="622" spans="1:60">
      <c r="A622">
        <v>623</v>
      </c>
      <c r="B622" t="s">
        <v>594</v>
      </c>
      <c r="C622" t="s">
        <v>627</v>
      </c>
      <c r="D622" t="s">
        <v>596</v>
      </c>
      <c r="E622" t="s">
        <v>597</v>
      </c>
      <c r="F622" t="s">
        <v>715</v>
      </c>
      <c r="G622">
        <v>1818.5860039835</v>
      </c>
      <c r="H622">
        <v>126.1</v>
      </c>
      <c r="I622">
        <v>885.25</v>
      </c>
      <c r="J622">
        <v>5.38</v>
      </c>
      <c r="K622">
        <v>1763.89</v>
      </c>
      <c r="L622">
        <v>22.08</v>
      </c>
      <c r="M622">
        <v>39.47</v>
      </c>
      <c r="N622">
        <v>115.85</v>
      </c>
      <c r="O622">
        <v>12.5</v>
      </c>
      <c r="P622">
        <v>58.18</v>
      </c>
      <c r="Q622">
        <v>18.77</v>
      </c>
      <c r="R622">
        <v>0.28</v>
      </c>
      <c r="S622">
        <v>44.07</v>
      </c>
      <c r="T622">
        <v>14.64</v>
      </c>
      <c r="U622">
        <v>178</v>
      </c>
      <c r="V622">
        <v>64.54</v>
      </c>
      <c r="W622">
        <v>275.46</v>
      </c>
      <c r="X622">
        <v>57.41</v>
      </c>
      <c r="Y622">
        <v>522.71</v>
      </c>
      <c r="Z622">
        <v>81.88</v>
      </c>
      <c r="AA622">
        <v>8573.23</v>
      </c>
      <c r="AB622">
        <v>145.16</v>
      </c>
      <c r="AC622">
        <v>292.2</v>
      </c>
      <c r="AD622" s="3">
        <f t="shared" si="279"/>
        <v>146.068952051151</v>
      </c>
      <c r="AE622" s="4">
        <f t="shared" si="280"/>
        <v>300.354103176299</v>
      </c>
      <c r="AF622" s="5">
        <f t="shared" si="281"/>
        <v>166.540084388186</v>
      </c>
      <c r="AG622" s="3">
        <f t="shared" si="282"/>
        <v>188.988580750408</v>
      </c>
      <c r="AH622" s="3">
        <f t="shared" si="283"/>
        <v>134.698275862069</v>
      </c>
      <c r="AI622" s="3">
        <f t="shared" si="284"/>
        <v>127.308533916849</v>
      </c>
      <c r="AJ622" s="3">
        <f t="shared" si="285"/>
        <v>126.824324324324</v>
      </c>
      <c r="AK622" s="3">
        <f t="shared" si="286"/>
        <v>4.97335701598579</v>
      </c>
      <c r="AL622" s="3">
        <f t="shared" si="287"/>
        <v>221.457286432161</v>
      </c>
      <c r="AM622" s="3">
        <f t="shared" si="288"/>
        <v>405.540166204986</v>
      </c>
      <c r="AN622" s="3">
        <f t="shared" si="289"/>
        <v>723.577235772358</v>
      </c>
      <c r="AO622" s="3">
        <f t="shared" si="290"/>
        <v>1182.05128205128</v>
      </c>
      <c r="AP622" s="3">
        <f t="shared" si="291"/>
        <v>1721.625</v>
      </c>
      <c r="AQ622" s="3">
        <f t="shared" si="292"/>
        <v>2324.29149797571</v>
      </c>
      <c r="AR622" s="3">
        <f t="shared" si="293"/>
        <v>3246.64596273292</v>
      </c>
      <c r="AS622" s="6">
        <f t="shared" si="294"/>
        <v>3328.45528455285</v>
      </c>
      <c r="AT622" s="3">
        <f t="shared" si="295"/>
        <v>0.0296758639125407</v>
      </c>
      <c r="AU622" s="7">
        <f t="shared" si="296"/>
        <v>0.0914046811792209</v>
      </c>
      <c r="AV622" s="8">
        <f t="shared" si="297"/>
        <v>0.38571139456683</v>
      </c>
      <c r="AW622" s="3">
        <f t="shared" si="298"/>
        <v>55.827900218643</v>
      </c>
      <c r="AX622" s="7">
        <f t="shared" si="299"/>
        <v>2.88196110754192</v>
      </c>
      <c r="AY622" s="3">
        <f t="shared" si="300"/>
        <v>4.12183308638577</v>
      </c>
      <c r="AZ622" s="9">
        <f t="shared" si="301"/>
        <v>1.8302555243383</v>
      </c>
      <c r="BA622" s="11">
        <f t="shared" si="302"/>
        <v>0.841601592649064</v>
      </c>
      <c r="BB622" s="12">
        <f t="shared" si="303"/>
        <v>994.753552806862</v>
      </c>
      <c r="BC622" s="13">
        <f t="shared" si="304"/>
        <v>0.135045890778647</v>
      </c>
      <c r="BD622" s="14">
        <f t="shared" si="305"/>
        <v>12.5426885093622</v>
      </c>
      <c r="BE622" s="15">
        <f t="shared" si="306"/>
        <v>0.559009775975206</v>
      </c>
      <c r="BF622" s="16">
        <f t="shared" si="307"/>
        <v>11.8609031086907</v>
      </c>
      <c r="BG622" s="16">
        <f t="shared" si="308"/>
        <v>6.1720831113479</v>
      </c>
      <c r="BH622" s="17">
        <f t="shared" si="309"/>
        <v>0.49678302532512</v>
      </c>
    </row>
    <row r="623" hidden="1" spans="1:60">
      <c r="A623">
        <v>624</v>
      </c>
      <c r="B623" t="s">
        <v>594</v>
      </c>
      <c r="C623" t="s">
        <v>627</v>
      </c>
      <c r="D623" t="s">
        <v>596</v>
      </c>
      <c r="E623" t="s">
        <v>597</v>
      </c>
      <c r="F623" t="s">
        <v>716</v>
      </c>
      <c r="G623">
        <v>1506.8327171684</v>
      </c>
      <c r="H623">
        <v>126.1</v>
      </c>
      <c r="I623">
        <v>2618.23</v>
      </c>
      <c r="J623">
        <v>5.35</v>
      </c>
      <c r="K623">
        <v>2415.32</v>
      </c>
      <c r="L623">
        <v>4.7</v>
      </c>
      <c r="M623">
        <v>133.81</v>
      </c>
      <c r="N623">
        <v>313.13</v>
      </c>
      <c r="O623">
        <v>39.09</v>
      </c>
      <c r="P623">
        <v>170.97</v>
      </c>
      <c r="Q623">
        <v>52.32</v>
      </c>
      <c r="R623">
        <v>1.169</v>
      </c>
      <c r="S623">
        <v>93.7</v>
      </c>
      <c r="T623">
        <v>26.67</v>
      </c>
      <c r="U623">
        <v>269.88</v>
      </c>
      <c r="V623">
        <v>89.78</v>
      </c>
      <c r="W623">
        <v>357.44</v>
      </c>
      <c r="X623">
        <v>71.23</v>
      </c>
      <c r="Y623">
        <v>641.97</v>
      </c>
      <c r="Z623">
        <v>99.74</v>
      </c>
      <c r="AA623">
        <v>6142.92</v>
      </c>
      <c r="AB623">
        <v>39.08</v>
      </c>
      <c r="AC623">
        <v>69.83</v>
      </c>
      <c r="AD623" s="3">
        <f t="shared" si="279"/>
        <v>39.3247082265016</v>
      </c>
      <c r="AE623" s="4">
        <f t="shared" si="280"/>
        <v>71.7786688049315</v>
      </c>
      <c r="AF623" s="5">
        <f t="shared" si="281"/>
        <v>564.599156118143</v>
      </c>
      <c r="AG623" s="3">
        <f t="shared" si="282"/>
        <v>510.815660685155</v>
      </c>
      <c r="AH623" s="3">
        <f t="shared" si="283"/>
        <v>421.228448275862</v>
      </c>
      <c r="AI623" s="3">
        <f t="shared" si="284"/>
        <v>374.113785557987</v>
      </c>
      <c r="AJ623" s="3">
        <f t="shared" si="285"/>
        <v>353.513513513514</v>
      </c>
      <c r="AK623" s="3">
        <f t="shared" si="286"/>
        <v>20.7637655417407</v>
      </c>
      <c r="AL623" s="3">
        <f t="shared" si="287"/>
        <v>470.854271356784</v>
      </c>
      <c r="AM623" s="3">
        <f t="shared" si="288"/>
        <v>738.781163434903</v>
      </c>
      <c r="AN623" s="3">
        <f t="shared" si="289"/>
        <v>1097.07317073171</v>
      </c>
      <c r="AO623" s="3">
        <f t="shared" si="290"/>
        <v>1644.32234432234</v>
      </c>
      <c r="AP623" s="3">
        <f t="shared" si="291"/>
        <v>2234</v>
      </c>
      <c r="AQ623" s="3">
        <f t="shared" si="292"/>
        <v>2883.80566801619</v>
      </c>
      <c r="AR623" s="3">
        <f t="shared" si="293"/>
        <v>3987.39130434783</v>
      </c>
      <c r="AS623" s="6">
        <f t="shared" si="294"/>
        <v>4054.47154471545</v>
      </c>
      <c r="AT623" s="3">
        <f t="shared" si="295"/>
        <v>0.0508932105871663</v>
      </c>
      <c r="AU623" s="7">
        <f t="shared" si="296"/>
        <v>0.127635355305291</v>
      </c>
      <c r="AV623" s="8">
        <f t="shared" si="297"/>
        <v>4.36243810610328</v>
      </c>
      <c r="AW623" s="3">
        <f t="shared" si="298"/>
        <v>13.4165736083984</v>
      </c>
      <c r="AX623" s="7">
        <f t="shared" si="299"/>
        <v>15.9790180424446</v>
      </c>
      <c r="AY623" s="3">
        <f t="shared" si="300"/>
        <v>7.09579324833561</v>
      </c>
      <c r="AZ623" s="9">
        <f t="shared" si="301"/>
        <v>1.59680336584794</v>
      </c>
      <c r="BA623" s="11">
        <f t="shared" si="302"/>
        <v>0.565308888856636</v>
      </c>
      <c r="BB623" s="12">
        <f t="shared" si="303"/>
        <v>994.253163276598</v>
      </c>
      <c r="BC623" s="13">
        <f t="shared" si="304"/>
        <v>0.0327011351948254</v>
      </c>
      <c r="BD623" s="14">
        <f t="shared" si="305"/>
        <v>6.73677942854935</v>
      </c>
      <c r="BE623" s="15">
        <f t="shared" si="306"/>
        <v>0.108774553328037</v>
      </c>
      <c r="BF623" s="16">
        <f t="shared" si="307"/>
        <v>6.85133404482391</v>
      </c>
      <c r="BG623" s="16">
        <f t="shared" si="308"/>
        <v>5.98490061162079</v>
      </c>
      <c r="BH623" s="17">
        <f t="shared" si="309"/>
        <v>0.559644851782901</v>
      </c>
    </row>
    <row r="624" spans="1:60">
      <c r="A624">
        <v>625</v>
      </c>
      <c r="B624" t="s">
        <v>594</v>
      </c>
      <c r="C624" t="s">
        <v>627</v>
      </c>
      <c r="D624" t="s">
        <v>596</v>
      </c>
      <c r="E624" t="s">
        <v>597</v>
      </c>
      <c r="F624" t="s">
        <v>717</v>
      </c>
      <c r="G624">
        <v>1009.2984944045</v>
      </c>
      <c r="H624">
        <v>126.1</v>
      </c>
      <c r="I624">
        <v>236.8</v>
      </c>
      <c r="J624">
        <v>13.92</v>
      </c>
      <c r="K624">
        <v>1575.27</v>
      </c>
      <c r="L624">
        <v>3.78</v>
      </c>
      <c r="M624">
        <v>0.027</v>
      </c>
      <c r="N624">
        <v>10.61</v>
      </c>
      <c r="O624">
        <v>0.333</v>
      </c>
      <c r="P624">
        <v>5.35</v>
      </c>
      <c r="Q624">
        <v>8.56</v>
      </c>
      <c r="R624">
        <v>1.165</v>
      </c>
      <c r="S624">
        <v>40.2</v>
      </c>
      <c r="T624">
        <v>13.6</v>
      </c>
      <c r="U624">
        <v>156.86</v>
      </c>
      <c r="V624">
        <v>57.25</v>
      </c>
      <c r="W624">
        <v>246.51</v>
      </c>
      <c r="X624">
        <v>51.25</v>
      </c>
      <c r="Y624">
        <v>486.12</v>
      </c>
      <c r="Z624">
        <v>81.64</v>
      </c>
      <c r="AA624">
        <v>5061.06</v>
      </c>
      <c r="AB624">
        <v>223.23</v>
      </c>
      <c r="AC624">
        <v>264.02</v>
      </c>
      <c r="AD624" s="3">
        <f t="shared" si="279"/>
        <v>224.627804948873</v>
      </c>
      <c r="AE624" s="4">
        <f t="shared" si="280"/>
        <v>271.387714991809</v>
      </c>
      <c r="AF624" s="5">
        <f t="shared" si="281"/>
        <v>0.113924050632911</v>
      </c>
      <c r="AG624" s="3">
        <f t="shared" si="282"/>
        <v>17.3083197389886</v>
      </c>
      <c r="AH624" s="3">
        <f t="shared" si="283"/>
        <v>3.58836206896552</v>
      </c>
      <c r="AI624" s="3">
        <f t="shared" si="284"/>
        <v>11.7067833698031</v>
      </c>
      <c r="AJ624" s="3">
        <f t="shared" si="285"/>
        <v>57.8378378378378</v>
      </c>
      <c r="AK624" s="3">
        <f t="shared" si="286"/>
        <v>20.6927175843695</v>
      </c>
      <c r="AL624" s="3">
        <f t="shared" si="287"/>
        <v>202.010050251256</v>
      </c>
      <c r="AM624" s="3">
        <f t="shared" si="288"/>
        <v>376.731301939058</v>
      </c>
      <c r="AN624" s="3">
        <f t="shared" si="289"/>
        <v>637.642276422764</v>
      </c>
      <c r="AO624" s="3">
        <f t="shared" si="290"/>
        <v>1048.5347985348</v>
      </c>
      <c r="AP624" s="3">
        <f t="shared" si="291"/>
        <v>1540.6875</v>
      </c>
      <c r="AQ624" s="3">
        <f t="shared" si="292"/>
        <v>2074.8987854251</v>
      </c>
      <c r="AR624" s="3">
        <f t="shared" si="293"/>
        <v>3019.37888198758</v>
      </c>
      <c r="AS624" s="6">
        <f t="shared" si="294"/>
        <v>3318.69918699187</v>
      </c>
      <c r="AT624" s="3">
        <f t="shared" si="295"/>
        <v>0.191436619890353</v>
      </c>
      <c r="AU624" s="7">
        <f t="shared" si="296"/>
        <v>0.634026491449576</v>
      </c>
      <c r="AV624" s="8">
        <f t="shared" si="297"/>
        <v>0.0390953584627817</v>
      </c>
      <c r="AW624" s="3">
        <f t="shared" si="298"/>
        <v>19.4962438930897</v>
      </c>
      <c r="AX624" s="7">
        <f t="shared" si="299"/>
        <v>0.172623800588048</v>
      </c>
      <c r="AY624" s="3">
        <f t="shared" si="300"/>
        <v>-0.766071505090922</v>
      </c>
      <c r="AZ624" s="9">
        <f t="shared" si="301"/>
        <v>9.04024986099607</v>
      </c>
      <c r="BA624" s="11">
        <f t="shared" si="302"/>
        <v>0.938560613548318</v>
      </c>
      <c r="BB624" s="12">
        <f t="shared" si="303"/>
        <v>1087.82885289354</v>
      </c>
      <c r="BC624" s="13">
        <f t="shared" si="304"/>
        <v>0.13099573756925</v>
      </c>
      <c r="BD624" s="14">
        <f t="shared" si="305"/>
        <v>47.6443925233645</v>
      </c>
      <c r="BE624" s="15">
        <f t="shared" si="306"/>
        <v>0.543116925861927</v>
      </c>
      <c r="BF624" s="16">
        <f t="shared" si="307"/>
        <v>12.0925373134328</v>
      </c>
      <c r="BG624" s="16">
        <f t="shared" si="308"/>
        <v>1.23948598130841</v>
      </c>
      <c r="BH624" s="17">
        <f t="shared" si="309"/>
        <v>0.845504128475116</v>
      </c>
    </row>
    <row r="625" spans="1:60">
      <c r="A625">
        <v>626</v>
      </c>
      <c r="B625" t="s">
        <v>594</v>
      </c>
      <c r="C625" t="s">
        <v>627</v>
      </c>
      <c r="D625" t="s">
        <v>596</v>
      </c>
      <c r="E625" t="s">
        <v>597</v>
      </c>
      <c r="F625" t="s">
        <v>718</v>
      </c>
      <c r="G625">
        <v>968.1611198327</v>
      </c>
      <c r="H625">
        <v>126.1</v>
      </c>
      <c r="I625">
        <v>175.9</v>
      </c>
      <c r="J625">
        <v>5.57</v>
      </c>
      <c r="K625">
        <v>1987.18</v>
      </c>
      <c r="L625">
        <v>5.34</v>
      </c>
      <c r="M625">
        <v>0.036</v>
      </c>
      <c r="N625">
        <v>16.16</v>
      </c>
      <c r="O625">
        <v>0.171</v>
      </c>
      <c r="P625">
        <v>3.8</v>
      </c>
      <c r="Q625">
        <v>7.93</v>
      </c>
      <c r="R625">
        <v>0.129</v>
      </c>
      <c r="S625">
        <v>51.58</v>
      </c>
      <c r="T625">
        <v>18.29</v>
      </c>
      <c r="U625">
        <v>210.58</v>
      </c>
      <c r="V625">
        <v>76.62</v>
      </c>
      <c r="W625">
        <v>314.46</v>
      </c>
      <c r="X625">
        <v>65.09</v>
      </c>
      <c r="Y625">
        <v>569.82</v>
      </c>
      <c r="Z625">
        <v>92.21</v>
      </c>
      <c r="AA625">
        <v>8056.6</v>
      </c>
      <c r="AB625">
        <v>319.6</v>
      </c>
      <c r="AC625">
        <v>469.8</v>
      </c>
      <c r="AD625" s="3">
        <f t="shared" si="279"/>
        <v>321.601247420418</v>
      </c>
      <c r="AE625" s="4">
        <f t="shared" si="280"/>
        <v>482.910190527808</v>
      </c>
      <c r="AF625" s="5">
        <f t="shared" si="281"/>
        <v>0.151898734177215</v>
      </c>
      <c r="AG625" s="3">
        <f t="shared" si="282"/>
        <v>26.3621533442088</v>
      </c>
      <c r="AH625" s="3">
        <f t="shared" si="283"/>
        <v>1.8426724137931</v>
      </c>
      <c r="AI625" s="3">
        <f t="shared" si="284"/>
        <v>8.31509846827133</v>
      </c>
      <c r="AJ625" s="3">
        <f t="shared" si="285"/>
        <v>53.5810810810811</v>
      </c>
      <c r="AK625" s="3">
        <f t="shared" si="286"/>
        <v>2.29129662522202</v>
      </c>
      <c r="AL625" s="3">
        <f t="shared" si="287"/>
        <v>259.195979899497</v>
      </c>
      <c r="AM625" s="3">
        <f t="shared" si="288"/>
        <v>506.648199445983</v>
      </c>
      <c r="AN625" s="3">
        <f t="shared" si="289"/>
        <v>856.016260162602</v>
      </c>
      <c r="AO625" s="3">
        <f t="shared" si="290"/>
        <v>1403.2967032967</v>
      </c>
      <c r="AP625" s="3">
        <f t="shared" si="291"/>
        <v>1965.375</v>
      </c>
      <c r="AQ625" s="3">
        <f t="shared" si="292"/>
        <v>2635.22267206478</v>
      </c>
      <c r="AR625" s="3">
        <f t="shared" si="293"/>
        <v>3539.25465838509</v>
      </c>
      <c r="AS625" s="6">
        <f t="shared" si="294"/>
        <v>3748.37398373984</v>
      </c>
      <c r="AT625" s="3">
        <f t="shared" si="295"/>
        <v>0.0194429181897962</v>
      </c>
      <c r="AU625" s="7">
        <f t="shared" si="296"/>
        <v>0.0549350642054892</v>
      </c>
      <c r="AV625" s="8">
        <f t="shared" si="297"/>
        <v>0.0334637792222557</v>
      </c>
      <c r="AW625" s="3">
        <f t="shared" si="298"/>
        <v>86.6984184071468</v>
      </c>
      <c r="AX625" s="7">
        <f t="shared" si="299"/>
        <v>0.311587892517204</v>
      </c>
      <c r="AY625" s="3">
        <f t="shared" si="300"/>
        <v>0.259335134018493</v>
      </c>
      <c r="AZ625" s="9">
        <f t="shared" si="301"/>
        <v>25.284024353917</v>
      </c>
      <c r="BA625" s="11">
        <f t="shared" si="302"/>
        <v>1.59542457657578</v>
      </c>
      <c r="BB625" s="12">
        <f t="shared" si="303"/>
        <v>997.870617935326</v>
      </c>
      <c r="BC625" s="13">
        <f t="shared" si="304"/>
        <v>0.225529984768916</v>
      </c>
      <c r="BD625" s="14">
        <f t="shared" si="305"/>
        <v>81.9706444547687</v>
      </c>
      <c r="BE625" s="15">
        <f t="shared" si="306"/>
        <v>0.824470885542803</v>
      </c>
      <c r="BF625" s="16">
        <f t="shared" si="307"/>
        <v>11.0473051570376</v>
      </c>
      <c r="BG625" s="16">
        <f t="shared" si="308"/>
        <v>2.03783102143758</v>
      </c>
      <c r="BH625" s="17">
        <f t="shared" si="309"/>
        <v>0.680289484887186</v>
      </c>
    </row>
    <row r="626" spans="1:60">
      <c r="A626">
        <v>627</v>
      </c>
      <c r="B626" t="s">
        <v>594</v>
      </c>
      <c r="C626" t="s">
        <v>627</v>
      </c>
      <c r="D626" t="s">
        <v>596</v>
      </c>
      <c r="E626" t="s">
        <v>597</v>
      </c>
      <c r="F626" t="s">
        <v>719</v>
      </c>
      <c r="G626">
        <v>1025.2972299098</v>
      </c>
      <c r="H626">
        <v>126.1</v>
      </c>
      <c r="I626">
        <v>375.62</v>
      </c>
      <c r="J626">
        <v>5.14</v>
      </c>
      <c r="K626">
        <v>2017.8</v>
      </c>
      <c r="L626">
        <v>7.47</v>
      </c>
      <c r="M626">
        <v>21.71</v>
      </c>
      <c r="N626">
        <v>68.74</v>
      </c>
      <c r="O626">
        <v>7.39</v>
      </c>
      <c r="P626">
        <v>35.06</v>
      </c>
      <c r="Q626">
        <v>15.66</v>
      </c>
      <c r="R626">
        <v>0.153</v>
      </c>
      <c r="S626">
        <v>50.86</v>
      </c>
      <c r="T626">
        <v>17.93</v>
      </c>
      <c r="U626">
        <v>210.54</v>
      </c>
      <c r="V626">
        <v>76.73</v>
      </c>
      <c r="W626">
        <v>314.47</v>
      </c>
      <c r="X626">
        <v>65.68</v>
      </c>
      <c r="Y626">
        <v>577.9</v>
      </c>
      <c r="Z626">
        <v>91.31</v>
      </c>
      <c r="AA626">
        <v>6384.76</v>
      </c>
      <c r="AB626">
        <v>363.47</v>
      </c>
      <c r="AC626">
        <v>355.51</v>
      </c>
      <c r="AD626" s="3">
        <f t="shared" si="279"/>
        <v>365.745949311324</v>
      </c>
      <c r="AE626" s="4">
        <f t="shared" si="280"/>
        <v>365.430825531164</v>
      </c>
      <c r="AF626" s="5">
        <f t="shared" si="281"/>
        <v>91.6033755274262</v>
      </c>
      <c r="AG626" s="3">
        <f t="shared" si="282"/>
        <v>112.137030995106</v>
      </c>
      <c r="AH626" s="3">
        <f t="shared" si="283"/>
        <v>79.6336206896552</v>
      </c>
      <c r="AI626" s="3">
        <f t="shared" si="284"/>
        <v>76.7177242888403</v>
      </c>
      <c r="AJ626" s="3">
        <f t="shared" si="285"/>
        <v>105.810810810811</v>
      </c>
      <c r="AK626" s="3">
        <f t="shared" si="286"/>
        <v>2.71758436944938</v>
      </c>
      <c r="AL626" s="3">
        <f t="shared" si="287"/>
        <v>255.577889447236</v>
      </c>
      <c r="AM626" s="3">
        <f t="shared" si="288"/>
        <v>496.675900277008</v>
      </c>
      <c r="AN626" s="3">
        <f t="shared" si="289"/>
        <v>855.853658536585</v>
      </c>
      <c r="AO626" s="3">
        <f t="shared" si="290"/>
        <v>1405.31135531136</v>
      </c>
      <c r="AP626" s="3">
        <f t="shared" si="291"/>
        <v>1965.4375</v>
      </c>
      <c r="AQ626" s="3">
        <f t="shared" si="292"/>
        <v>2659.10931174089</v>
      </c>
      <c r="AR626" s="3">
        <f t="shared" si="293"/>
        <v>3589.44099378882</v>
      </c>
      <c r="AS626" s="6">
        <f t="shared" si="294"/>
        <v>3711.78861788618</v>
      </c>
      <c r="AT626" s="3">
        <f t="shared" si="295"/>
        <v>0.0165255672216846</v>
      </c>
      <c r="AU626" s="7">
        <f t="shared" si="296"/>
        <v>0.0460393895603257</v>
      </c>
      <c r="AV626" s="8">
        <f t="shared" si="297"/>
        <v>0.188106736480384</v>
      </c>
      <c r="AW626" s="3">
        <f t="shared" si="298"/>
        <v>71.0954913484755</v>
      </c>
      <c r="AX626" s="7">
        <f t="shared" si="299"/>
        <v>1.58608105896738</v>
      </c>
      <c r="AY626" s="3">
        <f t="shared" si="300"/>
        <v>3.08490086442894</v>
      </c>
      <c r="AZ626" s="9">
        <f t="shared" si="301"/>
        <v>2.49503309974736</v>
      </c>
      <c r="BA626" s="11">
        <f t="shared" si="302"/>
        <v>0.724394632844176</v>
      </c>
      <c r="BB626" s="12">
        <f t="shared" si="303"/>
        <v>990.684486241409</v>
      </c>
      <c r="BC626" s="13">
        <f t="shared" si="304"/>
        <v>0.18251850273847</v>
      </c>
      <c r="BD626" s="14">
        <f t="shared" si="305"/>
        <v>19.4495785003486</v>
      </c>
      <c r="BE626" s="15">
        <f t="shared" si="306"/>
        <v>0.61517563592317</v>
      </c>
      <c r="BF626" s="16">
        <f t="shared" si="307"/>
        <v>11.3625639009044</v>
      </c>
      <c r="BG626" s="16">
        <f t="shared" si="308"/>
        <v>4.38952745849298</v>
      </c>
      <c r="BH626" s="17">
        <f t="shared" si="309"/>
        <v>1.022390368766</v>
      </c>
    </row>
    <row r="627" spans="1:60">
      <c r="A627">
        <v>628</v>
      </c>
      <c r="B627" t="s">
        <v>594</v>
      </c>
      <c r="C627" t="s">
        <v>627</v>
      </c>
      <c r="D627" t="s">
        <v>596</v>
      </c>
      <c r="E627" t="s">
        <v>597</v>
      </c>
      <c r="F627" t="s">
        <v>720</v>
      </c>
      <c r="G627">
        <v>1024.1444932475</v>
      </c>
      <c r="H627">
        <v>126.1</v>
      </c>
      <c r="I627">
        <v>105.34</v>
      </c>
      <c r="J627">
        <v>17.09</v>
      </c>
      <c r="K627">
        <v>935.12</v>
      </c>
      <c r="L627">
        <v>4.72</v>
      </c>
      <c r="M627">
        <v>0.643</v>
      </c>
      <c r="N627">
        <v>6.73</v>
      </c>
      <c r="O627">
        <v>0.329</v>
      </c>
      <c r="P627">
        <v>3.75</v>
      </c>
      <c r="Q627">
        <v>6.33</v>
      </c>
      <c r="R627">
        <v>0.628</v>
      </c>
      <c r="S627">
        <v>27.16</v>
      </c>
      <c r="T627">
        <v>8.78</v>
      </c>
      <c r="U627">
        <v>99.68</v>
      </c>
      <c r="V627">
        <v>34.28</v>
      </c>
      <c r="W627">
        <v>147.4</v>
      </c>
      <c r="X627">
        <v>29.64</v>
      </c>
      <c r="Y627">
        <v>273.58</v>
      </c>
      <c r="Z627">
        <v>44.86</v>
      </c>
      <c r="AA627">
        <v>5584.39</v>
      </c>
      <c r="AB627">
        <v>92.66</v>
      </c>
      <c r="AC627">
        <v>114.15</v>
      </c>
      <c r="AD627" s="3">
        <f t="shared" si="279"/>
        <v>93.2402114705128</v>
      </c>
      <c r="AE627" s="4">
        <f t="shared" si="280"/>
        <v>117.335458171029</v>
      </c>
      <c r="AF627" s="5">
        <f t="shared" si="281"/>
        <v>2.71308016877637</v>
      </c>
      <c r="AG627" s="3">
        <f t="shared" si="282"/>
        <v>10.978792822186</v>
      </c>
      <c r="AH627" s="3">
        <f t="shared" si="283"/>
        <v>3.54525862068966</v>
      </c>
      <c r="AI627" s="3">
        <f t="shared" si="284"/>
        <v>8.20568927789934</v>
      </c>
      <c r="AJ627" s="3">
        <f t="shared" si="285"/>
        <v>42.7702702702703</v>
      </c>
      <c r="AK627" s="3">
        <f t="shared" si="286"/>
        <v>11.1545293072824</v>
      </c>
      <c r="AL627" s="3">
        <f t="shared" si="287"/>
        <v>136.482412060301</v>
      </c>
      <c r="AM627" s="3">
        <f t="shared" si="288"/>
        <v>243.213296398892</v>
      </c>
      <c r="AN627" s="3">
        <f t="shared" si="289"/>
        <v>405.20325203252</v>
      </c>
      <c r="AO627" s="3">
        <f t="shared" si="290"/>
        <v>627.838827838828</v>
      </c>
      <c r="AP627" s="3">
        <f t="shared" si="291"/>
        <v>921.25</v>
      </c>
      <c r="AQ627" s="3">
        <f t="shared" si="292"/>
        <v>1200</v>
      </c>
      <c r="AR627" s="3">
        <f t="shared" si="293"/>
        <v>1699.25465838509</v>
      </c>
      <c r="AS627" s="6">
        <f t="shared" si="294"/>
        <v>1823.57723577236</v>
      </c>
      <c r="AT627" s="3">
        <f t="shared" si="295"/>
        <v>0.14599631930394</v>
      </c>
      <c r="AU627" s="7">
        <f t="shared" si="296"/>
        <v>0.859178573285122</v>
      </c>
      <c r="AV627" s="8">
        <f t="shared" si="297"/>
        <v>0.0573569158454243</v>
      </c>
      <c r="AW627" s="3">
        <f t="shared" si="298"/>
        <v>6.86573775137675</v>
      </c>
      <c r="AX627" s="7">
        <f t="shared" si="299"/>
        <v>0.150289761796539</v>
      </c>
      <c r="AY627" s="3">
        <f t="shared" si="300"/>
        <v>-1.00663627434786</v>
      </c>
      <c r="AZ627" s="9">
        <f t="shared" si="301"/>
        <v>8.63088019529875</v>
      </c>
      <c r="BA627" s="11">
        <f t="shared" si="302"/>
        <v>1.43077774538426</v>
      </c>
      <c r="BB627" s="12">
        <f t="shared" si="303"/>
        <v>1110.24861825162</v>
      </c>
      <c r="BC627" s="13">
        <f t="shared" si="304"/>
        <v>0.0562608109047639</v>
      </c>
      <c r="BD627" s="14">
        <f t="shared" si="305"/>
        <v>42.3285687203792</v>
      </c>
      <c r="BE627" s="15">
        <f t="shared" si="306"/>
        <v>0.417245412676365</v>
      </c>
      <c r="BF627" s="16">
        <f t="shared" si="307"/>
        <v>10.0729013254786</v>
      </c>
      <c r="BG627" s="16">
        <f t="shared" si="308"/>
        <v>1.06319115323855</v>
      </c>
      <c r="BH627" s="17">
        <f t="shared" si="309"/>
        <v>0.811738939991239</v>
      </c>
    </row>
    <row r="628" hidden="1" spans="1:60">
      <c r="A628">
        <v>629</v>
      </c>
      <c r="B628" t="s">
        <v>594</v>
      </c>
      <c r="C628" t="s">
        <v>627</v>
      </c>
      <c r="D628" t="s">
        <v>596</v>
      </c>
      <c r="E628" t="s">
        <v>597</v>
      </c>
      <c r="F628" t="s">
        <v>721</v>
      </c>
      <c r="G628">
        <v>1300.16147942885</v>
      </c>
      <c r="H628">
        <v>126.1</v>
      </c>
      <c r="I628">
        <v>430.66</v>
      </c>
      <c r="J628">
        <v>20.73</v>
      </c>
      <c r="K628">
        <v>1835.74</v>
      </c>
      <c r="L628">
        <v>13.31</v>
      </c>
      <c r="M628">
        <v>48.35</v>
      </c>
      <c r="N628">
        <v>150.65</v>
      </c>
      <c r="O628">
        <v>16.96</v>
      </c>
      <c r="P628">
        <v>82.07</v>
      </c>
      <c r="Q628">
        <v>29.89</v>
      </c>
      <c r="R628">
        <v>0.579</v>
      </c>
      <c r="S628">
        <v>70.31</v>
      </c>
      <c r="T628">
        <v>20.59</v>
      </c>
      <c r="U628">
        <v>211.45</v>
      </c>
      <c r="V628">
        <v>69.76</v>
      </c>
      <c r="W628">
        <v>275.29</v>
      </c>
      <c r="X628">
        <v>53.35</v>
      </c>
      <c r="Y628">
        <v>449.14</v>
      </c>
      <c r="Z628">
        <v>68.7</v>
      </c>
      <c r="AA628">
        <v>7622.85</v>
      </c>
      <c r="AB628">
        <v>105.43</v>
      </c>
      <c r="AC628">
        <v>146.03</v>
      </c>
      <c r="AD628" s="3">
        <f t="shared" si="279"/>
        <v>106.090173703175</v>
      </c>
      <c r="AE628" s="4">
        <f t="shared" si="280"/>
        <v>150.105098175342</v>
      </c>
      <c r="AF628" s="5">
        <f t="shared" si="281"/>
        <v>204.008438818565</v>
      </c>
      <c r="AG628" s="3">
        <f t="shared" si="282"/>
        <v>245.758564437194</v>
      </c>
      <c r="AH628" s="3">
        <f t="shared" si="283"/>
        <v>182.758620689655</v>
      </c>
      <c r="AI628" s="3">
        <f t="shared" si="284"/>
        <v>179.584245076586</v>
      </c>
      <c r="AJ628" s="3">
        <f t="shared" si="285"/>
        <v>201.959459459459</v>
      </c>
      <c r="AK628" s="3">
        <f t="shared" si="286"/>
        <v>10.2841918294849</v>
      </c>
      <c r="AL628" s="3">
        <f t="shared" si="287"/>
        <v>353.316582914573</v>
      </c>
      <c r="AM628" s="3">
        <f t="shared" si="288"/>
        <v>570.360110803324</v>
      </c>
      <c r="AN628" s="3">
        <f t="shared" si="289"/>
        <v>859.552845528455</v>
      </c>
      <c r="AO628" s="3">
        <f t="shared" si="290"/>
        <v>1277.65567765568</v>
      </c>
      <c r="AP628" s="3">
        <f t="shared" si="291"/>
        <v>1720.5625</v>
      </c>
      <c r="AQ628" s="3">
        <f t="shared" si="292"/>
        <v>2159.91902834008</v>
      </c>
      <c r="AR628" s="3">
        <f t="shared" si="293"/>
        <v>2789.68944099379</v>
      </c>
      <c r="AS628" s="6">
        <f t="shared" si="294"/>
        <v>2792.68292682927</v>
      </c>
      <c r="AT628" s="3">
        <f t="shared" si="295"/>
        <v>0.0384995859010186</v>
      </c>
      <c r="AU628" s="7">
        <f t="shared" si="296"/>
        <v>0.138006709045376</v>
      </c>
      <c r="AV628" s="8">
        <f t="shared" si="297"/>
        <v>1.00363013536037</v>
      </c>
      <c r="AW628" s="3">
        <f t="shared" si="298"/>
        <v>7.24095987338844</v>
      </c>
      <c r="AX628" s="7">
        <f t="shared" si="299"/>
        <v>2.7006715133217</v>
      </c>
      <c r="AY628" s="3">
        <f t="shared" si="300"/>
        <v>4.00902411054615</v>
      </c>
      <c r="AZ628" s="9">
        <f t="shared" si="301"/>
        <v>1.90469321028166</v>
      </c>
      <c r="BA628" s="11">
        <f t="shared" si="302"/>
        <v>0.745468431501848</v>
      </c>
      <c r="BB628" s="12">
        <f t="shared" si="303"/>
        <v>1132.20932396233</v>
      </c>
      <c r="BC628" s="13">
        <f t="shared" si="304"/>
        <v>0.0706957941700509</v>
      </c>
      <c r="BD628" s="14">
        <f t="shared" si="305"/>
        <v>9.65073145214676</v>
      </c>
      <c r="BE628" s="15">
        <f t="shared" si="306"/>
        <v>0.325132475397426</v>
      </c>
      <c r="BF628" s="16">
        <f t="shared" si="307"/>
        <v>6.38799601763618</v>
      </c>
      <c r="BG628" s="16">
        <f t="shared" si="308"/>
        <v>5.04014720642355</v>
      </c>
      <c r="BH628" s="17">
        <f t="shared" si="309"/>
        <v>0.721974936656851</v>
      </c>
    </row>
    <row r="629" spans="1:60">
      <c r="A629">
        <v>630</v>
      </c>
      <c r="B629" t="s">
        <v>594</v>
      </c>
      <c r="C629" t="s">
        <v>627</v>
      </c>
      <c r="D629" t="s">
        <v>596</v>
      </c>
      <c r="E629" t="s">
        <v>597</v>
      </c>
      <c r="F629" t="s">
        <v>722</v>
      </c>
      <c r="G629">
        <v>1121.2369352534</v>
      </c>
      <c r="H629">
        <v>126.1</v>
      </c>
      <c r="I629">
        <v>389.62</v>
      </c>
      <c r="J629">
        <v>5.92</v>
      </c>
      <c r="K629">
        <v>2825.81</v>
      </c>
      <c r="L629">
        <v>14.58</v>
      </c>
      <c r="M629">
        <v>4.16</v>
      </c>
      <c r="N629">
        <v>33.83</v>
      </c>
      <c r="O629">
        <v>1.699</v>
      </c>
      <c r="P629">
        <v>13.45</v>
      </c>
      <c r="Q629">
        <v>13.49</v>
      </c>
      <c r="R629">
        <v>0.554</v>
      </c>
      <c r="S629">
        <v>60.2</v>
      </c>
      <c r="T629">
        <v>23.43</v>
      </c>
      <c r="U629">
        <v>274.59</v>
      </c>
      <c r="V629">
        <v>102.96</v>
      </c>
      <c r="W629">
        <v>441.31</v>
      </c>
      <c r="X629">
        <v>93.28</v>
      </c>
      <c r="Y629">
        <v>837.73</v>
      </c>
      <c r="Z629">
        <v>135.53</v>
      </c>
      <c r="AA629">
        <v>9081.26</v>
      </c>
      <c r="AB629">
        <v>185.71</v>
      </c>
      <c r="AC629">
        <v>432.3</v>
      </c>
      <c r="AD629" s="3">
        <f t="shared" si="279"/>
        <v>186.87286501391</v>
      </c>
      <c r="AE629" s="4">
        <f t="shared" si="280"/>
        <v>444.363719380952</v>
      </c>
      <c r="AF629" s="5">
        <f t="shared" si="281"/>
        <v>17.5527426160338</v>
      </c>
      <c r="AG629" s="3">
        <f t="shared" si="282"/>
        <v>55.1876019575856</v>
      </c>
      <c r="AH629" s="3">
        <f t="shared" si="283"/>
        <v>18.3081896551724</v>
      </c>
      <c r="AI629" s="3">
        <f t="shared" si="284"/>
        <v>29.4310722100656</v>
      </c>
      <c r="AJ629" s="3">
        <f t="shared" si="285"/>
        <v>91.1486486486487</v>
      </c>
      <c r="AK629" s="3">
        <f t="shared" si="286"/>
        <v>9.84014209591474</v>
      </c>
      <c r="AL629" s="3">
        <f t="shared" si="287"/>
        <v>302.51256281407</v>
      </c>
      <c r="AM629" s="3">
        <f t="shared" si="288"/>
        <v>649.030470914127</v>
      </c>
      <c r="AN629" s="3">
        <f t="shared" si="289"/>
        <v>1116.21951219512</v>
      </c>
      <c r="AO629" s="3">
        <f t="shared" si="290"/>
        <v>1885.71428571429</v>
      </c>
      <c r="AP629" s="3">
        <f t="shared" si="291"/>
        <v>2758.1875</v>
      </c>
      <c r="AQ629" s="3">
        <f t="shared" si="292"/>
        <v>3776.51821862348</v>
      </c>
      <c r="AR629" s="3">
        <f t="shared" si="293"/>
        <v>5203.29192546584</v>
      </c>
      <c r="AS629" s="6">
        <f t="shared" si="294"/>
        <v>5509.34959349593</v>
      </c>
      <c r="AT629" s="3">
        <f t="shared" si="295"/>
        <v>0.0592590309548208</v>
      </c>
      <c r="AU629" s="7">
        <f t="shared" si="296"/>
        <v>0.113887576948732</v>
      </c>
      <c r="AV629" s="8">
        <f t="shared" si="297"/>
        <v>0.0761313278391155</v>
      </c>
      <c r="AW629" s="3">
        <f t="shared" si="298"/>
        <v>75.0614390846203</v>
      </c>
      <c r="AX629" s="7">
        <f t="shared" si="299"/>
        <v>0.659586636113923</v>
      </c>
      <c r="AY629" s="3">
        <f t="shared" si="300"/>
        <v>1.56144884758558</v>
      </c>
      <c r="AZ629" s="9">
        <f t="shared" si="301"/>
        <v>7.18734063578913</v>
      </c>
      <c r="BA629" s="11">
        <f t="shared" si="302"/>
        <v>0.663578767266155</v>
      </c>
      <c r="BB629" s="12">
        <f t="shared" si="303"/>
        <v>1003.39139323797</v>
      </c>
      <c r="BC629" s="13">
        <f t="shared" si="304"/>
        <v>0.196964453703264</v>
      </c>
      <c r="BD629" s="14">
        <f t="shared" si="305"/>
        <v>40.7706912183333</v>
      </c>
      <c r="BE629" s="15">
        <f t="shared" si="306"/>
        <v>0.51603738674752</v>
      </c>
      <c r="BF629" s="16">
        <f t="shared" si="307"/>
        <v>13.915780730897</v>
      </c>
      <c r="BG629" s="16">
        <f t="shared" si="308"/>
        <v>2.50778354336546</v>
      </c>
      <c r="BH629" s="17">
        <f t="shared" si="309"/>
        <v>0.429585935692806</v>
      </c>
    </row>
    <row r="630" spans="1:60">
      <c r="A630">
        <v>631</v>
      </c>
      <c r="B630" t="s">
        <v>594</v>
      </c>
      <c r="C630" t="s">
        <v>627</v>
      </c>
      <c r="D630" t="s">
        <v>596</v>
      </c>
      <c r="E630" t="s">
        <v>597</v>
      </c>
      <c r="F630" t="s">
        <v>723</v>
      </c>
      <c r="G630">
        <v>1456.22015957435</v>
      </c>
      <c r="H630">
        <v>126.1</v>
      </c>
      <c r="I630">
        <v>307.45</v>
      </c>
      <c r="J630">
        <v>18.71</v>
      </c>
      <c r="K630">
        <v>2791.05</v>
      </c>
      <c r="L630">
        <v>15.57</v>
      </c>
      <c r="M630">
        <v>1.467</v>
      </c>
      <c r="N630">
        <v>45.86</v>
      </c>
      <c r="O630">
        <v>0.792</v>
      </c>
      <c r="P630">
        <v>8.26</v>
      </c>
      <c r="Q630">
        <v>17.16</v>
      </c>
      <c r="R630">
        <v>0.724</v>
      </c>
      <c r="S630">
        <v>79.91</v>
      </c>
      <c r="T630">
        <v>27.82</v>
      </c>
      <c r="U630">
        <v>307.09</v>
      </c>
      <c r="V630">
        <v>106.23</v>
      </c>
      <c r="W630">
        <v>430.43</v>
      </c>
      <c r="X630">
        <v>86.66</v>
      </c>
      <c r="Y630">
        <v>770.05</v>
      </c>
      <c r="Z630">
        <v>120.85</v>
      </c>
      <c r="AA630">
        <v>9353.33</v>
      </c>
      <c r="AB630">
        <v>220</v>
      </c>
      <c r="AC630">
        <v>366.61</v>
      </c>
      <c r="AD630" s="3">
        <f t="shared" si="279"/>
        <v>221.377579576007</v>
      </c>
      <c r="AE630" s="4">
        <f t="shared" si="280"/>
        <v>376.840580990634</v>
      </c>
      <c r="AF630" s="5">
        <f t="shared" si="281"/>
        <v>6.18987341772152</v>
      </c>
      <c r="AG630" s="3">
        <f t="shared" si="282"/>
        <v>74.8123980424144</v>
      </c>
      <c r="AH630" s="3">
        <f t="shared" si="283"/>
        <v>8.53448275862069</v>
      </c>
      <c r="AI630" s="3">
        <f t="shared" si="284"/>
        <v>18.074398249453</v>
      </c>
      <c r="AJ630" s="3">
        <f t="shared" si="285"/>
        <v>115.945945945946</v>
      </c>
      <c r="AK630" s="3">
        <f t="shared" si="286"/>
        <v>12.8596802841918</v>
      </c>
      <c r="AL630" s="3">
        <f t="shared" si="287"/>
        <v>401.557788944724</v>
      </c>
      <c r="AM630" s="3">
        <f t="shared" si="288"/>
        <v>770.637119113573</v>
      </c>
      <c r="AN630" s="3">
        <f t="shared" si="289"/>
        <v>1248.33333333333</v>
      </c>
      <c r="AO630" s="3">
        <f t="shared" si="290"/>
        <v>1945.6043956044</v>
      </c>
      <c r="AP630" s="3">
        <f t="shared" si="291"/>
        <v>2690.1875</v>
      </c>
      <c r="AQ630" s="3">
        <f t="shared" si="292"/>
        <v>3508.5020242915</v>
      </c>
      <c r="AR630" s="3">
        <f t="shared" si="293"/>
        <v>4782.91925465838</v>
      </c>
      <c r="AS630" s="6">
        <f t="shared" si="294"/>
        <v>4912.60162601626</v>
      </c>
      <c r="AT630" s="3">
        <f t="shared" si="295"/>
        <v>0.0595975436181432</v>
      </c>
      <c r="AU630" s="7">
        <f t="shared" si="296"/>
        <v>0.124604954516214</v>
      </c>
      <c r="AV630" s="8">
        <f t="shared" si="297"/>
        <v>0.121696022969299</v>
      </c>
      <c r="AW630" s="3">
        <f t="shared" si="298"/>
        <v>20.141132067912</v>
      </c>
      <c r="AX630" s="7">
        <f t="shared" si="299"/>
        <v>0.546158031204596</v>
      </c>
      <c r="AY630" s="3">
        <f t="shared" si="300"/>
        <v>1.23379866054249</v>
      </c>
      <c r="AZ630" s="9">
        <f t="shared" si="301"/>
        <v>32.8617047015311</v>
      </c>
      <c r="BA630" s="11">
        <f t="shared" si="302"/>
        <v>1.48300328125895</v>
      </c>
      <c r="BB630" s="12">
        <f t="shared" si="303"/>
        <v>1120.44183624379</v>
      </c>
      <c r="BC630" s="13">
        <f t="shared" si="304"/>
        <v>0.173127438905889</v>
      </c>
      <c r="BD630" s="14">
        <f t="shared" si="305"/>
        <v>55.0736537473826</v>
      </c>
      <c r="BE630" s="15">
        <f t="shared" si="306"/>
        <v>0.476085968443608</v>
      </c>
      <c r="BF630" s="16">
        <f t="shared" si="307"/>
        <v>9.63646602427731</v>
      </c>
      <c r="BG630" s="16">
        <f t="shared" si="308"/>
        <v>2.67249417249417</v>
      </c>
      <c r="BH630" s="17">
        <f t="shared" si="309"/>
        <v>0.600092741605521</v>
      </c>
    </row>
    <row r="631" spans="1:60">
      <c r="A631">
        <v>632</v>
      </c>
      <c r="B631" t="s">
        <v>594</v>
      </c>
      <c r="C631" t="s">
        <v>627</v>
      </c>
      <c r="D631" t="s">
        <v>596</v>
      </c>
      <c r="E631" t="s">
        <v>597</v>
      </c>
      <c r="F631" t="s">
        <v>724</v>
      </c>
      <c r="G631">
        <v>1216.4709432161</v>
      </c>
      <c r="H631">
        <v>126.1</v>
      </c>
      <c r="I631">
        <v>203.14</v>
      </c>
      <c r="J631">
        <v>8.48</v>
      </c>
      <c r="K631">
        <v>2386.38</v>
      </c>
      <c r="L631">
        <v>2.89</v>
      </c>
      <c r="M631">
        <v>1.249</v>
      </c>
      <c r="N631">
        <v>10.85</v>
      </c>
      <c r="O631">
        <v>0.889</v>
      </c>
      <c r="P631">
        <v>10.81</v>
      </c>
      <c r="Q631">
        <v>17.49</v>
      </c>
      <c r="R631">
        <v>1.16</v>
      </c>
      <c r="S631">
        <v>77.03</v>
      </c>
      <c r="T631">
        <v>24.82</v>
      </c>
      <c r="U631">
        <v>267.77</v>
      </c>
      <c r="V631">
        <v>91.19</v>
      </c>
      <c r="W631">
        <v>362.64</v>
      </c>
      <c r="X631">
        <v>69.13</v>
      </c>
      <c r="Y631">
        <v>611.93</v>
      </c>
      <c r="Z631">
        <v>99.51</v>
      </c>
      <c r="AA631">
        <v>8774.17</v>
      </c>
      <c r="AB631">
        <v>168.54</v>
      </c>
      <c r="AC631">
        <v>282.06</v>
      </c>
      <c r="AD631" s="3">
        <f t="shared" si="279"/>
        <v>169.595351189728</v>
      </c>
      <c r="AE631" s="4">
        <f t="shared" si="280"/>
        <v>289.93113737819</v>
      </c>
      <c r="AF631" s="5">
        <f t="shared" si="281"/>
        <v>5.27004219409283</v>
      </c>
      <c r="AG631" s="3">
        <f t="shared" si="282"/>
        <v>17.699836867863</v>
      </c>
      <c r="AH631" s="3">
        <f t="shared" si="283"/>
        <v>9.57974137931035</v>
      </c>
      <c r="AI631" s="3">
        <f t="shared" si="284"/>
        <v>23.6542669584245</v>
      </c>
      <c r="AJ631" s="3">
        <f t="shared" si="285"/>
        <v>118.175675675676</v>
      </c>
      <c r="AK631" s="3">
        <f t="shared" si="286"/>
        <v>20.6039076376554</v>
      </c>
      <c r="AL631" s="3">
        <f t="shared" si="287"/>
        <v>387.085427135678</v>
      </c>
      <c r="AM631" s="3">
        <f t="shared" si="288"/>
        <v>687.534626038781</v>
      </c>
      <c r="AN631" s="3">
        <f t="shared" si="289"/>
        <v>1088.49593495935</v>
      </c>
      <c r="AO631" s="3">
        <f t="shared" si="290"/>
        <v>1670.14652014652</v>
      </c>
      <c r="AP631" s="3">
        <f t="shared" si="291"/>
        <v>2266.5</v>
      </c>
      <c r="AQ631" s="3">
        <f t="shared" si="292"/>
        <v>2798.78542510121</v>
      </c>
      <c r="AR631" s="3">
        <f t="shared" si="293"/>
        <v>3800.80745341615</v>
      </c>
      <c r="AS631" s="6">
        <f t="shared" si="294"/>
        <v>4045.12195121951</v>
      </c>
      <c r="AT631" s="3">
        <f t="shared" si="295"/>
        <v>0.0963345641013584</v>
      </c>
      <c r="AU631" s="7">
        <f t="shared" si="296"/>
        <v>0.253458154042435</v>
      </c>
      <c r="AV631" s="8">
        <f t="shared" si="297"/>
        <v>0.0374226793924763</v>
      </c>
      <c r="AW631" s="3">
        <f t="shared" si="298"/>
        <v>34.1899926153526</v>
      </c>
      <c r="AX631" s="7">
        <f t="shared" si="299"/>
        <v>0.21881867423596</v>
      </c>
      <c r="AY631" s="3">
        <f t="shared" si="300"/>
        <v>-0.35434263904145</v>
      </c>
      <c r="AZ631" s="9">
        <f t="shared" si="301"/>
        <v>4.62665385939243</v>
      </c>
      <c r="BA631" s="11">
        <f t="shared" si="302"/>
        <v>0.313559648686429</v>
      </c>
      <c r="BB631" s="12">
        <f t="shared" si="303"/>
        <v>1037.2318280762</v>
      </c>
      <c r="BC631" s="13">
        <f t="shared" si="304"/>
        <v>0.133129267635119</v>
      </c>
      <c r="BD631" s="14">
        <f t="shared" si="305"/>
        <v>40.0804741602047</v>
      </c>
      <c r="BE631" s="15">
        <f t="shared" si="306"/>
        <v>0.460935074273201</v>
      </c>
      <c r="BF631" s="16">
        <f t="shared" si="307"/>
        <v>7.9440477735947</v>
      </c>
      <c r="BG631" s="16">
        <f t="shared" si="308"/>
        <v>0.620354488279017</v>
      </c>
      <c r="BH631" s="17">
        <f t="shared" si="309"/>
        <v>0.597532439906403</v>
      </c>
    </row>
    <row r="632" hidden="1" spans="1:60">
      <c r="A632">
        <v>633</v>
      </c>
      <c r="B632" t="s">
        <v>594</v>
      </c>
      <c r="C632" t="s">
        <v>627</v>
      </c>
      <c r="D632" t="s">
        <v>596</v>
      </c>
      <c r="E632" t="s">
        <v>597</v>
      </c>
      <c r="F632" t="s">
        <v>725</v>
      </c>
      <c r="G632">
        <v>1178.97186323255</v>
      </c>
      <c r="H632">
        <v>126.1</v>
      </c>
      <c r="I632">
        <v>2089.45</v>
      </c>
      <c r="J632">
        <v>8.64</v>
      </c>
      <c r="K632">
        <v>1366.88</v>
      </c>
      <c r="L632">
        <v>6.72</v>
      </c>
      <c r="M632">
        <v>147.41</v>
      </c>
      <c r="N632">
        <v>434.64</v>
      </c>
      <c r="O632">
        <v>49.6</v>
      </c>
      <c r="P632">
        <v>230.55</v>
      </c>
      <c r="Q632">
        <v>61.06</v>
      </c>
      <c r="R632">
        <v>0.688</v>
      </c>
      <c r="S632">
        <v>80.89</v>
      </c>
      <c r="T632">
        <v>18.44</v>
      </c>
      <c r="U632">
        <v>165.77</v>
      </c>
      <c r="V632">
        <v>52.07</v>
      </c>
      <c r="W632">
        <v>200.19</v>
      </c>
      <c r="X632">
        <v>40.11</v>
      </c>
      <c r="Y632">
        <v>365.81</v>
      </c>
      <c r="Z632">
        <v>60.35</v>
      </c>
      <c r="AA632">
        <v>10141.17</v>
      </c>
      <c r="AB632">
        <v>142.72</v>
      </c>
      <c r="AC632">
        <v>349.73</v>
      </c>
      <c r="AD632" s="3">
        <f t="shared" si="279"/>
        <v>143.613673441308</v>
      </c>
      <c r="AE632" s="4">
        <f t="shared" si="280"/>
        <v>359.489529445062</v>
      </c>
      <c r="AF632" s="5">
        <f t="shared" si="281"/>
        <v>621.983122362869</v>
      </c>
      <c r="AG632" s="3">
        <f t="shared" si="282"/>
        <v>709.037520391517</v>
      </c>
      <c r="AH632" s="3">
        <f t="shared" si="283"/>
        <v>534.48275862069</v>
      </c>
      <c r="AI632" s="3">
        <f t="shared" si="284"/>
        <v>504.485776805252</v>
      </c>
      <c r="AJ632" s="3">
        <f t="shared" si="285"/>
        <v>412.567567567568</v>
      </c>
      <c r="AK632" s="3">
        <f t="shared" si="286"/>
        <v>12.2202486678508</v>
      </c>
      <c r="AL632" s="3">
        <f t="shared" si="287"/>
        <v>406.482412060301</v>
      </c>
      <c r="AM632" s="3">
        <f t="shared" si="288"/>
        <v>510.803324099723</v>
      </c>
      <c r="AN632" s="3">
        <f t="shared" si="289"/>
        <v>673.861788617886</v>
      </c>
      <c r="AO632" s="3">
        <f t="shared" si="290"/>
        <v>953.663003663004</v>
      </c>
      <c r="AP632" s="3">
        <f t="shared" si="291"/>
        <v>1251.1875</v>
      </c>
      <c r="AQ632" s="3">
        <f t="shared" si="292"/>
        <v>1623.88663967611</v>
      </c>
      <c r="AR632" s="3">
        <f t="shared" si="293"/>
        <v>2272.11180124224</v>
      </c>
      <c r="AS632" s="6">
        <f t="shared" si="294"/>
        <v>2453.25203252033</v>
      </c>
      <c r="AT632" s="3">
        <f t="shared" si="295"/>
        <v>0.0298408796820861</v>
      </c>
      <c r="AU632" s="7">
        <f t="shared" si="296"/>
        <v>0.131335437216475</v>
      </c>
      <c r="AV632" s="8">
        <f t="shared" si="297"/>
        <v>1.20904773129539</v>
      </c>
      <c r="AW632" s="3">
        <f t="shared" si="298"/>
        <v>41.6075844265118</v>
      </c>
      <c r="AX632" s="7">
        <f t="shared" si="299"/>
        <v>7.79883438829154</v>
      </c>
      <c r="AY632" s="3">
        <f t="shared" si="300"/>
        <v>5.85033473261679</v>
      </c>
      <c r="AZ632" s="9">
        <f t="shared" si="301"/>
        <v>1.42250921466527</v>
      </c>
      <c r="BA632" s="11">
        <f t="shared" si="302"/>
        <v>1.02822912673581</v>
      </c>
      <c r="BB632" s="12">
        <f t="shared" si="303"/>
        <v>1039.05453193286</v>
      </c>
      <c r="BC632" s="13">
        <f t="shared" si="304"/>
        <v>0.158611056396887</v>
      </c>
      <c r="BD632" s="14">
        <f t="shared" si="305"/>
        <v>3.43389035447853</v>
      </c>
      <c r="BE632" s="15">
        <f t="shared" si="306"/>
        <v>0.956042754435363</v>
      </c>
      <c r="BF632" s="16">
        <f t="shared" si="307"/>
        <v>4.52231425392508</v>
      </c>
      <c r="BG632" s="16">
        <f t="shared" si="308"/>
        <v>7.11824434981985</v>
      </c>
      <c r="BH632" s="17">
        <f t="shared" si="309"/>
        <v>0.408086237954994</v>
      </c>
    </row>
    <row r="633" spans="1:60">
      <c r="A633">
        <v>634</v>
      </c>
      <c r="B633" t="s">
        <v>594</v>
      </c>
      <c r="C633" t="s">
        <v>627</v>
      </c>
      <c r="D633" t="s">
        <v>596</v>
      </c>
      <c r="E633" t="s">
        <v>597</v>
      </c>
      <c r="F633" t="s">
        <v>726</v>
      </c>
      <c r="G633">
        <v>1338.5204755847</v>
      </c>
      <c r="H633">
        <v>126.1</v>
      </c>
      <c r="I633">
        <v>302.8</v>
      </c>
      <c r="J633">
        <v>4.8</v>
      </c>
      <c r="K633">
        <v>1649.28</v>
      </c>
      <c r="L633">
        <v>23.7</v>
      </c>
      <c r="M633">
        <v>6.4</v>
      </c>
      <c r="N633">
        <v>39.07</v>
      </c>
      <c r="O633">
        <v>2.26</v>
      </c>
      <c r="P633">
        <v>11.64</v>
      </c>
      <c r="Q633">
        <v>6.44</v>
      </c>
      <c r="R633">
        <v>0.128</v>
      </c>
      <c r="S633">
        <v>31.69</v>
      </c>
      <c r="T633">
        <v>12.77</v>
      </c>
      <c r="U633">
        <v>157.67</v>
      </c>
      <c r="V633">
        <v>61.76</v>
      </c>
      <c r="W633">
        <v>263.86</v>
      </c>
      <c r="X633">
        <v>55.53</v>
      </c>
      <c r="Y633">
        <v>500.23</v>
      </c>
      <c r="Z633">
        <v>80.88</v>
      </c>
      <c r="AA633">
        <v>9883.11</v>
      </c>
      <c r="AB633">
        <v>165.9</v>
      </c>
      <c r="AC633">
        <v>398.73</v>
      </c>
      <c r="AD633" s="3">
        <f t="shared" si="279"/>
        <v>166.938820234816</v>
      </c>
      <c r="AE633" s="4">
        <f t="shared" si="280"/>
        <v>409.856918410287</v>
      </c>
      <c r="AF633" s="5">
        <f t="shared" si="281"/>
        <v>27.0042194092827</v>
      </c>
      <c r="AG633" s="3">
        <f t="shared" si="282"/>
        <v>63.7357259380098</v>
      </c>
      <c r="AH633" s="3">
        <f t="shared" si="283"/>
        <v>24.3534482758621</v>
      </c>
      <c r="AI633" s="3">
        <f t="shared" si="284"/>
        <v>25.4704595185996</v>
      </c>
      <c r="AJ633" s="3">
        <f t="shared" si="285"/>
        <v>43.5135135135135</v>
      </c>
      <c r="AK633" s="3">
        <f t="shared" si="286"/>
        <v>2.27353463587922</v>
      </c>
      <c r="AL633" s="3">
        <f t="shared" si="287"/>
        <v>159.246231155779</v>
      </c>
      <c r="AM633" s="3">
        <f t="shared" si="288"/>
        <v>353.739612188366</v>
      </c>
      <c r="AN633" s="3">
        <f t="shared" si="289"/>
        <v>640.934959349593</v>
      </c>
      <c r="AO633" s="3">
        <f t="shared" si="290"/>
        <v>1131.13553113553</v>
      </c>
      <c r="AP633" s="3">
        <f t="shared" si="291"/>
        <v>1649.125</v>
      </c>
      <c r="AQ633" s="3">
        <f t="shared" si="292"/>
        <v>2248.17813765182</v>
      </c>
      <c r="AR633" s="3">
        <f t="shared" si="293"/>
        <v>3107.01863354037</v>
      </c>
      <c r="AS633" s="6">
        <f t="shared" si="294"/>
        <v>3287.80487804878</v>
      </c>
      <c r="AT633" s="3">
        <f t="shared" si="295"/>
        <v>0.0273120889022518</v>
      </c>
      <c r="AU633" s="7">
        <f t="shared" si="296"/>
        <v>0.0879044901997589</v>
      </c>
      <c r="AV633" s="8">
        <f t="shared" si="297"/>
        <v>0.0953259497278731</v>
      </c>
      <c r="AW633" s="3">
        <f t="shared" si="298"/>
        <v>85.3868580021432</v>
      </c>
      <c r="AX633" s="7">
        <f t="shared" si="299"/>
        <v>0.880859530026875</v>
      </c>
      <c r="AY633" s="3">
        <f t="shared" si="300"/>
        <v>2.06373681602851</v>
      </c>
      <c r="AZ633" s="9">
        <f t="shared" si="301"/>
        <v>5.29081002055204</v>
      </c>
      <c r="BA633" s="11">
        <f t="shared" si="302"/>
        <v>1.5172311967554</v>
      </c>
      <c r="BB633" s="12">
        <f t="shared" si="303"/>
        <v>984.644307377777</v>
      </c>
      <c r="BC633" s="13">
        <f t="shared" si="304"/>
        <v>0.18114406240935</v>
      </c>
      <c r="BD633" s="14">
        <f t="shared" si="305"/>
        <v>38.0284519007065</v>
      </c>
      <c r="BE633" s="15">
        <f t="shared" si="306"/>
        <v>0.79709333706495</v>
      </c>
      <c r="BF633" s="16">
        <f t="shared" si="307"/>
        <v>15.7851057115809</v>
      </c>
      <c r="BG633" s="16">
        <f t="shared" si="308"/>
        <v>6.0667701863354</v>
      </c>
      <c r="BH633" s="17">
        <f t="shared" si="309"/>
        <v>0.416071025505981</v>
      </c>
    </row>
    <row r="634" spans="1:60">
      <c r="A634">
        <v>636</v>
      </c>
      <c r="B634" t="s">
        <v>727</v>
      </c>
      <c r="C634" t="s">
        <v>728</v>
      </c>
      <c r="D634" t="s">
        <v>62</v>
      </c>
      <c r="E634" t="s">
        <v>729</v>
      </c>
      <c r="F634" t="s">
        <v>730</v>
      </c>
      <c r="G634">
        <v>1010.74649172755</v>
      </c>
      <c r="H634">
        <v>123.4</v>
      </c>
      <c r="I634">
        <v>177.81</v>
      </c>
      <c r="J634">
        <v>12.2968279241744</v>
      </c>
      <c r="K634">
        <v>838.09</v>
      </c>
      <c r="L634">
        <v>1.676</v>
      </c>
      <c r="M634">
        <v>0.677</v>
      </c>
      <c r="N634">
        <v>12.93</v>
      </c>
      <c r="O634">
        <v>0.257</v>
      </c>
      <c r="P634">
        <v>2.09</v>
      </c>
      <c r="Q634">
        <v>3.4</v>
      </c>
      <c r="R634">
        <v>0.834</v>
      </c>
      <c r="S634">
        <v>16.43</v>
      </c>
      <c r="T634">
        <v>5.53</v>
      </c>
      <c r="U634">
        <v>69.06</v>
      </c>
      <c r="V634">
        <v>27.22</v>
      </c>
      <c r="W634">
        <v>130.03</v>
      </c>
      <c r="X634">
        <v>33.09</v>
      </c>
      <c r="Y634">
        <v>358.32</v>
      </c>
      <c r="Z634">
        <v>66.15</v>
      </c>
      <c r="AA634">
        <v>9579.58</v>
      </c>
      <c r="AB634">
        <v>160.84</v>
      </c>
      <c r="AC634">
        <v>328.9</v>
      </c>
      <c r="AD634" s="3">
        <f t="shared" si="279"/>
        <v>161.825505606415</v>
      </c>
      <c r="AE634" s="4">
        <f t="shared" si="280"/>
        <v>337.930682035393</v>
      </c>
      <c r="AF634" s="5">
        <f t="shared" si="281"/>
        <v>2.85654008438819</v>
      </c>
      <c r="AG634" s="3">
        <f t="shared" si="282"/>
        <v>21.0929853181077</v>
      </c>
      <c r="AH634" s="3">
        <f t="shared" si="283"/>
        <v>2.76939655172414</v>
      </c>
      <c r="AI634" s="3">
        <f t="shared" si="284"/>
        <v>4.57330415754923</v>
      </c>
      <c r="AJ634" s="3">
        <f t="shared" si="285"/>
        <v>22.972972972973</v>
      </c>
      <c r="AK634" s="3">
        <f t="shared" si="286"/>
        <v>14.8134991119005</v>
      </c>
      <c r="AL634" s="3">
        <f t="shared" si="287"/>
        <v>82.5628140703517</v>
      </c>
      <c r="AM634" s="3">
        <f t="shared" si="288"/>
        <v>153.185595567867</v>
      </c>
      <c r="AN634" s="3">
        <f t="shared" si="289"/>
        <v>280.731707317073</v>
      </c>
      <c r="AO634" s="3">
        <f t="shared" si="290"/>
        <v>498.534798534798</v>
      </c>
      <c r="AP634" s="3">
        <f t="shared" si="291"/>
        <v>812.6875</v>
      </c>
      <c r="AQ634" s="3">
        <f t="shared" si="292"/>
        <v>1339.67611336032</v>
      </c>
      <c r="AR634" s="3">
        <f t="shared" si="293"/>
        <v>2225.5900621118</v>
      </c>
      <c r="AS634" s="6">
        <f t="shared" si="294"/>
        <v>2689.0243902439</v>
      </c>
      <c r="AT634" s="3">
        <f t="shared" si="295"/>
        <v>0.340139298311459</v>
      </c>
      <c r="AU634" s="7">
        <f t="shared" si="296"/>
        <v>1.52831064490246</v>
      </c>
      <c r="AV634" s="8">
        <f t="shared" si="297"/>
        <v>0.0382622848038574</v>
      </c>
      <c r="AW634" s="3">
        <f t="shared" si="298"/>
        <v>27.48112636195</v>
      </c>
      <c r="AX634" s="7">
        <f t="shared" si="299"/>
        <v>0.200580248290277</v>
      </c>
      <c r="AY634" s="3">
        <f t="shared" si="300"/>
        <v>-0.505451918039798</v>
      </c>
      <c r="AZ634" s="9">
        <f t="shared" si="301"/>
        <v>28.6736988149752</v>
      </c>
      <c r="BA634" s="11">
        <f t="shared" si="302"/>
        <v>5.50322545915105</v>
      </c>
      <c r="BB634" s="12">
        <f t="shared" si="303"/>
        <v>1074.71389883243</v>
      </c>
      <c r="BC634" s="13">
        <f t="shared" si="304"/>
        <v>0.148474091451146</v>
      </c>
      <c r="BD634" s="14">
        <f t="shared" si="305"/>
        <v>53.3548269068393</v>
      </c>
      <c r="BE634" s="15">
        <f t="shared" si="306"/>
        <v>0.917894619334673</v>
      </c>
      <c r="BF634" s="16">
        <f t="shared" si="307"/>
        <v>21.8088861838101</v>
      </c>
      <c r="BG634" s="16">
        <f t="shared" si="308"/>
        <v>3.80294117647059</v>
      </c>
      <c r="BH634" s="17">
        <f t="shared" si="309"/>
        <v>0.489024019458802</v>
      </c>
    </row>
    <row r="635" hidden="1" spans="1:60">
      <c r="A635">
        <v>637</v>
      </c>
      <c r="B635" t="s">
        <v>727</v>
      </c>
      <c r="C635" t="s">
        <v>728</v>
      </c>
      <c r="D635" t="s">
        <v>62</v>
      </c>
      <c r="E635" t="s">
        <v>729</v>
      </c>
      <c r="F635" t="s">
        <v>731</v>
      </c>
      <c r="G635">
        <v>621.6900596549</v>
      </c>
      <c r="H635">
        <v>123.4</v>
      </c>
      <c r="I635">
        <v>2204.35</v>
      </c>
      <c r="J635">
        <v>12.2968279241744</v>
      </c>
      <c r="K635">
        <v>696.64</v>
      </c>
      <c r="L635">
        <v>3.06</v>
      </c>
      <c r="M635">
        <v>25.36</v>
      </c>
      <c r="N635">
        <v>68.33</v>
      </c>
      <c r="O635">
        <v>7.17</v>
      </c>
      <c r="P635">
        <v>31.94</v>
      </c>
      <c r="Q635">
        <v>8.01</v>
      </c>
      <c r="R635">
        <v>0.579</v>
      </c>
      <c r="S635">
        <v>13.75</v>
      </c>
      <c r="T635">
        <v>4.39</v>
      </c>
      <c r="U635">
        <v>55.39</v>
      </c>
      <c r="V635">
        <v>22.68</v>
      </c>
      <c r="W635">
        <v>111.12</v>
      </c>
      <c r="X635">
        <v>28.62</v>
      </c>
      <c r="Y635">
        <v>307.94</v>
      </c>
      <c r="Z635">
        <v>54.66</v>
      </c>
      <c r="AA635">
        <v>9383.71</v>
      </c>
      <c r="AB635">
        <v>112.38</v>
      </c>
      <c r="AC635">
        <v>255.34</v>
      </c>
      <c r="AD635" s="3">
        <f t="shared" si="279"/>
        <v>113.068579458151</v>
      </c>
      <c r="AE635" s="4">
        <f t="shared" si="280"/>
        <v>262.350928400478</v>
      </c>
      <c r="AF635" s="5">
        <f t="shared" si="281"/>
        <v>107.004219409283</v>
      </c>
      <c r="AG635" s="3">
        <f t="shared" si="282"/>
        <v>111.468189233279</v>
      </c>
      <c r="AH635" s="3">
        <f t="shared" si="283"/>
        <v>77.2629310344828</v>
      </c>
      <c r="AI635" s="3">
        <f t="shared" si="284"/>
        <v>69.890590809628</v>
      </c>
      <c r="AJ635" s="3">
        <f t="shared" si="285"/>
        <v>54.1216216216216</v>
      </c>
      <c r="AK635" s="3">
        <f t="shared" si="286"/>
        <v>10.2841918294849</v>
      </c>
      <c r="AL635" s="3">
        <f t="shared" si="287"/>
        <v>69.0954773869347</v>
      </c>
      <c r="AM635" s="3">
        <f t="shared" si="288"/>
        <v>121.606648199446</v>
      </c>
      <c r="AN635" s="3">
        <f t="shared" si="289"/>
        <v>225.162601626016</v>
      </c>
      <c r="AO635" s="3">
        <f t="shared" si="290"/>
        <v>415.384615384615</v>
      </c>
      <c r="AP635" s="3">
        <f t="shared" si="291"/>
        <v>694.5</v>
      </c>
      <c r="AQ635" s="3">
        <f t="shared" si="292"/>
        <v>1158.7044534413</v>
      </c>
      <c r="AR635" s="3">
        <f t="shared" si="293"/>
        <v>1912.67080745342</v>
      </c>
      <c r="AS635" s="6">
        <f t="shared" si="294"/>
        <v>2221.9512195122</v>
      </c>
      <c r="AT635" s="3">
        <f t="shared" si="295"/>
        <v>0.168174427392607</v>
      </c>
      <c r="AU635" s="7">
        <f t="shared" si="296"/>
        <v>0.879264883100918</v>
      </c>
      <c r="AV635" s="8">
        <f t="shared" si="297"/>
        <v>0.260452670842828</v>
      </c>
      <c r="AW635" s="3">
        <f t="shared" si="298"/>
        <v>21.334845865796</v>
      </c>
      <c r="AX635" s="7">
        <f t="shared" si="299"/>
        <v>1.2030220018159</v>
      </c>
      <c r="AY635" s="3">
        <f t="shared" si="300"/>
        <v>2.60493373339072</v>
      </c>
      <c r="AZ635" s="9">
        <f t="shared" si="301"/>
        <v>1.52852646544175</v>
      </c>
      <c r="BA635" s="11">
        <f t="shared" si="302"/>
        <v>2.28941132659992</v>
      </c>
      <c r="BB635" s="12">
        <f t="shared" si="303"/>
        <v>1074.71389883243</v>
      </c>
      <c r="BC635" s="13">
        <f t="shared" si="304"/>
        <v>0.114076200551673</v>
      </c>
      <c r="BD635" s="14">
        <f t="shared" si="305"/>
        <v>8.64929522192438</v>
      </c>
      <c r="BE635" s="15">
        <f t="shared" si="306"/>
        <v>0.829187504059232</v>
      </c>
      <c r="BF635" s="16">
        <f t="shared" si="307"/>
        <v>22.3956363636364</v>
      </c>
      <c r="BG635" s="16">
        <f t="shared" si="308"/>
        <v>8.53058676654182</v>
      </c>
      <c r="BH635" s="17">
        <f t="shared" si="309"/>
        <v>0.440119056943683</v>
      </c>
    </row>
    <row r="636" spans="1:60">
      <c r="A636">
        <v>638</v>
      </c>
      <c r="B636" t="s">
        <v>727</v>
      </c>
      <c r="C636" t="s">
        <v>728</v>
      </c>
      <c r="D636" t="s">
        <v>62</v>
      </c>
      <c r="E636" t="s">
        <v>729</v>
      </c>
      <c r="F636" t="s">
        <v>732</v>
      </c>
      <c r="G636">
        <v>698.56568699705</v>
      </c>
      <c r="H636">
        <v>123.4</v>
      </c>
      <c r="I636">
        <v>1057.27</v>
      </c>
      <c r="J636">
        <v>12.2968279241744</v>
      </c>
      <c r="K636">
        <v>851.82</v>
      </c>
      <c r="L636">
        <v>5.03</v>
      </c>
      <c r="M636">
        <v>11.21</v>
      </c>
      <c r="N636">
        <v>36.61</v>
      </c>
      <c r="O636">
        <v>2.79</v>
      </c>
      <c r="P636">
        <v>11.18</v>
      </c>
      <c r="Q636">
        <v>3.66</v>
      </c>
      <c r="R636">
        <v>0.436</v>
      </c>
      <c r="S636">
        <v>12.33</v>
      </c>
      <c r="T636">
        <v>4.93</v>
      </c>
      <c r="U636">
        <v>64.98</v>
      </c>
      <c r="V636">
        <v>27.64</v>
      </c>
      <c r="W636">
        <v>141.52</v>
      </c>
      <c r="X636">
        <v>35.87</v>
      </c>
      <c r="Y636">
        <v>399.58</v>
      </c>
      <c r="Z636">
        <v>72.07</v>
      </c>
      <c r="AA636">
        <v>9163.5</v>
      </c>
      <c r="AB636">
        <v>112.53</v>
      </c>
      <c r="AC636">
        <v>252.34</v>
      </c>
      <c r="AD636" s="3">
        <f t="shared" si="279"/>
        <v>113.219498544454</v>
      </c>
      <c r="AE636" s="4">
        <f t="shared" si="280"/>
        <v>259.268556718793</v>
      </c>
      <c r="AF636" s="5">
        <f t="shared" si="281"/>
        <v>47.2995780590717</v>
      </c>
      <c r="AG636" s="3">
        <f t="shared" si="282"/>
        <v>59.7226753670473</v>
      </c>
      <c r="AH636" s="3">
        <f t="shared" si="283"/>
        <v>30.0646551724138</v>
      </c>
      <c r="AI636" s="3">
        <f t="shared" si="284"/>
        <v>24.4638949671772</v>
      </c>
      <c r="AJ636" s="3">
        <f t="shared" si="285"/>
        <v>24.7297297297297</v>
      </c>
      <c r="AK636" s="3">
        <f t="shared" si="286"/>
        <v>7.74422735346359</v>
      </c>
      <c r="AL636" s="3">
        <f t="shared" si="287"/>
        <v>61.9597989949749</v>
      </c>
      <c r="AM636" s="3">
        <f t="shared" si="288"/>
        <v>136.565096952909</v>
      </c>
      <c r="AN636" s="3">
        <f t="shared" si="289"/>
        <v>264.146341463415</v>
      </c>
      <c r="AO636" s="3">
        <f t="shared" si="290"/>
        <v>506.227106227106</v>
      </c>
      <c r="AP636" s="3">
        <f t="shared" si="291"/>
        <v>884.5</v>
      </c>
      <c r="AQ636" s="3">
        <f t="shared" si="292"/>
        <v>1452.22672064777</v>
      </c>
      <c r="AR636" s="3">
        <f t="shared" si="293"/>
        <v>2481.86335403727</v>
      </c>
      <c r="AS636" s="6">
        <f t="shared" si="294"/>
        <v>2929.67479674797</v>
      </c>
      <c r="AT636" s="3">
        <f t="shared" si="295"/>
        <v>0.197839683840016</v>
      </c>
      <c r="AU636" s="7">
        <f t="shared" si="296"/>
        <v>0.797141726268648</v>
      </c>
      <c r="AV636" s="8">
        <f t="shared" si="297"/>
        <v>0.141204936160877</v>
      </c>
      <c r="AW636" s="3">
        <f t="shared" si="298"/>
        <v>21.0841818977636</v>
      </c>
      <c r="AX636" s="7">
        <f t="shared" si="299"/>
        <v>0.648377978346844</v>
      </c>
      <c r="AY636" s="3">
        <f t="shared" si="300"/>
        <v>1.53168936730035</v>
      </c>
      <c r="AZ636" s="9">
        <f t="shared" si="301"/>
        <v>3.05419004058674</v>
      </c>
      <c r="BA636" s="11">
        <f t="shared" si="302"/>
        <v>2.8659315809013</v>
      </c>
      <c r="BB636" s="12">
        <f t="shared" si="303"/>
        <v>1074.71389883243</v>
      </c>
      <c r="BC636" s="13">
        <f t="shared" si="304"/>
        <v>0.112876148944526</v>
      </c>
      <c r="BD636" s="14">
        <f t="shared" si="305"/>
        <v>23.5662629402622</v>
      </c>
      <c r="BE636" s="15">
        <f t="shared" si="306"/>
        <v>0.63151308874318</v>
      </c>
      <c r="BF636" s="16">
        <f t="shared" si="307"/>
        <v>32.4071370640714</v>
      </c>
      <c r="BG636" s="16">
        <f t="shared" si="308"/>
        <v>10.0027322404372</v>
      </c>
      <c r="BH636" s="17">
        <f t="shared" si="309"/>
        <v>0.445945945945946</v>
      </c>
    </row>
    <row r="637" hidden="1" spans="1:60">
      <c r="A637">
        <v>639</v>
      </c>
      <c r="B637" t="s">
        <v>727</v>
      </c>
      <c r="C637" t="s">
        <v>728</v>
      </c>
      <c r="D637" t="s">
        <v>62</v>
      </c>
      <c r="E637" t="s">
        <v>729</v>
      </c>
      <c r="F637" t="s">
        <v>733</v>
      </c>
      <c r="G637">
        <v>452.867675974204</v>
      </c>
      <c r="H637">
        <v>123.4</v>
      </c>
      <c r="I637">
        <v>5961.59</v>
      </c>
      <c r="J637">
        <v>12.2968279241744</v>
      </c>
      <c r="K637">
        <v>886.91</v>
      </c>
      <c r="L637">
        <v>2.56</v>
      </c>
      <c r="M637">
        <v>78.15</v>
      </c>
      <c r="N637">
        <v>169.35</v>
      </c>
      <c r="O637">
        <v>18.95</v>
      </c>
      <c r="P637">
        <v>78.38</v>
      </c>
      <c r="Q637">
        <v>14.84</v>
      </c>
      <c r="R637">
        <v>1.199</v>
      </c>
      <c r="S637">
        <v>22.49</v>
      </c>
      <c r="T637">
        <v>6.56</v>
      </c>
      <c r="U637">
        <v>74.75</v>
      </c>
      <c r="V637">
        <v>29.62</v>
      </c>
      <c r="W637">
        <v>140.65</v>
      </c>
      <c r="X637">
        <v>34.67</v>
      </c>
      <c r="Y637">
        <v>366.4</v>
      </c>
      <c r="Z637">
        <v>65.58</v>
      </c>
      <c r="AA637">
        <v>10617.87</v>
      </c>
      <c r="AB637">
        <v>185.22</v>
      </c>
      <c r="AC637">
        <v>429.56</v>
      </c>
      <c r="AD637" s="3">
        <f t="shared" si="279"/>
        <v>186.35488776685</v>
      </c>
      <c r="AE637" s="4">
        <f t="shared" si="280"/>
        <v>441.354526528195</v>
      </c>
      <c r="AF637" s="5">
        <f t="shared" si="281"/>
        <v>329.746835443038</v>
      </c>
      <c r="AG637" s="3">
        <f t="shared" si="282"/>
        <v>276.26427406199</v>
      </c>
      <c r="AH637" s="3">
        <f t="shared" si="283"/>
        <v>204.202586206897</v>
      </c>
      <c r="AI637" s="3">
        <f t="shared" si="284"/>
        <v>171.509846827133</v>
      </c>
      <c r="AJ637" s="3">
        <f t="shared" si="285"/>
        <v>100.27027027027</v>
      </c>
      <c r="AK637" s="3">
        <f t="shared" si="286"/>
        <v>21.2966252220249</v>
      </c>
      <c r="AL637" s="3">
        <f t="shared" si="287"/>
        <v>113.015075376884</v>
      </c>
      <c r="AM637" s="3">
        <f t="shared" si="288"/>
        <v>181.717451523546</v>
      </c>
      <c r="AN637" s="3">
        <f t="shared" si="289"/>
        <v>303.861788617886</v>
      </c>
      <c r="AO637" s="3">
        <f t="shared" si="290"/>
        <v>542.490842490843</v>
      </c>
      <c r="AP637" s="3">
        <f t="shared" si="291"/>
        <v>879.0625</v>
      </c>
      <c r="AQ637" s="3">
        <f t="shared" si="292"/>
        <v>1403.64372469636</v>
      </c>
      <c r="AR637" s="3">
        <f t="shared" si="293"/>
        <v>2275.77639751553</v>
      </c>
      <c r="AS637" s="6">
        <f t="shared" si="294"/>
        <v>2665.85365853659</v>
      </c>
      <c r="AT637" s="3">
        <f t="shared" si="295"/>
        <v>0.200058268631017</v>
      </c>
      <c r="AU637" s="7">
        <f t="shared" si="296"/>
        <v>0.879076999170133</v>
      </c>
      <c r="AV637" s="8">
        <f t="shared" si="297"/>
        <v>0.383705139113785</v>
      </c>
      <c r="AW637" s="3">
        <f t="shared" si="298"/>
        <v>35.8917380359965</v>
      </c>
      <c r="AX637" s="7">
        <f t="shared" si="299"/>
        <v>2.29876650550922</v>
      </c>
      <c r="AY637" s="3">
        <f t="shared" si="300"/>
        <v>3.72925645252208</v>
      </c>
      <c r="AZ637" s="9">
        <f t="shared" si="301"/>
        <v>1.16548699835533</v>
      </c>
      <c r="BA637" s="11">
        <f t="shared" si="302"/>
        <v>1.81616840313817</v>
      </c>
      <c r="BB637" s="12">
        <f t="shared" si="303"/>
        <v>1074.71389883243</v>
      </c>
      <c r="BC637" s="13">
        <f t="shared" si="304"/>
        <v>0.19154506746359</v>
      </c>
      <c r="BD637" s="14">
        <f t="shared" si="305"/>
        <v>5.9907491597023</v>
      </c>
      <c r="BE637" s="15">
        <f t="shared" si="306"/>
        <v>1.17237991266376</v>
      </c>
      <c r="BF637" s="16">
        <f t="shared" si="307"/>
        <v>16.2916851934193</v>
      </c>
      <c r="BG637" s="16">
        <f t="shared" si="308"/>
        <v>11.4117250673854</v>
      </c>
      <c r="BH637" s="17">
        <f t="shared" si="309"/>
        <v>0.431185399012943</v>
      </c>
    </row>
    <row r="638" spans="1:60">
      <c r="A638">
        <v>642</v>
      </c>
      <c r="B638" t="s">
        <v>727</v>
      </c>
      <c r="C638" t="s">
        <v>728</v>
      </c>
      <c r="D638" t="s">
        <v>62</v>
      </c>
      <c r="E638" t="s">
        <v>729</v>
      </c>
      <c r="F638" t="s">
        <v>734</v>
      </c>
      <c r="G638">
        <v>453.41217567536</v>
      </c>
      <c r="H638">
        <v>123.4</v>
      </c>
      <c r="I638">
        <v>177.51</v>
      </c>
      <c r="J638">
        <v>12.2968279241744</v>
      </c>
      <c r="K638">
        <v>567.82</v>
      </c>
      <c r="L638">
        <v>1.523</v>
      </c>
      <c r="M638">
        <v>0.0155</v>
      </c>
      <c r="N638">
        <v>7.88</v>
      </c>
      <c r="O638">
        <v>0.0542</v>
      </c>
      <c r="P638">
        <v>0.88</v>
      </c>
      <c r="Q638">
        <v>1.92</v>
      </c>
      <c r="R638">
        <v>0.414</v>
      </c>
      <c r="S638">
        <v>8.45</v>
      </c>
      <c r="T638">
        <v>3.18</v>
      </c>
      <c r="U638">
        <v>41.55</v>
      </c>
      <c r="V638">
        <v>17.59</v>
      </c>
      <c r="W638">
        <v>88.47</v>
      </c>
      <c r="X638">
        <v>23.8</v>
      </c>
      <c r="Y638">
        <v>269.86</v>
      </c>
      <c r="Z638">
        <v>50.56</v>
      </c>
      <c r="AA638">
        <v>9633.09</v>
      </c>
      <c r="AB638">
        <v>146.47</v>
      </c>
      <c r="AC638">
        <v>305.28</v>
      </c>
      <c r="AD638" s="3">
        <f t="shared" si="279"/>
        <v>147.367457138595</v>
      </c>
      <c r="AE638" s="4">
        <f t="shared" si="280"/>
        <v>313.66214232826</v>
      </c>
      <c r="AF638" s="5">
        <f t="shared" si="281"/>
        <v>0.0654008438818565</v>
      </c>
      <c r="AG638" s="3">
        <f t="shared" si="282"/>
        <v>12.8548123980424</v>
      </c>
      <c r="AH638" s="3">
        <f t="shared" si="283"/>
        <v>0.584051724137931</v>
      </c>
      <c r="AI638" s="3">
        <f t="shared" si="284"/>
        <v>1.92560175054705</v>
      </c>
      <c r="AJ638" s="3">
        <f t="shared" si="285"/>
        <v>12.972972972973</v>
      </c>
      <c r="AK638" s="3">
        <f t="shared" si="286"/>
        <v>7.35346358792185</v>
      </c>
      <c r="AL638" s="3">
        <f t="shared" si="287"/>
        <v>42.4623115577889</v>
      </c>
      <c r="AM638" s="3">
        <f t="shared" si="288"/>
        <v>88.0886426592798</v>
      </c>
      <c r="AN638" s="3">
        <f t="shared" si="289"/>
        <v>168.90243902439</v>
      </c>
      <c r="AO638" s="3">
        <f t="shared" si="290"/>
        <v>322.161172161172</v>
      </c>
      <c r="AP638" s="3">
        <f t="shared" si="291"/>
        <v>552.9375</v>
      </c>
      <c r="AQ638" s="3">
        <f t="shared" si="292"/>
        <v>963.562753036437</v>
      </c>
      <c r="AR638" s="3">
        <f t="shared" si="293"/>
        <v>1676.14906832298</v>
      </c>
      <c r="AS638" s="6">
        <f t="shared" si="294"/>
        <v>2055.28455284553</v>
      </c>
      <c r="AT638" s="3">
        <f t="shared" si="295"/>
        <v>0.313307198545407</v>
      </c>
      <c r="AU638" s="7">
        <f t="shared" si="296"/>
        <v>1.86920844014713</v>
      </c>
      <c r="AV638" s="8">
        <f t="shared" si="297"/>
        <v>0.025122572783276</v>
      </c>
      <c r="AW638" s="3">
        <f t="shared" si="298"/>
        <v>25.507565386975</v>
      </c>
      <c r="AX638" s="7">
        <f t="shared" si="299"/>
        <v>0.126881591489664</v>
      </c>
      <c r="AY638" s="3">
        <f t="shared" si="300"/>
        <v>-1.30061232759152</v>
      </c>
      <c r="AZ638" s="9">
        <f t="shared" si="301"/>
        <v>55.662274836211</v>
      </c>
      <c r="BA638" s="11">
        <f t="shared" si="302"/>
        <v>11.7567852526597</v>
      </c>
      <c r="BB638" s="12">
        <f t="shared" si="303"/>
        <v>1074.71389883243</v>
      </c>
      <c r="BC638" s="13">
        <f t="shared" si="304"/>
        <v>0.137542519320341</v>
      </c>
      <c r="BD638" s="14">
        <f t="shared" si="305"/>
        <v>68.8565340909091</v>
      </c>
      <c r="BE638" s="15">
        <f t="shared" si="306"/>
        <v>1.131253242422</v>
      </c>
      <c r="BF638" s="16">
        <f t="shared" si="307"/>
        <v>31.9360946745562</v>
      </c>
      <c r="BG638" s="16">
        <f t="shared" si="308"/>
        <v>4.10416666666667</v>
      </c>
      <c r="BH638" s="17">
        <f t="shared" si="309"/>
        <v>0.479789046121593</v>
      </c>
    </row>
    <row r="639" hidden="1" spans="1:60">
      <c r="A639">
        <v>643</v>
      </c>
      <c r="B639" t="s">
        <v>727</v>
      </c>
      <c r="C639" t="s">
        <v>728</v>
      </c>
      <c r="D639" t="s">
        <v>62</v>
      </c>
      <c r="E639" t="s">
        <v>729</v>
      </c>
      <c r="F639" t="s">
        <v>735</v>
      </c>
      <c r="G639">
        <v>776.774623637</v>
      </c>
      <c r="H639">
        <v>123.4</v>
      </c>
      <c r="I639">
        <v>2565.12</v>
      </c>
      <c r="J639">
        <v>12.2968279241744</v>
      </c>
      <c r="K639">
        <v>943.09</v>
      </c>
      <c r="L639">
        <v>5.82</v>
      </c>
      <c r="M639">
        <v>25.72</v>
      </c>
      <c r="N639">
        <v>75.45</v>
      </c>
      <c r="O639">
        <v>8.86</v>
      </c>
      <c r="P639">
        <v>43.03</v>
      </c>
      <c r="Q639">
        <v>11.71</v>
      </c>
      <c r="R639">
        <v>0.463</v>
      </c>
      <c r="S639">
        <v>20.56</v>
      </c>
      <c r="T639">
        <v>6.41</v>
      </c>
      <c r="U639">
        <v>79.23</v>
      </c>
      <c r="V639">
        <v>31.59</v>
      </c>
      <c r="W639">
        <v>151.41</v>
      </c>
      <c r="X639">
        <v>37.03</v>
      </c>
      <c r="Y639">
        <v>382.2</v>
      </c>
      <c r="Z639">
        <v>64.24</v>
      </c>
      <c r="AA639">
        <v>9717.48</v>
      </c>
      <c r="AB639">
        <v>110.89</v>
      </c>
      <c r="AC639">
        <v>307.65</v>
      </c>
      <c r="AD639" s="3">
        <f t="shared" si="279"/>
        <v>111.569449867542</v>
      </c>
      <c r="AE639" s="4">
        <f t="shared" si="280"/>
        <v>316.097215956791</v>
      </c>
      <c r="AF639" s="5">
        <f t="shared" si="281"/>
        <v>108.523206751055</v>
      </c>
      <c r="AG639" s="3">
        <f t="shared" si="282"/>
        <v>123.083197389886</v>
      </c>
      <c r="AH639" s="3">
        <f t="shared" si="283"/>
        <v>95.4741379310345</v>
      </c>
      <c r="AI639" s="3">
        <f t="shared" si="284"/>
        <v>94.1575492341357</v>
      </c>
      <c r="AJ639" s="3">
        <f t="shared" si="285"/>
        <v>79.1216216216216</v>
      </c>
      <c r="AK639" s="3">
        <f t="shared" si="286"/>
        <v>8.22380106571936</v>
      </c>
      <c r="AL639" s="3">
        <f t="shared" si="287"/>
        <v>103.316582914573</v>
      </c>
      <c r="AM639" s="3">
        <f t="shared" si="288"/>
        <v>177.562326869806</v>
      </c>
      <c r="AN639" s="3">
        <f t="shared" si="289"/>
        <v>322.073170731707</v>
      </c>
      <c r="AO639" s="3">
        <f t="shared" si="290"/>
        <v>578.571428571429</v>
      </c>
      <c r="AP639" s="3">
        <f t="shared" si="291"/>
        <v>946.3125</v>
      </c>
      <c r="AQ639" s="3">
        <f t="shared" si="292"/>
        <v>1499.19028340081</v>
      </c>
      <c r="AR639" s="3">
        <f t="shared" si="293"/>
        <v>2373.91304347826</v>
      </c>
      <c r="AS639" s="6">
        <f t="shared" si="294"/>
        <v>2611.38211382114</v>
      </c>
      <c r="AT639" s="3">
        <f t="shared" si="295"/>
        <v>0.090957808767641</v>
      </c>
      <c r="AU639" s="7">
        <f t="shared" si="296"/>
        <v>0.383155604698854</v>
      </c>
      <c r="AV639" s="8">
        <f t="shared" si="297"/>
        <v>0.238692390161113</v>
      </c>
      <c r="AW639" s="3">
        <f t="shared" si="298"/>
        <v>25.7055899217206</v>
      </c>
      <c r="AX639" s="7">
        <f t="shared" si="299"/>
        <v>1.21018665854678</v>
      </c>
      <c r="AY639" s="3">
        <f t="shared" si="300"/>
        <v>2.61524373860975</v>
      </c>
      <c r="AZ639" s="9">
        <f t="shared" si="301"/>
        <v>1.3594783522845</v>
      </c>
      <c r="BA639" s="11">
        <f t="shared" si="302"/>
        <v>1.38608697890211</v>
      </c>
      <c r="BB639" s="12">
        <f t="shared" si="303"/>
        <v>1074.71389883243</v>
      </c>
      <c r="BC639" s="13">
        <f t="shared" si="304"/>
        <v>0.135108444188103</v>
      </c>
      <c r="BD639" s="14">
        <f t="shared" si="305"/>
        <v>8.60728548568879</v>
      </c>
      <c r="BE639" s="15">
        <f t="shared" si="306"/>
        <v>0.804945054945055</v>
      </c>
      <c r="BF639" s="16">
        <f t="shared" si="307"/>
        <v>18.5894941634241</v>
      </c>
      <c r="BG639" s="16">
        <f t="shared" si="308"/>
        <v>6.44321093082835</v>
      </c>
      <c r="BH639" s="17">
        <f t="shared" si="309"/>
        <v>0.360442060783358</v>
      </c>
    </row>
    <row r="640" spans="1:60">
      <c r="A640">
        <v>644</v>
      </c>
      <c r="B640" t="s">
        <v>727</v>
      </c>
      <c r="C640" t="s">
        <v>728</v>
      </c>
      <c r="D640" t="s">
        <v>62</v>
      </c>
      <c r="E640" t="s">
        <v>729</v>
      </c>
      <c r="F640" t="s">
        <v>736</v>
      </c>
      <c r="G640">
        <v>1544.40695441105</v>
      </c>
      <c r="H640">
        <v>123.4</v>
      </c>
      <c r="I640">
        <v>1221.69</v>
      </c>
      <c r="J640">
        <v>12.2968279241744</v>
      </c>
      <c r="K640">
        <v>628.16</v>
      </c>
      <c r="L640">
        <v>3.27</v>
      </c>
      <c r="M640">
        <v>16.12</v>
      </c>
      <c r="N640">
        <v>41.98</v>
      </c>
      <c r="O640">
        <v>4.14</v>
      </c>
      <c r="P640">
        <v>18.02</v>
      </c>
      <c r="Q640">
        <v>3.69</v>
      </c>
      <c r="R640">
        <v>0.305</v>
      </c>
      <c r="S640">
        <v>10.05</v>
      </c>
      <c r="T640">
        <v>3.51</v>
      </c>
      <c r="U640">
        <v>46.88</v>
      </c>
      <c r="V640">
        <v>20.21</v>
      </c>
      <c r="W640">
        <v>104.93</v>
      </c>
      <c r="X640">
        <v>27.02</v>
      </c>
      <c r="Y640">
        <v>291.24</v>
      </c>
      <c r="Z640">
        <v>54.63</v>
      </c>
      <c r="AA640">
        <v>10680.72</v>
      </c>
      <c r="AB640">
        <v>236.03</v>
      </c>
      <c r="AC640">
        <v>449.11</v>
      </c>
      <c r="AD640" s="3">
        <f t="shared" si="279"/>
        <v>237.476212933861</v>
      </c>
      <c r="AE640" s="4">
        <f t="shared" si="280"/>
        <v>461.441315320509</v>
      </c>
      <c r="AF640" s="5">
        <f t="shared" si="281"/>
        <v>68.0168776371308</v>
      </c>
      <c r="AG640" s="3">
        <f t="shared" si="282"/>
        <v>68.4828711256117</v>
      </c>
      <c r="AH640" s="3">
        <f t="shared" si="283"/>
        <v>44.6120689655172</v>
      </c>
      <c r="AI640" s="3">
        <f t="shared" si="284"/>
        <v>39.4310722100656</v>
      </c>
      <c r="AJ640" s="3">
        <f t="shared" si="285"/>
        <v>24.9324324324324</v>
      </c>
      <c r="AK640" s="3">
        <f t="shared" si="286"/>
        <v>5.41740674955595</v>
      </c>
      <c r="AL640" s="3">
        <f t="shared" si="287"/>
        <v>50.5025125628141</v>
      </c>
      <c r="AM640" s="3">
        <f t="shared" si="288"/>
        <v>97.2299168975069</v>
      </c>
      <c r="AN640" s="3">
        <f t="shared" si="289"/>
        <v>190.569105691057</v>
      </c>
      <c r="AO640" s="3">
        <f t="shared" si="290"/>
        <v>370.14652014652</v>
      </c>
      <c r="AP640" s="3">
        <f t="shared" si="291"/>
        <v>655.8125</v>
      </c>
      <c r="AQ640" s="3">
        <f t="shared" si="292"/>
        <v>1093.92712550607</v>
      </c>
      <c r="AR640" s="3">
        <f t="shared" si="293"/>
        <v>1808.94409937888</v>
      </c>
      <c r="AS640" s="6">
        <f t="shared" si="294"/>
        <v>2220.73170731707</v>
      </c>
      <c r="AT640" s="3">
        <f t="shared" si="295"/>
        <v>0.152669620639713</v>
      </c>
      <c r="AU640" s="7">
        <f t="shared" si="296"/>
        <v>0.843970914812314</v>
      </c>
      <c r="AV640" s="8">
        <f t="shared" si="297"/>
        <v>0.0909758155722173</v>
      </c>
      <c r="AW640" s="3">
        <f t="shared" si="298"/>
        <v>37.5252315610075</v>
      </c>
      <c r="AX640" s="7">
        <f t="shared" si="299"/>
        <v>0.557298209872158</v>
      </c>
      <c r="AY640" s="3">
        <f t="shared" si="300"/>
        <v>1.26885841685414</v>
      </c>
      <c r="AZ640" s="9">
        <f t="shared" si="301"/>
        <v>1.35912085507994</v>
      </c>
      <c r="BA640" s="11">
        <f t="shared" si="302"/>
        <v>2.76485968005958</v>
      </c>
      <c r="BB640" s="12">
        <f t="shared" si="303"/>
        <v>1074.71389883243</v>
      </c>
      <c r="BC640" s="13">
        <f t="shared" si="304"/>
        <v>0.204304600568632</v>
      </c>
      <c r="BD640" s="14">
        <f t="shared" si="305"/>
        <v>15.3061608751493</v>
      </c>
      <c r="BE640" s="15">
        <f t="shared" si="306"/>
        <v>1.54206153000961</v>
      </c>
      <c r="BF640" s="16">
        <f t="shared" si="307"/>
        <v>28.9791044776119</v>
      </c>
      <c r="BG640" s="16">
        <f t="shared" si="308"/>
        <v>11.3766937669377</v>
      </c>
      <c r="BH640" s="17">
        <f t="shared" si="309"/>
        <v>0.525550533276925</v>
      </c>
    </row>
    <row r="641" spans="1:60">
      <c r="A641">
        <v>645</v>
      </c>
      <c r="B641" t="s">
        <v>727</v>
      </c>
      <c r="C641" t="s">
        <v>728</v>
      </c>
      <c r="D641" t="s">
        <v>62</v>
      </c>
      <c r="E641" t="s">
        <v>729</v>
      </c>
      <c r="F641" t="s">
        <v>737</v>
      </c>
      <c r="G641">
        <v>614.9024806967</v>
      </c>
      <c r="H641">
        <v>123.4</v>
      </c>
      <c r="I641">
        <v>1629.51</v>
      </c>
      <c r="J641">
        <v>12.2968279241744</v>
      </c>
      <c r="K641">
        <v>662.9</v>
      </c>
      <c r="L641">
        <v>2.53</v>
      </c>
      <c r="M641">
        <v>18.01</v>
      </c>
      <c r="N641">
        <v>51.87</v>
      </c>
      <c r="O641">
        <v>4.69</v>
      </c>
      <c r="P641">
        <v>22.28</v>
      </c>
      <c r="Q641">
        <v>4.74</v>
      </c>
      <c r="R641">
        <v>0.487</v>
      </c>
      <c r="S641">
        <v>11.18</v>
      </c>
      <c r="T641">
        <v>3.93</v>
      </c>
      <c r="U641">
        <v>50.4</v>
      </c>
      <c r="V641">
        <v>20.94</v>
      </c>
      <c r="W641">
        <v>106.12</v>
      </c>
      <c r="X641">
        <v>27.78</v>
      </c>
      <c r="Y641">
        <v>306.9</v>
      </c>
      <c r="Z641">
        <v>58.6</v>
      </c>
      <c r="AA641">
        <v>9555.36</v>
      </c>
      <c r="AB641">
        <v>113.33</v>
      </c>
      <c r="AC641">
        <v>288.11</v>
      </c>
      <c r="AD641" s="3">
        <f t="shared" si="279"/>
        <v>114.024400338069</v>
      </c>
      <c r="AE641" s="4">
        <f t="shared" si="280"/>
        <v>296.02070173675</v>
      </c>
      <c r="AF641" s="5">
        <f t="shared" si="281"/>
        <v>75.9915611814346</v>
      </c>
      <c r="AG641" s="3">
        <f t="shared" si="282"/>
        <v>84.6166394779772</v>
      </c>
      <c r="AH641" s="3">
        <f t="shared" si="283"/>
        <v>50.5387931034483</v>
      </c>
      <c r="AI641" s="3">
        <f t="shared" si="284"/>
        <v>48.7527352297593</v>
      </c>
      <c r="AJ641" s="3">
        <f t="shared" si="285"/>
        <v>32.027027027027</v>
      </c>
      <c r="AK641" s="3">
        <f t="shared" si="286"/>
        <v>8.65008880994671</v>
      </c>
      <c r="AL641" s="3">
        <f t="shared" si="287"/>
        <v>56.1809045226131</v>
      </c>
      <c r="AM641" s="3">
        <f t="shared" si="288"/>
        <v>108.864265927978</v>
      </c>
      <c r="AN641" s="3">
        <f t="shared" si="289"/>
        <v>204.878048780488</v>
      </c>
      <c r="AO641" s="3">
        <f t="shared" si="290"/>
        <v>383.516483516484</v>
      </c>
      <c r="AP641" s="3">
        <f t="shared" si="291"/>
        <v>663.25</v>
      </c>
      <c r="AQ641" s="3">
        <f t="shared" si="292"/>
        <v>1124.6963562753</v>
      </c>
      <c r="AR641" s="3">
        <f t="shared" si="293"/>
        <v>1906.21118012422</v>
      </c>
      <c r="AS641" s="6">
        <f t="shared" si="294"/>
        <v>2382.11382113821</v>
      </c>
      <c r="AT641" s="3">
        <f t="shared" si="295"/>
        <v>0.203923787930019</v>
      </c>
      <c r="AU641" s="7">
        <f t="shared" si="296"/>
        <v>1.06978591908547</v>
      </c>
      <c r="AV641" s="8">
        <f t="shared" si="297"/>
        <v>0.175224231601639</v>
      </c>
      <c r="AW641" s="3">
        <f t="shared" si="298"/>
        <v>24.0729319432697</v>
      </c>
      <c r="AX641" s="7">
        <f t="shared" si="299"/>
        <v>0.859723223121915</v>
      </c>
      <c r="AY641" s="3">
        <f t="shared" si="300"/>
        <v>2.02156591548276</v>
      </c>
      <c r="AZ641" s="9">
        <f t="shared" si="301"/>
        <v>1.41111713709466</v>
      </c>
      <c r="BA641" s="11">
        <f t="shared" si="302"/>
        <v>2.61823586757791</v>
      </c>
      <c r="BB641" s="12">
        <f t="shared" si="303"/>
        <v>1074.71389883243</v>
      </c>
      <c r="BC641" s="13">
        <f t="shared" si="304"/>
        <v>0.127431640661152</v>
      </c>
      <c r="BD641" s="14">
        <f t="shared" si="305"/>
        <v>12.8950298843261</v>
      </c>
      <c r="BE641" s="15">
        <f t="shared" si="306"/>
        <v>0.938774845226458</v>
      </c>
      <c r="BF641" s="16">
        <f t="shared" si="307"/>
        <v>27.4508050089445</v>
      </c>
      <c r="BG641" s="16">
        <f t="shared" si="308"/>
        <v>10.9430379746835</v>
      </c>
      <c r="BH641" s="17">
        <f t="shared" si="309"/>
        <v>0.393356704036653</v>
      </c>
    </row>
    <row r="642" spans="1:60">
      <c r="A642">
        <v>646</v>
      </c>
      <c r="B642" t="s">
        <v>727</v>
      </c>
      <c r="C642" t="s">
        <v>728</v>
      </c>
      <c r="D642" t="s">
        <v>62</v>
      </c>
      <c r="E642" t="s">
        <v>729</v>
      </c>
      <c r="F642" t="s">
        <v>738</v>
      </c>
      <c r="G642">
        <v>770.0846515088</v>
      </c>
      <c r="H642">
        <v>123.4</v>
      </c>
      <c r="I642">
        <v>180.1</v>
      </c>
      <c r="J642">
        <v>12.2968279241744</v>
      </c>
      <c r="K642">
        <v>795.75</v>
      </c>
      <c r="L642">
        <v>2.75</v>
      </c>
      <c r="M642">
        <v>0.551</v>
      </c>
      <c r="N642">
        <v>13.21</v>
      </c>
      <c r="O642">
        <v>0.198</v>
      </c>
      <c r="P642">
        <v>1.24</v>
      </c>
      <c r="Q642">
        <v>2.23</v>
      </c>
      <c r="R642">
        <v>0.327</v>
      </c>
      <c r="S642">
        <v>12.85</v>
      </c>
      <c r="T642">
        <v>4.83</v>
      </c>
      <c r="U642">
        <v>62.52</v>
      </c>
      <c r="V642">
        <v>25.85</v>
      </c>
      <c r="W642">
        <v>126.14</v>
      </c>
      <c r="X642">
        <v>32.81</v>
      </c>
      <c r="Y642">
        <v>357.08</v>
      </c>
      <c r="Z642">
        <v>65.72</v>
      </c>
      <c r="AA642">
        <v>9559.12</v>
      </c>
      <c r="AB642">
        <v>86.86</v>
      </c>
      <c r="AC642">
        <v>210.55</v>
      </c>
      <c r="AD642" s="3">
        <f t="shared" si="279"/>
        <v>87.3922122418131</v>
      </c>
      <c r="AE642" s="4">
        <f t="shared" si="280"/>
        <v>216.331119192922</v>
      </c>
      <c r="AF642" s="5">
        <f t="shared" si="281"/>
        <v>2.32489451476793</v>
      </c>
      <c r="AG642" s="3">
        <f t="shared" si="282"/>
        <v>21.5497553017945</v>
      </c>
      <c r="AH642" s="3">
        <f t="shared" si="283"/>
        <v>2.13362068965517</v>
      </c>
      <c r="AI642" s="3">
        <f t="shared" si="284"/>
        <v>2.71334792122538</v>
      </c>
      <c r="AJ642" s="3">
        <f t="shared" si="285"/>
        <v>15.0675675675676</v>
      </c>
      <c r="AK642" s="3">
        <f t="shared" si="286"/>
        <v>5.80817051509769</v>
      </c>
      <c r="AL642" s="3">
        <f t="shared" si="287"/>
        <v>64.572864321608</v>
      </c>
      <c r="AM642" s="3">
        <f t="shared" si="288"/>
        <v>133.795013850416</v>
      </c>
      <c r="AN642" s="3">
        <f t="shared" si="289"/>
        <v>254.146341463415</v>
      </c>
      <c r="AO642" s="3">
        <f t="shared" si="290"/>
        <v>473.443223443223</v>
      </c>
      <c r="AP642" s="3">
        <f t="shared" si="291"/>
        <v>788.375</v>
      </c>
      <c r="AQ642" s="3">
        <f t="shared" si="292"/>
        <v>1328.34008097166</v>
      </c>
      <c r="AR642" s="3">
        <f t="shared" si="293"/>
        <v>2217.88819875776</v>
      </c>
      <c r="AS642" s="6">
        <f t="shared" si="294"/>
        <v>2671.54471544715</v>
      </c>
      <c r="AT642" s="3">
        <f t="shared" si="295"/>
        <v>0.186205608753637</v>
      </c>
      <c r="AU642" s="7">
        <f t="shared" si="296"/>
        <v>0.839562647287316</v>
      </c>
      <c r="AV642" s="8">
        <f t="shared" si="297"/>
        <v>0.061063799093183</v>
      </c>
      <c r="AW642" s="3">
        <f t="shared" si="298"/>
        <v>17.5924328230726</v>
      </c>
      <c r="AX642" s="7">
        <f t="shared" si="299"/>
        <v>0.256121933179103</v>
      </c>
      <c r="AY642" s="3">
        <f t="shared" si="300"/>
        <v>-0.0810298088637182</v>
      </c>
      <c r="AZ642" s="9">
        <f t="shared" si="301"/>
        <v>54.5837236860316</v>
      </c>
      <c r="BA642" s="11">
        <f t="shared" si="302"/>
        <v>9.9806818206805</v>
      </c>
      <c r="BB642" s="12">
        <f t="shared" si="303"/>
        <v>1074.71389883243</v>
      </c>
      <c r="BC642" s="13">
        <f t="shared" si="304"/>
        <v>0.0935118870489601</v>
      </c>
      <c r="BD642" s="14">
        <f t="shared" si="305"/>
        <v>78.4552292781716</v>
      </c>
      <c r="BE642" s="15">
        <f t="shared" si="306"/>
        <v>0.589643777304806</v>
      </c>
      <c r="BF642" s="16">
        <f t="shared" si="307"/>
        <v>27.788326848249</v>
      </c>
      <c r="BG642" s="16">
        <f t="shared" si="308"/>
        <v>5.9237668161435</v>
      </c>
      <c r="BH642" s="17">
        <f t="shared" si="309"/>
        <v>0.412538589408691</v>
      </c>
    </row>
    <row r="643" hidden="1" spans="1:60">
      <c r="A643">
        <v>647</v>
      </c>
      <c r="B643" t="s">
        <v>727</v>
      </c>
      <c r="C643" t="s">
        <v>728</v>
      </c>
      <c r="D643" t="s">
        <v>62</v>
      </c>
      <c r="E643" t="s">
        <v>729</v>
      </c>
      <c r="F643" t="s">
        <v>739</v>
      </c>
      <c r="G643">
        <v>505.10406959555</v>
      </c>
      <c r="H643">
        <v>123.4</v>
      </c>
      <c r="I643">
        <v>4374.53</v>
      </c>
      <c r="J643">
        <v>12.2968279241744</v>
      </c>
      <c r="K643">
        <v>780.59</v>
      </c>
      <c r="L643">
        <v>3.86</v>
      </c>
      <c r="M643">
        <v>59.93</v>
      </c>
      <c r="N643">
        <v>144.76</v>
      </c>
      <c r="O643">
        <v>17.39</v>
      </c>
      <c r="P643">
        <v>77.01</v>
      </c>
      <c r="Q643">
        <v>16.08</v>
      </c>
      <c r="R643">
        <v>1.023</v>
      </c>
      <c r="S643">
        <v>20.51</v>
      </c>
      <c r="T643">
        <v>5.37</v>
      </c>
      <c r="U643">
        <v>62.2</v>
      </c>
      <c r="V643">
        <v>25.16</v>
      </c>
      <c r="W643">
        <v>126.95</v>
      </c>
      <c r="X643">
        <v>32.36</v>
      </c>
      <c r="Y643">
        <v>363.63</v>
      </c>
      <c r="Z643">
        <v>68.74</v>
      </c>
      <c r="AA643">
        <v>10058.65</v>
      </c>
      <c r="AB643">
        <v>91.49</v>
      </c>
      <c r="AC643">
        <v>236.08</v>
      </c>
      <c r="AD643" s="3">
        <f t="shared" ref="AD643:AD706" si="310">AB643*EXP(0.000049502*H643)</f>
        <v>92.0505813723634</v>
      </c>
      <c r="AE643" s="4">
        <f t="shared" ref="AE643:AE706" si="311">AC643*(EXP(H643*0.000000000155125*1000000)+0.0072*EXP(H643*0.00000000098485*1000000))</f>
        <v>242.562102204061</v>
      </c>
      <c r="AF643" s="5">
        <f t="shared" ref="AF643:AF706" si="312">M643/0.237</f>
        <v>252.869198312236</v>
      </c>
      <c r="AG643" s="3">
        <f t="shared" ref="AG643:AG706" si="313">N643/0.613</f>
        <v>236.150081566069</v>
      </c>
      <c r="AH643" s="3">
        <f t="shared" ref="AH643:AH706" si="314">O643/0.0928</f>
        <v>187.39224137931</v>
      </c>
      <c r="AI643" s="3">
        <f t="shared" ref="AI643:AI706" si="315">P643/0.457</f>
        <v>168.512035010941</v>
      </c>
      <c r="AJ643" s="3">
        <f t="shared" ref="AJ643:AJ706" si="316">Q643/0.148</f>
        <v>108.648648648649</v>
      </c>
      <c r="AK643" s="3">
        <f t="shared" ref="AK643:AK706" si="317">R643/0.0563</f>
        <v>18.1705150976909</v>
      </c>
      <c r="AL643" s="3">
        <f t="shared" ref="AL643:AL706" si="318">S643/0.199</f>
        <v>103.065326633166</v>
      </c>
      <c r="AM643" s="3">
        <f t="shared" ref="AM643:AM706" si="319">T643/0.0361</f>
        <v>148.753462603878</v>
      </c>
      <c r="AN643" s="3">
        <f t="shared" ref="AN643:AN706" si="320">U643/0.246</f>
        <v>252.845528455285</v>
      </c>
      <c r="AO643" s="3">
        <f t="shared" ref="AO643:AO706" si="321">V643/0.0546</f>
        <v>460.805860805861</v>
      </c>
      <c r="AP643" s="3">
        <f t="shared" ref="AP643:AP706" si="322">W643/0.16</f>
        <v>793.4375</v>
      </c>
      <c r="AQ643" s="3">
        <f t="shared" ref="AQ643:AQ706" si="323">X643/0.0247</f>
        <v>1310.12145748988</v>
      </c>
      <c r="AR643" s="3">
        <f t="shared" ref="AR643:AR706" si="324">Y643/0.161</f>
        <v>2258.57142857143</v>
      </c>
      <c r="AS643" s="6">
        <f t="shared" ref="AS643:AS706" si="325">Z643/0.0246</f>
        <v>2794.30894308943</v>
      </c>
      <c r="AT643" s="3">
        <f t="shared" ref="AT643:AT706" si="326">AK643/10^(((0.5)*LOG(AL643))+((0.5)*LOG(AJ643)))</f>
        <v>0.171711262898558</v>
      </c>
      <c r="AU643" s="7">
        <f t="shared" ref="AU643:AU706" si="327">(AT643/AR643)*(10^4)</f>
        <v>0.760264921119483</v>
      </c>
      <c r="AV643" s="8">
        <f t="shared" ref="AV643:AV706" si="328">N643/AE643</f>
        <v>0.596795619285231</v>
      </c>
      <c r="AW643" s="3">
        <f t="shared" ref="AW643:AW706" si="329">AE643/J643</f>
        <v>19.7255831910281</v>
      </c>
      <c r="AX643" s="7">
        <f t="shared" ref="AX643:AX706" si="330">AV643*(AW643^0.5)</f>
        <v>2.65057777816846</v>
      </c>
      <c r="AY643" s="3">
        <f t="shared" ref="AY643:AY706" si="331">((3.998*LOG(AX643))+2.284)</f>
        <v>3.97651552938867</v>
      </c>
      <c r="AZ643" s="9">
        <f t="shared" ref="AZ643:AZ706" si="332">(AG643/0.808)/(AI643^2/AJ643)</f>
        <v>1.11825081024214</v>
      </c>
      <c r="BA643" s="11">
        <f t="shared" ref="BA643:BA706" si="333">AG643/AI643/K643*1000</f>
        <v>1.79528826987824</v>
      </c>
      <c r="BB643" s="12">
        <f t="shared" ref="BB643:BB706" si="334">1/((LOG(J643)-5.711+LOG(1)-LOG(0.7))/(-4800))</f>
        <v>1074.71389883243</v>
      </c>
      <c r="BC643" s="13">
        <f t="shared" ref="BC643:BC706" si="335">(8*(AC643*6.022*(10^23)*0.9928)/(238*10^9)*(EXP(H643*(10^6)*1.55*(10^-10))-1)+7*(AC643*6.022*(10^23)*0.0072)/(235*10^9)*(EXP(H643*(10^6)*9.857*(10^-10))-1)+6*(AB643*6.022*(10^23))/(232*10^9)*(EXP(H643*(10^6)*4.9475*(10^-11))-1))/10^15</f>
        <v>0.104287654555789</v>
      </c>
      <c r="BD643" s="14">
        <f t="shared" ref="BD643:BD706" si="336">U643/P643+U643/Q643</f>
        <v>4.67584651731603</v>
      </c>
      <c r="BE643" s="15">
        <f t="shared" ref="BE643:BE706" si="337">AC643/Y643</f>
        <v>0.649231361548827</v>
      </c>
      <c r="BF643" s="16">
        <f t="shared" ref="BF643:BF706" si="338">Y643/S643</f>
        <v>17.7294002925402</v>
      </c>
      <c r="BG643" s="16">
        <f t="shared" ref="BG643:BG706" si="339">N643/Q643</f>
        <v>9.00248756218905</v>
      </c>
      <c r="BH643" s="17">
        <f t="shared" ref="BH643:BH706" si="340">AB643/AC643</f>
        <v>0.387538122670281</v>
      </c>
    </row>
    <row r="644" hidden="1" spans="1:60">
      <c r="A644">
        <v>648</v>
      </c>
      <c r="B644" t="s">
        <v>727</v>
      </c>
      <c r="C644" t="s">
        <v>728</v>
      </c>
      <c r="D644" t="s">
        <v>62</v>
      </c>
      <c r="E644" t="s">
        <v>729</v>
      </c>
      <c r="F644" t="s">
        <v>740</v>
      </c>
      <c r="G644">
        <v>808.457800655</v>
      </c>
      <c r="H644">
        <v>123.4</v>
      </c>
      <c r="I644">
        <v>4296.07</v>
      </c>
      <c r="J644">
        <v>12.2968279241744</v>
      </c>
      <c r="K644">
        <v>1557.17</v>
      </c>
      <c r="L644">
        <v>2.57</v>
      </c>
      <c r="M644">
        <v>59.25</v>
      </c>
      <c r="N644">
        <v>152.82</v>
      </c>
      <c r="O644">
        <v>18.47</v>
      </c>
      <c r="P644">
        <v>87.87</v>
      </c>
      <c r="Q644">
        <v>22.05</v>
      </c>
      <c r="R644">
        <v>1.375</v>
      </c>
      <c r="S644">
        <v>39.26</v>
      </c>
      <c r="T644">
        <v>12.09</v>
      </c>
      <c r="U644">
        <v>138.68</v>
      </c>
      <c r="V644">
        <v>52.29</v>
      </c>
      <c r="W644">
        <v>240.96</v>
      </c>
      <c r="X644">
        <v>56.61</v>
      </c>
      <c r="Y644">
        <v>572.64</v>
      </c>
      <c r="Z644">
        <v>98.68</v>
      </c>
      <c r="AA644">
        <v>9704.75</v>
      </c>
      <c r="AB644">
        <v>97.87</v>
      </c>
      <c r="AC644">
        <v>244.31</v>
      </c>
      <c r="AD644" s="3">
        <f t="shared" si="310"/>
        <v>98.4696731764478</v>
      </c>
      <c r="AE644" s="4">
        <f t="shared" si="311"/>
        <v>251.01807518415</v>
      </c>
      <c r="AF644" s="5">
        <f t="shared" si="312"/>
        <v>250</v>
      </c>
      <c r="AG644" s="3">
        <f t="shared" si="313"/>
        <v>249.298531810767</v>
      </c>
      <c r="AH644" s="3">
        <f t="shared" si="314"/>
        <v>199.030172413793</v>
      </c>
      <c r="AI644" s="3">
        <f t="shared" si="315"/>
        <v>192.275711159737</v>
      </c>
      <c r="AJ644" s="3">
        <f t="shared" si="316"/>
        <v>148.986486486487</v>
      </c>
      <c r="AK644" s="3">
        <f t="shared" si="317"/>
        <v>24.4227353463588</v>
      </c>
      <c r="AL644" s="3">
        <f t="shared" si="318"/>
        <v>197.286432160804</v>
      </c>
      <c r="AM644" s="3">
        <f t="shared" si="319"/>
        <v>334.903047091413</v>
      </c>
      <c r="AN644" s="3">
        <f t="shared" si="320"/>
        <v>563.739837398374</v>
      </c>
      <c r="AO644" s="3">
        <f t="shared" si="321"/>
        <v>957.692307692308</v>
      </c>
      <c r="AP644" s="3">
        <f t="shared" si="322"/>
        <v>1506</v>
      </c>
      <c r="AQ644" s="3">
        <f t="shared" si="323"/>
        <v>2291.9028340081</v>
      </c>
      <c r="AR644" s="3">
        <f t="shared" si="324"/>
        <v>3556.7701863354</v>
      </c>
      <c r="AS644" s="6">
        <f t="shared" si="325"/>
        <v>4011.38211382114</v>
      </c>
      <c r="AT644" s="3">
        <f t="shared" si="326"/>
        <v>0.14245321483147</v>
      </c>
      <c r="AU644" s="7">
        <f t="shared" si="327"/>
        <v>0.400512845555089</v>
      </c>
      <c r="AV644" s="8">
        <f t="shared" si="328"/>
        <v>0.608800780134616</v>
      </c>
      <c r="AW644" s="3">
        <f t="shared" si="329"/>
        <v>20.413238009997</v>
      </c>
      <c r="AX644" s="7">
        <f t="shared" si="330"/>
        <v>2.75062350541073</v>
      </c>
      <c r="AY644" s="3">
        <f t="shared" si="331"/>
        <v>4.04084573740886</v>
      </c>
      <c r="AZ644" s="9">
        <f t="shared" si="332"/>
        <v>1.24338718159784</v>
      </c>
      <c r="BA644" s="11">
        <f t="shared" si="333"/>
        <v>0.832643826445204</v>
      </c>
      <c r="BB644" s="12">
        <f t="shared" si="334"/>
        <v>1074.71389883243</v>
      </c>
      <c r="BC644" s="13">
        <f t="shared" si="335"/>
        <v>0.108227530720955</v>
      </c>
      <c r="BD644" s="14">
        <f t="shared" si="336"/>
        <v>7.86758298630708</v>
      </c>
      <c r="BE644" s="15">
        <f t="shared" si="337"/>
        <v>0.42663802738195</v>
      </c>
      <c r="BF644" s="16">
        <f t="shared" si="338"/>
        <v>14.5858380030565</v>
      </c>
      <c r="BG644" s="16">
        <f t="shared" si="339"/>
        <v>6.93061224489796</v>
      </c>
      <c r="BH644" s="17">
        <f t="shared" si="340"/>
        <v>0.400597601408047</v>
      </c>
    </row>
    <row r="645" spans="1:60">
      <c r="A645">
        <v>649</v>
      </c>
      <c r="B645" t="s">
        <v>727</v>
      </c>
      <c r="C645" t="s">
        <v>728</v>
      </c>
      <c r="D645" t="s">
        <v>62</v>
      </c>
      <c r="E645" t="s">
        <v>729</v>
      </c>
      <c r="F645" t="s">
        <v>741</v>
      </c>
      <c r="G645">
        <v>610.7698075145</v>
      </c>
      <c r="H645">
        <v>123.4</v>
      </c>
      <c r="I645">
        <v>117.45</v>
      </c>
      <c r="J645">
        <v>12.2968279241744</v>
      </c>
      <c r="K645">
        <v>685.64</v>
      </c>
      <c r="L645">
        <v>2.76</v>
      </c>
      <c r="M645">
        <v>0.025</v>
      </c>
      <c r="N645">
        <v>11.2</v>
      </c>
      <c r="O645">
        <v>0.0249</v>
      </c>
      <c r="P645">
        <v>0.69</v>
      </c>
      <c r="Q645">
        <v>1.55</v>
      </c>
      <c r="R645">
        <v>0.283</v>
      </c>
      <c r="S645">
        <v>9.19</v>
      </c>
      <c r="T645">
        <v>3.65</v>
      </c>
      <c r="U645">
        <v>49</v>
      </c>
      <c r="V645">
        <v>21.54</v>
      </c>
      <c r="W645">
        <v>113.37</v>
      </c>
      <c r="X645">
        <v>30.25</v>
      </c>
      <c r="Y645">
        <v>342.68</v>
      </c>
      <c r="Z645">
        <v>65.85</v>
      </c>
      <c r="AA645">
        <v>10593.96</v>
      </c>
      <c r="AB645">
        <v>203.75</v>
      </c>
      <c r="AC645">
        <v>450.96</v>
      </c>
      <c r="AD645" s="3">
        <f t="shared" si="310"/>
        <v>204.998425561472</v>
      </c>
      <c r="AE645" s="4">
        <f t="shared" si="311"/>
        <v>463.342111190881</v>
      </c>
      <c r="AF645" s="5">
        <f t="shared" si="312"/>
        <v>0.105485232067511</v>
      </c>
      <c r="AG645" s="3">
        <f t="shared" si="313"/>
        <v>18.2707993474715</v>
      </c>
      <c r="AH645" s="3">
        <f t="shared" si="314"/>
        <v>0.268318965517241</v>
      </c>
      <c r="AI645" s="3">
        <f t="shared" si="315"/>
        <v>1.50984682713348</v>
      </c>
      <c r="AJ645" s="3">
        <f t="shared" si="316"/>
        <v>10.472972972973</v>
      </c>
      <c r="AK645" s="3">
        <f t="shared" si="317"/>
        <v>5.02664298401421</v>
      </c>
      <c r="AL645" s="3">
        <f t="shared" si="318"/>
        <v>46.1809045226131</v>
      </c>
      <c r="AM645" s="3">
        <f t="shared" si="319"/>
        <v>101.108033240997</v>
      </c>
      <c r="AN645" s="3">
        <f t="shared" si="320"/>
        <v>199.186991869919</v>
      </c>
      <c r="AO645" s="3">
        <f t="shared" si="321"/>
        <v>394.505494505494</v>
      </c>
      <c r="AP645" s="3">
        <f t="shared" si="322"/>
        <v>708.5625</v>
      </c>
      <c r="AQ645" s="3">
        <f t="shared" si="323"/>
        <v>1224.6963562753</v>
      </c>
      <c r="AR645" s="3">
        <f t="shared" si="324"/>
        <v>2128.44720496894</v>
      </c>
      <c r="AS645" s="6">
        <f t="shared" si="325"/>
        <v>2676.82926829268</v>
      </c>
      <c r="AT645" s="3">
        <f t="shared" si="326"/>
        <v>0.228566107243649</v>
      </c>
      <c r="AU645" s="7">
        <f t="shared" si="327"/>
        <v>1.07386317457183</v>
      </c>
      <c r="AV645" s="8">
        <f t="shared" si="328"/>
        <v>0.0241722039277064</v>
      </c>
      <c r="AW645" s="3">
        <f t="shared" si="329"/>
        <v>37.6798076746274</v>
      </c>
      <c r="AX645" s="7">
        <f t="shared" si="330"/>
        <v>0.148378367382007</v>
      </c>
      <c r="AY645" s="3">
        <f t="shared" si="331"/>
        <v>-1.02886038838685</v>
      </c>
      <c r="AZ645" s="9">
        <f t="shared" si="332"/>
        <v>103.884412684306</v>
      </c>
      <c r="BA645" s="11">
        <f t="shared" si="333"/>
        <v>17.6493416957614</v>
      </c>
      <c r="BB645" s="12">
        <f t="shared" si="334"/>
        <v>1074.71389883243</v>
      </c>
      <c r="BC645" s="13">
        <f t="shared" si="335"/>
        <v>0.201974771964353</v>
      </c>
      <c r="BD645" s="14">
        <f t="shared" si="336"/>
        <v>102.62739597943</v>
      </c>
      <c r="BE645" s="15">
        <f t="shared" si="337"/>
        <v>1.3159799229602</v>
      </c>
      <c r="BF645" s="16">
        <f t="shared" si="338"/>
        <v>37.2883569096844</v>
      </c>
      <c r="BG645" s="16">
        <f t="shared" si="339"/>
        <v>7.2258064516129</v>
      </c>
      <c r="BH645" s="17">
        <f t="shared" si="340"/>
        <v>0.451813908107149</v>
      </c>
    </row>
    <row r="646" hidden="1" spans="1:60">
      <c r="A646">
        <v>650</v>
      </c>
      <c r="B646" t="s">
        <v>727</v>
      </c>
      <c r="C646" t="s">
        <v>728</v>
      </c>
      <c r="D646" t="s">
        <v>62</v>
      </c>
      <c r="E646" t="s">
        <v>729</v>
      </c>
      <c r="F646" t="s">
        <v>742</v>
      </c>
      <c r="G646">
        <v>502.96648001855</v>
      </c>
      <c r="H646">
        <v>123.4</v>
      </c>
      <c r="I646">
        <v>2107.1</v>
      </c>
      <c r="J646">
        <v>12.2968279241744</v>
      </c>
      <c r="K646">
        <v>507.29</v>
      </c>
      <c r="L646">
        <v>1.853</v>
      </c>
      <c r="M646">
        <v>30.51</v>
      </c>
      <c r="N646">
        <v>69.66</v>
      </c>
      <c r="O646">
        <v>6.77</v>
      </c>
      <c r="P646">
        <v>27.94</v>
      </c>
      <c r="Q646">
        <v>4.87</v>
      </c>
      <c r="R646">
        <v>0.59</v>
      </c>
      <c r="S646">
        <v>9.77</v>
      </c>
      <c r="T646">
        <v>3.03</v>
      </c>
      <c r="U646">
        <v>38.73</v>
      </c>
      <c r="V646">
        <v>15.82</v>
      </c>
      <c r="W646">
        <v>80.72</v>
      </c>
      <c r="X646">
        <v>21.94</v>
      </c>
      <c r="Y646">
        <v>248.42</v>
      </c>
      <c r="Z646">
        <v>48.22</v>
      </c>
      <c r="AA646">
        <v>10473.45</v>
      </c>
      <c r="AB646">
        <v>153.21</v>
      </c>
      <c r="AC646">
        <v>454.92</v>
      </c>
      <c r="AD646" s="3">
        <f t="shared" si="310"/>
        <v>154.148754749806</v>
      </c>
      <c r="AE646" s="4">
        <f t="shared" si="311"/>
        <v>467.410841810705</v>
      </c>
      <c r="AF646" s="5">
        <f t="shared" si="312"/>
        <v>128.73417721519</v>
      </c>
      <c r="AG646" s="3">
        <f t="shared" si="313"/>
        <v>113.637846655791</v>
      </c>
      <c r="AH646" s="3">
        <f t="shared" si="314"/>
        <v>72.9525862068966</v>
      </c>
      <c r="AI646" s="3">
        <f t="shared" si="315"/>
        <v>61.1378555798687</v>
      </c>
      <c r="AJ646" s="3">
        <f t="shared" si="316"/>
        <v>32.9054054054054</v>
      </c>
      <c r="AK646" s="3">
        <f t="shared" si="317"/>
        <v>10.4795737122558</v>
      </c>
      <c r="AL646" s="3">
        <f t="shared" si="318"/>
        <v>49.0954773869347</v>
      </c>
      <c r="AM646" s="3">
        <f t="shared" si="319"/>
        <v>83.9335180055402</v>
      </c>
      <c r="AN646" s="3">
        <f t="shared" si="320"/>
        <v>157.439024390244</v>
      </c>
      <c r="AO646" s="3">
        <f t="shared" si="321"/>
        <v>289.74358974359</v>
      </c>
      <c r="AP646" s="3">
        <f t="shared" si="322"/>
        <v>504.5</v>
      </c>
      <c r="AQ646" s="3">
        <f t="shared" si="323"/>
        <v>888.259109311741</v>
      </c>
      <c r="AR646" s="3">
        <f t="shared" si="324"/>
        <v>1542.98136645963</v>
      </c>
      <c r="AS646" s="6">
        <f t="shared" si="325"/>
        <v>1960.16260162602</v>
      </c>
      <c r="AT646" s="3">
        <f t="shared" si="326"/>
        <v>0.260728946732802</v>
      </c>
      <c r="AU646" s="7">
        <f t="shared" si="327"/>
        <v>1.68977378729495</v>
      </c>
      <c r="AV646" s="8">
        <f t="shared" si="328"/>
        <v>0.149033770226946</v>
      </c>
      <c r="AW646" s="3">
        <f t="shared" si="329"/>
        <v>38.0106841124302</v>
      </c>
      <c r="AX646" s="7">
        <f t="shared" si="330"/>
        <v>0.918835003087233</v>
      </c>
      <c r="AY646" s="3">
        <f t="shared" si="331"/>
        <v>2.13702365021119</v>
      </c>
      <c r="AZ646" s="9">
        <f t="shared" si="332"/>
        <v>1.23810785017236</v>
      </c>
      <c r="BA646" s="11">
        <f t="shared" si="333"/>
        <v>3.66400866925696</v>
      </c>
      <c r="BB646" s="12">
        <f t="shared" si="334"/>
        <v>1074.71389883243</v>
      </c>
      <c r="BC646" s="13">
        <f t="shared" si="335"/>
        <v>0.198757506844592</v>
      </c>
      <c r="BD646" s="14">
        <f t="shared" si="336"/>
        <v>9.33895675538224</v>
      </c>
      <c r="BE646" s="15">
        <f t="shared" si="337"/>
        <v>1.83125352226069</v>
      </c>
      <c r="BF646" s="16">
        <f t="shared" si="338"/>
        <v>25.4268167860798</v>
      </c>
      <c r="BG646" s="16">
        <f t="shared" si="339"/>
        <v>14.3039014373717</v>
      </c>
      <c r="BH646" s="17">
        <f t="shared" si="340"/>
        <v>0.336784489580586</v>
      </c>
    </row>
    <row r="647" spans="1:60">
      <c r="A647">
        <v>651</v>
      </c>
      <c r="B647" t="s">
        <v>727</v>
      </c>
      <c r="C647" t="s">
        <v>728</v>
      </c>
      <c r="D647" t="s">
        <v>62</v>
      </c>
      <c r="E647" t="s">
        <v>729</v>
      </c>
      <c r="F647" t="s">
        <v>743</v>
      </c>
      <c r="G647">
        <v>627.39371476595</v>
      </c>
      <c r="H647">
        <v>123.4</v>
      </c>
      <c r="I647">
        <v>268.25</v>
      </c>
      <c r="J647">
        <v>12.2968279241744</v>
      </c>
      <c r="K647">
        <v>520.89</v>
      </c>
      <c r="L647">
        <v>1.959</v>
      </c>
      <c r="M647">
        <v>0.808</v>
      </c>
      <c r="N647">
        <v>11.52</v>
      </c>
      <c r="O647">
        <v>0.214</v>
      </c>
      <c r="P647">
        <v>1.3</v>
      </c>
      <c r="Q647">
        <v>1.47</v>
      </c>
      <c r="R647">
        <v>0.258</v>
      </c>
      <c r="S647">
        <v>6.79</v>
      </c>
      <c r="T647">
        <v>2.61</v>
      </c>
      <c r="U647">
        <v>37.64</v>
      </c>
      <c r="V647">
        <v>16.43</v>
      </c>
      <c r="W647">
        <v>83.85</v>
      </c>
      <c r="X647">
        <v>21.98</v>
      </c>
      <c r="Y647">
        <v>252.18</v>
      </c>
      <c r="Z647">
        <v>47.99</v>
      </c>
      <c r="AA647">
        <v>9785.69</v>
      </c>
      <c r="AB647">
        <v>114.68</v>
      </c>
      <c r="AC647">
        <v>264.5</v>
      </c>
      <c r="AD647" s="3">
        <f t="shared" si="310"/>
        <v>115.382672114795</v>
      </c>
      <c r="AE647" s="4">
        <f t="shared" si="311"/>
        <v>271.762436601889</v>
      </c>
      <c r="AF647" s="5">
        <f t="shared" si="312"/>
        <v>3.40928270042194</v>
      </c>
      <c r="AG647" s="3">
        <f t="shared" si="313"/>
        <v>18.7928221859706</v>
      </c>
      <c r="AH647" s="3">
        <f t="shared" si="314"/>
        <v>2.30603448275862</v>
      </c>
      <c r="AI647" s="3">
        <f t="shared" si="315"/>
        <v>2.84463894967177</v>
      </c>
      <c r="AJ647" s="3">
        <f t="shared" si="316"/>
        <v>9.93243243243243</v>
      </c>
      <c r="AK647" s="3">
        <f t="shared" si="317"/>
        <v>4.58259325044405</v>
      </c>
      <c r="AL647" s="3">
        <f t="shared" si="318"/>
        <v>34.1206030150754</v>
      </c>
      <c r="AM647" s="3">
        <f t="shared" si="319"/>
        <v>72.2991689750693</v>
      </c>
      <c r="AN647" s="3">
        <f t="shared" si="320"/>
        <v>153.008130081301</v>
      </c>
      <c r="AO647" s="3">
        <f t="shared" si="321"/>
        <v>300.915750915751</v>
      </c>
      <c r="AP647" s="3">
        <f t="shared" si="322"/>
        <v>524.0625</v>
      </c>
      <c r="AQ647" s="3">
        <f t="shared" si="323"/>
        <v>889.878542510122</v>
      </c>
      <c r="AR647" s="3">
        <f t="shared" si="324"/>
        <v>1566.33540372671</v>
      </c>
      <c r="AS647" s="6">
        <f t="shared" si="325"/>
        <v>1950.81300813008</v>
      </c>
      <c r="AT647" s="3">
        <f t="shared" si="326"/>
        <v>0.248928803992758</v>
      </c>
      <c r="AU647" s="7">
        <f t="shared" si="327"/>
        <v>1.58924329617075</v>
      </c>
      <c r="AV647" s="8">
        <f t="shared" si="328"/>
        <v>0.0423899643528583</v>
      </c>
      <c r="AW647" s="3">
        <f t="shared" si="329"/>
        <v>22.1002065148549</v>
      </c>
      <c r="AX647" s="7">
        <f t="shared" si="330"/>
        <v>0.199278854143148</v>
      </c>
      <c r="AY647" s="3">
        <f t="shared" si="331"/>
        <v>-0.516754053095226</v>
      </c>
      <c r="AZ647" s="9">
        <f t="shared" si="332"/>
        <v>28.5484121950926</v>
      </c>
      <c r="BA647" s="11">
        <f t="shared" si="333"/>
        <v>12.6829077141469</v>
      </c>
      <c r="BB647" s="12">
        <f t="shared" si="334"/>
        <v>1074.71389883243</v>
      </c>
      <c r="BC647" s="13">
        <f t="shared" si="335"/>
        <v>0.11800340045753</v>
      </c>
      <c r="BD647" s="14">
        <f t="shared" si="336"/>
        <v>54.5592883307169</v>
      </c>
      <c r="BE647" s="15">
        <f t="shared" si="337"/>
        <v>1.04885399317947</v>
      </c>
      <c r="BF647" s="16">
        <f t="shared" si="338"/>
        <v>37.139911634757</v>
      </c>
      <c r="BG647" s="16">
        <f t="shared" si="339"/>
        <v>7.83673469387755</v>
      </c>
      <c r="BH647" s="17">
        <f t="shared" si="340"/>
        <v>0.433572778827977</v>
      </c>
    </row>
    <row r="648" spans="1:60">
      <c r="A648">
        <v>652</v>
      </c>
      <c r="B648" t="s">
        <v>727</v>
      </c>
      <c r="C648" t="s">
        <v>728</v>
      </c>
      <c r="D648" t="s">
        <v>62</v>
      </c>
      <c r="E648" t="s">
        <v>729</v>
      </c>
      <c r="F648" t="s">
        <v>744</v>
      </c>
      <c r="G648">
        <v>613.6892277998</v>
      </c>
      <c r="H648">
        <v>123.4</v>
      </c>
      <c r="I648">
        <v>147.57</v>
      </c>
      <c r="J648">
        <v>12.2968279241744</v>
      </c>
      <c r="K648">
        <v>589.91</v>
      </c>
      <c r="L648">
        <v>2.093</v>
      </c>
      <c r="M648">
        <v>0.313</v>
      </c>
      <c r="N648">
        <v>10.97</v>
      </c>
      <c r="O648">
        <v>0.098</v>
      </c>
      <c r="P648">
        <v>0.96</v>
      </c>
      <c r="Q648">
        <v>1.35</v>
      </c>
      <c r="R648">
        <v>0.294</v>
      </c>
      <c r="S648">
        <v>7.36</v>
      </c>
      <c r="T648">
        <v>3.14</v>
      </c>
      <c r="U648">
        <v>42.41</v>
      </c>
      <c r="V648">
        <v>18.58</v>
      </c>
      <c r="W648">
        <v>95.69</v>
      </c>
      <c r="X648">
        <v>25.98</v>
      </c>
      <c r="Y648">
        <v>298.4</v>
      </c>
      <c r="Z648">
        <v>55.99</v>
      </c>
      <c r="AA648">
        <v>10513.23</v>
      </c>
      <c r="AB648">
        <v>110.36</v>
      </c>
      <c r="AC648">
        <v>253.47</v>
      </c>
      <c r="AD648" s="3">
        <f t="shared" si="310"/>
        <v>111.036202429271</v>
      </c>
      <c r="AE648" s="4">
        <f t="shared" si="311"/>
        <v>260.429583385561</v>
      </c>
      <c r="AF648" s="5">
        <f t="shared" si="312"/>
        <v>1.32067510548523</v>
      </c>
      <c r="AG648" s="3">
        <f t="shared" si="313"/>
        <v>17.8955954323002</v>
      </c>
      <c r="AH648" s="3">
        <f t="shared" si="314"/>
        <v>1.05603448275862</v>
      </c>
      <c r="AI648" s="3">
        <f t="shared" si="315"/>
        <v>2.10065645514223</v>
      </c>
      <c r="AJ648" s="3">
        <f t="shared" si="316"/>
        <v>9.12162162162162</v>
      </c>
      <c r="AK648" s="3">
        <f t="shared" si="317"/>
        <v>5.22202486678508</v>
      </c>
      <c r="AL648" s="3">
        <f t="shared" si="318"/>
        <v>36.9849246231156</v>
      </c>
      <c r="AM648" s="3">
        <f t="shared" si="319"/>
        <v>86.9806094182826</v>
      </c>
      <c r="AN648" s="3">
        <f t="shared" si="320"/>
        <v>172.39837398374</v>
      </c>
      <c r="AO648" s="3">
        <f t="shared" si="321"/>
        <v>340.29304029304</v>
      </c>
      <c r="AP648" s="3">
        <f t="shared" si="322"/>
        <v>598.0625</v>
      </c>
      <c r="AQ648" s="3">
        <f t="shared" si="323"/>
        <v>1051.82186234818</v>
      </c>
      <c r="AR648" s="3">
        <f t="shared" si="324"/>
        <v>1853.41614906832</v>
      </c>
      <c r="AS648" s="6">
        <f t="shared" si="325"/>
        <v>2276.0162601626</v>
      </c>
      <c r="AT648" s="3">
        <f t="shared" si="326"/>
        <v>0.284308955643597</v>
      </c>
      <c r="AU648" s="7">
        <f t="shared" si="327"/>
        <v>1.5339725823934</v>
      </c>
      <c r="AV648" s="8">
        <f t="shared" si="328"/>
        <v>0.0421227107051011</v>
      </c>
      <c r="AW648" s="3">
        <f t="shared" si="329"/>
        <v>21.1785986590558</v>
      </c>
      <c r="AX648" s="7">
        <f t="shared" si="330"/>
        <v>0.193849605532786</v>
      </c>
      <c r="AY648" s="3">
        <f t="shared" si="331"/>
        <v>-0.564715243473797</v>
      </c>
      <c r="AZ648" s="9">
        <f t="shared" si="332"/>
        <v>45.7822127749627</v>
      </c>
      <c r="BA648" s="11">
        <f t="shared" si="333"/>
        <v>14.4412691352656</v>
      </c>
      <c r="BB648" s="12">
        <f t="shared" si="334"/>
        <v>1074.71389883243</v>
      </c>
      <c r="BC648" s="13">
        <f t="shared" si="335"/>
        <v>0.113126594790487</v>
      </c>
      <c r="BD648" s="14">
        <f t="shared" si="336"/>
        <v>75.5918981481481</v>
      </c>
      <c r="BE648" s="15">
        <f t="shared" si="337"/>
        <v>0.849430294906166</v>
      </c>
      <c r="BF648" s="16">
        <f t="shared" si="338"/>
        <v>40.5434782608696</v>
      </c>
      <c r="BG648" s="16">
        <f t="shared" si="339"/>
        <v>8.12592592592593</v>
      </c>
      <c r="BH648" s="17">
        <f t="shared" si="340"/>
        <v>0.435396693888823</v>
      </c>
    </row>
    <row r="649" spans="1:60">
      <c r="A649">
        <v>653</v>
      </c>
      <c r="B649" t="s">
        <v>727</v>
      </c>
      <c r="C649" t="s">
        <v>728</v>
      </c>
      <c r="D649" t="s">
        <v>62</v>
      </c>
      <c r="E649" t="s">
        <v>729</v>
      </c>
      <c r="F649" t="s">
        <v>745</v>
      </c>
      <c r="G649">
        <v>843.1316509442</v>
      </c>
      <c r="H649">
        <v>123.4</v>
      </c>
      <c r="I649">
        <v>209.95</v>
      </c>
      <c r="J649">
        <v>12.2968279241744</v>
      </c>
      <c r="K649">
        <v>1258.39</v>
      </c>
      <c r="L649">
        <v>4.95</v>
      </c>
      <c r="M649">
        <v>0.084</v>
      </c>
      <c r="N649">
        <v>10.66</v>
      </c>
      <c r="O649">
        <v>0.061</v>
      </c>
      <c r="P649">
        <v>0.83</v>
      </c>
      <c r="Q649">
        <v>2.97</v>
      </c>
      <c r="R649">
        <v>0.216</v>
      </c>
      <c r="S649">
        <v>20.2</v>
      </c>
      <c r="T649">
        <v>8.17</v>
      </c>
      <c r="U649">
        <v>105.27</v>
      </c>
      <c r="V649">
        <v>42.83</v>
      </c>
      <c r="W649">
        <v>202.21</v>
      </c>
      <c r="X649">
        <v>47.58</v>
      </c>
      <c r="Y649">
        <v>476.29</v>
      </c>
      <c r="Z649">
        <v>82.21</v>
      </c>
      <c r="AA649">
        <v>10550.68</v>
      </c>
      <c r="AB649">
        <v>241.74</v>
      </c>
      <c r="AC649">
        <v>563.2</v>
      </c>
      <c r="AD649" s="3">
        <f t="shared" si="310"/>
        <v>243.221199485792</v>
      </c>
      <c r="AE649" s="4">
        <f t="shared" si="311"/>
        <v>578.663910374987</v>
      </c>
      <c r="AF649" s="5">
        <f t="shared" si="312"/>
        <v>0.354430379746835</v>
      </c>
      <c r="AG649" s="3">
        <f t="shared" si="313"/>
        <v>17.3898858075041</v>
      </c>
      <c r="AH649" s="3">
        <f t="shared" si="314"/>
        <v>0.657327586206897</v>
      </c>
      <c r="AI649" s="3">
        <f t="shared" si="315"/>
        <v>1.81619256017505</v>
      </c>
      <c r="AJ649" s="3">
        <f t="shared" si="316"/>
        <v>20.0675675675676</v>
      </c>
      <c r="AK649" s="3">
        <f t="shared" si="317"/>
        <v>3.83658969804618</v>
      </c>
      <c r="AL649" s="3">
        <f t="shared" si="318"/>
        <v>101.507537688442</v>
      </c>
      <c r="AM649" s="3">
        <f t="shared" si="319"/>
        <v>226.315789473684</v>
      </c>
      <c r="AN649" s="3">
        <f t="shared" si="320"/>
        <v>427.926829268293</v>
      </c>
      <c r="AO649" s="3">
        <f t="shared" si="321"/>
        <v>784.432234432234</v>
      </c>
      <c r="AP649" s="3">
        <f t="shared" si="322"/>
        <v>1263.8125</v>
      </c>
      <c r="AQ649" s="3">
        <f t="shared" si="323"/>
        <v>1926.31578947368</v>
      </c>
      <c r="AR649" s="3">
        <f t="shared" si="324"/>
        <v>2958.32298136646</v>
      </c>
      <c r="AS649" s="6">
        <f t="shared" si="325"/>
        <v>3341.86991869919</v>
      </c>
      <c r="AT649" s="3">
        <f t="shared" si="326"/>
        <v>0.0850058555696211</v>
      </c>
      <c r="AU649" s="7">
        <f t="shared" si="327"/>
        <v>0.287344742629679</v>
      </c>
      <c r="AV649" s="8">
        <f t="shared" si="328"/>
        <v>0.018421746732213</v>
      </c>
      <c r="AW649" s="3">
        <f t="shared" si="329"/>
        <v>47.0579822652789</v>
      </c>
      <c r="AX649" s="7">
        <f t="shared" si="330"/>
        <v>0.126371010443372</v>
      </c>
      <c r="AY649" s="3">
        <f t="shared" si="331"/>
        <v>-1.30761346268893</v>
      </c>
      <c r="AZ649" s="9">
        <f t="shared" si="332"/>
        <v>130.935170690774</v>
      </c>
      <c r="BA649" s="11">
        <f t="shared" si="333"/>
        <v>7.60885975647537</v>
      </c>
      <c r="BB649" s="12">
        <f t="shared" si="334"/>
        <v>1074.71389883243</v>
      </c>
      <c r="BC649" s="13">
        <f t="shared" si="335"/>
        <v>0.251031213188078</v>
      </c>
      <c r="BD649" s="14">
        <f t="shared" si="336"/>
        <v>162.275769745649</v>
      </c>
      <c r="BE649" s="15">
        <f t="shared" si="337"/>
        <v>1.1824728631716</v>
      </c>
      <c r="BF649" s="16">
        <f t="shared" si="338"/>
        <v>23.5787128712871</v>
      </c>
      <c r="BG649" s="16">
        <f t="shared" si="339"/>
        <v>3.58922558922559</v>
      </c>
      <c r="BH649" s="17">
        <f t="shared" si="340"/>
        <v>0.429225852272727</v>
      </c>
    </row>
    <row r="650" spans="1:60">
      <c r="A650">
        <v>654</v>
      </c>
      <c r="B650" t="s">
        <v>727</v>
      </c>
      <c r="C650" t="s">
        <v>728</v>
      </c>
      <c r="D650" t="s">
        <v>62</v>
      </c>
      <c r="E650" t="s">
        <v>729</v>
      </c>
      <c r="F650" t="s">
        <v>746</v>
      </c>
      <c r="G650">
        <v>947.8315692803</v>
      </c>
      <c r="H650">
        <v>123.4</v>
      </c>
      <c r="I650">
        <v>863.29</v>
      </c>
      <c r="J650">
        <v>12.2968279241744</v>
      </c>
      <c r="K650">
        <v>1122.55</v>
      </c>
      <c r="L650">
        <v>7.46</v>
      </c>
      <c r="M650">
        <v>6.92</v>
      </c>
      <c r="N650">
        <v>26.14</v>
      </c>
      <c r="O650">
        <v>1.928</v>
      </c>
      <c r="P650">
        <v>9.36</v>
      </c>
      <c r="Q650">
        <v>3.22</v>
      </c>
      <c r="R650">
        <v>0.183</v>
      </c>
      <c r="S650">
        <v>14.7</v>
      </c>
      <c r="T650">
        <v>5.86</v>
      </c>
      <c r="U650">
        <v>84.42</v>
      </c>
      <c r="V650">
        <v>36.29</v>
      </c>
      <c r="W650">
        <v>184.97</v>
      </c>
      <c r="X650">
        <v>47.08</v>
      </c>
      <c r="Y650">
        <v>498.39</v>
      </c>
      <c r="Z650">
        <v>91.71</v>
      </c>
      <c r="AA650">
        <v>9706.82</v>
      </c>
      <c r="AB650">
        <v>117.01</v>
      </c>
      <c r="AC650">
        <v>275.57</v>
      </c>
      <c r="AD650" s="3">
        <f t="shared" si="310"/>
        <v>117.726948588701</v>
      </c>
      <c r="AE650" s="4">
        <f t="shared" si="311"/>
        <v>283.136388107307</v>
      </c>
      <c r="AF650" s="5">
        <f t="shared" si="312"/>
        <v>29.1983122362869</v>
      </c>
      <c r="AG650" s="3">
        <f t="shared" si="313"/>
        <v>42.6427406199021</v>
      </c>
      <c r="AH650" s="3">
        <f t="shared" si="314"/>
        <v>20.7758620689655</v>
      </c>
      <c r="AI650" s="3">
        <f t="shared" si="315"/>
        <v>20.4814004376368</v>
      </c>
      <c r="AJ650" s="3">
        <f t="shared" si="316"/>
        <v>21.7567567567568</v>
      </c>
      <c r="AK650" s="3">
        <f t="shared" si="317"/>
        <v>3.25044404973357</v>
      </c>
      <c r="AL650" s="3">
        <f t="shared" si="318"/>
        <v>73.8693467336683</v>
      </c>
      <c r="AM650" s="3">
        <f t="shared" si="319"/>
        <v>162.326869806094</v>
      </c>
      <c r="AN650" s="3">
        <f t="shared" si="320"/>
        <v>343.170731707317</v>
      </c>
      <c r="AO650" s="3">
        <f t="shared" si="321"/>
        <v>664.652014652015</v>
      </c>
      <c r="AP650" s="3">
        <f t="shared" si="322"/>
        <v>1156.0625</v>
      </c>
      <c r="AQ650" s="3">
        <f t="shared" si="323"/>
        <v>1906.07287449393</v>
      </c>
      <c r="AR650" s="3">
        <f t="shared" si="324"/>
        <v>3095.5900621118</v>
      </c>
      <c r="AS650" s="6">
        <f t="shared" si="325"/>
        <v>3728.0487804878</v>
      </c>
      <c r="AT650" s="3">
        <f t="shared" si="326"/>
        <v>0.0810799528670565</v>
      </c>
      <c r="AU650" s="7">
        <f t="shared" si="327"/>
        <v>0.261920833315197</v>
      </c>
      <c r="AV650" s="8">
        <f t="shared" si="328"/>
        <v>0.0923229973184976</v>
      </c>
      <c r="AW650" s="3">
        <f t="shared" si="329"/>
        <v>23.0251565568944</v>
      </c>
      <c r="AX650" s="7">
        <f t="shared" si="330"/>
        <v>0.443007615051013</v>
      </c>
      <c r="AY650" s="3">
        <f t="shared" si="331"/>
        <v>0.870351943874476</v>
      </c>
      <c r="AZ650" s="9">
        <f t="shared" si="332"/>
        <v>2.73721308172952</v>
      </c>
      <c r="BA650" s="11">
        <f t="shared" si="333"/>
        <v>1.85472602473833</v>
      </c>
      <c r="BB650" s="12">
        <f t="shared" si="334"/>
        <v>1074.71389883243</v>
      </c>
      <c r="BC650" s="13">
        <f t="shared" si="335"/>
        <v>0.122706602695161</v>
      </c>
      <c r="BD650" s="14">
        <f t="shared" si="336"/>
        <v>35.2366220735786</v>
      </c>
      <c r="BE650" s="15">
        <f t="shared" si="337"/>
        <v>0.552920403699914</v>
      </c>
      <c r="BF650" s="16">
        <f t="shared" si="338"/>
        <v>33.9040816326531</v>
      </c>
      <c r="BG650" s="16">
        <f t="shared" si="339"/>
        <v>8.11801242236025</v>
      </c>
      <c r="BH650" s="17">
        <f t="shared" si="340"/>
        <v>0.424610806691585</v>
      </c>
    </row>
    <row r="651" hidden="1" spans="1:60">
      <c r="A651">
        <v>655</v>
      </c>
      <c r="B651" t="s">
        <v>727</v>
      </c>
      <c r="C651" t="s">
        <v>728</v>
      </c>
      <c r="D651" t="s">
        <v>62</v>
      </c>
      <c r="E651" t="s">
        <v>729</v>
      </c>
      <c r="F651" t="s">
        <v>747</v>
      </c>
      <c r="G651">
        <v>707.06138548025</v>
      </c>
      <c r="H651">
        <v>123.4</v>
      </c>
      <c r="I651">
        <v>5045.84</v>
      </c>
      <c r="J651">
        <v>12.2968279241744</v>
      </c>
      <c r="K651">
        <v>660.42</v>
      </c>
      <c r="L651">
        <v>2.23</v>
      </c>
      <c r="M651">
        <v>70.11</v>
      </c>
      <c r="N651">
        <v>151.57</v>
      </c>
      <c r="O651">
        <v>15.9</v>
      </c>
      <c r="P651">
        <v>63.93</v>
      </c>
      <c r="Q651">
        <v>11.48</v>
      </c>
      <c r="R651">
        <v>1.11</v>
      </c>
      <c r="S651">
        <v>17.06</v>
      </c>
      <c r="T651">
        <v>4.38</v>
      </c>
      <c r="U651">
        <v>50.9</v>
      </c>
      <c r="V651">
        <v>21.01</v>
      </c>
      <c r="W651">
        <v>107</v>
      </c>
      <c r="X651">
        <v>27.85</v>
      </c>
      <c r="Y651">
        <v>312.36</v>
      </c>
      <c r="Z651">
        <v>61.64</v>
      </c>
      <c r="AA651">
        <v>10111.86</v>
      </c>
      <c r="AB651">
        <v>196.01</v>
      </c>
      <c r="AC651">
        <v>409.92</v>
      </c>
      <c r="AD651" s="3">
        <f t="shared" si="310"/>
        <v>197.211000708241</v>
      </c>
      <c r="AE651" s="4">
        <f t="shared" si="311"/>
        <v>421.175266585431</v>
      </c>
      <c r="AF651" s="5">
        <f t="shared" si="312"/>
        <v>295.822784810127</v>
      </c>
      <c r="AG651" s="3">
        <f t="shared" si="313"/>
        <v>247.259380097879</v>
      </c>
      <c r="AH651" s="3">
        <f t="shared" si="314"/>
        <v>171.336206896552</v>
      </c>
      <c r="AI651" s="3">
        <f t="shared" si="315"/>
        <v>139.890590809628</v>
      </c>
      <c r="AJ651" s="3">
        <f t="shared" si="316"/>
        <v>77.5675675675676</v>
      </c>
      <c r="AK651" s="3">
        <f t="shared" si="317"/>
        <v>19.7158081705151</v>
      </c>
      <c r="AL651" s="3">
        <f t="shared" si="318"/>
        <v>85.7286432160804</v>
      </c>
      <c r="AM651" s="3">
        <f t="shared" si="319"/>
        <v>121.329639889197</v>
      </c>
      <c r="AN651" s="3">
        <f t="shared" si="320"/>
        <v>206.910569105691</v>
      </c>
      <c r="AO651" s="3">
        <f t="shared" si="321"/>
        <v>384.798534798535</v>
      </c>
      <c r="AP651" s="3">
        <f t="shared" si="322"/>
        <v>668.75</v>
      </c>
      <c r="AQ651" s="3">
        <f t="shared" si="323"/>
        <v>1127.53036437247</v>
      </c>
      <c r="AR651" s="3">
        <f t="shared" si="324"/>
        <v>1940.12422360248</v>
      </c>
      <c r="AS651" s="6">
        <f t="shared" si="325"/>
        <v>2505.69105691057</v>
      </c>
      <c r="AT651" s="3">
        <f t="shared" si="326"/>
        <v>0.241775072610975</v>
      </c>
      <c r="AU651" s="7">
        <f t="shared" si="327"/>
        <v>1.24618346428374</v>
      </c>
      <c r="AV651" s="8">
        <f t="shared" si="328"/>
        <v>0.359873933787267</v>
      </c>
      <c r="AW651" s="3">
        <f t="shared" si="329"/>
        <v>34.2507245919445</v>
      </c>
      <c r="AX651" s="7">
        <f t="shared" si="330"/>
        <v>2.10613047859733</v>
      </c>
      <c r="AY651" s="3">
        <f t="shared" si="331"/>
        <v>3.57729412150428</v>
      </c>
      <c r="AZ651" s="9">
        <f t="shared" si="332"/>
        <v>1.2129546933128</v>
      </c>
      <c r="BA651" s="11">
        <f t="shared" si="333"/>
        <v>2.67635706932311</v>
      </c>
      <c r="BB651" s="12">
        <f t="shared" si="334"/>
        <v>1074.71389883243</v>
      </c>
      <c r="BC651" s="13">
        <f t="shared" si="335"/>
        <v>0.184624160788125</v>
      </c>
      <c r="BD651" s="14">
        <f t="shared" si="336"/>
        <v>5.22998123491994</v>
      </c>
      <c r="BE651" s="15">
        <f t="shared" si="337"/>
        <v>1.31233192470227</v>
      </c>
      <c r="BF651" s="16">
        <f t="shared" si="338"/>
        <v>18.3094958968347</v>
      </c>
      <c r="BG651" s="16">
        <f t="shared" si="339"/>
        <v>13.2029616724739</v>
      </c>
      <c r="BH651" s="17">
        <f t="shared" si="340"/>
        <v>0.478166471506635</v>
      </c>
    </row>
    <row r="652" hidden="1" spans="1:60">
      <c r="A652">
        <v>656</v>
      </c>
      <c r="B652" t="s">
        <v>727</v>
      </c>
      <c r="C652" t="s">
        <v>728</v>
      </c>
      <c r="D652" t="s">
        <v>62</v>
      </c>
      <c r="E652" t="s">
        <v>729</v>
      </c>
      <c r="F652" t="s">
        <v>748</v>
      </c>
      <c r="G652">
        <v>699.0971561864</v>
      </c>
      <c r="H652">
        <v>123.4</v>
      </c>
      <c r="I652">
        <v>2413.26</v>
      </c>
      <c r="J652">
        <v>12.2968279241744</v>
      </c>
      <c r="K652">
        <v>711.41</v>
      </c>
      <c r="L652">
        <v>1.637</v>
      </c>
      <c r="M652">
        <v>35.74</v>
      </c>
      <c r="N652">
        <v>85.93</v>
      </c>
      <c r="O652">
        <v>9.59</v>
      </c>
      <c r="P652">
        <v>41</v>
      </c>
      <c r="Q652">
        <v>9.92</v>
      </c>
      <c r="R652">
        <v>0.693</v>
      </c>
      <c r="S652">
        <v>15.44</v>
      </c>
      <c r="T652">
        <v>5.05</v>
      </c>
      <c r="U652">
        <v>58.6</v>
      </c>
      <c r="V652">
        <v>23.28</v>
      </c>
      <c r="W652">
        <v>114.58</v>
      </c>
      <c r="X652">
        <v>28.33</v>
      </c>
      <c r="Y652">
        <v>303.9</v>
      </c>
      <c r="Z652">
        <v>55.98</v>
      </c>
      <c r="AA652">
        <v>10969.33</v>
      </c>
      <c r="AB652">
        <v>133.2</v>
      </c>
      <c r="AC652">
        <v>285.13</v>
      </c>
      <c r="AD652" s="3">
        <f t="shared" si="310"/>
        <v>134.016148636996</v>
      </c>
      <c r="AE652" s="4">
        <f t="shared" si="311"/>
        <v>292.95887919961</v>
      </c>
      <c r="AF652" s="5">
        <f t="shared" si="312"/>
        <v>150.801687763713</v>
      </c>
      <c r="AG652" s="3">
        <f t="shared" si="313"/>
        <v>140.179445350734</v>
      </c>
      <c r="AH652" s="3">
        <f t="shared" si="314"/>
        <v>103.340517241379</v>
      </c>
      <c r="AI652" s="3">
        <f t="shared" si="315"/>
        <v>89.7155361050328</v>
      </c>
      <c r="AJ652" s="3">
        <f t="shared" si="316"/>
        <v>67.027027027027</v>
      </c>
      <c r="AK652" s="3">
        <f t="shared" si="317"/>
        <v>12.3090586145648</v>
      </c>
      <c r="AL652" s="3">
        <f t="shared" si="318"/>
        <v>77.5879396984925</v>
      </c>
      <c r="AM652" s="3">
        <f t="shared" si="319"/>
        <v>139.8891966759</v>
      </c>
      <c r="AN652" s="3">
        <f t="shared" si="320"/>
        <v>238.211382113821</v>
      </c>
      <c r="AO652" s="3">
        <f t="shared" si="321"/>
        <v>426.373626373626</v>
      </c>
      <c r="AP652" s="3">
        <f t="shared" si="322"/>
        <v>716.125</v>
      </c>
      <c r="AQ652" s="3">
        <f t="shared" si="323"/>
        <v>1146.96356275304</v>
      </c>
      <c r="AR652" s="3">
        <f t="shared" si="324"/>
        <v>1887.57763975155</v>
      </c>
      <c r="AS652" s="6">
        <f t="shared" si="325"/>
        <v>2275.60975609756</v>
      </c>
      <c r="AT652" s="3">
        <f t="shared" si="326"/>
        <v>0.170687906425844</v>
      </c>
      <c r="AU652" s="7">
        <f t="shared" si="327"/>
        <v>0.904269593108289</v>
      </c>
      <c r="AV652" s="8">
        <f t="shared" si="328"/>
        <v>0.293317615887829</v>
      </c>
      <c r="AW652" s="3">
        <f t="shared" si="329"/>
        <v>23.8239390683576</v>
      </c>
      <c r="AX652" s="7">
        <f t="shared" si="330"/>
        <v>1.43167661478014</v>
      </c>
      <c r="AY652" s="3">
        <f t="shared" si="331"/>
        <v>2.90706803488246</v>
      </c>
      <c r="AZ652" s="9">
        <f t="shared" si="332"/>
        <v>1.44473309009001</v>
      </c>
      <c r="BA652" s="11">
        <f t="shared" si="333"/>
        <v>2.19632555633369</v>
      </c>
      <c r="BB652" s="12">
        <f t="shared" si="334"/>
        <v>1074.71389883243</v>
      </c>
      <c r="BC652" s="13">
        <f t="shared" si="335"/>
        <v>0.128120466058686</v>
      </c>
      <c r="BD652" s="14">
        <f t="shared" si="336"/>
        <v>7.33652635719906</v>
      </c>
      <c r="BE652" s="15">
        <f t="shared" si="337"/>
        <v>0.938236261928266</v>
      </c>
      <c r="BF652" s="16">
        <f t="shared" si="338"/>
        <v>19.6826424870466</v>
      </c>
      <c r="BG652" s="16">
        <f t="shared" si="339"/>
        <v>8.66229838709678</v>
      </c>
      <c r="BH652" s="17">
        <f t="shared" si="340"/>
        <v>0.46715533265528</v>
      </c>
    </row>
    <row r="653" spans="1:60">
      <c r="A653">
        <v>657</v>
      </c>
      <c r="B653" t="s">
        <v>727</v>
      </c>
      <c r="C653" t="s">
        <v>728</v>
      </c>
      <c r="D653" t="s">
        <v>62</v>
      </c>
      <c r="E653" t="s">
        <v>729</v>
      </c>
      <c r="F653" t="s">
        <v>749</v>
      </c>
      <c r="G653">
        <v>698.98539636605</v>
      </c>
      <c r="H653">
        <v>123.4</v>
      </c>
      <c r="I653">
        <v>2062.87</v>
      </c>
      <c r="J653">
        <v>12.2968279241744</v>
      </c>
      <c r="K653">
        <v>1189.66</v>
      </c>
      <c r="L653">
        <v>8.02</v>
      </c>
      <c r="M653">
        <v>21.81</v>
      </c>
      <c r="N653">
        <v>66.65</v>
      </c>
      <c r="O653">
        <v>6.55</v>
      </c>
      <c r="P653">
        <v>29.54</v>
      </c>
      <c r="Q653">
        <v>7.37</v>
      </c>
      <c r="R653">
        <v>0.481</v>
      </c>
      <c r="S653">
        <v>18.89</v>
      </c>
      <c r="T653">
        <v>7.01</v>
      </c>
      <c r="U653">
        <v>89.49</v>
      </c>
      <c r="V653">
        <v>39.62</v>
      </c>
      <c r="W653">
        <v>192.64</v>
      </c>
      <c r="X653">
        <v>48.85</v>
      </c>
      <c r="Y653">
        <v>519.26</v>
      </c>
      <c r="Z653">
        <v>91.86</v>
      </c>
      <c r="AA653">
        <v>9408.7</v>
      </c>
      <c r="AB653">
        <v>109.3</v>
      </c>
      <c r="AC653">
        <v>235.46</v>
      </c>
      <c r="AD653" s="3">
        <f t="shared" si="310"/>
        <v>109.969707552731</v>
      </c>
      <c r="AE653" s="4">
        <f t="shared" si="311"/>
        <v>241.925078723179</v>
      </c>
      <c r="AF653" s="5">
        <f t="shared" si="312"/>
        <v>92.0253164556962</v>
      </c>
      <c r="AG653" s="3">
        <f t="shared" si="313"/>
        <v>108.727569331158</v>
      </c>
      <c r="AH653" s="3">
        <f t="shared" si="314"/>
        <v>70.5818965517241</v>
      </c>
      <c r="AI653" s="3">
        <f t="shared" si="315"/>
        <v>64.6389496717724</v>
      </c>
      <c r="AJ653" s="3">
        <f t="shared" si="316"/>
        <v>49.7972972972973</v>
      </c>
      <c r="AK653" s="3">
        <f t="shared" si="317"/>
        <v>8.54351687388987</v>
      </c>
      <c r="AL653" s="3">
        <f t="shared" si="318"/>
        <v>94.9246231155779</v>
      </c>
      <c r="AM653" s="3">
        <f t="shared" si="319"/>
        <v>194.182825484765</v>
      </c>
      <c r="AN653" s="3">
        <f t="shared" si="320"/>
        <v>363.780487804878</v>
      </c>
      <c r="AO653" s="3">
        <f t="shared" si="321"/>
        <v>725.641025641026</v>
      </c>
      <c r="AP653" s="3">
        <f t="shared" si="322"/>
        <v>1204</v>
      </c>
      <c r="AQ653" s="3">
        <f t="shared" si="323"/>
        <v>1977.73279352227</v>
      </c>
      <c r="AR653" s="3">
        <f t="shared" si="324"/>
        <v>3225.21739130435</v>
      </c>
      <c r="AS653" s="6">
        <f t="shared" si="325"/>
        <v>3734.14634146341</v>
      </c>
      <c r="AT653" s="3">
        <f t="shared" si="326"/>
        <v>0.124263721109831</v>
      </c>
      <c r="AU653" s="7">
        <f t="shared" si="327"/>
        <v>0.385287892359952</v>
      </c>
      <c r="AV653" s="8">
        <f t="shared" si="328"/>
        <v>0.275498515291438</v>
      </c>
      <c r="AW653" s="3">
        <f t="shared" si="329"/>
        <v>19.6737793043014</v>
      </c>
      <c r="AX653" s="7">
        <f t="shared" si="330"/>
        <v>1.22197736192989</v>
      </c>
      <c r="AY653" s="3">
        <f t="shared" si="331"/>
        <v>2.63207851504686</v>
      </c>
      <c r="AZ653" s="9">
        <f t="shared" si="332"/>
        <v>1.603782643414</v>
      </c>
      <c r="BA653" s="11">
        <f t="shared" si="333"/>
        <v>1.4139124831664</v>
      </c>
      <c r="BB653" s="12">
        <f t="shared" si="334"/>
        <v>1074.71389883243</v>
      </c>
      <c r="BC653" s="13">
        <f t="shared" si="335"/>
        <v>0.105735303651449</v>
      </c>
      <c r="BD653" s="14">
        <f t="shared" si="336"/>
        <v>15.1719210618906</v>
      </c>
      <c r="BE653" s="15">
        <f t="shared" si="337"/>
        <v>0.453452990794592</v>
      </c>
      <c r="BF653" s="16">
        <f t="shared" si="338"/>
        <v>27.4886183165696</v>
      </c>
      <c r="BG653" s="16">
        <f t="shared" si="339"/>
        <v>9.04341926729986</v>
      </c>
      <c r="BH653" s="17">
        <f t="shared" si="340"/>
        <v>0.464197740592882</v>
      </c>
    </row>
    <row r="654" spans="1:60">
      <c r="A654">
        <v>659</v>
      </c>
      <c r="B654" t="s">
        <v>727</v>
      </c>
      <c r="C654" t="s">
        <v>728</v>
      </c>
      <c r="D654" t="s">
        <v>62</v>
      </c>
      <c r="E654" t="s">
        <v>729</v>
      </c>
      <c r="F654" t="s">
        <v>750</v>
      </c>
      <c r="G654">
        <v>605.7557446574</v>
      </c>
      <c r="H654">
        <v>123.4</v>
      </c>
      <c r="I654">
        <v>1144.07</v>
      </c>
      <c r="J654">
        <v>12.2968279241744</v>
      </c>
      <c r="K654">
        <v>779.36</v>
      </c>
      <c r="L654">
        <v>3.81</v>
      </c>
      <c r="M654">
        <v>11.46</v>
      </c>
      <c r="N654">
        <v>37.86</v>
      </c>
      <c r="O654">
        <v>3.36</v>
      </c>
      <c r="P654">
        <v>13.95</v>
      </c>
      <c r="Q654">
        <v>4.46</v>
      </c>
      <c r="R654">
        <v>0.336</v>
      </c>
      <c r="S654">
        <v>12.09</v>
      </c>
      <c r="T654">
        <v>4.63</v>
      </c>
      <c r="U654">
        <v>61.26</v>
      </c>
      <c r="V654">
        <v>24.89</v>
      </c>
      <c r="W654">
        <v>120.19</v>
      </c>
      <c r="X654">
        <v>31.45</v>
      </c>
      <c r="Y654">
        <v>335.75</v>
      </c>
      <c r="Z654">
        <v>61.22</v>
      </c>
      <c r="AA654">
        <v>9670.59</v>
      </c>
      <c r="AB654">
        <v>180.99</v>
      </c>
      <c r="AC654">
        <v>318</v>
      </c>
      <c r="AD654" s="3">
        <f t="shared" si="310"/>
        <v>182.098969533108</v>
      </c>
      <c r="AE654" s="4">
        <f t="shared" si="311"/>
        <v>326.731398258604</v>
      </c>
      <c r="AF654" s="5">
        <f t="shared" si="312"/>
        <v>48.3544303797468</v>
      </c>
      <c r="AG654" s="3">
        <f t="shared" si="313"/>
        <v>61.7618270799347</v>
      </c>
      <c r="AH654" s="3">
        <f t="shared" si="314"/>
        <v>36.2068965517241</v>
      </c>
      <c r="AI654" s="3">
        <f t="shared" si="315"/>
        <v>30.5251641137856</v>
      </c>
      <c r="AJ654" s="3">
        <f t="shared" si="316"/>
        <v>30.1351351351351</v>
      </c>
      <c r="AK654" s="3">
        <f t="shared" si="317"/>
        <v>5.96802841918295</v>
      </c>
      <c r="AL654" s="3">
        <f t="shared" si="318"/>
        <v>60.7537688442211</v>
      </c>
      <c r="AM654" s="3">
        <f t="shared" si="319"/>
        <v>128.254847645429</v>
      </c>
      <c r="AN654" s="3">
        <f t="shared" si="320"/>
        <v>249.024390243902</v>
      </c>
      <c r="AO654" s="3">
        <f t="shared" si="321"/>
        <v>455.860805860806</v>
      </c>
      <c r="AP654" s="3">
        <f t="shared" si="322"/>
        <v>751.1875</v>
      </c>
      <c r="AQ654" s="3">
        <f t="shared" si="323"/>
        <v>1273.27935222672</v>
      </c>
      <c r="AR654" s="3">
        <f t="shared" si="324"/>
        <v>2085.40372670807</v>
      </c>
      <c r="AS654" s="6">
        <f t="shared" si="325"/>
        <v>2488.61788617886</v>
      </c>
      <c r="AT654" s="3">
        <f t="shared" si="326"/>
        <v>0.139478638252957</v>
      </c>
      <c r="AU654" s="7">
        <f t="shared" si="327"/>
        <v>0.668832785070025</v>
      </c>
      <c r="AV654" s="8">
        <f t="shared" si="328"/>
        <v>0.115874997633482</v>
      </c>
      <c r="AW654" s="3">
        <f t="shared" si="329"/>
        <v>26.5703806114323</v>
      </c>
      <c r="AX654" s="7">
        <f t="shared" si="330"/>
        <v>0.597294651792249</v>
      </c>
      <c r="AY654" s="3">
        <f t="shared" si="331"/>
        <v>1.38920212702319</v>
      </c>
      <c r="AZ654" s="9">
        <f t="shared" si="332"/>
        <v>2.47209924842201</v>
      </c>
      <c r="BA654" s="11">
        <f t="shared" si="333"/>
        <v>2.59611553120051</v>
      </c>
      <c r="BB654" s="12">
        <f t="shared" si="334"/>
        <v>1074.71389883243</v>
      </c>
      <c r="BC654" s="13">
        <f t="shared" si="335"/>
        <v>0.14598371718648</v>
      </c>
      <c r="BD654" s="14">
        <f t="shared" si="336"/>
        <v>18.126823858431</v>
      </c>
      <c r="BE654" s="15">
        <f t="shared" si="337"/>
        <v>0.947133283693224</v>
      </c>
      <c r="BF654" s="16">
        <f t="shared" si="338"/>
        <v>27.7708850289495</v>
      </c>
      <c r="BG654" s="16">
        <f t="shared" si="339"/>
        <v>8.48878923766816</v>
      </c>
      <c r="BH654" s="17">
        <f t="shared" si="340"/>
        <v>0.569150943396226</v>
      </c>
    </row>
    <row r="655" spans="1:60">
      <c r="A655">
        <v>660</v>
      </c>
      <c r="B655" t="s">
        <v>727</v>
      </c>
      <c r="C655" t="s">
        <v>728</v>
      </c>
      <c r="D655" t="s">
        <v>62</v>
      </c>
      <c r="E655" t="s">
        <v>729</v>
      </c>
      <c r="F655" t="s">
        <v>751</v>
      </c>
      <c r="G655">
        <v>504.4847542592</v>
      </c>
      <c r="H655">
        <v>123.4</v>
      </c>
      <c r="I655">
        <v>155.93</v>
      </c>
      <c r="J655">
        <v>12.2968279241744</v>
      </c>
      <c r="K655">
        <v>945.31</v>
      </c>
      <c r="L655">
        <v>1.909</v>
      </c>
      <c r="M655">
        <v>0.781</v>
      </c>
      <c r="N655">
        <v>11.33</v>
      </c>
      <c r="O655">
        <v>0.274</v>
      </c>
      <c r="P655">
        <v>1.58</v>
      </c>
      <c r="Q655">
        <v>2.55</v>
      </c>
      <c r="R655">
        <v>0.197</v>
      </c>
      <c r="S655">
        <v>13.68</v>
      </c>
      <c r="T655">
        <v>6.12</v>
      </c>
      <c r="U655">
        <v>78.17</v>
      </c>
      <c r="V655">
        <v>32.36</v>
      </c>
      <c r="W655">
        <v>149.81</v>
      </c>
      <c r="X655">
        <v>36.38</v>
      </c>
      <c r="Y655">
        <v>371.75</v>
      </c>
      <c r="Z655">
        <v>65.32</v>
      </c>
      <c r="AA655">
        <v>6741.93</v>
      </c>
      <c r="AB655">
        <v>72.12</v>
      </c>
      <c r="AC655">
        <v>110.23</v>
      </c>
      <c r="AD655" s="3">
        <f t="shared" si="310"/>
        <v>72.5618966944458</v>
      </c>
      <c r="AE655" s="4">
        <f t="shared" si="311"/>
        <v>113.256610157377</v>
      </c>
      <c r="AF655" s="5">
        <f t="shared" si="312"/>
        <v>3.29535864978903</v>
      </c>
      <c r="AG655" s="3">
        <f t="shared" si="313"/>
        <v>18.4828711256117</v>
      </c>
      <c r="AH655" s="3">
        <f t="shared" si="314"/>
        <v>2.95258620689655</v>
      </c>
      <c r="AI655" s="3">
        <f t="shared" si="315"/>
        <v>3.45733041575492</v>
      </c>
      <c r="AJ655" s="3">
        <f t="shared" si="316"/>
        <v>17.2297297297297</v>
      </c>
      <c r="AK655" s="3">
        <f t="shared" si="317"/>
        <v>3.49911190053286</v>
      </c>
      <c r="AL655" s="3">
        <f t="shared" si="318"/>
        <v>68.7437185929648</v>
      </c>
      <c r="AM655" s="3">
        <f t="shared" si="319"/>
        <v>169.529085872576</v>
      </c>
      <c r="AN655" s="3">
        <f t="shared" si="320"/>
        <v>317.764227642276</v>
      </c>
      <c r="AO655" s="3">
        <f t="shared" si="321"/>
        <v>592.673992673993</v>
      </c>
      <c r="AP655" s="3">
        <f t="shared" si="322"/>
        <v>936.3125</v>
      </c>
      <c r="AQ655" s="3">
        <f t="shared" si="323"/>
        <v>1472.87449392713</v>
      </c>
      <c r="AR655" s="3">
        <f t="shared" si="324"/>
        <v>2309.00621118012</v>
      </c>
      <c r="AS655" s="6">
        <f t="shared" si="325"/>
        <v>2655.28455284553</v>
      </c>
      <c r="AT655" s="3">
        <f t="shared" si="326"/>
        <v>0.101672168935744</v>
      </c>
      <c r="AU655" s="7">
        <f t="shared" si="327"/>
        <v>0.440328693978608</v>
      </c>
      <c r="AV655" s="8">
        <f t="shared" si="328"/>
        <v>0.100038311090684</v>
      </c>
      <c r="AW655" s="3">
        <f t="shared" si="329"/>
        <v>9.21022973206977</v>
      </c>
      <c r="AX655" s="7">
        <f t="shared" si="330"/>
        <v>0.303599870929179</v>
      </c>
      <c r="AY655" s="3">
        <f t="shared" si="331"/>
        <v>0.214241727194239</v>
      </c>
      <c r="AZ655" s="9">
        <f t="shared" si="332"/>
        <v>32.9727193326033</v>
      </c>
      <c r="BA655" s="11">
        <f t="shared" si="333"/>
        <v>5.65528239708424</v>
      </c>
      <c r="BB655" s="12">
        <f t="shared" si="334"/>
        <v>1074.71389883243</v>
      </c>
      <c r="BC655" s="13">
        <f t="shared" si="335"/>
        <v>0.0514979465446614</v>
      </c>
      <c r="BD655" s="14">
        <f t="shared" si="336"/>
        <v>80.1295855050881</v>
      </c>
      <c r="BE655" s="15">
        <f t="shared" si="337"/>
        <v>0.296516476126429</v>
      </c>
      <c r="BF655" s="16">
        <f t="shared" si="338"/>
        <v>27.1747076023392</v>
      </c>
      <c r="BG655" s="16">
        <f t="shared" si="339"/>
        <v>4.44313725490196</v>
      </c>
      <c r="BH655" s="17">
        <f t="shared" si="340"/>
        <v>0.654268347999637</v>
      </c>
    </row>
    <row r="656" spans="1:60">
      <c r="A656">
        <v>661</v>
      </c>
      <c r="B656" t="s">
        <v>727</v>
      </c>
      <c r="C656" t="s">
        <v>728</v>
      </c>
      <c r="D656" t="s">
        <v>62</v>
      </c>
      <c r="E656" t="s">
        <v>729</v>
      </c>
      <c r="F656" t="s">
        <v>752</v>
      </c>
      <c r="G656">
        <v>530.4803812931</v>
      </c>
      <c r="H656">
        <v>123.4</v>
      </c>
      <c r="I656">
        <v>214.81</v>
      </c>
      <c r="J656">
        <v>12.2968279241744</v>
      </c>
      <c r="K656">
        <v>579</v>
      </c>
      <c r="L656">
        <v>2.091</v>
      </c>
      <c r="M656">
        <v>1.334</v>
      </c>
      <c r="N656">
        <v>12.96</v>
      </c>
      <c r="O656">
        <v>0.309</v>
      </c>
      <c r="P656">
        <v>1.62</v>
      </c>
      <c r="Q656">
        <v>1.55</v>
      </c>
      <c r="R656">
        <v>0.406</v>
      </c>
      <c r="S656">
        <v>7.75</v>
      </c>
      <c r="T656">
        <v>3.22</v>
      </c>
      <c r="U656">
        <v>41.49</v>
      </c>
      <c r="V656">
        <v>18.34</v>
      </c>
      <c r="W656">
        <v>90.85</v>
      </c>
      <c r="X656">
        <v>24.68</v>
      </c>
      <c r="Y656">
        <v>283.91</v>
      </c>
      <c r="Z656">
        <v>55.89</v>
      </c>
      <c r="AA656">
        <v>8573.23</v>
      </c>
      <c r="AB656">
        <v>332.72</v>
      </c>
      <c r="AC656">
        <v>501.65</v>
      </c>
      <c r="AD656" s="3">
        <f t="shared" si="310"/>
        <v>334.758655964726</v>
      </c>
      <c r="AE656" s="4">
        <f t="shared" si="311"/>
        <v>515.423918039084</v>
      </c>
      <c r="AF656" s="5">
        <f t="shared" si="312"/>
        <v>5.62869198312236</v>
      </c>
      <c r="AG656" s="3">
        <f t="shared" si="313"/>
        <v>21.141924959217</v>
      </c>
      <c r="AH656" s="3">
        <f t="shared" si="314"/>
        <v>3.32974137931035</v>
      </c>
      <c r="AI656" s="3">
        <f t="shared" si="315"/>
        <v>3.54485776805252</v>
      </c>
      <c r="AJ656" s="3">
        <f t="shared" si="316"/>
        <v>10.472972972973</v>
      </c>
      <c r="AK656" s="3">
        <f t="shared" si="317"/>
        <v>7.2113676731794</v>
      </c>
      <c r="AL656" s="3">
        <f t="shared" si="318"/>
        <v>38.9447236180904</v>
      </c>
      <c r="AM656" s="3">
        <f t="shared" si="319"/>
        <v>89.196675900277</v>
      </c>
      <c r="AN656" s="3">
        <f t="shared" si="320"/>
        <v>168.658536585366</v>
      </c>
      <c r="AO656" s="3">
        <f t="shared" si="321"/>
        <v>335.897435897436</v>
      </c>
      <c r="AP656" s="3">
        <f t="shared" si="322"/>
        <v>567.8125</v>
      </c>
      <c r="AQ656" s="3">
        <f t="shared" si="323"/>
        <v>999.19028340081</v>
      </c>
      <c r="AR656" s="3">
        <f t="shared" si="324"/>
        <v>1763.41614906832</v>
      </c>
      <c r="AS656" s="6">
        <f t="shared" si="325"/>
        <v>2271.9512195122</v>
      </c>
      <c r="AT656" s="3">
        <f t="shared" si="326"/>
        <v>0.357074086890225</v>
      </c>
      <c r="AU656" s="7">
        <f t="shared" si="327"/>
        <v>2.02489972136685</v>
      </c>
      <c r="AV656" s="8">
        <f t="shared" si="328"/>
        <v>0.025144351176612</v>
      </c>
      <c r="AW656" s="3">
        <f t="shared" si="329"/>
        <v>41.9151931878146</v>
      </c>
      <c r="AX656" s="7">
        <f t="shared" si="330"/>
        <v>0.162789417693483</v>
      </c>
      <c r="AY656" s="3">
        <f t="shared" si="331"/>
        <v>-0.867918573632809</v>
      </c>
      <c r="AZ656" s="9">
        <f t="shared" si="332"/>
        <v>21.8074818690468</v>
      </c>
      <c r="BA656" s="11">
        <f t="shared" si="333"/>
        <v>10.3007097234079</v>
      </c>
      <c r="BB656" s="12">
        <f t="shared" si="334"/>
        <v>1074.71389883243</v>
      </c>
      <c r="BC656" s="13">
        <f t="shared" si="335"/>
        <v>0.234793794189834</v>
      </c>
      <c r="BD656" s="14">
        <f t="shared" si="336"/>
        <v>52.378853046595</v>
      </c>
      <c r="BE656" s="15">
        <f t="shared" si="337"/>
        <v>1.76693318305097</v>
      </c>
      <c r="BF656" s="16">
        <f t="shared" si="338"/>
        <v>36.6335483870968</v>
      </c>
      <c r="BG656" s="16">
        <f t="shared" si="339"/>
        <v>8.36129032258065</v>
      </c>
      <c r="BH656" s="17">
        <f t="shared" si="340"/>
        <v>0.663251270806339</v>
      </c>
    </row>
    <row r="657" hidden="1" spans="1:60">
      <c r="A657">
        <v>662</v>
      </c>
      <c r="B657" t="s">
        <v>727</v>
      </c>
      <c r="C657" t="s">
        <v>728</v>
      </c>
      <c r="D657" t="s">
        <v>62</v>
      </c>
      <c r="E657" t="s">
        <v>729</v>
      </c>
      <c r="F657" t="s">
        <v>753</v>
      </c>
      <c r="G657">
        <v>585.3119941139</v>
      </c>
      <c r="H657">
        <v>123.4</v>
      </c>
      <c r="I657">
        <v>2507.86</v>
      </c>
      <c r="J657">
        <v>12.2968279241744</v>
      </c>
      <c r="K657">
        <v>676.07</v>
      </c>
      <c r="L657">
        <v>2.51</v>
      </c>
      <c r="M657">
        <v>31.78</v>
      </c>
      <c r="N657">
        <v>74.66</v>
      </c>
      <c r="O657">
        <v>7.24</v>
      </c>
      <c r="P657">
        <v>30.13</v>
      </c>
      <c r="Q657">
        <v>6.32</v>
      </c>
      <c r="R657">
        <v>0.72</v>
      </c>
      <c r="S657">
        <v>12.01</v>
      </c>
      <c r="T657">
        <v>3.9</v>
      </c>
      <c r="U657">
        <v>48.73</v>
      </c>
      <c r="V657">
        <v>21.5</v>
      </c>
      <c r="W657">
        <v>110.54</v>
      </c>
      <c r="X657">
        <v>29.17</v>
      </c>
      <c r="Y657">
        <v>328.22</v>
      </c>
      <c r="Z657">
        <v>64.21</v>
      </c>
      <c r="AA657">
        <v>8320.27</v>
      </c>
      <c r="AB657">
        <v>1794.61</v>
      </c>
      <c r="AC657">
        <v>1564.97</v>
      </c>
      <c r="AD657" s="3">
        <f t="shared" si="310"/>
        <v>1805.6060098006</v>
      </c>
      <c r="AE657" s="4">
        <f t="shared" si="311"/>
        <v>1607.9397368955</v>
      </c>
      <c r="AF657" s="5">
        <f t="shared" si="312"/>
        <v>134.092827004219</v>
      </c>
      <c r="AG657" s="3">
        <f t="shared" si="313"/>
        <v>121.794453507341</v>
      </c>
      <c r="AH657" s="3">
        <f t="shared" si="314"/>
        <v>78.0172413793103</v>
      </c>
      <c r="AI657" s="3">
        <f t="shared" si="315"/>
        <v>65.9299781181619</v>
      </c>
      <c r="AJ657" s="3">
        <f t="shared" si="316"/>
        <v>42.7027027027027</v>
      </c>
      <c r="AK657" s="3">
        <f t="shared" si="317"/>
        <v>12.7886323268206</v>
      </c>
      <c r="AL657" s="3">
        <f t="shared" si="318"/>
        <v>60.3517587939698</v>
      </c>
      <c r="AM657" s="3">
        <f t="shared" si="319"/>
        <v>108.03324099723</v>
      </c>
      <c r="AN657" s="3">
        <f t="shared" si="320"/>
        <v>198.089430894309</v>
      </c>
      <c r="AO657" s="3">
        <f t="shared" si="321"/>
        <v>393.772893772894</v>
      </c>
      <c r="AP657" s="3">
        <f t="shared" si="322"/>
        <v>690.875</v>
      </c>
      <c r="AQ657" s="3">
        <f t="shared" si="323"/>
        <v>1180.97165991903</v>
      </c>
      <c r="AR657" s="3">
        <f t="shared" si="324"/>
        <v>2038.63354037267</v>
      </c>
      <c r="AS657" s="6">
        <f t="shared" si="325"/>
        <v>2610.16260162602</v>
      </c>
      <c r="AT657" s="3">
        <f t="shared" si="326"/>
        <v>0.251913507397538</v>
      </c>
      <c r="AU657" s="7">
        <f t="shared" si="327"/>
        <v>1.23569784568288</v>
      </c>
      <c r="AV657" s="8">
        <f t="shared" si="328"/>
        <v>0.0464320883966389</v>
      </c>
      <c r="AW657" s="3">
        <f t="shared" si="329"/>
        <v>130.760530017212</v>
      </c>
      <c r="AX657" s="7">
        <f t="shared" si="330"/>
        <v>0.530953580335607</v>
      </c>
      <c r="AY657" s="3">
        <f t="shared" si="331"/>
        <v>1.18477610164918</v>
      </c>
      <c r="AZ657" s="9">
        <f t="shared" si="332"/>
        <v>1.48083152010045</v>
      </c>
      <c r="BA657" s="11">
        <f t="shared" si="333"/>
        <v>2.73245434642156</v>
      </c>
      <c r="BB657" s="12">
        <f t="shared" si="334"/>
        <v>1074.71389883243</v>
      </c>
      <c r="BC657" s="13">
        <f t="shared" si="335"/>
        <v>0.804637498227735</v>
      </c>
      <c r="BD657" s="14">
        <f t="shared" si="336"/>
        <v>9.32776796329828</v>
      </c>
      <c r="BE657" s="15">
        <f t="shared" si="337"/>
        <v>4.76805191639754</v>
      </c>
      <c r="BF657" s="16">
        <f t="shared" si="338"/>
        <v>27.3288925895087</v>
      </c>
      <c r="BG657" s="16">
        <f t="shared" si="339"/>
        <v>11.8132911392405</v>
      </c>
      <c r="BH657" s="17">
        <f t="shared" si="340"/>
        <v>1.1467376371432</v>
      </c>
    </row>
    <row r="658" spans="1:60">
      <c r="A658">
        <v>663</v>
      </c>
      <c r="B658" t="s">
        <v>727</v>
      </c>
      <c r="C658" t="s">
        <v>728</v>
      </c>
      <c r="D658" t="s">
        <v>62</v>
      </c>
      <c r="E658" t="s">
        <v>729</v>
      </c>
      <c r="F658" t="s">
        <v>754</v>
      </c>
      <c r="G658">
        <v>830.68141174355</v>
      </c>
      <c r="H658">
        <v>123.4</v>
      </c>
      <c r="I658">
        <v>1855.94</v>
      </c>
      <c r="J658">
        <v>12.2968279241744</v>
      </c>
      <c r="K658">
        <v>892.91</v>
      </c>
      <c r="L658">
        <v>1.898</v>
      </c>
      <c r="M658">
        <v>20.78</v>
      </c>
      <c r="N658">
        <v>52.54</v>
      </c>
      <c r="O658">
        <v>4.7</v>
      </c>
      <c r="P658">
        <v>21.5</v>
      </c>
      <c r="Q658">
        <v>6.3</v>
      </c>
      <c r="R658">
        <v>0.962</v>
      </c>
      <c r="S658">
        <v>17.19</v>
      </c>
      <c r="T658">
        <v>6.12</v>
      </c>
      <c r="U658">
        <v>73.33</v>
      </c>
      <c r="V658">
        <v>28.64</v>
      </c>
      <c r="W658">
        <v>136.91</v>
      </c>
      <c r="X658">
        <v>34.26</v>
      </c>
      <c r="Y658">
        <v>372.45</v>
      </c>
      <c r="Z658">
        <v>70.49</v>
      </c>
      <c r="AA658">
        <v>11950.09</v>
      </c>
      <c r="AB658">
        <v>358.97</v>
      </c>
      <c r="AC658">
        <v>713.45</v>
      </c>
      <c r="AD658" s="3">
        <f t="shared" si="310"/>
        <v>361.169496067737</v>
      </c>
      <c r="AE658" s="4">
        <f t="shared" si="311"/>
        <v>733.039358766042</v>
      </c>
      <c r="AF658" s="5">
        <f t="shared" si="312"/>
        <v>87.6793248945148</v>
      </c>
      <c r="AG658" s="3">
        <f t="shared" si="313"/>
        <v>85.7096247960848</v>
      </c>
      <c r="AH658" s="3">
        <f t="shared" si="314"/>
        <v>50.6465517241379</v>
      </c>
      <c r="AI658" s="3">
        <f t="shared" si="315"/>
        <v>47.0459518599562</v>
      </c>
      <c r="AJ658" s="3">
        <f t="shared" si="316"/>
        <v>42.5675675675676</v>
      </c>
      <c r="AK658" s="3">
        <f t="shared" si="317"/>
        <v>17.0870337477797</v>
      </c>
      <c r="AL658" s="3">
        <f t="shared" si="318"/>
        <v>86.3819095477387</v>
      </c>
      <c r="AM658" s="3">
        <f t="shared" si="319"/>
        <v>169.529085872576</v>
      </c>
      <c r="AN658" s="3">
        <f t="shared" si="320"/>
        <v>298.089430894309</v>
      </c>
      <c r="AO658" s="3">
        <f t="shared" si="321"/>
        <v>524.542124542124</v>
      </c>
      <c r="AP658" s="3">
        <f t="shared" si="322"/>
        <v>855.6875</v>
      </c>
      <c r="AQ658" s="3">
        <f t="shared" si="323"/>
        <v>1387.04453441296</v>
      </c>
      <c r="AR658" s="3">
        <f t="shared" si="324"/>
        <v>2313.35403726708</v>
      </c>
      <c r="AS658" s="6">
        <f t="shared" si="325"/>
        <v>2865.44715447154</v>
      </c>
      <c r="AT658" s="3">
        <f t="shared" si="326"/>
        <v>0.281783695214763</v>
      </c>
      <c r="AU658" s="7">
        <f t="shared" si="327"/>
        <v>1.21807423626196</v>
      </c>
      <c r="AV658" s="8">
        <f t="shared" si="328"/>
        <v>0.0716741868928333</v>
      </c>
      <c r="AW658" s="3">
        <f t="shared" si="329"/>
        <v>59.6120693309006</v>
      </c>
      <c r="AX658" s="7">
        <f t="shared" si="330"/>
        <v>0.553388173719835</v>
      </c>
      <c r="AY658" s="3">
        <f t="shared" si="331"/>
        <v>1.25663343519978</v>
      </c>
      <c r="AZ658" s="9">
        <f t="shared" si="332"/>
        <v>2.04010512815323</v>
      </c>
      <c r="BA658" s="11">
        <f t="shared" si="333"/>
        <v>2.04032639200913</v>
      </c>
      <c r="BB658" s="12">
        <f t="shared" si="334"/>
        <v>1074.71389883243</v>
      </c>
      <c r="BC658" s="13">
        <f t="shared" si="335"/>
        <v>0.32303102703518</v>
      </c>
      <c r="BD658" s="14">
        <f t="shared" si="336"/>
        <v>15.0503802141011</v>
      </c>
      <c r="BE658" s="15">
        <f t="shared" si="337"/>
        <v>1.91555913545442</v>
      </c>
      <c r="BF658" s="16">
        <f t="shared" si="338"/>
        <v>21.6666666666667</v>
      </c>
      <c r="BG658" s="16">
        <f t="shared" si="339"/>
        <v>8.33968253968254</v>
      </c>
      <c r="BH658" s="17">
        <f t="shared" si="340"/>
        <v>0.503146681617492</v>
      </c>
    </row>
    <row r="659" spans="1:60">
      <c r="A659">
        <v>664</v>
      </c>
      <c r="B659" t="s">
        <v>727</v>
      </c>
      <c r="C659" t="s">
        <v>728</v>
      </c>
      <c r="D659" t="s">
        <v>62</v>
      </c>
      <c r="E659" t="s">
        <v>729</v>
      </c>
      <c r="F659" t="s">
        <v>755</v>
      </c>
      <c r="G659">
        <v>1033.79048822225</v>
      </c>
      <c r="H659">
        <v>123.4</v>
      </c>
      <c r="I659">
        <v>119.04</v>
      </c>
      <c r="J659">
        <v>12.2968279241744</v>
      </c>
      <c r="K659">
        <v>1118.41</v>
      </c>
      <c r="L659">
        <v>0.778</v>
      </c>
      <c r="M659">
        <v>0.024</v>
      </c>
      <c r="N659">
        <v>6.59</v>
      </c>
      <c r="O659">
        <v>0.321</v>
      </c>
      <c r="P659">
        <v>5.42</v>
      </c>
      <c r="Q659">
        <v>7.92</v>
      </c>
      <c r="R659">
        <v>1.642</v>
      </c>
      <c r="S659">
        <v>33.09</v>
      </c>
      <c r="T659">
        <v>10.86</v>
      </c>
      <c r="U659">
        <v>116.91</v>
      </c>
      <c r="V659">
        <v>40.9</v>
      </c>
      <c r="W659">
        <v>170.36</v>
      </c>
      <c r="X659">
        <v>37.93</v>
      </c>
      <c r="Y659">
        <v>361.37</v>
      </c>
      <c r="Z659">
        <v>60.57</v>
      </c>
      <c r="AA659">
        <v>12599.57</v>
      </c>
      <c r="AB659">
        <v>346.73</v>
      </c>
      <c r="AC659">
        <v>747.89</v>
      </c>
      <c r="AD659" s="3">
        <f t="shared" si="310"/>
        <v>348.854498625419</v>
      </c>
      <c r="AE659" s="4">
        <f t="shared" si="311"/>
        <v>768.424985671785</v>
      </c>
      <c r="AF659" s="5">
        <f t="shared" si="312"/>
        <v>0.10126582278481</v>
      </c>
      <c r="AG659" s="3">
        <f t="shared" si="313"/>
        <v>10.7504078303426</v>
      </c>
      <c r="AH659" s="3">
        <f t="shared" si="314"/>
        <v>3.45905172413793</v>
      </c>
      <c r="AI659" s="3">
        <f t="shared" si="315"/>
        <v>11.8599562363238</v>
      </c>
      <c r="AJ659" s="3">
        <f t="shared" si="316"/>
        <v>53.5135135135135</v>
      </c>
      <c r="AK659" s="3">
        <f t="shared" si="317"/>
        <v>29.1651865008881</v>
      </c>
      <c r="AL659" s="3">
        <f t="shared" si="318"/>
        <v>166.281407035176</v>
      </c>
      <c r="AM659" s="3">
        <f t="shared" si="319"/>
        <v>300.831024930748</v>
      </c>
      <c r="AN659" s="3">
        <f t="shared" si="320"/>
        <v>475.243902439024</v>
      </c>
      <c r="AO659" s="3">
        <f t="shared" si="321"/>
        <v>749.084249084249</v>
      </c>
      <c r="AP659" s="3">
        <f t="shared" si="322"/>
        <v>1064.75</v>
      </c>
      <c r="AQ659" s="3">
        <f t="shared" si="323"/>
        <v>1535.62753036437</v>
      </c>
      <c r="AR659" s="3">
        <f t="shared" si="324"/>
        <v>2244.53416149068</v>
      </c>
      <c r="AS659" s="6">
        <f t="shared" si="325"/>
        <v>2462.19512195122</v>
      </c>
      <c r="AT659" s="3">
        <f t="shared" si="326"/>
        <v>0.309179848088438</v>
      </c>
      <c r="AU659" s="7">
        <f t="shared" si="327"/>
        <v>1.37747891474772</v>
      </c>
      <c r="AV659" s="8">
        <f t="shared" si="328"/>
        <v>0.00857598350246092</v>
      </c>
      <c r="AW659" s="3">
        <f t="shared" si="329"/>
        <v>62.4896916839124</v>
      </c>
      <c r="AX659" s="7">
        <f t="shared" si="330"/>
        <v>0.06779351122231</v>
      </c>
      <c r="AY659" s="3">
        <f t="shared" si="331"/>
        <v>-2.38890986481127</v>
      </c>
      <c r="AZ659" s="9">
        <f t="shared" si="332"/>
        <v>5.06186866236258</v>
      </c>
      <c r="BA659" s="11">
        <f t="shared" si="333"/>
        <v>0.810477218806469</v>
      </c>
      <c r="BB659" s="12">
        <f t="shared" si="334"/>
        <v>1074.71389883243</v>
      </c>
      <c r="BC659" s="13">
        <f t="shared" si="335"/>
        <v>0.335804472549652</v>
      </c>
      <c r="BD659" s="14">
        <f t="shared" si="336"/>
        <v>36.3314743374707</v>
      </c>
      <c r="BE659" s="15">
        <f t="shared" si="337"/>
        <v>2.06959625868224</v>
      </c>
      <c r="BF659" s="16">
        <f t="shared" si="338"/>
        <v>10.9208220006044</v>
      </c>
      <c r="BG659" s="16">
        <f t="shared" si="339"/>
        <v>0.832070707070707</v>
      </c>
      <c r="BH659" s="17">
        <f t="shared" si="340"/>
        <v>0.463610958830844</v>
      </c>
    </row>
    <row r="660" spans="1:60">
      <c r="A660">
        <v>665</v>
      </c>
      <c r="B660" t="s">
        <v>727</v>
      </c>
      <c r="C660" t="s">
        <v>728</v>
      </c>
      <c r="D660" t="s">
        <v>62</v>
      </c>
      <c r="E660" t="s">
        <v>729</v>
      </c>
      <c r="F660" t="s">
        <v>756</v>
      </c>
      <c r="G660">
        <v>452.8195070036</v>
      </c>
      <c r="H660">
        <v>121.3</v>
      </c>
      <c r="I660">
        <v>486.84</v>
      </c>
      <c r="J660">
        <v>12.2968279241744</v>
      </c>
      <c r="K660">
        <v>1914.97</v>
      </c>
      <c r="L660">
        <v>3.52</v>
      </c>
      <c r="M660">
        <v>0.024</v>
      </c>
      <c r="N660">
        <v>18.54</v>
      </c>
      <c r="O660">
        <v>0.156</v>
      </c>
      <c r="P660">
        <v>3.25</v>
      </c>
      <c r="Q660">
        <v>6.76</v>
      </c>
      <c r="R660">
        <v>1.431</v>
      </c>
      <c r="S660">
        <v>36.97</v>
      </c>
      <c r="T660">
        <v>13.55</v>
      </c>
      <c r="U660">
        <v>171.96</v>
      </c>
      <c r="V660">
        <v>67.91</v>
      </c>
      <c r="W660">
        <v>311.38</v>
      </c>
      <c r="X660">
        <v>73.27</v>
      </c>
      <c r="Y660">
        <v>748.55</v>
      </c>
      <c r="Z660">
        <v>126.51</v>
      </c>
      <c r="AA660">
        <v>10068.16</v>
      </c>
      <c r="AB660">
        <v>401.33</v>
      </c>
      <c r="AC660">
        <v>561.29</v>
      </c>
      <c r="AD660" s="3">
        <f t="shared" si="310"/>
        <v>403.747072654126</v>
      </c>
      <c r="AE660" s="4">
        <f t="shared" si="311"/>
        <v>576.505687889808</v>
      </c>
      <c r="AF660" s="5">
        <f t="shared" si="312"/>
        <v>0.10126582278481</v>
      </c>
      <c r="AG660" s="3">
        <f t="shared" si="313"/>
        <v>30.2446982055465</v>
      </c>
      <c r="AH660" s="3">
        <f t="shared" si="314"/>
        <v>1.68103448275862</v>
      </c>
      <c r="AI660" s="3">
        <f t="shared" si="315"/>
        <v>7.11159737417943</v>
      </c>
      <c r="AJ660" s="3">
        <f t="shared" si="316"/>
        <v>45.6756756756757</v>
      </c>
      <c r="AK660" s="3">
        <f t="shared" si="317"/>
        <v>25.417406749556</v>
      </c>
      <c r="AL660" s="3">
        <f t="shared" si="318"/>
        <v>185.778894472362</v>
      </c>
      <c r="AM660" s="3">
        <f t="shared" si="319"/>
        <v>375.346260387812</v>
      </c>
      <c r="AN660" s="3">
        <f t="shared" si="320"/>
        <v>699.024390243903</v>
      </c>
      <c r="AO660" s="3">
        <f t="shared" si="321"/>
        <v>1243.77289377289</v>
      </c>
      <c r="AP660" s="3">
        <f t="shared" si="322"/>
        <v>1946.125</v>
      </c>
      <c r="AQ660" s="3">
        <f t="shared" si="323"/>
        <v>2966.3967611336</v>
      </c>
      <c r="AR660" s="3">
        <f t="shared" si="324"/>
        <v>4649.37888198758</v>
      </c>
      <c r="AS660" s="6">
        <f t="shared" si="325"/>
        <v>5142.68292682927</v>
      </c>
      <c r="AT660" s="3">
        <f t="shared" si="326"/>
        <v>0.275924688893208</v>
      </c>
      <c r="AU660" s="7">
        <f t="shared" si="327"/>
        <v>0.593465699175827</v>
      </c>
      <c r="AV660" s="8">
        <f t="shared" si="328"/>
        <v>0.0321592664035323</v>
      </c>
      <c r="AW660" s="3">
        <f t="shared" si="329"/>
        <v>46.8824717597658</v>
      </c>
      <c r="AX660" s="7">
        <f t="shared" si="330"/>
        <v>0.220196992857358</v>
      </c>
      <c r="AY660" s="3">
        <f t="shared" si="331"/>
        <v>-0.343440088009614</v>
      </c>
      <c r="AZ660" s="9">
        <f t="shared" si="332"/>
        <v>33.8055925904746</v>
      </c>
      <c r="BA660" s="11">
        <f t="shared" si="333"/>
        <v>2.22085456730348</v>
      </c>
      <c r="BB660" s="12">
        <f t="shared" si="334"/>
        <v>1074.71389883243</v>
      </c>
      <c r="BC660" s="13">
        <f t="shared" si="335"/>
        <v>0.260914346365406</v>
      </c>
      <c r="BD660" s="14">
        <f t="shared" si="336"/>
        <v>78.3486390532544</v>
      </c>
      <c r="BE660" s="15">
        <f t="shared" si="337"/>
        <v>0.749836350277203</v>
      </c>
      <c r="BF660" s="16">
        <f t="shared" si="338"/>
        <v>20.2474979713281</v>
      </c>
      <c r="BG660" s="16">
        <f t="shared" si="339"/>
        <v>2.74260355029586</v>
      </c>
      <c r="BH660" s="17">
        <f t="shared" si="340"/>
        <v>0.715013629318178</v>
      </c>
    </row>
    <row r="661" spans="1:60">
      <c r="A661">
        <v>666</v>
      </c>
      <c r="B661" t="s">
        <v>727</v>
      </c>
      <c r="C661" t="s">
        <v>728</v>
      </c>
      <c r="D661" t="s">
        <v>62</v>
      </c>
      <c r="E661" t="s">
        <v>729</v>
      </c>
      <c r="F661" t="s">
        <v>757</v>
      </c>
      <c r="G661">
        <v>3503.69618291345</v>
      </c>
      <c r="H661">
        <v>121.3</v>
      </c>
      <c r="I661">
        <v>738.91</v>
      </c>
      <c r="J661">
        <v>12.2968279241744</v>
      </c>
      <c r="K661">
        <v>3927.38</v>
      </c>
      <c r="L661">
        <v>19.24</v>
      </c>
      <c r="M661">
        <v>3.41</v>
      </c>
      <c r="N661">
        <v>74.42</v>
      </c>
      <c r="O661">
        <v>3.35</v>
      </c>
      <c r="P661">
        <v>27.6</v>
      </c>
      <c r="Q661">
        <v>23.87</v>
      </c>
      <c r="R661">
        <v>4.98</v>
      </c>
      <c r="S661">
        <v>93.65</v>
      </c>
      <c r="T661">
        <v>32.94</v>
      </c>
      <c r="U661">
        <v>381.82</v>
      </c>
      <c r="V661">
        <v>137.44</v>
      </c>
      <c r="W661">
        <v>597.69</v>
      </c>
      <c r="X661">
        <v>131.67</v>
      </c>
      <c r="Y661">
        <v>1205.51</v>
      </c>
      <c r="Z661">
        <v>209.56</v>
      </c>
      <c r="AA661">
        <v>9376.35</v>
      </c>
      <c r="AB661">
        <v>107.21</v>
      </c>
      <c r="AC661">
        <v>195.13</v>
      </c>
      <c r="AD661" s="3">
        <f t="shared" si="310"/>
        <v>107.855688982256</v>
      </c>
      <c r="AE661" s="4">
        <f t="shared" si="311"/>
        <v>200.419666977745</v>
      </c>
      <c r="AF661" s="5">
        <f t="shared" si="312"/>
        <v>14.3881856540084</v>
      </c>
      <c r="AG661" s="3">
        <f t="shared" si="313"/>
        <v>121.402936378467</v>
      </c>
      <c r="AH661" s="3">
        <f t="shared" si="314"/>
        <v>36.0991379310345</v>
      </c>
      <c r="AI661" s="3">
        <f t="shared" si="315"/>
        <v>60.3938730853392</v>
      </c>
      <c r="AJ661" s="3">
        <f t="shared" si="316"/>
        <v>161.283783783784</v>
      </c>
      <c r="AK661" s="3">
        <f t="shared" si="317"/>
        <v>88.4547069271758</v>
      </c>
      <c r="AL661" s="3">
        <f t="shared" si="318"/>
        <v>470.603015075377</v>
      </c>
      <c r="AM661" s="3">
        <f t="shared" si="319"/>
        <v>912.465373961219</v>
      </c>
      <c r="AN661" s="3">
        <f t="shared" si="320"/>
        <v>1552.11382113821</v>
      </c>
      <c r="AO661" s="3">
        <f t="shared" si="321"/>
        <v>2517.21611721612</v>
      </c>
      <c r="AP661" s="3">
        <f t="shared" si="322"/>
        <v>3735.5625</v>
      </c>
      <c r="AQ661" s="3">
        <f t="shared" si="323"/>
        <v>5330.76923076923</v>
      </c>
      <c r="AR661" s="3">
        <f t="shared" si="324"/>
        <v>7487.6397515528</v>
      </c>
      <c r="AS661" s="6">
        <f t="shared" si="325"/>
        <v>8518.69918699187</v>
      </c>
      <c r="AT661" s="3">
        <f t="shared" si="326"/>
        <v>0.32106890245766</v>
      </c>
      <c r="AU661" s="7">
        <f t="shared" si="327"/>
        <v>0.42879854414881</v>
      </c>
      <c r="AV661" s="8">
        <f t="shared" si="328"/>
        <v>0.37132084451704</v>
      </c>
      <c r="AW661" s="3">
        <f t="shared" si="329"/>
        <v>16.2984851226338</v>
      </c>
      <c r="AX661" s="7">
        <f t="shared" si="330"/>
        <v>1.4990735785825</v>
      </c>
      <c r="AY661" s="3">
        <f t="shared" si="331"/>
        <v>2.98694015297371</v>
      </c>
      <c r="AZ661" s="9">
        <f t="shared" si="332"/>
        <v>6.64389514934582</v>
      </c>
      <c r="BA661" s="11">
        <f t="shared" si="333"/>
        <v>0.51183901268249</v>
      </c>
      <c r="BB661" s="12">
        <f t="shared" si="334"/>
        <v>1074.71389883243</v>
      </c>
      <c r="BC661" s="13">
        <f t="shared" si="335"/>
        <v>0.0876767228145187</v>
      </c>
      <c r="BD661" s="14">
        <f t="shared" si="336"/>
        <v>29.8298686119864</v>
      </c>
      <c r="BE661" s="15">
        <f t="shared" si="337"/>
        <v>0.161865102736601</v>
      </c>
      <c r="BF661" s="16">
        <f t="shared" si="338"/>
        <v>12.8725040042712</v>
      </c>
      <c r="BG661" s="16">
        <f t="shared" si="339"/>
        <v>3.11772098868873</v>
      </c>
      <c r="BH661" s="17">
        <f t="shared" si="340"/>
        <v>0.549428586070825</v>
      </c>
    </row>
    <row r="662" spans="1:60">
      <c r="A662">
        <v>667</v>
      </c>
      <c r="B662" t="s">
        <v>727</v>
      </c>
      <c r="C662" t="s">
        <v>728</v>
      </c>
      <c r="D662" t="s">
        <v>62</v>
      </c>
      <c r="E662" t="s">
        <v>729</v>
      </c>
      <c r="F662" t="s">
        <v>758</v>
      </c>
      <c r="G662">
        <v>736.93590793835</v>
      </c>
      <c r="H662">
        <v>121.3</v>
      </c>
      <c r="I662">
        <v>215.26</v>
      </c>
      <c r="J662">
        <v>12.2968279241744</v>
      </c>
      <c r="K662">
        <v>1207.94</v>
      </c>
      <c r="L662">
        <v>7.76</v>
      </c>
      <c r="M662">
        <v>0.21</v>
      </c>
      <c r="N662">
        <v>15.42</v>
      </c>
      <c r="O662">
        <v>0.189</v>
      </c>
      <c r="P662">
        <v>1.62</v>
      </c>
      <c r="Q662">
        <v>3.21</v>
      </c>
      <c r="R662">
        <v>0.481</v>
      </c>
      <c r="S662">
        <v>17.95</v>
      </c>
      <c r="T662">
        <v>7.53</v>
      </c>
      <c r="U662">
        <v>100.51</v>
      </c>
      <c r="V662">
        <v>41.14</v>
      </c>
      <c r="W662">
        <v>191.92</v>
      </c>
      <c r="X662">
        <v>46.85</v>
      </c>
      <c r="Y662">
        <v>478.89</v>
      </c>
      <c r="Z662">
        <v>83.17</v>
      </c>
      <c r="AA662">
        <v>12415.47</v>
      </c>
      <c r="AB662">
        <v>350.77</v>
      </c>
      <c r="AC662">
        <v>852.08</v>
      </c>
      <c r="AD662" s="3">
        <f t="shared" si="310"/>
        <v>352.882567151441</v>
      </c>
      <c r="AE662" s="4">
        <f t="shared" si="311"/>
        <v>875.178546806727</v>
      </c>
      <c r="AF662" s="5">
        <f t="shared" si="312"/>
        <v>0.886075949367089</v>
      </c>
      <c r="AG662" s="3">
        <f t="shared" si="313"/>
        <v>25.1549755301794</v>
      </c>
      <c r="AH662" s="3">
        <f t="shared" si="314"/>
        <v>2.03663793103448</v>
      </c>
      <c r="AI662" s="3">
        <f t="shared" si="315"/>
        <v>3.54485776805252</v>
      </c>
      <c r="AJ662" s="3">
        <f t="shared" si="316"/>
        <v>21.6891891891892</v>
      </c>
      <c r="AK662" s="3">
        <f t="shared" si="317"/>
        <v>8.54351687388987</v>
      </c>
      <c r="AL662" s="3">
        <f t="shared" si="318"/>
        <v>90.2010050251256</v>
      </c>
      <c r="AM662" s="3">
        <f t="shared" si="319"/>
        <v>208.587257617729</v>
      </c>
      <c r="AN662" s="3">
        <f t="shared" si="320"/>
        <v>408.577235772358</v>
      </c>
      <c r="AO662" s="3">
        <f t="shared" si="321"/>
        <v>753.479853479853</v>
      </c>
      <c r="AP662" s="3">
        <f t="shared" si="322"/>
        <v>1199.5</v>
      </c>
      <c r="AQ662" s="3">
        <f t="shared" si="323"/>
        <v>1896.76113360324</v>
      </c>
      <c r="AR662" s="3">
        <f t="shared" si="324"/>
        <v>2974.47204968944</v>
      </c>
      <c r="AS662" s="6">
        <f t="shared" si="325"/>
        <v>3380.89430894309</v>
      </c>
      <c r="AT662" s="3">
        <f t="shared" si="326"/>
        <v>0.193156503287264</v>
      </c>
      <c r="AU662" s="7">
        <f t="shared" si="327"/>
        <v>0.649380797871108</v>
      </c>
      <c r="AV662" s="8">
        <f t="shared" si="328"/>
        <v>0.0176192618709212</v>
      </c>
      <c r="AW662" s="3">
        <f t="shared" si="329"/>
        <v>71.1710818597539</v>
      </c>
      <c r="AX662" s="7">
        <f t="shared" si="330"/>
        <v>0.148641299735675</v>
      </c>
      <c r="AY662" s="3">
        <f t="shared" si="331"/>
        <v>-1.02578630225114</v>
      </c>
      <c r="AZ662" s="9">
        <f t="shared" si="332"/>
        <v>53.7351204226628</v>
      </c>
      <c r="BA662" s="11">
        <f t="shared" si="333"/>
        <v>5.87461922077113</v>
      </c>
      <c r="BB662" s="12">
        <f t="shared" si="334"/>
        <v>1074.71389883243</v>
      </c>
      <c r="BC662" s="13">
        <f t="shared" si="335"/>
        <v>0.371855949685154</v>
      </c>
      <c r="BD662" s="14">
        <f t="shared" si="336"/>
        <v>93.354736356294</v>
      </c>
      <c r="BE662" s="15">
        <f t="shared" si="337"/>
        <v>1.77928125456785</v>
      </c>
      <c r="BF662" s="16">
        <f t="shared" si="338"/>
        <v>26.6791086350975</v>
      </c>
      <c r="BG662" s="16">
        <f t="shared" si="339"/>
        <v>4.80373831775701</v>
      </c>
      <c r="BH662" s="17">
        <f t="shared" si="340"/>
        <v>0.411663224110412</v>
      </c>
    </row>
    <row r="663" spans="1:60">
      <c r="A663">
        <v>668</v>
      </c>
      <c r="B663" t="s">
        <v>727</v>
      </c>
      <c r="C663" t="s">
        <v>728</v>
      </c>
      <c r="D663" t="s">
        <v>62</v>
      </c>
      <c r="E663" t="s">
        <v>729</v>
      </c>
      <c r="F663" t="s">
        <v>759</v>
      </c>
      <c r="G663">
        <v>553.40676155765</v>
      </c>
      <c r="H663">
        <v>121.3</v>
      </c>
      <c r="I663">
        <v>263.38</v>
      </c>
      <c r="J663">
        <v>12.2968279241744</v>
      </c>
      <c r="K663">
        <v>1208.23</v>
      </c>
      <c r="L663">
        <v>6.84</v>
      </c>
      <c r="M663">
        <v>0.0249</v>
      </c>
      <c r="N663">
        <v>11.9</v>
      </c>
      <c r="O663">
        <v>0.0195</v>
      </c>
      <c r="P663">
        <v>0.63</v>
      </c>
      <c r="Q663">
        <v>2.58</v>
      </c>
      <c r="R663">
        <v>0.17</v>
      </c>
      <c r="S663">
        <v>18.25</v>
      </c>
      <c r="T663">
        <v>7.91</v>
      </c>
      <c r="U663">
        <v>104.7</v>
      </c>
      <c r="V663">
        <v>42.29</v>
      </c>
      <c r="W663">
        <v>198.65</v>
      </c>
      <c r="X663">
        <v>45.98</v>
      </c>
      <c r="Y663">
        <v>466.23</v>
      </c>
      <c r="Z663">
        <v>80.76</v>
      </c>
      <c r="AA663">
        <v>9388.03</v>
      </c>
      <c r="AB663">
        <v>232.04</v>
      </c>
      <c r="AC663">
        <v>352.86</v>
      </c>
      <c r="AD663" s="3">
        <f t="shared" si="310"/>
        <v>233.437497168573</v>
      </c>
      <c r="AE663" s="4">
        <f t="shared" si="311"/>
        <v>362.425478859053</v>
      </c>
      <c r="AF663" s="5">
        <f t="shared" si="312"/>
        <v>0.105063291139241</v>
      </c>
      <c r="AG663" s="3">
        <f t="shared" si="313"/>
        <v>19.4127243066884</v>
      </c>
      <c r="AH663" s="3">
        <f t="shared" si="314"/>
        <v>0.210129310344828</v>
      </c>
      <c r="AI663" s="3">
        <f t="shared" si="315"/>
        <v>1.37855579868709</v>
      </c>
      <c r="AJ663" s="3">
        <f t="shared" si="316"/>
        <v>17.4324324324324</v>
      </c>
      <c r="AK663" s="3">
        <f t="shared" si="317"/>
        <v>3.01953818827709</v>
      </c>
      <c r="AL663" s="3">
        <f t="shared" si="318"/>
        <v>91.7085427135678</v>
      </c>
      <c r="AM663" s="3">
        <f t="shared" si="319"/>
        <v>219.113573407202</v>
      </c>
      <c r="AN663" s="3">
        <f t="shared" si="320"/>
        <v>425.609756097561</v>
      </c>
      <c r="AO663" s="3">
        <f t="shared" si="321"/>
        <v>774.542124542124</v>
      </c>
      <c r="AP663" s="3">
        <f t="shared" si="322"/>
        <v>1241.5625</v>
      </c>
      <c r="AQ663" s="3">
        <f t="shared" si="323"/>
        <v>1861.53846153846</v>
      </c>
      <c r="AR663" s="3">
        <f t="shared" si="324"/>
        <v>2895.83850931677</v>
      </c>
      <c r="AS663" s="6">
        <f t="shared" si="325"/>
        <v>3282.92682926829</v>
      </c>
      <c r="AT663" s="3">
        <f t="shared" si="326"/>
        <v>0.0755190703417338</v>
      </c>
      <c r="AU663" s="7">
        <f t="shared" si="327"/>
        <v>0.260784812753772</v>
      </c>
      <c r="AV663" s="8">
        <f t="shared" si="328"/>
        <v>0.0328343361439771</v>
      </c>
      <c r="AW663" s="3">
        <f t="shared" si="329"/>
        <v>29.4730869695718</v>
      </c>
      <c r="AX663" s="7">
        <f t="shared" si="330"/>
        <v>0.178254725936772</v>
      </c>
      <c r="AY663" s="3">
        <f t="shared" si="331"/>
        <v>-0.710337870875553</v>
      </c>
      <c r="AZ663" s="9">
        <f t="shared" si="332"/>
        <v>220.38621077797</v>
      </c>
      <c r="BA663" s="11">
        <f t="shared" si="333"/>
        <v>11.6550065669414</v>
      </c>
      <c r="BB663" s="12">
        <f t="shared" si="334"/>
        <v>1074.71389883243</v>
      </c>
      <c r="BC663" s="13">
        <f t="shared" si="335"/>
        <v>0.162126873254461</v>
      </c>
      <c r="BD663" s="14">
        <f t="shared" si="336"/>
        <v>206.771871539313</v>
      </c>
      <c r="BE663" s="15">
        <f t="shared" si="337"/>
        <v>0.756836754391609</v>
      </c>
      <c r="BF663" s="16">
        <f t="shared" si="338"/>
        <v>25.5468493150685</v>
      </c>
      <c r="BG663" s="16">
        <f t="shared" si="339"/>
        <v>4.61240310077519</v>
      </c>
      <c r="BH663" s="17">
        <f t="shared" si="340"/>
        <v>0.65759791418693</v>
      </c>
    </row>
    <row r="664" spans="1:60">
      <c r="A664">
        <v>669</v>
      </c>
      <c r="B664" t="s">
        <v>727</v>
      </c>
      <c r="C664" t="s">
        <v>728</v>
      </c>
      <c r="D664" t="s">
        <v>62</v>
      </c>
      <c r="E664" t="s">
        <v>729</v>
      </c>
      <c r="F664" t="s">
        <v>760</v>
      </c>
      <c r="G664">
        <v>845.343421712</v>
      </c>
      <c r="H664">
        <v>121.3</v>
      </c>
      <c r="I664">
        <v>269.26</v>
      </c>
      <c r="J664">
        <v>12.2968279241744</v>
      </c>
      <c r="K664">
        <v>1288.63</v>
      </c>
      <c r="L664">
        <v>6.02</v>
      </c>
      <c r="M664">
        <v>0.467</v>
      </c>
      <c r="N664">
        <v>24.25</v>
      </c>
      <c r="O664">
        <v>0.294</v>
      </c>
      <c r="P664">
        <v>2.61</v>
      </c>
      <c r="Q664">
        <v>4.65</v>
      </c>
      <c r="R664">
        <v>0.733</v>
      </c>
      <c r="S664">
        <v>23.36</v>
      </c>
      <c r="T664">
        <v>9.12</v>
      </c>
      <c r="U664">
        <v>115.72</v>
      </c>
      <c r="V664">
        <v>45.59</v>
      </c>
      <c r="W664">
        <v>210.5</v>
      </c>
      <c r="X664">
        <v>48.84</v>
      </c>
      <c r="Y664">
        <v>488.1</v>
      </c>
      <c r="Z664">
        <v>83.63</v>
      </c>
      <c r="AA664">
        <v>10505.19</v>
      </c>
      <c r="AB664">
        <v>142.69</v>
      </c>
      <c r="AC664">
        <v>348.72</v>
      </c>
      <c r="AD664" s="3">
        <f t="shared" si="310"/>
        <v>143.54937282789</v>
      </c>
      <c r="AE664" s="4">
        <f t="shared" si="311"/>
        <v>358.173249979394</v>
      </c>
      <c r="AF664" s="5">
        <f t="shared" si="312"/>
        <v>1.9704641350211</v>
      </c>
      <c r="AG664" s="3">
        <f t="shared" si="313"/>
        <v>39.5595432300163</v>
      </c>
      <c r="AH664" s="3">
        <f t="shared" si="314"/>
        <v>3.16810344827586</v>
      </c>
      <c r="AI664" s="3">
        <f t="shared" si="315"/>
        <v>5.71115973741794</v>
      </c>
      <c r="AJ664" s="3">
        <f t="shared" si="316"/>
        <v>31.4189189189189</v>
      </c>
      <c r="AK664" s="3">
        <f t="shared" si="317"/>
        <v>13.0195381882771</v>
      </c>
      <c r="AL664" s="3">
        <f t="shared" si="318"/>
        <v>117.386934673367</v>
      </c>
      <c r="AM664" s="3">
        <f t="shared" si="319"/>
        <v>252.631578947368</v>
      </c>
      <c r="AN664" s="3">
        <f t="shared" si="320"/>
        <v>470.406504065041</v>
      </c>
      <c r="AO664" s="3">
        <f t="shared" si="321"/>
        <v>834.981684981685</v>
      </c>
      <c r="AP664" s="3">
        <f t="shared" si="322"/>
        <v>1315.625</v>
      </c>
      <c r="AQ664" s="3">
        <f t="shared" si="323"/>
        <v>1977.32793522267</v>
      </c>
      <c r="AR664" s="3">
        <f t="shared" si="324"/>
        <v>3031.67701863354</v>
      </c>
      <c r="AS664" s="6">
        <f t="shared" si="325"/>
        <v>3399.59349593496</v>
      </c>
      <c r="AT664" s="3">
        <f t="shared" si="326"/>
        <v>0.214382869697515</v>
      </c>
      <c r="AU664" s="7">
        <f t="shared" si="327"/>
        <v>0.707142840018438</v>
      </c>
      <c r="AV664" s="8">
        <f t="shared" si="328"/>
        <v>0.067704665274124</v>
      </c>
      <c r="AW664" s="3">
        <f t="shared" si="329"/>
        <v>29.1272881256847</v>
      </c>
      <c r="AX664" s="7">
        <f t="shared" si="330"/>
        <v>0.365400065815562</v>
      </c>
      <c r="AY664" s="3">
        <f t="shared" si="331"/>
        <v>0.535948947722694</v>
      </c>
      <c r="AZ664" s="9">
        <f t="shared" si="332"/>
        <v>47.1609484534231</v>
      </c>
      <c r="BA664" s="11">
        <f t="shared" si="333"/>
        <v>5.37525068757641</v>
      </c>
      <c r="BB664" s="12">
        <f t="shared" si="334"/>
        <v>1074.71389883243</v>
      </c>
      <c r="BC664" s="13">
        <f t="shared" si="335"/>
        <v>0.152103670023071</v>
      </c>
      <c r="BD664" s="14">
        <f t="shared" si="336"/>
        <v>69.2231862563342</v>
      </c>
      <c r="BE664" s="15">
        <f t="shared" si="337"/>
        <v>0.714443761524278</v>
      </c>
      <c r="BF664" s="16">
        <f t="shared" si="338"/>
        <v>20.8946917808219</v>
      </c>
      <c r="BG664" s="16">
        <f t="shared" si="339"/>
        <v>5.21505376344086</v>
      </c>
      <c r="BH664" s="17">
        <f t="shared" si="340"/>
        <v>0.409182151869695</v>
      </c>
    </row>
    <row r="665" spans="1:60">
      <c r="A665">
        <v>670</v>
      </c>
      <c r="B665" t="s">
        <v>727</v>
      </c>
      <c r="C665" t="s">
        <v>728</v>
      </c>
      <c r="D665" t="s">
        <v>62</v>
      </c>
      <c r="E665" t="s">
        <v>729</v>
      </c>
      <c r="F665" t="s">
        <v>761</v>
      </c>
      <c r="G665">
        <v>1037.43512725445</v>
      </c>
      <c r="H665">
        <v>121.3</v>
      </c>
      <c r="I665">
        <v>617.27</v>
      </c>
      <c r="J665">
        <v>12.2968279241744</v>
      </c>
      <c r="K665">
        <v>833.53</v>
      </c>
      <c r="L665">
        <v>1.565</v>
      </c>
      <c r="M665">
        <v>2.32</v>
      </c>
      <c r="N665">
        <v>15.76</v>
      </c>
      <c r="O665">
        <v>1.104</v>
      </c>
      <c r="P665">
        <v>5.61</v>
      </c>
      <c r="Q665">
        <v>4.57</v>
      </c>
      <c r="R665">
        <v>0.73</v>
      </c>
      <c r="S665">
        <v>18.22</v>
      </c>
      <c r="T665">
        <v>6.36</v>
      </c>
      <c r="U665">
        <v>75.23</v>
      </c>
      <c r="V665">
        <v>29.62</v>
      </c>
      <c r="W665">
        <v>136.82</v>
      </c>
      <c r="X665">
        <v>31.73</v>
      </c>
      <c r="Y665">
        <v>323.31</v>
      </c>
      <c r="Z665">
        <v>56.72</v>
      </c>
      <c r="AA665">
        <v>12428.6</v>
      </c>
      <c r="AB665">
        <v>216.44</v>
      </c>
      <c r="AC665">
        <v>598.89</v>
      </c>
      <c r="AD665" s="3">
        <f t="shared" si="310"/>
        <v>217.743543730244</v>
      </c>
      <c r="AE665" s="4">
        <f t="shared" si="311"/>
        <v>615.124964671252</v>
      </c>
      <c r="AF665" s="5">
        <f t="shared" si="312"/>
        <v>9.78902953586498</v>
      </c>
      <c r="AG665" s="3">
        <f t="shared" si="313"/>
        <v>25.7096247960848</v>
      </c>
      <c r="AH665" s="3">
        <f t="shared" si="314"/>
        <v>11.8965517241379</v>
      </c>
      <c r="AI665" s="3">
        <f t="shared" si="315"/>
        <v>12.2757111597374</v>
      </c>
      <c r="AJ665" s="3">
        <f t="shared" si="316"/>
        <v>30.8783783783784</v>
      </c>
      <c r="AK665" s="3">
        <f t="shared" si="317"/>
        <v>12.9662522202487</v>
      </c>
      <c r="AL665" s="3">
        <f t="shared" si="318"/>
        <v>91.5577889447236</v>
      </c>
      <c r="AM665" s="3">
        <f t="shared" si="319"/>
        <v>176.17728531856</v>
      </c>
      <c r="AN665" s="3">
        <f t="shared" si="320"/>
        <v>305.813008130081</v>
      </c>
      <c r="AO665" s="3">
        <f t="shared" si="321"/>
        <v>542.490842490843</v>
      </c>
      <c r="AP665" s="3">
        <f t="shared" si="322"/>
        <v>855.125</v>
      </c>
      <c r="AQ665" s="3">
        <f t="shared" si="323"/>
        <v>1284.61538461538</v>
      </c>
      <c r="AR665" s="3">
        <f t="shared" si="324"/>
        <v>2008.13664596273</v>
      </c>
      <c r="AS665" s="6">
        <f t="shared" si="325"/>
        <v>2305.69105691057</v>
      </c>
      <c r="AT665" s="3">
        <f t="shared" si="326"/>
        <v>0.243859441497839</v>
      </c>
      <c r="AU665" s="7">
        <f t="shared" si="327"/>
        <v>1.21435681176432</v>
      </c>
      <c r="AV665" s="8">
        <f t="shared" si="328"/>
        <v>0.0256208102501949</v>
      </c>
      <c r="AW665" s="3">
        <f t="shared" si="329"/>
        <v>50.0230602936204</v>
      </c>
      <c r="AX665" s="7">
        <f t="shared" si="330"/>
        <v>0.181208259381936</v>
      </c>
      <c r="AY665" s="3">
        <f t="shared" si="331"/>
        <v>-0.681804401107627</v>
      </c>
      <c r="AZ665" s="9">
        <f t="shared" si="332"/>
        <v>6.51996914011237</v>
      </c>
      <c r="BA665" s="11">
        <f t="shared" si="333"/>
        <v>2.51262595755974</v>
      </c>
      <c r="BB665" s="12">
        <f t="shared" si="334"/>
        <v>1074.71389883243</v>
      </c>
      <c r="BC665" s="13">
        <f t="shared" si="335"/>
        <v>0.258539527645801</v>
      </c>
      <c r="BD665" s="14">
        <f t="shared" si="336"/>
        <v>29.8716889580579</v>
      </c>
      <c r="BE665" s="15">
        <f t="shared" si="337"/>
        <v>1.85237078964461</v>
      </c>
      <c r="BF665" s="16">
        <f t="shared" si="338"/>
        <v>17.744785949506</v>
      </c>
      <c r="BG665" s="16">
        <f t="shared" si="339"/>
        <v>3.44857768052516</v>
      </c>
      <c r="BH665" s="17">
        <f t="shared" si="340"/>
        <v>0.361401926898095</v>
      </c>
    </row>
    <row r="666" spans="1:60">
      <c r="A666">
        <v>672</v>
      </c>
      <c r="B666" t="s">
        <v>727</v>
      </c>
      <c r="C666" t="s">
        <v>728</v>
      </c>
      <c r="D666" t="s">
        <v>62</v>
      </c>
      <c r="E666" t="s">
        <v>729</v>
      </c>
      <c r="F666" t="s">
        <v>762</v>
      </c>
      <c r="G666">
        <v>1016.53848101975</v>
      </c>
      <c r="H666">
        <v>121.3</v>
      </c>
      <c r="I666">
        <v>174.73</v>
      </c>
      <c r="J666">
        <v>12.2968279241744</v>
      </c>
      <c r="K666">
        <v>1620.21</v>
      </c>
      <c r="L666">
        <v>2.39</v>
      </c>
      <c r="M666">
        <v>0.0212</v>
      </c>
      <c r="N666">
        <v>13.58</v>
      </c>
      <c r="O666">
        <v>0.187</v>
      </c>
      <c r="P666">
        <v>3.55</v>
      </c>
      <c r="Q666">
        <v>7.55</v>
      </c>
      <c r="R666">
        <v>1.201</v>
      </c>
      <c r="S666">
        <v>36.12</v>
      </c>
      <c r="T666">
        <v>12.52</v>
      </c>
      <c r="U666">
        <v>151.82</v>
      </c>
      <c r="V666">
        <v>57.76</v>
      </c>
      <c r="W666">
        <v>255.14</v>
      </c>
      <c r="X666">
        <v>58.87</v>
      </c>
      <c r="Y666">
        <v>582.71</v>
      </c>
      <c r="Z666">
        <v>99.63</v>
      </c>
      <c r="AA666">
        <v>6712.9</v>
      </c>
      <c r="AB666">
        <v>592.69</v>
      </c>
      <c r="AC666">
        <v>374.15</v>
      </c>
      <c r="AD666" s="3">
        <f t="shared" si="310"/>
        <v>596.259568164288</v>
      </c>
      <c r="AE666" s="4">
        <f t="shared" si="311"/>
        <v>384.29261722812</v>
      </c>
      <c r="AF666" s="5">
        <f t="shared" si="312"/>
        <v>0.089451476793249</v>
      </c>
      <c r="AG666" s="3">
        <f t="shared" si="313"/>
        <v>22.1533442088091</v>
      </c>
      <c r="AH666" s="3">
        <f t="shared" si="314"/>
        <v>2.01508620689655</v>
      </c>
      <c r="AI666" s="3">
        <f t="shared" si="315"/>
        <v>7.76805251641138</v>
      </c>
      <c r="AJ666" s="3">
        <f t="shared" si="316"/>
        <v>51.0135135135135</v>
      </c>
      <c r="AK666" s="3">
        <f t="shared" si="317"/>
        <v>21.3321492007105</v>
      </c>
      <c r="AL666" s="3">
        <f t="shared" si="318"/>
        <v>181.507537688442</v>
      </c>
      <c r="AM666" s="3">
        <f t="shared" si="319"/>
        <v>346.814404432133</v>
      </c>
      <c r="AN666" s="3">
        <f t="shared" si="320"/>
        <v>617.154471544715</v>
      </c>
      <c r="AO666" s="3">
        <f t="shared" si="321"/>
        <v>1057.87545787546</v>
      </c>
      <c r="AP666" s="3">
        <f t="shared" si="322"/>
        <v>1594.625</v>
      </c>
      <c r="AQ666" s="3">
        <f t="shared" si="323"/>
        <v>2383.4008097166</v>
      </c>
      <c r="AR666" s="3">
        <f t="shared" si="324"/>
        <v>3619.31677018634</v>
      </c>
      <c r="AS666" s="6">
        <f t="shared" si="325"/>
        <v>4050</v>
      </c>
      <c r="AT666" s="3">
        <f t="shared" si="326"/>
        <v>0.221689264138493</v>
      </c>
      <c r="AU666" s="7">
        <f t="shared" si="327"/>
        <v>0.612516887067278</v>
      </c>
      <c r="AV666" s="8">
        <f t="shared" si="328"/>
        <v>0.0353376551908588</v>
      </c>
      <c r="AW666" s="3">
        <f t="shared" si="329"/>
        <v>31.2513617005762</v>
      </c>
      <c r="AX666" s="7">
        <f t="shared" si="330"/>
        <v>0.197547801805156</v>
      </c>
      <c r="AY666" s="3">
        <f t="shared" si="331"/>
        <v>-0.531902538511819</v>
      </c>
      <c r="AZ666" s="9">
        <f t="shared" si="332"/>
        <v>23.1786888152851</v>
      </c>
      <c r="BA666" s="11">
        <f t="shared" si="333"/>
        <v>1.76017494227201</v>
      </c>
      <c r="BB666" s="12">
        <f t="shared" si="334"/>
        <v>1074.71389883243</v>
      </c>
      <c r="BC666" s="13">
        <f t="shared" si="335"/>
        <v>0.204406039762982</v>
      </c>
      <c r="BD666" s="14">
        <f t="shared" si="336"/>
        <v>62.8748064546218</v>
      </c>
      <c r="BE666" s="15">
        <f t="shared" si="337"/>
        <v>0.64208611487704</v>
      </c>
      <c r="BF666" s="16">
        <f t="shared" si="338"/>
        <v>16.1326135105205</v>
      </c>
      <c r="BG666" s="16">
        <f t="shared" si="339"/>
        <v>1.79867549668874</v>
      </c>
      <c r="BH666" s="17">
        <f t="shared" si="340"/>
        <v>1.58409728718428</v>
      </c>
    </row>
    <row r="667" spans="1:60">
      <c r="A667">
        <v>673</v>
      </c>
      <c r="B667" t="s">
        <v>727</v>
      </c>
      <c r="C667" t="s">
        <v>728</v>
      </c>
      <c r="D667" t="s">
        <v>62</v>
      </c>
      <c r="E667" t="s">
        <v>729</v>
      </c>
      <c r="F667" t="s">
        <v>763</v>
      </c>
      <c r="G667">
        <v>111.218783625725</v>
      </c>
      <c r="H667">
        <v>121.3</v>
      </c>
      <c r="I667">
        <v>373.92</v>
      </c>
      <c r="J667">
        <v>12.2968279241744</v>
      </c>
      <c r="K667">
        <v>1382.95</v>
      </c>
      <c r="L667">
        <v>5.53</v>
      </c>
      <c r="M667">
        <v>0.058</v>
      </c>
      <c r="N667">
        <v>11.09</v>
      </c>
      <c r="O667">
        <v>0.068</v>
      </c>
      <c r="P667">
        <v>1.62</v>
      </c>
      <c r="Q667">
        <v>3.92</v>
      </c>
      <c r="R667">
        <v>0.31</v>
      </c>
      <c r="S667">
        <v>25.22</v>
      </c>
      <c r="T667">
        <v>9.34</v>
      </c>
      <c r="U667">
        <v>121.47</v>
      </c>
      <c r="V667">
        <v>49.33</v>
      </c>
      <c r="W667">
        <v>228.18</v>
      </c>
      <c r="X667">
        <v>54.66</v>
      </c>
      <c r="Y667">
        <v>552.18</v>
      </c>
      <c r="Z667">
        <v>95.41</v>
      </c>
      <c r="AA667">
        <v>9785.47</v>
      </c>
      <c r="AB667">
        <v>263.15</v>
      </c>
      <c r="AC667">
        <v>307.02</v>
      </c>
      <c r="AD667" s="3">
        <f t="shared" si="310"/>
        <v>264.734862006163</v>
      </c>
      <c r="AE667" s="4">
        <f t="shared" si="311"/>
        <v>315.342828655292</v>
      </c>
      <c r="AF667" s="5">
        <f t="shared" si="312"/>
        <v>0.244725738396625</v>
      </c>
      <c r="AG667" s="3">
        <f t="shared" si="313"/>
        <v>18.0913539967374</v>
      </c>
      <c r="AH667" s="3">
        <f t="shared" si="314"/>
        <v>0.732758620689655</v>
      </c>
      <c r="AI667" s="3">
        <f t="shared" si="315"/>
        <v>3.54485776805252</v>
      </c>
      <c r="AJ667" s="3">
        <f t="shared" si="316"/>
        <v>26.4864864864865</v>
      </c>
      <c r="AK667" s="3">
        <f t="shared" si="317"/>
        <v>5.50621669626998</v>
      </c>
      <c r="AL667" s="3">
        <f t="shared" si="318"/>
        <v>126.733668341709</v>
      </c>
      <c r="AM667" s="3">
        <f t="shared" si="319"/>
        <v>258.725761772853</v>
      </c>
      <c r="AN667" s="3">
        <f t="shared" si="320"/>
        <v>493.780487804878</v>
      </c>
      <c r="AO667" s="3">
        <f t="shared" si="321"/>
        <v>903.479853479853</v>
      </c>
      <c r="AP667" s="3">
        <f t="shared" si="322"/>
        <v>1426.125</v>
      </c>
      <c r="AQ667" s="3">
        <f t="shared" si="323"/>
        <v>2212.95546558704</v>
      </c>
      <c r="AR667" s="3">
        <f t="shared" si="324"/>
        <v>3429.68944099379</v>
      </c>
      <c r="AS667" s="6">
        <f t="shared" si="325"/>
        <v>3878.45528455285</v>
      </c>
      <c r="AT667" s="3">
        <f t="shared" si="326"/>
        <v>0.0950375255511892</v>
      </c>
      <c r="AU667" s="7">
        <f t="shared" si="327"/>
        <v>0.277102423371753</v>
      </c>
      <c r="AV667" s="8">
        <f t="shared" si="328"/>
        <v>0.0351680742108225</v>
      </c>
      <c r="AW667" s="3">
        <f t="shared" si="329"/>
        <v>25.6442417995747</v>
      </c>
      <c r="AX667" s="7">
        <f t="shared" si="330"/>
        <v>0.178091634071672</v>
      </c>
      <c r="AY667" s="3">
        <f t="shared" si="331"/>
        <v>-0.711927211921137</v>
      </c>
      <c r="AZ667" s="9">
        <f t="shared" si="332"/>
        <v>47.1939614594134</v>
      </c>
      <c r="BA667" s="11">
        <f t="shared" si="333"/>
        <v>3.69033488374466</v>
      </c>
      <c r="BB667" s="12">
        <f t="shared" si="334"/>
        <v>1074.71389883243</v>
      </c>
      <c r="BC667" s="13">
        <f t="shared" si="335"/>
        <v>0.146807357661563</v>
      </c>
      <c r="BD667" s="14">
        <f t="shared" si="336"/>
        <v>105.968726379441</v>
      </c>
      <c r="BE667" s="15">
        <f t="shared" si="337"/>
        <v>0.556014343148973</v>
      </c>
      <c r="BF667" s="16">
        <f t="shared" si="338"/>
        <v>21.8945281522601</v>
      </c>
      <c r="BG667" s="16">
        <f t="shared" si="339"/>
        <v>2.82908163265306</v>
      </c>
      <c r="BH667" s="17">
        <f t="shared" si="340"/>
        <v>0.857110285974855</v>
      </c>
    </row>
    <row r="668" spans="1:60">
      <c r="A668">
        <v>674</v>
      </c>
      <c r="B668" t="s">
        <v>727</v>
      </c>
      <c r="C668" t="s">
        <v>728</v>
      </c>
      <c r="D668" t="s">
        <v>62</v>
      </c>
      <c r="E668" t="s">
        <v>729</v>
      </c>
      <c r="F668" t="s">
        <v>764</v>
      </c>
      <c r="G668">
        <v>836.07126089615</v>
      </c>
      <c r="H668">
        <v>121.3</v>
      </c>
      <c r="I668">
        <v>487.05</v>
      </c>
      <c r="J668">
        <v>12.2968279241744</v>
      </c>
      <c r="K668">
        <v>1271.46</v>
      </c>
      <c r="L668">
        <v>5.5</v>
      </c>
      <c r="M668">
        <v>0.116</v>
      </c>
      <c r="N668">
        <v>7.95</v>
      </c>
      <c r="O668">
        <v>0.0329</v>
      </c>
      <c r="P668">
        <v>0.47</v>
      </c>
      <c r="Q668">
        <v>1.98</v>
      </c>
      <c r="R668">
        <v>0.165</v>
      </c>
      <c r="S668">
        <v>15.95</v>
      </c>
      <c r="T668">
        <v>7.25</v>
      </c>
      <c r="U668">
        <v>103.41</v>
      </c>
      <c r="V668">
        <v>43.3</v>
      </c>
      <c r="W668">
        <v>210.21</v>
      </c>
      <c r="X668">
        <v>50.92</v>
      </c>
      <c r="Y668">
        <v>527.13</v>
      </c>
      <c r="Z668">
        <v>93.95</v>
      </c>
      <c r="AA668">
        <v>8399.63</v>
      </c>
      <c r="AB668">
        <v>293.72</v>
      </c>
      <c r="AC668">
        <v>320.25</v>
      </c>
      <c r="AD668" s="3">
        <f t="shared" si="310"/>
        <v>295.488974609349</v>
      </c>
      <c r="AE668" s="4">
        <f t="shared" si="311"/>
        <v>328.93147311855</v>
      </c>
      <c r="AF668" s="5">
        <f t="shared" si="312"/>
        <v>0.489451476793249</v>
      </c>
      <c r="AG668" s="3">
        <f t="shared" si="313"/>
        <v>12.9690048939641</v>
      </c>
      <c r="AH668" s="3">
        <f t="shared" si="314"/>
        <v>0.354525862068966</v>
      </c>
      <c r="AI668" s="3">
        <f t="shared" si="315"/>
        <v>1.02844638949672</v>
      </c>
      <c r="AJ668" s="3">
        <f t="shared" si="316"/>
        <v>13.3783783783784</v>
      </c>
      <c r="AK668" s="3">
        <f t="shared" si="317"/>
        <v>2.93072824156305</v>
      </c>
      <c r="AL668" s="3">
        <f t="shared" si="318"/>
        <v>80.1507537688442</v>
      </c>
      <c r="AM668" s="3">
        <f t="shared" si="319"/>
        <v>200.831024930748</v>
      </c>
      <c r="AN668" s="3">
        <f t="shared" si="320"/>
        <v>420.365853658537</v>
      </c>
      <c r="AO668" s="3">
        <f t="shared" si="321"/>
        <v>793.040293040293</v>
      </c>
      <c r="AP668" s="3">
        <f t="shared" si="322"/>
        <v>1313.8125</v>
      </c>
      <c r="AQ668" s="3">
        <f t="shared" si="323"/>
        <v>2061.53846153846</v>
      </c>
      <c r="AR668" s="3">
        <f t="shared" si="324"/>
        <v>3274.09937888199</v>
      </c>
      <c r="AS668" s="6">
        <f t="shared" si="325"/>
        <v>3819.10569105691</v>
      </c>
      <c r="AT668" s="3">
        <f t="shared" si="326"/>
        <v>0.0894993758067821</v>
      </c>
      <c r="AU668" s="7">
        <f t="shared" si="327"/>
        <v>0.273355709310643</v>
      </c>
      <c r="AV668" s="8">
        <f t="shared" si="328"/>
        <v>0.0241691678957542</v>
      </c>
      <c r="AW668" s="3">
        <f t="shared" si="329"/>
        <v>26.7492946267794</v>
      </c>
      <c r="AX668" s="7">
        <f t="shared" si="330"/>
        <v>0.125002260222959</v>
      </c>
      <c r="AY668" s="3">
        <f t="shared" si="331"/>
        <v>-1.32652237270778</v>
      </c>
      <c r="AZ668" s="9">
        <f t="shared" si="332"/>
        <v>203.018424189561</v>
      </c>
      <c r="BA668" s="11">
        <f t="shared" si="333"/>
        <v>9.91795867532015</v>
      </c>
      <c r="BB668" s="12">
        <f t="shared" si="334"/>
        <v>1074.71389883243</v>
      </c>
      <c r="BC668" s="13">
        <f t="shared" si="335"/>
        <v>0.154936312723655</v>
      </c>
      <c r="BD668" s="14">
        <f t="shared" si="336"/>
        <v>272.248549323017</v>
      </c>
      <c r="BE668" s="15">
        <f t="shared" si="337"/>
        <v>0.607535143133572</v>
      </c>
      <c r="BF668" s="16">
        <f t="shared" si="338"/>
        <v>33.0489028213166</v>
      </c>
      <c r="BG668" s="16">
        <f t="shared" si="339"/>
        <v>4.01515151515152</v>
      </c>
      <c r="BH668" s="17">
        <f t="shared" si="340"/>
        <v>0.917158469945355</v>
      </c>
    </row>
    <row r="669" spans="1:60">
      <c r="A669">
        <v>675</v>
      </c>
      <c r="B669" t="s">
        <v>727</v>
      </c>
      <c r="C669" t="s">
        <v>765</v>
      </c>
      <c r="D669" t="s">
        <v>62</v>
      </c>
      <c r="E669" t="s">
        <v>766</v>
      </c>
      <c r="F669" t="s">
        <v>767</v>
      </c>
      <c r="G669">
        <v>992.1899692421</v>
      </c>
      <c r="H669">
        <v>119</v>
      </c>
      <c r="I669">
        <v>149.3</v>
      </c>
      <c r="J669">
        <v>12.2968279241744</v>
      </c>
      <c r="K669">
        <v>1328.85</v>
      </c>
      <c r="L669">
        <v>2.72</v>
      </c>
      <c r="M669">
        <v>0.075</v>
      </c>
      <c r="N669">
        <v>22.88</v>
      </c>
      <c r="O669">
        <v>0.239</v>
      </c>
      <c r="P669">
        <v>4.28</v>
      </c>
      <c r="Q669">
        <v>6.84</v>
      </c>
      <c r="R669">
        <v>1.518</v>
      </c>
      <c r="S669">
        <v>29.72</v>
      </c>
      <c r="T669">
        <v>10.01</v>
      </c>
      <c r="U669">
        <v>119.45</v>
      </c>
      <c r="V669">
        <v>46.11</v>
      </c>
      <c r="W669">
        <v>207.61</v>
      </c>
      <c r="X669">
        <v>47.99</v>
      </c>
      <c r="Y669">
        <v>487.85</v>
      </c>
      <c r="Z669">
        <v>82.39</v>
      </c>
      <c r="AA669">
        <v>7951.05</v>
      </c>
      <c r="AB669">
        <v>404.27</v>
      </c>
      <c r="AC669">
        <v>328.81</v>
      </c>
      <c r="AD669" s="3">
        <f t="shared" si="310"/>
        <v>406.658476689626</v>
      </c>
      <c r="AE669" s="4">
        <f t="shared" si="311"/>
        <v>337.597962654511</v>
      </c>
      <c r="AF669" s="5">
        <f t="shared" si="312"/>
        <v>0.316455696202532</v>
      </c>
      <c r="AG669" s="3">
        <f t="shared" si="313"/>
        <v>37.3246329526917</v>
      </c>
      <c r="AH669" s="3">
        <f t="shared" si="314"/>
        <v>2.57543103448276</v>
      </c>
      <c r="AI669" s="3">
        <f t="shared" si="315"/>
        <v>9.36542669584245</v>
      </c>
      <c r="AJ669" s="3">
        <f t="shared" si="316"/>
        <v>46.2162162162162</v>
      </c>
      <c r="AK669" s="3">
        <f t="shared" si="317"/>
        <v>26.9626998223801</v>
      </c>
      <c r="AL669" s="3">
        <f t="shared" si="318"/>
        <v>149.346733668342</v>
      </c>
      <c r="AM669" s="3">
        <f t="shared" si="319"/>
        <v>277.285318559557</v>
      </c>
      <c r="AN669" s="3">
        <f t="shared" si="320"/>
        <v>485.569105691057</v>
      </c>
      <c r="AO669" s="3">
        <f t="shared" si="321"/>
        <v>844.505494505494</v>
      </c>
      <c r="AP669" s="3">
        <f t="shared" si="322"/>
        <v>1297.5625</v>
      </c>
      <c r="AQ669" s="3">
        <f t="shared" si="323"/>
        <v>1942.91497975709</v>
      </c>
      <c r="AR669" s="3">
        <f t="shared" si="324"/>
        <v>3030.12422360248</v>
      </c>
      <c r="AS669" s="6">
        <f t="shared" si="325"/>
        <v>3349.18699186992</v>
      </c>
      <c r="AT669" s="3">
        <f t="shared" si="326"/>
        <v>0.324540065297725</v>
      </c>
      <c r="AU669" s="7">
        <f t="shared" si="327"/>
        <v>1.07104541381436</v>
      </c>
      <c r="AV669" s="8">
        <f t="shared" si="328"/>
        <v>0.0677729208437634</v>
      </c>
      <c r="AW669" s="3">
        <f t="shared" si="329"/>
        <v>27.4540690279015</v>
      </c>
      <c r="AX669" s="7">
        <f t="shared" si="330"/>
        <v>0.355107270108105</v>
      </c>
      <c r="AY669" s="3">
        <f t="shared" si="331"/>
        <v>0.486337535671989</v>
      </c>
      <c r="AZ669" s="9">
        <f t="shared" si="332"/>
        <v>24.3401602538313</v>
      </c>
      <c r="BA669" s="11">
        <f t="shared" si="333"/>
        <v>2.99910738281187</v>
      </c>
      <c r="BB669" s="12">
        <f t="shared" si="334"/>
        <v>1074.71389883243</v>
      </c>
      <c r="BC669" s="13">
        <f t="shared" si="335"/>
        <v>0.165476202212552</v>
      </c>
      <c r="BD669" s="14">
        <f t="shared" si="336"/>
        <v>45.3723287970706</v>
      </c>
      <c r="BE669" s="15">
        <f t="shared" si="337"/>
        <v>0.673998155170647</v>
      </c>
      <c r="BF669" s="16">
        <f t="shared" si="338"/>
        <v>16.4148721399731</v>
      </c>
      <c r="BG669" s="16">
        <f t="shared" si="339"/>
        <v>3.34502923976608</v>
      </c>
      <c r="BH669" s="17">
        <f t="shared" si="340"/>
        <v>1.22949423679328</v>
      </c>
    </row>
    <row r="670" spans="1:60">
      <c r="A670">
        <v>676</v>
      </c>
      <c r="B670" t="s">
        <v>727</v>
      </c>
      <c r="C670" t="s">
        <v>765</v>
      </c>
      <c r="D670" t="s">
        <v>62</v>
      </c>
      <c r="E670" t="s">
        <v>766</v>
      </c>
      <c r="F670" t="s">
        <v>768</v>
      </c>
      <c r="G670">
        <v>953.8207243691</v>
      </c>
      <c r="H670">
        <v>119</v>
      </c>
      <c r="I670">
        <v>1898.82</v>
      </c>
      <c r="J670">
        <v>12.2968279241744</v>
      </c>
      <c r="K670">
        <v>2173.6</v>
      </c>
      <c r="L670">
        <v>4.02</v>
      </c>
      <c r="M670">
        <v>28.48</v>
      </c>
      <c r="N670">
        <v>94.57</v>
      </c>
      <c r="O670">
        <v>6.53</v>
      </c>
      <c r="P670">
        <v>27.61</v>
      </c>
      <c r="Q670">
        <v>12.59</v>
      </c>
      <c r="R670">
        <v>3.21</v>
      </c>
      <c r="S670">
        <v>50.58</v>
      </c>
      <c r="T670">
        <v>17.36</v>
      </c>
      <c r="U670">
        <v>201.61</v>
      </c>
      <c r="V670">
        <v>74.46</v>
      </c>
      <c r="W670">
        <v>330.73</v>
      </c>
      <c r="X670">
        <v>74.64</v>
      </c>
      <c r="Y670">
        <v>723.13</v>
      </c>
      <c r="Z670">
        <v>122.57</v>
      </c>
      <c r="AA670">
        <v>7258.63</v>
      </c>
      <c r="AB670">
        <v>668.65</v>
      </c>
      <c r="AC670">
        <v>436.16</v>
      </c>
      <c r="AD670" s="3">
        <f t="shared" si="310"/>
        <v>672.600466120461</v>
      </c>
      <c r="AE670" s="4">
        <f t="shared" si="311"/>
        <v>447.817059673951</v>
      </c>
      <c r="AF670" s="5">
        <f t="shared" si="312"/>
        <v>120.168776371308</v>
      </c>
      <c r="AG670" s="3">
        <f t="shared" si="313"/>
        <v>154.274061990212</v>
      </c>
      <c r="AH670" s="3">
        <f t="shared" si="314"/>
        <v>70.3663793103448</v>
      </c>
      <c r="AI670" s="3">
        <f t="shared" si="315"/>
        <v>60.4157549234136</v>
      </c>
      <c r="AJ670" s="3">
        <f t="shared" si="316"/>
        <v>85.0675675675676</v>
      </c>
      <c r="AK670" s="3">
        <f t="shared" si="317"/>
        <v>57.0159857904085</v>
      </c>
      <c r="AL670" s="3">
        <f t="shared" si="318"/>
        <v>254.170854271357</v>
      </c>
      <c r="AM670" s="3">
        <f t="shared" si="319"/>
        <v>480.886426592798</v>
      </c>
      <c r="AN670" s="3">
        <f t="shared" si="320"/>
        <v>819.552845528455</v>
      </c>
      <c r="AO670" s="3">
        <f t="shared" si="321"/>
        <v>1363.73626373626</v>
      </c>
      <c r="AP670" s="3">
        <f t="shared" si="322"/>
        <v>2067.0625</v>
      </c>
      <c r="AQ670" s="3">
        <f t="shared" si="323"/>
        <v>3021.86234817814</v>
      </c>
      <c r="AR670" s="3">
        <f t="shared" si="324"/>
        <v>4491.49068322981</v>
      </c>
      <c r="AS670" s="6">
        <f t="shared" si="325"/>
        <v>4982.52032520325</v>
      </c>
      <c r="AT670" s="3">
        <f t="shared" si="326"/>
        <v>0.387749954833733</v>
      </c>
      <c r="AU670" s="7">
        <f t="shared" si="327"/>
        <v>0.863299029610595</v>
      </c>
      <c r="AV670" s="8">
        <f t="shared" si="328"/>
        <v>0.211179985123512</v>
      </c>
      <c r="AW670" s="3">
        <f t="shared" si="329"/>
        <v>36.4172827688012</v>
      </c>
      <c r="AX670" s="7">
        <f t="shared" si="330"/>
        <v>1.27440223401036</v>
      </c>
      <c r="AY670" s="3">
        <f t="shared" si="331"/>
        <v>2.70501548337683</v>
      </c>
      <c r="AZ670" s="9">
        <f t="shared" si="332"/>
        <v>4.44984778399224</v>
      </c>
      <c r="BA670" s="11">
        <f t="shared" si="333"/>
        <v>1.17479768631712</v>
      </c>
      <c r="BB670" s="12">
        <f t="shared" si="334"/>
        <v>1074.71389883243</v>
      </c>
      <c r="BC670" s="13">
        <f t="shared" si="335"/>
        <v>0.231676335872167</v>
      </c>
      <c r="BD670" s="14">
        <f t="shared" si="336"/>
        <v>23.3155672493793</v>
      </c>
      <c r="BE670" s="15">
        <f t="shared" si="337"/>
        <v>0.603155725803106</v>
      </c>
      <c r="BF670" s="16">
        <f t="shared" si="338"/>
        <v>14.2967576117042</v>
      </c>
      <c r="BG670" s="16">
        <f t="shared" si="339"/>
        <v>7.51151707704527</v>
      </c>
      <c r="BH670" s="17">
        <f t="shared" si="340"/>
        <v>1.53303833455613</v>
      </c>
    </row>
    <row r="671" spans="1:60">
      <c r="A671">
        <v>677</v>
      </c>
      <c r="B671" t="s">
        <v>727</v>
      </c>
      <c r="C671" t="s">
        <v>765</v>
      </c>
      <c r="D671" t="s">
        <v>62</v>
      </c>
      <c r="E671" t="s">
        <v>766</v>
      </c>
      <c r="F671" t="s">
        <v>769</v>
      </c>
      <c r="G671">
        <v>692.56579515695</v>
      </c>
      <c r="H671">
        <v>119</v>
      </c>
      <c r="I671">
        <v>126.52</v>
      </c>
      <c r="J671">
        <v>12.2968279241744</v>
      </c>
      <c r="K671">
        <v>1433.53</v>
      </c>
      <c r="L671">
        <v>2.17</v>
      </c>
      <c r="M671">
        <v>0.265</v>
      </c>
      <c r="N671">
        <v>23.38</v>
      </c>
      <c r="O671">
        <v>0.189</v>
      </c>
      <c r="P671">
        <v>3.02</v>
      </c>
      <c r="Q671">
        <v>6.04</v>
      </c>
      <c r="R671">
        <v>1.036</v>
      </c>
      <c r="S671">
        <v>29.17</v>
      </c>
      <c r="T671">
        <v>10.59</v>
      </c>
      <c r="U671">
        <v>126.35</v>
      </c>
      <c r="V671">
        <v>48.91</v>
      </c>
      <c r="W671">
        <v>223.06</v>
      </c>
      <c r="X671">
        <v>52.52</v>
      </c>
      <c r="Y671">
        <v>520.08</v>
      </c>
      <c r="Z671">
        <v>89.71</v>
      </c>
      <c r="AA671">
        <v>8416.2</v>
      </c>
      <c r="AB671">
        <v>183.91</v>
      </c>
      <c r="AC671">
        <v>188.49</v>
      </c>
      <c r="AD671" s="3">
        <f t="shared" si="310"/>
        <v>184.996562811955</v>
      </c>
      <c r="AE671" s="4">
        <f t="shared" si="311"/>
        <v>193.527690705115</v>
      </c>
      <c r="AF671" s="5">
        <f t="shared" si="312"/>
        <v>1.11814345991561</v>
      </c>
      <c r="AG671" s="3">
        <f t="shared" si="313"/>
        <v>38.1402936378467</v>
      </c>
      <c r="AH671" s="3">
        <f t="shared" si="314"/>
        <v>2.03663793103448</v>
      </c>
      <c r="AI671" s="3">
        <f t="shared" si="315"/>
        <v>6.60831509846827</v>
      </c>
      <c r="AJ671" s="3">
        <f t="shared" si="316"/>
        <v>40.8108108108108</v>
      </c>
      <c r="AK671" s="3">
        <f t="shared" si="317"/>
        <v>18.4014209591474</v>
      </c>
      <c r="AL671" s="3">
        <f t="shared" si="318"/>
        <v>146.582914572864</v>
      </c>
      <c r="AM671" s="3">
        <f t="shared" si="319"/>
        <v>293.351800554017</v>
      </c>
      <c r="AN671" s="3">
        <f t="shared" si="320"/>
        <v>513.617886178862</v>
      </c>
      <c r="AO671" s="3">
        <f t="shared" si="321"/>
        <v>895.787545787546</v>
      </c>
      <c r="AP671" s="3">
        <f t="shared" si="322"/>
        <v>1394.125</v>
      </c>
      <c r="AQ671" s="3">
        <f t="shared" si="323"/>
        <v>2126.31578947368</v>
      </c>
      <c r="AR671" s="3">
        <f t="shared" si="324"/>
        <v>3230.31055900621</v>
      </c>
      <c r="AS671" s="6">
        <f t="shared" si="325"/>
        <v>3646.74796747967</v>
      </c>
      <c r="AT671" s="3">
        <f t="shared" si="326"/>
        <v>0.237915136082964</v>
      </c>
      <c r="AU671" s="7">
        <f t="shared" si="327"/>
        <v>0.736508554633081</v>
      </c>
      <c r="AV671" s="8">
        <f t="shared" si="328"/>
        <v>0.120809584999518</v>
      </c>
      <c r="AW671" s="3">
        <f t="shared" si="329"/>
        <v>15.7380173080781</v>
      </c>
      <c r="AX671" s="7">
        <f t="shared" si="330"/>
        <v>0.479265758664078</v>
      </c>
      <c r="AY671" s="3">
        <f t="shared" si="331"/>
        <v>1.00694445421762</v>
      </c>
      <c r="AZ671" s="9">
        <f t="shared" si="332"/>
        <v>44.1129812155131</v>
      </c>
      <c r="BA671" s="11">
        <f t="shared" si="333"/>
        <v>4.02611803791528</v>
      </c>
      <c r="BB671" s="12">
        <f t="shared" si="334"/>
        <v>1074.71389883243</v>
      </c>
      <c r="BC671" s="13">
        <f t="shared" si="335"/>
        <v>0.0904597699159131</v>
      </c>
      <c r="BD671" s="14">
        <f t="shared" si="336"/>
        <v>62.7566225165563</v>
      </c>
      <c r="BE671" s="15">
        <f t="shared" si="337"/>
        <v>0.362425011536687</v>
      </c>
      <c r="BF671" s="16">
        <f t="shared" si="338"/>
        <v>17.8292766540967</v>
      </c>
      <c r="BG671" s="16">
        <f t="shared" si="339"/>
        <v>3.87086092715232</v>
      </c>
      <c r="BH671" s="17">
        <f t="shared" si="340"/>
        <v>0.97570162873362</v>
      </c>
    </row>
    <row r="672" spans="1:60">
      <c r="A672">
        <v>678</v>
      </c>
      <c r="B672" t="s">
        <v>727</v>
      </c>
      <c r="C672" t="s">
        <v>765</v>
      </c>
      <c r="D672" t="s">
        <v>62</v>
      </c>
      <c r="E672" t="s">
        <v>766</v>
      </c>
      <c r="F672" t="s">
        <v>770</v>
      </c>
      <c r="G672">
        <v>841.5201621809</v>
      </c>
      <c r="H672">
        <v>119</v>
      </c>
      <c r="I672">
        <v>204.34</v>
      </c>
      <c r="J672">
        <v>12.2968279241744</v>
      </c>
      <c r="K672">
        <v>1446.71</v>
      </c>
      <c r="L672">
        <v>5.55</v>
      </c>
      <c r="M672">
        <v>2.192</v>
      </c>
      <c r="N672">
        <v>34.91</v>
      </c>
      <c r="O672">
        <v>1.18</v>
      </c>
      <c r="P672">
        <v>7.48</v>
      </c>
      <c r="Q672">
        <v>6.35</v>
      </c>
      <c r="R672">
        <v>1.127</v>
      </c>
      <c r="S672">
        <v>26.74</v>
      </c>
      <c r="T672">
        <v>10.03</v>
      </c>
      <c r="U672">
        <v>121.65</v>
      </c>
      <c r="V672">
        <v>48.27</v>
      </c>
      <c r="W672">
        <v>229.84</v>
      </c>
      <c r="X672">
        <v>52.63</v>
      </c>
      <c r="Y672">
        <v>543.59</v>
      </c>
      <c r="Z672">
        <v>94.91</v>
      </c>
      <c r="AA672">
        <v>8949.3</v>
      </c>
      <c r="AB672">
        <v>83.57</v>
      </c>
      <c r="AC672">
        <v>148.22</v>
      </c>
      <c r="AD672" s="3">
        <f t="shared" si="310"/>
        <v>84.0637417986793</v>
      </c>
      <c r="AE672" s="4">
        <f t="shared" si="311"/>
        <v>152.181411832522</v>
      </c>
      <c r="AF672" s="5">
        <f t="shared" si="312"/>
        <v>9.24894514767933</v>
      </c>
      <c r="AG672" s="3">
        <f t="shared" si="313"/>
        <v>56.9494290375204</v>
      </c>
      <c r="AH672" s="3">
        <f t="shared" si="314"/>
        <v>12.7155172413793</v>
      </c>
      <c r="AI672" s="3">
        <f t="shared" si="315"/>
        <v>16.3676148796499</v>
      </c>
      <c r="AJ672" s="3">
        <f t="shared" si="316"/>
        <v>42.9054054054054</v>
      </c>
      <c r="AK672" s="3">
        <f t="shared" si="317"/>
        <v>20.0177619893428</v>
      </c>
      <c r="AL672" s="3">
        <f t="shared" si="318"/>
        <v>134.371859296482</v>
      </c>
      <c r="AM672" s="3">
        <f t="shared" si="319"/>
        <v>277.839335180055</v>
      </c>
      <c r="AN672" s="3">
        <f t="shared" si="320"/>
        <v>494.512195121951</v>
      </c>
      <c r="AO672" s="3">
        <f t="shared" si="321"/>
        <v>884.065934065934</v>
      </c>
      <c r="AP672" s="3">
        <f t="shared" si="322"/>
        <v>1436.5</v>
      </c>
      <c r="AQ672" s="3">
        <f t="shared" si="323"/>
        <v>2130.76923076923</v>
      </c>
      <c r="AR672" s="3">
        <f t="shared" si="324"/>
        <v>3376.33540372671</v>
      </c>
      <c r="AS672" s="6">
        <f t="shared" si="325"/>
        <v>3858.13008130081</v>
      </c>
      <c r="AT672" s="3">
        <f t="shared" si="326"/>
        <v>0.263636388068348</v>
      </c>
      <c r="AU672" s="7">
        <f t="shared" si="327"/>
        <v>0.780835896153426</v>
      </c>
      <c r="AV672" s="8">
        <f t="shared" si="328"/>
        <v>0.229397267245877</v>
      </c>
      <c r="AW672" s="3">
        <f t="shared" si="329"/>
        <v>12.3756640957257</v>
      </c>
      <c r="AX672" s="7">
        <f t="shared" si="330"/>
        <v>0.806998070785105</v>
      </c>
      <c r="AY672" s="3">
        <f t="shared" si="331"/>
        <v>1.91167624099127</v>
      </c>
      <c r="AZ672" s="9">
        <f t="shared" si="332"/>
        <v>11.2880578855473</v>
      </c>
      <c r="BA672" s="11">
        <f t="shared" si="333"/>
        <v>2.40504104797202</v>
      </c>
      <c r="BB672" s="12">
        <f t="shared" si="334"/>
        <v>1074.71389883243</v>
      </c>
      <c r="BC672" s="13">
        <f t="shared" si="335"/>
        <v>0.0655192283063937</v>
      </c>
      <c r="BD672" s="14">
        <f t="shared" si="336"/>
        <v>35.4208492989179</v>
      </c>
      <c r="BE672" s="15">
        <f t="shared" si="337"/>
        <v>0.272668739307198</v>
      </c>
      <c r="BF672" s="16">
        <f t="shared" si="338"/>
        <v>20.3287210172027</v>
      </c>
      <c r="BG672" s="16">
        <f t="shared" si="339"/>
        <v>5.49763779527559</v>
      </c>
      <c r="BH672" s="17">
        <f t="shared" si="340"/>
        <v>0.563824045338011</v>
      </c>
    </row>
    <row r="673" spans="1:60">
      <c r="A673">
        <v>679</v>
      </c>
      <c r="B673" t="s">
        <v>727</v>
      </c>
      <c r="C673" t="s">
        <v>765</v>
      </c>
      <c r="D673" t="s">
        <v>62</v>
      </c>
      <c r="E673" t="s">
        <v>766</v>
      </c>
      <c r="F673" t="s">
        <v>771</v>
      </c>
      <c r="G673">
        <v>659.7762447209</v>
      </c>
      <c r="H673">
        <v>119</v>
      </c>
      <c r="I673">
        <v>863.16</v>
      </c>
      <c r="J673">
        <v>12.2968279241744</v>
      </c>
      <c r="K673">
        <v>1372.36</v>
      </c>
      <c r="L673">
        <v>5.11</v>
      </c>
      <c r="M673">
        <v>11.87</v>
      </c>
      <c r="N673">
        <v>56.17</v>
      </c>
      <c r="O673">
        <v>3.23</v>
      </c>
      <c r="P673">
        <v>15.67</v>
      </c>
      <c r="Q673">
        <v>8.35</v>
      </c>
      <c r="R673">
        <v>1.651</v>
      </c>
      <c r="S673">
        <v>32.85</v>
      </c>
      <c r="T673">
        <v>10.63</v>
      </c>
      <c r="U673">
        <v>126.18</v>
      </c>
      <c r="V673">
        <v>48.37</v>
      </c>
      <c r="W673">
        <v>209.74</v>
      </c>
      <c r="X673">
        <v>48.11</v>
      </c>
      <c r="Y673">
        <v>473.46</v>
      </c>
      <c r="Z673">
        <v>80.08</v>
      </c>
      <c r="AA673">
        <v>8983.74</v>
      </c>
      <c r="AB673">
        <v>127.13</v>
      </c>
      <c r="AC673">
        <v>180.89</v>
      </c>
      <c r="AD673" s="3">
        <f t="shared" si="310"/>
        <v>127.881099615485</v>
      </c>
      <c r="AE673" s="4">
        <f t="shared" si="311"/>
        <v>185.724568792234</v>
      </c>
      <c r="AF673" s="5">
        <f t="shared" si="312"/>
        <v>50.084388185654</v>
      </c>
      <c r="AG673" s="3">
        <f t="shared" si="313"/>
        <v>91.63132137031</v>
      </c>
      <c r="AH673" s="3">
        <f t="shared" si="314"/>
        <v>34.8060344827586</v>
      </c>
      <c r="AI673" s="3">
        <f t="shared" si="315"/>
        <v>34.2888402625821</v>
      </c>
      <c r="AJ673" s="3">
        <f t="shared" si="316"/>
        <v>56.4189189189189</v>
      </c>
      <c r="AK673" s="3">
        <f t="shared" si="317"/>
        <v>29.3250444049734</v>
      </c>
      <c r="AL673" s="3">
        <f t="shared" si="318"/>
        <v>165.075376884422</v>
      </c>
      <c r="AM673" s="3">
        <f t="shared" si="319"/>
        <v>294.459833795014</v>
      </c>
      <c r="AN673" s="3">
        <f t="shared" si="320"/>
        <v>512.926829268293</v>
      </c>
      <c r="AO673" s="3">
        <f t="shared" si="321"/>
        <v>885.897435897436</v>
      </c>
      <c r="AP673" s="3">
        <f t="shared" si="322"/>
        <v>1310.875</v>
      </c>
      <c r="AQ673" s="3">
        <f t="shared" si="323"/>
        <v>1947.77327935223</v>
      </c>
      <c r="AR673" s="3">
        <f t="shared" si="324"/>
        <v>2940.74534161491</v>
      </c>
      <c r="AS673" s="6">
        <f t="shared" si="325"/>
        <v>3255.28455284553</v>
      </c>
      <c r="AT673" s="3">
        <f t="shared" si="326"/>
        <v>0.303868127484466</v>
      </c>
      <c r="AU673" s="7">
        <f t="shared" si="327"/>
        <v>1.03330309899462</v>
      </c>
      <c r="AV673" s="8">
        <f t="shared" si="328"/>
        <v>0.302437100084675</v>
      </c>
      <c r="AW673" s="3">
        <f t="shared" si="329"/>
        <v>15.1034535034126</v>
      </c>
      <c r="AX673" s="7">
        <f t="shared" si="330"/>
        <v>1.17536619753348</v>
      </c>
      <c r="AY673" s="3">
        <f t="shared" si="331"/>
        <v>2.56455244017596</v>
      </c>
      <c r="AZ673" s="9">
        <f t="shared" si="332"/>
        <v>5.44191502306787</v>
      </c>
      <c r="BA673" s="11">
        <f t="shared" si="333"/>
        <v>1.94725622879664</v>
      </c>
      <c r="BB673" s="12">
        <f t="shared" si="334"/>
        <v>1074.71389883243</v>
      </c>
      <c r="BC673" s="13">
        <f t="shared" si="335"/>
        <v>0.0822726405177484</v>
      </c>
      <c r="BD673" s="14">
        <f t="shared" si="336"/>
        <v>23.1637065371491</v>
      </c>
      <c r="BE673" s="15">
        <f t="shared" si="337"/>
        <v>0.382059730494656</v>
      </c>
      <c r="BF673" s="16">
        <f t="shared" si="338"/>
        <v>14.4127853881279</v>
      </c>
      <c r="BG673" s="16">
        <f t="shared" si="339"/>
        <v>6.72694610778443</v>
      </c>
      <c r="BH673" s="17">
        <f t="shared" si="340"/>
        <v>0.702802808336558</v>
      </c>
    </row>
    <row r="674" spans="1:60">
      <c r="A674">
        <v>680</v>
      </c>
      <c r="B674" t="s">
        <v>727</v>
      </c>
      <c r="C674" t="s">
        <v>765</v>
      </c>
      <c r="D674" t="s">
        <v>62</v>
      </c>
      <c r="E674" t="s">
        <v>766</v>
      </c>
      <c r="F674" t="s">
        <v>772</v>
      </c>
      <c r="G674">
        <v>691.0709465555</v>
      </c>
      <c r="H674">
        <v>119</v>
      </c>
      <c r="I674">
        <v>1074.7</v>
      </c>
      <c r="J674">
        <v>12.2968279241744</v>
      </c>
      <c r="K674">
        <v>2189.57</v>
      </c>
      <c r="L674">
        <v>5.34</v>
      </c>
      <c r="M674">
        <v>10.48</v>
      </c>
      <c r="N674">
        <v>69.28</v>
      </c>
      <c r="O674">
        <v>2.52</v>
      </c>
      <c r="P674">
        <v>16.02</v>
      </c>
      <c r="Q674">
        <v>11.54</v>
      </c>
      <c r="R674">
        <v>2.8</v>
      </c>
      <c r="S674">
        <v>50.18</v>
      </c>
      <c r="T674">
        <v>17.27</v>
      </c>
      <c r="U674">
        <v>198.57</v>
      </c>
      <c r="V674">
        <v>75.08</v>
      </c>
      <c r="W674">
        <v>328.41</v>
      </c>
      <c r="X674">
        <v>74.79</v>
      </c>
      <c r="Y674">
        <v>748.23</v>
      </c>
      <c r="Z674">
        <v>128.02</v>
      </c>
      <c r="AA674">
        <v>7712.32</v>
      </c>
      <c r="AB674">
        <v>108.09</v>
      </c>
      <c r="AC674">
        <v>164.89</v>
      </c>
      <c r="AD674" s="3">
        <f t="shared" si="310"/>
        <v>108.728608962777</v>
      </c>
      <c r="AE674" s="4">
        <f t="shared" si="311"/>
        <v>169.296943712486</v>
      </c>
      <c r="AF674" s="5">
        <f t="shared" si="312"/>
        <v>44.2194092827004</v>
      </c>
      <c r="AG674" s="3">
        <f t="shared" si="313"/>
        <v>113.017944535073</v>
      </c>
      <c r="AH674" s="3">
        <f t="shared" si="314"/>
        <v>27.1551724137931</v>
      </c>
      <c r="AI674" s="3">
        <f t="shared" si="315"/>
        <v>35.054704595186</v>
      </c>
      <c r="AJ674" s="3">
        <f t="shared" si="316"/>
        <v>77.972972972973</v>
      </c>
      <c r="AK674" s="3">
        <f t="shared" si="317"/>
        <v>49.7335701598579</v>
      </c>
      <c r="AL674" s="3">
        <f t="shared" si="318"/>
        <v>252.1608040201</v>
      </c>
      <c r="AM674" s="3">
        <f t="shared" si="319"/>
        <v>478.393351800554</v>
      </c>
      <c r="AN674" s="3">
        <f t="shared" si="320"/>
        <v>807.195121951219</v>
      </c>
      <c r="AO674" s="3">
        <f t="shared" si="321"/>
        <v>1375.09157509157</v>
      </c>
      <c r="AP674" s="3">
        <f t="shared" si="322"/>
        <v>2052.5625</v>
      </c>
      <c r="AQ674" s="3">
        <f t="shared" si="323"/>
        <v>3027.93522267207</v>
      </c>
      <c r="AR674" s="3">
        <f t="shared" si="324"/>
        <v>4647.39130434783</v>
      </c>
      <c r="AS674" s="6">
        <f t="shared" si="325"/>
        <v>5204.06504065041</v>
      </c>
      <c r="AT674" s="3">
        <f t="shared" si="326"/>
        <v>0.354681714790095</v>
      </c>
      <c r="AU674" s="7">
        <f t="shared" si="327"/>
        <v>0.76318452990665</v>
      </c>
      <c r="AV674" s="8">
        <f t="shared" si="328"/>
        <v>0.409221799760645</v>
      </c>
      <c r="AW674" s="3">
        <f t="shared" si="329"/>
        <v>13.7675297041169</v>
      </c>
      <c r="AX674" s="7">
        <f t="shared" si="330"/>
        <v>1.51840201757985</v>
      </c>
      <c r="AY674" s="3">
        <f t="shared" si="331"/>
        <v>3.00918431506889</v>
      </c>
      <c r="AZ674" s="9">
        <f t="shared" si="332"/>
        <v>8.87539138939692</v>
      </c>
      <c r="BA674" s="11">
        <f t="shared" si="333"/>
        <v>1.47245577193346</v>
      </c>
      <c r="BB674" s="12">
        <f t="shared" si="334"/>
        <v>1074.71389883243</v>
      </c>
      <c r="BC674" s="13">
        <f t="shared" si="335"/>
        <v>0.0742786279770104</v>
      </c>
      <c r="BD674" s="14">
        <f t="shared" si="336"/>
        <v>29.6022368053798</v>
      </c>
      <c r="BE674" s="15">
        <f t="shared" si="337"/>
        <v>0.22037341459177</v>
      </c>
      <c r="BF674" s="16">
        <f t="shared" si="338"/>
        <v>14.9109206855321</v>
      </c>
      <c r="BG674" s="16">
        <f t="shared" si="339"/>
        <v>6.00346620450607</v>
      </c>
      <c r="BH674" s="17">
        <f t="shared" si="340"/>
        <v>0.655527927709382</v>
      </c>
    </row>
    <row r="675" spans="1:60">
      <c r="A675">
        <v>681</v>
      </c>
      <c r="B675" t="s">
        <v>727</v>
      </c>
      <c r="C675" t="s">
        <v>765</v>
      </c>
      <c r="D675" t="s">
        <v>62</v>
      </c>
      <c r="E675" t="s">
        <v>766</v>
      </c>
      <c r="F675" t="s">
        <v>773</v>
      </c>
      <c r="G675">
        <v>855.65411919905</v>
      </c>
      <c r="H675">
        <v>119</v>
      </c>
      <c r="I675">
        <v>133.76</v>
      </c>
      <c r="J675">
        <v>12.2968279241744</v>
      </c>
      <c r="K675">
        <v>1345.4</v>
      </c>
      <c r="L675">
        <v>1.565</v>
      </c>
      <c r="M675">
        <v>0.0215</v>
      </c>
      <c r="N675">
        <v>19.61</v>
      </c>
      <c r="O675">
        <v>0.24</v>
      </c>
      <c r="P675">
        <v>4.43</v>
      </c>
      <c r="Q675">
        <v>7.12</v>
      </c>
      <c r="R675">
        <v>1.637</v>
      </c>
      <c r="S675">
        <v>32.52</v>
      </c>
      <c r="T675">
        <v>11.14</v>
      </c>
      <c r="U675">
        <v>126.26</v>
      </c>
      <c r="V675">
        <v>47.55</v>
      </c>
      <c r="W675">
        <v>207.83</v>
      </c>
      <c r="X675">
        <v>45.62</v>
      </c>
      <c r="Y675">
        <v>464.45</v>
      </c>
      <c r="Z675">
        <v>78.22</v>
      </c>
      <c r="AA675">
        <v>8037.28</v>
      </c>
      <c r="AB675">
        <v>148.06</v>
      </c>
      <c r="AC675">
        <v>188.31</v>
      </c>
      <c r="AD675" s="3">
        <f t="shared" si="310"/>
        <v>148.934756619749</v>
      </c>
      <c r="AE675" s="4">
        <f t="shared" si="311"/>
        <v>193.342879922968</v>
      </c>
      <c r="AF675" s="5">
        <f t="shared" si="312"/>
        <v>0.0907172995780591</v>
      </c>
      <c r="AG675" s="3">
        <f t="shared" si="313"/>
        <v>31.9902120717781</v>
      </c>
      <c r="AH675" s="3">
        <f t="shared" si="314"/>
        <v>2.58620689655172</v>
      </c>
      <c r="AI675" s="3">
        <f t="shared" si="315"/>
        <v>9.69365426695842</v>
      </c>
      <c r="AJ675" s="3">
        <f t="shared" si="316"/>
        <v>48.1081081081081</v>
      </c>
      <c r="AK675" s="3">
        <f t="shared" si="317"/>
        <v>29.0763765541741</v>
      </c>
      <c r="AL675" s="3">
        <f t="shared" si="318"/>
        <v>163.417085427136</v>
      </c>
      <c r="AM675" s="3">
        <f t="shared" si="319"/>
        <v>308.587257617729</v>
      </c>
      <c r="AN675" s="3">
        <f t="shared" si="320"/>
        <v>513.252032520325</v>
      </c>
      <c r="AO675" s="3">
        <f t="shared" si="321"/>
        <v>870.879120879121</v>
      </c>
      <c r="AP675" s="3">
        <f t="shared" si="322"/>
        <v>1298.9375</v>
      </c>
      <c r="AQ675" s="3">
        <f t="shared" si="323"/>
        <v>1846.96356275304</v>
      </c>
      <c r="AR675" s="3">
        <f t="shared" si="324"/>
        <v>2884.78260869565</v>
      </c>
      <c r="AS675" s="6">
        <f t="shared" si="325"/>
        <v>3179.67479674797</v>
      </c>
      <c r="AT675" s="3">
        <f t="shared" si="326"/>
        <v>0.327930956063008</v>
      </c>
      <c r="AU675" s="7">
        <f t="shared" si="327"/>
        <v>1.13676141513929</v>
      </c>
      <c r="AV675" s="8">
        <f t="shared" si="328"/>
        <v>0.101426026175947</v>
      </c>
      <c r="AW675" s="3">
        <f t="shared" si="329"/>
        <v>15.722988165336</v>
      </c>
      <c r="AX675" s="7">
        <f t="shared" si="330"/>
        <v>0.402176744334888</v>
      </c>
      <c r="AY675" s="3">
        <f t="shared" si="331"/>
        <v>0.702458982611177</v>
      </c>
      <c r="AZ675" s="9">
        <f t="shared" si="332"/>
        <v>20.269777631278</v>
      </c>
      <c r="BA675" s="11">
        <f t="shared" si="333"/>
        <v>2.45289054767715</v>
      </c>
      <c r="BB675" s="12">
        <f t="shared" si="334"/>
        <v>1074.71389883243</v>
      </c>
      <c r="BC675" s="13">
        <f t="shared" si="335"/>
        <v>0.087092641540793</v>
      </c>
      <c r="BD675" s="14">
        <f t="shared" si="336"/>
        <v>46.2342747355873</v>
      </c>
      <c r="BE675" s="15">
        <f t="shared" si="337"/>
        <v>0.405447303261923</v>
      </c>
      <c r="BF675" s="16">
        <f t="shared" si="338"/>
        <v>14.2819803198032</v>
      </c>
      <c r="BG675" s="16">
        <f t="shared" si="339"/>
        <v>2.75421348314607</v>
      </c>
      <c r="BH675" s="17">
        <f t="shared" si="340"/>
        <v>0.786256704370453</v>
      </c>
    </row>
    <row r="676" hidden="1" spans="1:60">
      <c r="A676">
        <v>682</v>
      </c>
      <c r="B676" t="s">
        <v>727</v>
      </c>
      <c r="C676" t="s">
        <v>765</v>
      </c>
      <c r="D676" t="s">
        <v>62</v>
      </c>
      <c r="E676" t="s">
        <v>766</v>
      </c>
      <c r="F676" t="s">
        <v>774</v>
      </c>
      <c r="G676">
        <v>191.565309842675</v>
      </c>
      <c r="H676">
        <v>119</v>
      </c>
      <c r="I676">
        <v>2865.03</v>
      </c>
      <c r="J676">
        <v>12.2968279241744</v>
      </c>
      <c r="K676">
        <v>656.83</v>
      </c>
      <c r="L676">
        <v>2.69</v>
      </c>
      <c r="M676">
        <v>27.29</v>
      </c>
      <c r="N676">
        <v>74.34</v>
      </c>
      <c r="O676">
        <v>7.4</v>
      </c>
      <c r="P676">
        <v>32.43</v>
      </c>
      <c r="Q676">
        <v>7.75</v>
      </c>
      <c r="R676">
        <v>0.747</v>
      </c>
      <c r="S676">
        <v>16.06</v>
      </c>
      <c r="T676">
        <v>4.77</v>
      </c>
      <c r="U676">
        <v>54.97</v>
      </c>
      <c r="V676">
        <v>21.45</v>
      </c>
      <c r="W676">
        <v>102.4</v>
      </c>
      <c r="X676">
        <v>24.22</v>
      </c>
      <c r="Y676">
        <v>256.38</v>
      </c>
      <c r="Z676">
        <v>45.85</v>
      </c>
      <c r="AA676">
        <v>7973.58</v>
      </c>
      <c r="AB676">
        <v>282.98</v>
      </c>
      <c r="AC676">
        <v>290.31</v>
      </c>
      <c r="AD676" s="3">
        <f t="shared" si="310"/>
        <v>284.651880509636</v>
      </c>
      <c r="AE676" s="4">
        <f t="shared" si="311"/>
        <v>298.068989806366</v>
      </c>
      <c r="AF676" s="5">
        <f t="shared" si="312"/>
        <v>115.147679324895</v>
      </c>
      <c r="AG676" s="3">
        <f t="shared" si="313"/>
        <v>121.272430668842</v>
      </c>
      <c r="AH676" s="3">
        <f t="shared" si="314"/>
        <v>79.7413793103448</v>
      </c>
      <c r="AI676" s="3">
        <f t="shared" si="315"/>
        <v>70.9628008752735</v>
      </c>
      <c r="AJ676" s="3">
        <f t="shared" si="316"/>
        <v>52.3648648648649</v>
      </c>
      <c r="AK676" s="3">
        <f t="shared" si="317"/>
        <v>13.2682060390764</v>
      </c>
      <c r="AL676" s="3">
        <f t="shared" si="318"/>
        <v>80.7035175879397</v>
      </c>
      <c r="AM676" s="3">
        <f t="shared" si="319"/>
        <v>132.13296398892</v>
      </c>
      <c r="AN676" s="3">
        <f t="shared" si="320"/>
        <v>223.455284552846</v>
      </c>
      <c r="AO676" s="3">
        <f t="shared" si="321"/>
        <v>392.857142857143</v>
      </c>
      <c r="AP676" s="3">
        <f t="shared" si="322"/>
        <v>640</v>
      </c>
      <c r="AQ676" s="3">
        <f t="shared" si="323"/>
        <v>980.566801619433</v>
      </c>
      <c r="AR676" s="3">
        <f t="shared" si="324"/>
        <v>1592.42236024845</v>
      </c>
      <c r="AS676" s="6">
        <f t="shared" si="325"/>
        <v>1863.82113821138</v>
      </c>
      <c r="AT676" s="3">
        <f t="shared" si="326"/>
        <v>0.204101398798784</v>
      </c>
      <c r="AU676" s="7">
        <f t="shared" si="327"/>
        <v>1.28170392412061</v>
      </c>
      <c r="AV676" s="8">
        <f t="shared" si="328"/>
        <v>0.249405347561628</v>
      </c>
      <c r="AW676" s="3">
        <f t="shared" si="329"/>
        <v>24.2395023858462</v>
      </c>
      <c r="AX676" s="7">
        <f t="shared" si="330"/>
        <v>1.22791303881154</v>
      </c>
      <c r="AY676" s="3">
        <f t="shared" si="331"/>
        <v>2.64049210886636</v>
      </c>
      <c r="AZ676" s="9">
        <f t="shared" si="332"/>
        <v>1.56073514982363</v>
      </c>
      <c r="BA676" s="11">
        <f t="shared" si="333"/>
        <v>2.60182662228643</v>
      </c>
      <c r="BB676" s="12">
        <f t="shared" si="334"/>
        <v>1074.71389883243</v>
      </c>
      <c r="BC676" s="13">
        <f t="shared" si="335"/>
        <v>0.13929965835735</v>
      </c>
      <c r="BD676" s="14">
        <f t="shared" si="336"/>
        <v>8.78793868679936</v>
      </c>
      <c r="BE676" s="15">
        <f t="shared" si="337"/>
        <v>1.13234261642874</v>
      </c>
      <c r="BF676" s="16">
        <f t="shared" si="338"/>
        <v>15.9638854296389</v>
      </c>
      <c r="BG676" s="16">
        <f t="shared" si="339"/>
        <v>9.59225806451613</v>
      </c>
      <c r="BH676" s="17">
        <f t="shared" si="340"/>
        <v>0.97475112810444</v>
      </c>
    </row>
    <row r="677" spans="1:60">
      <c r="A677">
        <v>683</v>
      </c>
      <c r="B677" t="s">
        <v>727</v>
      </c>
      <c r="C677" t="s">
        <v>765</v>
      </c>
      <c r="D677" t="s">
        <v>62</v>
      </c>
      <c r="E677" t="s">
        <v>766</v>
      </c>
      <c r="F677" t="s">
        <v>775</v>
      </c>
      <c r="G677">
        <v>612.7033988168</v>
      </c>
      <c r="H677">
        <v>119</v>
      </c>
      <c r="I677">
        <v>531.08</v>
      </c>
      <c r="J677">
        <v>12.2968279241744</v>
      </c>
      <c r="K677">
        <v>786.76</v>
      </c>
      <c r="L677">
        <v>2.67</v>
      </c>
      <c r="M677">
        <v>14.69</v>
      </c>
      <c r="N677">
        <v>49.74</v>
      </c>
      <c r="O677">
        <v>4.21</v>
      </c>
      <c r="P677">
        <v>21.62</v>
      </c>
      <c r="Q677">
        <v>6.1</v>
      </c>
      <c r="R677">
        <v>0.778</v>
      </c>
      <c r="S677">
        <v>18.49</v>
      </c>
      <c r="T677">
        <v>6.14</v>
      </c>
      <c r="U677">
        <v>70.67</v>
      </c>
      <c r="V677">
        <v>27.24</v>
      </c>
      <c r="W677">
        <v>124.1</v>
      </c>
      <c r="X677">
        <v>28.34</v>
      </c>
      <c r="Y677">
        <v>285.64</v>
      </c>
      <c r="Z677">
        <v>48.36</v>
      </c>
      <c r="AA677">
        <v>7682.12</v>
      </c>
      <c r="AB677">
        <v>215.99</v>
      </c>
      <c r="AC677">
        <v>196.48</v>
      </c>
      <c r="AD677" s="3">
        <f t="shared" si="310"/>
        <v>217.266095382275</v>
      </c>
      <c r="AE677" s="4">
        <f t="shared" si="311"/>
        <v>201.731235979315</v>
      </c>
      <c r="AF677" s="5">
        <f t="shared" si="312"/>
        <v>61.9831223628692</v>
      </c>
      <c r="AG677" s="3">
        <f t="shared" si="313"/>
        <v>81.141924959217</v>
      </c>
      <c r="AH677" s="3">
        <f t="shared" si="314"/>
        <v>45.3663793103448</v>
      </c>
      <c r="AI677" s="3">
        <f t="shared" si="315"/>
        <v>47.308533916849</v>
      </c>
      <c r="AJ677" s="3">
        <f t="shared" si="316"/>
        <v>41.2162162162162</v>
      </c>
      <c r="AK677" s="3">
        <f t="shared" si="317"/>
        <v>13.8188277087034</v>
      </c>
      <c r="AL677" s="3">
        <f t="shared" si="318"/>
        <v>92.9145728643216</v>
      </c>
      <c r="AM677" s="3">
        <f t="shared" si="319"/>
        <v>170.083102493075</v>
      </c>
      <c r="AN677" s="3">
        <f t="shared" si="320"/>
        <v>287.276422764228</v>
      </c>
      <c r="AO677" s="3">
        <f t="shared" si="321"/>
        <v>498.901098901099</v>
      </c>
      <c r="AP677" s="3">
        <f t="shared" si="322"/>
        <v>775.625</v>
      </c>
      <c r="AQ677" s="3">
        <f t="shared" si="323"/>
        <v>1147.36842105263</v>
      </c>
      <c r="AR677" s="3">
        <f t="shared" si="324"/>
        <v>1774.16149068323</v>
      </c>
      <c r="AS677" s="6">
        <f t="shared" si="325"/>
        <v>1965.85365853659</v>
      </c>
      <c r="AT677" s="3">
        <f t="shared" si="326"/>
        <v>0.223303343080986</v>
      </c>
      <c r="AU677" s="7">
        <f t="shared" si="327"/>
        <v>1.25864158507348</v>
      </c>
      <c r="AV677" s="8">
        <f t="shared" si="328"/>
        <v>0.246565683090844</v>
      </c>
      <c r="AW677" s="3">
        <f t="shared" si="329"/>
        <v>16.4051442553514</v>
      </c>
      <c r="AX677" s="7">
        <f t="shared" si="330"/>
        <v>0.998671504956497</v>
      </c>
      <c r="AY677" s="3">
        <f t="shared" si="331"/>
        <v>2.28169178808587</v>
      </c>
      <c r="AZ677" s="9">
        <f t="shared" si="332"/>
        <v>1.84936692473868</v>
      </c>
      <c r="BA677" s="11">
        <f t="shared" si="333"/>
        <v>2.18003539677654</v>
      </c>
      <c r="BB677" s="12">
        <f t="shared" si="334"/>
        <v>1074.71389883243</v>
      </c>
      <c r="BC677" s="13">
        <f t="shared" si="335"/>
        <v>0.0965275726534316</v>
      </c>
      <c r="BD677" s="14">
        <f t="shared" si="336"/>
        <v>14.8539785565885</v>
      </c>
      <c r="BE677" s="15">
        <f t="shared" si="337"/>
        <v>0.687858843299258</v>
      </c>
      <c r="BF677" s="16">
        <f t="shared" si="338"/>
        <v>15.448350459708</v>
      </c>
      <c r="BG677" s="16">
        <f t="shared" si="339"/>
        <v>8.15409836065574</v>
      </c>
      <c r="BH677" s="17">
        <f t="shared" si="340"/>
        <v>1.09929763843648</v>
      </c>
    </row>
    <row r="678" spans="1:60">
      <c r="A678">
        <v>684</v>
      </c>
      <c r="B678" t="s">
        <v>727</v>
      </c>
      <c r="C678" t="s">
        <v>765</v>
      </c>
      <c r="D678" t="s">
        <v>62</v>
      </c>
      <c r="E678" t="s">
        <v>766</v>
      </c>
      <c r="F678" t="s">
        <v>776</v>
      </c>
      <c r="G678">
        <v>646.6803363398</v>
      </c>
      <c r="H678">
        <v>119</v>
      </c>
      <c r="I678">
        <v>149.04</v>
      </c>
      <c r="J678">
        <v>12.2968279241744</v>
      </c>
      <c r="K678">
        <v>888.56</v>
      </c>
      <c r="L678">
        <v>2.88</v>
      </c>
      <c r="M678">
        <v>0.53</v>
      </c>
      <c r="N678">
        <v>18.84</v>
      </c>
      <c r="O678">
        <v>0.165</v>
      </c>
      <c r="P678">
        <v>1.55</v>
      </c>
      <c r="Q678">
        <v>2.44</v>
      </c>
      <c r="R678">
        <v>0.737</v>
      </c>
      <c r="S678">
        <v>13.65</v>
      </c>
      <c r="T678">
        <v>5.61</v>
      </c>
      <c r="U678">
        <v>69.7</v>
      </c>
      <c r="V678">
        <v>29.48</v>
      </c>
      <c r="W678">
        <v>144.85</v>
      </c>
      <c r="X678">
        <v>35.65</v>
      </c>
      <c r="Y678">
        <v>368.8</v>
      </c>
      <c r="Z678">
        <v>67.13</v>
      </c>
      <c r="AA678">
        <v>9285.59</v>
      </c>
      <c r="AB678">
        <v>332.43</v>
      </c>
      <c r="AC678">
        <v>488.09</v>
      </c>
      <c r="AD678" s="3">
        <f t="shared" si="310"/>
        <v>334.394037168062</v>
      </c>
      <c r="AE678" s="4">
        <f t="shared" si="311"/>
        <v>501.13497032341</v>
      </c>
      <c r="AF678" s="5">
        <f t="shared" si="312"/>
        <v>2.23628691983122</v>
      </c>
      <c r="AG678" s="3">
        <f t="shared" si="313"/>
        <v>30.7340946166395</v>
      </c>
      <c r="AH678" s="3">
        <f t="shared" si="314"/>
        <v>1.77801724137931</v>
      </c>
      <c r="AI678" s="3">
        <f t="shared" si="315"/>
        <v>3.39168490153173</v>
      </c>
      <c r="AJ678" s="3">
        <f t="shared" si="316"/>
        <v>16.4864864864865</v>
      </c>
      <c r="AK678" s="3">
        <f t="shared" si="317"/>
        <v>13.0905861456483</v>
      </c>
      <c r="AL678" s="3">
        <f t="shared" si="318"/>
        <v>68.5929648241206</v>
      </c>
      <c r="AM678" s="3">
        <f t="shared" si="319"/>
        <v>155.401662049861</v>
      </c>
      <c r="AN678" s="3">
        <f t="shared" si="320"/>
        <v>283.333333333333</v>
      </c>
      <c r="AO678" s="3">
        <f t="shared" si="321"/>
        <v>539.92673992674</v>
      </c>
      <c r="AP678" s="3">
        <f t="shared" si="322"/>
        <v>905.3125</v>
      </c>
      <c r="AQ678" s="3">
        <f t="shared" si="323"/>
        <v>1443.31983805668</v>
      </c>
      <c r="AR678" s="3">
        <f t="shared" si="324"/>
        <v>2290.68322981366</v>
      </c>
      <c r="AS678" s="6">
        <f t="shared" si="325"/>
        <v>2728.86178861789</v>
      </c>
      <c r="AT678" s="3">
        <f t="shared" si="326"/>
        <v>0.389273867636667</v>
      </c>
      <c r="AU678" s="7">
        <f t="shared" si="327"/>
        <v>1.69937886902124</v>
      </c>
      <c r="AV678" s="8">
        <f t="shared" si="328"/>
        <v>0.0375946623478332</v>
      </c>
      <c r="AW678" s="3">
        <f t="shared" si="329"/>
        <v>40.7531904498903</v>
      </c>
      <c r="AX678" s="7">
        <f t="shared" si="330"/>
        <v>0.239997653550191</v>
      </c>
      <c r="AY678" s="3">
        <f t="shared" si="331"/>
        <v>-0.193932431397966</v>
      </c>
      <c r="AZ678" s="9">
        <f t="shared" si="332"/>
        <v>54.5137650301862</v>
      </c>
      <c r="BA678" s="11">
        <f t="shared" si="333"/>
        <v>10.1980741873072</v>
      </c>
      <c r="BB678" s="12">
        <f t="shared" si="334"/>
        <v>1074.71389883243</v>
      </c>
      <c r="BC678" s="13">
        <f t="shared" si="335"/>
        <v>0.221018862306024</v>
      </c>
      <c r="BD678" s="14">
        <f t="shared" si="336"/>
        <v>73.5333157059757</v>
      </c>
      <c r="BE678" s="15">
        <f t="shared" si="337"/>
        <v>1.32345444685466</v>
      </c>
      <c r="BF678" s="16">
        <f t="shared" si="338"/>
        <v>27.018315018315</v>
      </c>
      <c r="BG678" s="16">
        <f t="shared" si="339"/>
        <v>7.72131147540984</v>
      </c>
      <c r="BH678" s="17">
        <f t="shared" si="340"/>
        <v>0.681083406748755</v>
      </c>
    </row>
    <row r="679" spans="1:60">
      <c r="A679">
        <v>685</v>
      </c>
      <c r="B679" t="s">
        <v>727</v>
      </c>
      <c r="C679" t="s">
        <v>765</v>
      </c>
      <c r="D679" t="s">
        <v>62</v>
      </c>
      <c r="E679" t="s">
        <v>766</v>
      </c>
      <c r="F679" t="s">
        <v>777</v>
      </c>
      <c r="G679">
        <v>918.0956485208</v>
      </c>
      <c r="H679">
        <v>119</v>
      </c>
      <c r="I679">
        <v>142.89</v>
      </c>
      <c r="J679">
        <v>12.2968279241744</v>
      </c>
      <c r="K679">
        <v>935.67</v>
      </c>
      <c r="L679">
        <v>2.64</v>
      </c>
      <c r="M679">
        <v>0.023</v>
      </c>
      <c r="N679">
        <v>21.08</v>
      </c>
      <c r="O679">
        <v>0.101</v>
      </c>
      <c r="P679">
        <v>2.14</v>
      </c>
      <c r="Q679">
        <v>3.05</v>
      </c>
      <c r="R679">
        <v>0.9</v>
      </c>
      <c r="S679">
        <v>15.77</v>
      </c>
      <c r="T679">
        <v>6.21</v>
      </c>
      <c r="U679">
        <v>77.45</v>
      </c>
      <c r="V679">
        <v>31.07</v>
      </c>
      <c r="W679">
        <v>147.79</v>
      </c>
      <c r="X679">
        <v>35.63</v>
      </c>
      <c r="Y679">
        <v>358.56</v>
      </c>
      <c r="Z679">
        <v>63.42</v>
      </c>
      <c r="AA679">
        <v>8266.93</v>
      </c>
      <c r="AB679">
        <v>258.69</v>
      </c>
      <c r="AC679">
        <v>280.85</v>
      </c>
      <c r="AD679" s="3">
        <f t="shared" si="310"/>
        <v>260.218372213717</v>
      </c>
      <c r="AE679" s="4">
        <f t="shared" si="311"/>
        <v>288.356156477965</v>
      </c>
      <c r="AF679" s="5">
        <f t="shared" si="312"/>
        <v>0.0970464135021097</v>
      </c>
      <c r="AG679" s="3">
        <f t="shared" si="313"/>
        <v>34.3882544861338</v>
      </c>
      <c r="AH679" s="3">
        <f t="shared" si="314"/>
        <v>1.08836206896552</v>
      </c>
      <c r="AI679" s="3">
        <f t="shared" si="315"/>
        <v>4.68271334792123</v>
      </c>
      <c r="AJ679" s="3">
        <f t="shared" si="316"/>
        <v>20.6081081081081</v>
      </c>
      <c r="AK679" s="3">
        <f t="shared" si="317"/>
        <v>15.9857904085258</v>
      </c>
      <c r="AL679" s="3">
        <f t="shared" si="318"/>
        <v>79.2462311557789</v>
      </c>
      <c r="AM679" s="3">
        <f t="shared" si="319"/>
        <v>172.02216066482</v>
      </c>
      <c r="AN679" s="3">
        <f t="shared" si="320"/>
        <v>314.837398373984</v>
      </c>
      <c r="AO679" s="3">
        <f t="shared" si="321"/>
        <v>569.047619047619</v>
      </c>
      <c r="AP679" s="3">
        <f t="shared" si="322"/>
        <v>923.6875</v>
      </c>
      <c r="AQ679" s="3">
        <f t="shared" si="323"/>
        <v>1442.51012145749</v>
      </c>
      <c r="AR679" s="3">
        <f t="shared" si="324"/>
        <v>2227.08074534162</v>
      </c>
      <c r="AS679" s="6">
        <f t="shared" si="325"/>
        <v>2578.0487804878</v>
      </c>
      <c r="AT679" s="3">
        <f t="shared" si="326"/>
        <v>0.395572183128678</v>
      </c>
      <c r="AU679" s="7">
        <f t="shared" si="327"/>
        <v>1.77619147377614</v>
      </c>
      <c r="AV679" s="8">
        <f t="shared" si="328"/>
        <v>0.0731040400089771</v>
      </c>
      <c r="AW679" s="3">
        <f t="shared" si="329"/>
        <v>23.4496374395126</v>
      </c>
      <c r="AX679" s="7">
        <f t="shared" si="330"/>
        <v>0.354005039530685</v>
      </c>
      <c r="AY679" s="3">
        <f t="shared" si="331"/>
        <v>0.480939759437598</v>
      </c>
      <c r="AZ679" s="9">
        <f t="shared" si="332"/>
        <v>39.9983198216945</v>
      </c>
      <c r="BA679" s="11">
        <f t="shared" si="333"/>
        <v>7.84855766813862</v>
      </c>
      <c r="BB679" s="12">
        <f t="shared" si="334"/>
        <v>1074.71389883243</v>
      </c>
      <c r="BC679" s="13">
        <f t="shared" si="335"/>
        <v>0.133374673893634</v>
      </c>
      <c r="BD679" s="14">
        <f t="shared" si="336"/>
        <v>61.5850314079975</v>
      </c>
      <c r="BE679" s="15">
        <f t="shared" si="337"/>
        <v>0.783271976796073</v>
      </c>
      <c r="BF679" s="16">
        <f t="shared" si="338"/>
        <v>22.7368421052632</v>
      </c>
      <c r="BG679" s="16">
        <f t="shared" si="339"/>
        <v>6.91147540983607</v>
      </c>
      <c r="BH679" s="17">
        <f t="shared" si="340"/>
        <v>0.921096670820723</v>
      </c>
    </row>
    <row r="680" spans="1:60">
      <c r="A680">
        <v>687</v>
      </c>
      <c r="B680" t="s">
        <v>727</v>
      </c>
      <c r="C680" t="s">
        <v>765</v>
      </c>
      <c r="D680" t="s">
        <v>62</v>
      </c>
      <c r="E680" t="s">
        <v>766</v>
      </c>
      <c r="F680" t="s">
        <v>778</v>
      </c>
      <c r="G680">
        <v>1499.0573570906</v>
      </c>
      <c r="H680">
        <v>119</v>
      </c>
      <c r="I680">
        <v>478.4</v>
      </c>
      <c r="J680">
        <v>12.2968279241744</v>
      </c>
      <c r="K680">
        <v>1389.87</v>
      </c>
      <c r="L680">
        <v>2.31</v>
      </c>
      <c r="M680">
        <v>5.99</v>
      </c>
      <c r="N680">
        <v>30.17</v>
      </c>
      <c r="O680">
        <v>2.011</v>
      </c>
      <c r="P680">
        <v>13.53</v>
      </c>
      <c r="Q680">
        <v>9.98</v>
      </c>
      <c r="R680">
        <v>2.16</v>
      </c>
      <c r="S680">
        <v>36.49</v>
      </c>
      <c r="T680">
        <v>11.8</v>
      </c>
      <c r="U680">
        <v>132.85</v>
      </c>
      <c r="V680">
        <v>48.8</v>
      </c>
      <c r="W680">
        <v>213.26</v>
      </c>
      <c r="X680">
        <v>47.27</v>
      </c>
      <c r="Y680">
        <v>468.85</v>
      </c>
      <c r="Z680">
        <v>80.36</v>
      </c>
      <c r="AA680">
        <v>9749.8</v>
      </c>
      <c r="AB680">
        <v>203.08</v>
      </c>
      <c r="AC680">
        <v>254.6</v>
      </c>
      <c r="AD680" s="3">
        <f t="shared" si="310"/>
        <v>204.279821520591</v>
      </c>
      <c r="AE680" s="4">
        <f t="shared" si="311"/>
        <v>261.404584081502</v>
      </c>
      <c r="AF680" s="5">
        <f t="shared" si="312"/>
        <v>25.2742616033755</v>
      </c>
      <c r="AG680" s="3">
        <f t="shared" si="313"/>
        <v>49.2169657422512</v>
      </c>
      <c r="AH680" s="3">
        <f t="shared" si="314"/>
        <v>21.6702586206897</v>
      </c>
      <c r="AI680" s="3">
        <f t="shared" si="315"/>
        <v>29.6061269146608</v>
      </c>
      <c r="AJ680" s="3">
        <f t="shared" si="316"/>
        <v>67.4324324324324</v>
      </c>
      <c r="AK680" s="3">
        <f t="shared" si="317"/>
        <v>38.3658969804618</v>
      </c>
      <c r="AL680" s="3">
        <f t="shared" si="318"/>
        <v>183.366834170854</v>
      </c>
      <c r="AM680" s="3">
        <f t="shared" si="319"/>
        <v>326.869806094183</v>
      </c>
      <c r="AN680" s="3">
        <f t="shared" si="320"/>
        <v>540.040650406504</v>
      </c>
      <c r="AO680" s="3">
        <f t="shared" si="321"/>
        <v>893.772893772894</v>
      </c>
      <c r="AP680" s="3">
        <f t="shared" si="322"/>
        <v>1332.875</v>
      </c>
      <c r="AQ680" s="3">
        <f t="shared" si="323"/>
        <v>1913.76518218624</v>
      </c>
      <c r="AR680" s="3">
        <f t="shared" si="324"/>
        <v>2912.11180124224</v>
      </c>
      <c r="AS680" s="6">
        <f t="shared" si="325"/>
        <v>3266.66666666667</v>
      </c>
      <c r="AT680" s="3">
        <f t="shared" si="326"/>
        <v>0.345024988343987</v>
      </c>
      <c r="AU680" s="7">
        <f t="shared" si="327"/>
        <v>1.18479307077705</v>
      </c>
      <c r="AV680" s="8">
        <f t="shared" si="328"/>
        <v>0.115414961470582</v>
      </c>
      <c r="AW680" s="3">
        <f t="shared" si="329"/>
        <v>21.257887456293</v>
      </c>
      <c r="AX680" s="7">
        <f t="shared" si="330"/>
        <v>0.5321354141989</v>
      </c>
      <c r="AY680" s="3">
        <f t="shared" si="331"/>
        <v>1.1886366063284</v>
      </c>
      <c r="AZ680" s="9">
        <f t="shared" si="332"/>
        <v>4.6860736251007</v>
      </c>
      <c r="BA680" s="11">
        <f t="shared" si="333"/>
        <v>1.19607677708753</v>
      </c>
      <c r="BB680" s="12">
        <f t="shared" si="334"/>
        <v>1074.71389883243</v>
      </c>
      <c r="BC680" s="13">
        <f t="shared" si="335"/>
        <v>0.118018114722362</v>
      </c>
      <c r="BD680" s="14">
        <f t="shared" si="336"/>
        <v>23.1305441629749</v>
      </c>
      <c r="BE680" s="15">
        <f t="shared" si="337"/>
        <v>0.543030820091714</v>
      </c>
      <c r="BF680" s="16">
        <f t="shared" si="338"/>
        <v>12.848725678268</v>
      </c>
      <c r="BG680" s="16">
        <f t="shared" si="339"/>
        <v>3.02304609218437</v>
      </c>
      <c r="BH680" s="17">
        <f t="shared" si="340"/>
        <v>0.797643362136685</v>
      </c>
    </row>
    <row r="681" spans="1:60">
      <c r="A681">
        <v>688</v>
      </c>
      <c r="B681" t="s">
        <v>727</v>
      </c>
      <c r="C681" t="s">
        <v>765</v>
      </c>
      <c r="D681" t="s">
        <v>62</v>
      </c>
      <c r="E681" t="s">
        <v>766</v>
      </c>
      <c r="F681" t="s">
        <v>779</v>
      </c>
      <c r="G681">
        <v>776.4837552836</v>
      </c>
      <c r="H681">
        <v>119</v>
      </c>
      <c r="I681">
        <v>1488.95</v>
      </c>
      <c r="J681">
        <v>12.2968279241744</v>
      </c>
      <c r="K681">
        <v>1411.6</v>
      </c>
      <c r="L681">
        <v>8.76</v>
      </c>
      <c r="M681">
        <v>24.55</v>
      </c>
      <c r="N681">
        <v>84.23</v>
      </c>
      <c r="O681">
        <v>6.65</v>
      </c>
      <c r="P681">
        <v>29.64</v>
      </c>
      <c r="Q681">
        <v>7.47</v>
      </c>
      <c r="R681">
        <v>0.964</v>
      </c>
      <c r="S681">
        <v>23.4</v>
      </c>
      <c r="T681">
        <v>8.8</v>
      </c>
      <c r="U681">
        <v>110.4</v>
      </c>
      <c r="V681">
        <v>46.51</v>
      </c>
      <c r="W681">
        <v>229.39</v>
      </c>
      <c r="X681">
        <v>56.56</v>
      </c>
      <c r="Y681">
        <v>603.53</v>
      </c>
      <c r="Z681">
        <v>109.06</v>
      </c>
      <c r="AA681">
        <v>9365.01</v>
      </c>
      <c r="AB681">
        <v>179.6</v>
      </c>
      <c r="AC681">
        <v>225.49</v>
      </c>
      <c r="AD681" s="3">
        <f t="shared" si="310"/>
        <v>180.66109880391</v>
      </c>
      <c r="AE681" s="4">
        <f t="shared" si="311"/>
        <v>231.516573702034</v>
      </c>
      <c r="AF681" s="5">
        <f t="shared" si="312"/>
        <v>103.586497890295</v>
      </c>
      <c r="AG681" s="3">
        <f t="shared" si="313"/>
        <v>137.406199021207</v>
      </c>
      <c r="AH681" s="3">
        <f t="shared" si="314"/>
        <v>71.6594827586207</v>
      </c>
      <c r="AI681" s="3">
        <f t="shared" si="315"/>
        <v>64.8577680525164</v>
      </c>
      <c r="AJ681" s="3">
        <f t="shared" si="316"/>
        <v>50.472972972973</v>
      </c>
      <c r="AK681" s="3">
        <f t="shared" si="317"/>
        <v>17.1225577264654</v>
      </c>
      <c r="AL681" s="3">
        <f t="shared" si="318"/>
        <v>117.587939698492</v>
      </c>
      <c r="AM681" s="3">
        <f t="shared" si="319"/>
        <v>243.767313019391</v>
      </c>
      <c r="AN681" s="3">
        <f t="shared" si="320"/>
        <v>448.780487804878</v>
      </c>
      <c r="AO681" s="3">
        <f t="shared" si="321"/>
        <v>851.831501831502</v>
      </c>
      <c r="AP681" s="3">
        <f t="shared" si="322"/>
        <v>1433.6875</v>
      </c>
      <c r="AQ681" s="3">
        <f t="shared" si="323"/>
        <v>2289.87854251012</v>
      </c>
      <c r="AR681" s="3">
        <f t="shared" si="324"/>
        <v>3748.63354037267</v>
      </c>
      <c r="AS681" s="6">
        <f t="shared" si="325"/>
        <v>4433.33333333333</v>
      </c>
      <c r="AT681" s="3">
        <f t="shared" si="326"/>
        <v>0.222258206412936</v>
      </c>
      <c r="AU681" s="7">
        <f t="shared" si="327"/>
        <v>0.592904598486948</v>
      </c>
      <c r="AV681" s="8">
        <f t="shared" si="328"/>
        <v>0.363818445708364</v>
      </c>
      <c r="AW681" s="3">
        <f t="shared" si="329"/>
        <v>18.8273410939494</v>
      </c>
      <c r="AX681" s="7">
        <f t="shared" si="330"/>
        <v>1.57862584794463</v>
      </c>
      <c r="AY681" s="3">
        <f t="shared" si="331"/>
        <v>3.07672027971986</v>
      </c>
      <c r="AZ681" s="9">
        <f t="shared" si="332"/>
        <v>2.04046830577512</v>
      </c>
      <c r="BA681" s="11">
        <f t="shared" si="333"/>
        <v>1.50083406069518</v>
      </c>
      <c r="BB681" s="12">
        <f t="shared" si="334"/>
        <v>1074.71389883243</v>
      </c>
      <c r="BC681" s="13">
        <f t="shared" si="335"/>
        <v>0.104500404472907</v>
      </c>
      <c r="BD681" s="14">
        <f t="shared" si="336"/>
        <v>18.5038128221388</v>
      </c>
      <c r="BE681" s="15">
        <f t="shared" si="337"/>
        <v>0.373618544231438</v>
      </c>
      <c r="BF681" s="16">
        <f t="shared" si="338"/>
        <v>25.7918803418803</v>
      </c>
      <c r="BG681" s="16">
        <f t="shared" si="339"/>
        <v>11.2757697456493</v>
      </c>
      <c r="BH681" s="17">
        <f t="shared" si="340"/>
        <v>0.796487649119695</v>
      </c>
    </row>
    <row r="682" spans="1:60">
      <c r="A682">
        <v>689</v>
      </c>
      <c r="B682" t="s">
        <v>727</v>
      </c>
      <c r="C682" t="s">
        <v>765</v>
      </c>
      <c r="D682" t="s">
        <v>62</v>
      </c>
      <c r="E682" t="s">
        <v>766</v>
      </c>
      <c r="F682" t="s">
        <v>780</v>
      </c>
      <c r="G682">
        <v>787.84958260295</v>
      </c>
      <c r="H682">
        <v>119</v>
      </c>
      <c r="I682">
        <v>1011.06</v>
      </c>
      <c r="J682">
        <v>12.2968279241744</v>
      </c>
      <c r="K682">
        <v>1029.11</v>
      </c>
      <c r="L682">
        <v>4.31</v>
      </c>
      <c r="M682">
        <v>16.38</v>
      </c>
      <c r="N682">
        <v>60.16</v>
      </c>
      <c r="O682">
        <v>4.1</v>
      </c>
      <c r="P682">
        <v>17.79</v>
      </c>
      <c r="Q682">
        <v>6.02</v>
      </c>
      <c r="R682">
        <v>1.047</v>
      </c>
      <c r="S682">
        <v>20.82</v>
      </c>
      <c r="T682">
        <v>7.28</v>
      </c>
      <c r="U682">
        <v>89.22</v>
      </c>
      <c r="V682">
        <v>34.26</v>
      </c>
      <c r="W682">
        <v>158.91</v>
      </c>
      <c r="X682">
        <v>38.17</v>
      </c>
      <c r="Y682">
        <v>394.34</v>
      </c>
      <c r="Z682">
        <v>68.66</v>
      </c>
      <c r="AA682">
        <v>7938.69</v>
      </c>
      <c r="AB682">
        <v>166.38</v>
      </c>
      <c r="AC682">
        <v>166.39</v>
      </c>
      <c r="AD682" s="3">
        <f t="shared" si="310"/>
        <v>167.362993424246</v>
      </c>
      <c r="AE682" s="4">
        <f t="shared" si="311"/>
        <v>170.837033563712</v>
      </c>
      <c r="AF682" s="5">
        <f t="shared" si="312"/>
        <v>69.1139240506329</v>
      </c>
      <c r="AG682" s="3">
        <f t="shared" si="313"/>
        <v>98.1402936378467</v>
      </c>
      <c r="AH682" s="3">
        <f t="shared" si="314"/>
        <v>44.1810344827586</v>
      </c>
      <c r="AI682" s="3">
        <f t="shared" si="315"/>
        <v>38.9277899343545</v>
      </c>
      <c r="AJ682" s="3">
        <f t="shared" si="316"/>
        <v>40.6756756756757</v>
      </c>
      <c r="AK682" s="3">
        <f t="shared" si="317"/>
        <v>18.5968028419183</v>
      </c>
      <c r="AL682" s="3">
        <f t="shared" si="318"/>
        <v>104.623115577889</v>
      </c>
      <c r="AM682" s="3">
        <f t="shared" si="319"/>
        <v>201.662049861496</v>
      </c>
      <c r="AN682" s="3">
        <f t="shared" si="320"/>
        <v>362.682926829268</v>
      </c>
      <c r="AO682" s="3">
        <f t="shared" si="321"/>
        <v>627.472527472527</v>
      </c>
      <c r="AP682" s="3">
        <f t="shared" si="322"/>
        <v>993.1875</v>
      </c>
      <c r="AQ682" s="3">
        <f t="shared" si="323"/>
        <v>1545.34412955466</v>
      </c>
      <c r="AR682" s="3">
        <f t="shared" si="324"/>
        <v>2449.31677018634</v>
      </c>
      <c r="AS682" s="6">
        <f t="shared" si="325"/>
        <v>2791.05691056911</v>
      </c>
      <c r="AT682" s="3">
        <f t="shared" si="326"/>
        <v>0.285073648796735</v>
      </c>
      <c r="AU682" s="7">
        <f t="shared" si="327"/>
        <v>1.16389048679501</v>
      </c>
      <c r="AV682" s="8">
        <f t="shared" si="328"/>
        <v>0.35214847006556</v>
      </c>
      <c r="AW682" s="3">
        <f t="shared" si="329"/>
        <v>13.8927725603009</v>
      </c>
      <c r="AX682" s="7">
        <f t="shared" si="330"/>
        <v>1.31256333591767</v>
      </c>
      <c r="AY682" s="3">
        <f t="shared" si="331"/>
        <v>2.7562448349008</v>
      </c>
      <c r="AZ682" s="9">
        <f t="shared" si="332"/>
        <v>3.26025276665284</v>
      </c>
      <c r="BA682" s="11">
        <f t="shared" si="333"/>
        <v>2.44977279097959</v>
      </c>
      <c r="BB682" s="12">
        <f t="shared" si="334"/>
        <v>1074.71389883243</v>
      </c>
      <c r="BC682" s="13">
        <f t="shared" si="335"/>
        <v>0.0802244687245467</v>
      </c>
      <c r="BD682" s="14">
        <f t="shared" si="336"/>
        <v>19.8357750724118</v>
      </c>
      <c r="BE682" s="15">
        <f t="shared" si="337"/>
        <v>0.421945529238728</v>
      </c>
      <c r="BF682" s="16">
        <f t="shared" si="338"/>
        <v>18.940441882805</v>
      </c>
      <c r="BG682" s="16">
        <f t="shared" si="339"/>
        <v>9.99335548172757</v>
      </c>
      <c r="BH682" s="17">
        <f t="shared" si="340"/>
        <v>0.999939900234389</v>
      </c>
    </row>
    <row r="683" spans="1:60">
      <c r="A683">
        <v>690</v>
      </c>
      <c r="B683" t="s">
        <v>727</v>
      </c>
      <c r="C683" t="s">
        <v>765</v>
      </c>
      <c r="D683" t="s">
        <v>62</v>
      </c>
      <c r="E683" t="s">
        <v>766</v>
      </c>
      <c r="F683" t="s">
        <v>781</v>
      </c>
      <c r="G683">
        <v>666.85029972515</v>
      </c>
      <c r="H683">
        <v>119</v>
      </c>
      <c r="I683">
        <v>265.15</v>
      </c>
      <c r="J683">
        <v>12.2968279241744</v>
      </c>
      <c r="K683">
        <v>1057.07</v>
      </c>
      <c r="L683">
        <v>1.488</v>
      </c>
      <c r="M683">
        <v>4.9</v>
      </c>
      <c r="N683">
        <v>22.73</v>
      </c>
      <c r="O683">
        <v>1.467</v>
      </c>
      <c r="P683">
        <v>8.38</v>
      </c>
      <c r="Q683">
        <v>6.97</v>
      </c>
      <c r="R683">
        <v>0.91</v>
      </c>
      <c r="S683">
        <v>30.09</v>
      </c>
      <c r="T683">
        <v>9.56</v>
      </c>
      <c r="U683">
        <v>106.73</v>
      </c>
      <c r="V683">
        <v>38.46</v>
      </c>
      <c r="W683">
        <v>161.56</v>
      </c>
      <c r="X683">
        <v>34.87</v>
      </c>
      <c r="Y683">
        <v>328.32</v>
      </c>
      <c r="Z683">
        <v>54.86</v>
      </c>
      <c r="AA683">
        <v>8318.67</v>
      </c>
      <c r="AB683">
        <v>116.25</v>
      </c>
      <c r="AC683">
        <v>171.07</v>
      </c>
      <c r="AD683" s="3">
        <f t="shared" si="310"/>
        <v>116.936819242509</v>
      </c>
      <c r="AE683" s="4">
        <f t="shared" si="311"/>
        <v>175.642113899539</v>
      </c>
      <c r="AF683" s="5">
        <f t="shared" si="312"/>
        <v>20.6751054852321</v>
      </c>
      <c r="AG683" s="3">
        <f t="shared" si="313"/>
        <v>37.0799347471452</v>
      </c>
      <c r="AH683" s="3">
        <f t="shared" si="314"/>
        <v>15.8081896551724</v>
      </c>
      <c r="AI683" s="3">
        <f t="shared" si="315"/>
        <v>18.3369803063457</v>
      </c>
      <c r="AJ683" s="3">
        <f t="shared" si="316"/>
        <v>47.0945945945946</v>
      </c>
      <c r="AK683" s="3">
        <f t="shared" si="317"/>
        <v>16.1634103019538</v>
      </c>
      <c r="AL683" s="3">
        <f t="shared" si="318"/>
        <v>151.206030150754</v>
      </c>
      <c r="AM683" s="3">
        <f t="shared" si="319"/>
        <v>264.819944598338</v>
      </c>
      <c r="AN683" s="3">
        <f t="shared" si="320"/>
        <v>433.861788617886</v>
      </c>
      <c r="AO683" s="3">
        <f t="shared" si="321"/>
        <v>704.395604395604</v>
      </c>
      <c r="AP683" s="3">
        <f t="shared" si="322"/>
        <v>1009.75</v>
      </c>
      <c r="AQ683" s="3">
        <f t="shared" si="323"/>
        <v>1411.74089068826</v>
      </c>
      <c r="AR683" s="3">
        <f t="shared" si="324"/>
        <v>2039.25465838509</v>
      </c>
      <c r="AS683" s="6">
        <f t="shared" si="325"/>
        <v>2230.08130081301</v>
      </c>
      <c r="AT683" s="3">
        <f t="shared" si="326"/>
        <v>0.191541511603039</v>
      </c>
      <c r="AU683" s="7">
        <f t="shared" si="327"/>
        <v>0.939272154242486</v>
      </c>
      <c r="AV683" s="8">
        <f t="shared" si="328"/>
        <v>0.129410877012109</v>
      </c>
      <c r="AW683" s="3">
        <f t="shared" si="329"/>
        <v>14.2835302715949</v>
      </c>
      <c r="AX683" s="7">
        <f t="shared" si="330"/>
        <v>0.48908974876606</v>
      </c>
      <c r="AY683" s="3">
        <f t="shared" si="331"/>
        <v>1.04217546360668</v>
      </c>
      <c r="AZ683" s="9">
        <f t="shared" si="332"/>
        <v>6.42751392223794</v>
      </c>
      <c r="BA683" s="11">
        <f t="shared" si="333"/>
        <v>1.91296663376309</v>
      </c>
      <c r="BB683" s="12">
        <f t="shared" si="334"/>
        <v>1074.71389883243</v>
      </c>
      <c r="BC683" s="13">
        <f t="shared" si="335"/>
        <v>0.0774404195734055</v>
      </c>
      <c r="BD683" s="14">
        <f t="shared" si="336"/>
        <v>28.049045859685</v>
      </c>
      <c r="BE683" s="15">
        <f t="shared" si="337"/>
        <v>0.521046539961014</v>
      </c>
      <c r="BF683" s="16">
        <f t="shared" si="338"/>
        <v>10.9112662013958</v>
      </c>
      <c r="BG683" s="16">
        <f t="shared" si="339"/>
        <v>3.26111908177905</v>
      </c>
      <c r="BH683" s="17">
        <f t="shared" si="340"/>
        <v>0.679546384520956</v>
      </c>
    </row>
    <row r="684" spans="1:60">
      <c r="A684">
        <v>691</v>
      </c>
      <c r="B684" t="s">
        <v>727</v>
      </c>
      <c r="C684" t="s">
        <v>765</v>
      </c>
      <c r="D684" t="s">
        <v>62</v>
      </c>
      <c r="E684" t="s">
        <v>766</v>
      </c>
      <c r="F684" t="s">
        <v>782</v>
      </c>
      <c r="G684">
        <v>651.602160742545</v>
      </c>
      <c r="H684">
        <v>119</v>
      </c>
      <c r="I684">
        <v>495.64</v>
      </c>
      <c r="J684">
        <v>12.2968279241744</v>
      </c>
      <c r="K684">
        <v>661.15</v>
      </c>
      <c r="L684">
        <v>3.43</v>
      </c>
      <c r="M684">
        <v>8.97</v>
      </c>
      <c r="N684">
        <v>38</v>
      </c>
      <c r="O684">
        <v>2.261</v>
      </c>
      <c r="P684">
        <v>9.67</v>
      </c>
      <c r="Q684">
        <v>3.27</v>
      </c>
      <c r="R684">
        <v>0.51</v>
      </c>
      <c r="S684">
        <v>12.01</v>
      </c>
      <c r="T684">
        <v>4.46</v>
      </c>
      <c r="U684">
        <v>52.86</v>
      </c>
      <c r="V684">
        <v>21.76</v>
      </c>
      <c r="W684">
        <v>104.86</v>
      </c>
      <c r="X684">
        <v>25.1</v>
      </c>
      <c r="Y684">
        <v>263.05</v>
      </c>
      <c r="Z684">
        <v>46.78</v>
      </c>
      <c r="AA684">
        <v>8883.4</v>
      </c>
      <c r="AB684">
        <v>156.91</v>
      </c>
      <c r="AC684">
        <v>205.17</v>
      </c>
      <c r="AD684" s="3">
        <f t="shared" si="310"/>
        <v>157.837043504018</v>
      </c>
      <c r="AE684" s="4">
        <f t="shared" si="311"/>
        <v>210.653489850753</v>
      </c>
      <c r="AF684" s="5">
        <f t="shared" si="312"/>
        <v>37.8481012658228</v>
      </c>
      <c r="AG684" s="3">
        <f t="shared" si="313"/>
        <v>61.9902120717781</v>
      </c>
      <c r="AH684" s="3">
        <f t="shared" si="314"/>
        <v>24.364224137931</v>
      </c>
      <c r="AI684" s="3">
        <f t="shared" si="315"/>
        <v>21.1597374179431</v>
      </c>
      <c r="AJ684" s="3">
        <f t="shared" si="316"/>
        <v>22.0945945945946</v>
      </c>
      <c r="AK684" s="3">
        <f t="shared" si="317"/>
        <v>9.05861456483126</v>
      </c>
      <c r="AL684" s="3">
        <f t="shared" si="318"/>
        <v>60.3517587939698</v>
      </c>
      <c r="AM684" s="3">
        <f t="shared" si="319"/>
        <v>123.545706371191</v>
      </c>
      <c r="AN684" s="3">
        <f t="shared" si="320"/>
        <v>214.878048780488</v>
      </c>
      <c r="AO684" s="3">
        <f t="shared" si="321"/>
        <v>398.534798534799</v>
      </c>
      <c r="AP684" s="3">
        <f t="shared" si="322"/>
        <v>655.375</v>
      </c>
      <c r="AQ684" s="3">
        <f t="shared" si="323"/>
        <v>1016.19433198381</v>
      </c>
      <c r="AR684" s="3">
        <f t="shared" si="324"/>
        <v>1633.85093167702</v>
      </c>
      <c r="AS684" s="6">
        <f t="shared" si="325"/>
        <v>1901.62601626016</v>
      </c>
      <c r="AT684" s="3">
        <f t="shared" si="326"/>
        <v>0.248069743226428</v>
      </c>
      <c r="AU684" s="7">
        <f t="shared" si="327"/>
        <v>1.51831319747025</v>
      </c>
      <c r="AV684" s="8">
        <f t="shared" si="328"/>
        <v>0.180391029965479</v>
      </c>
      <c r="AW684" s="3">
        <f t="shared" si="329"/>
        <v>17.1307178688438</v>
      </c>
      <c r="AX684" s="7">
        <f t="shared" si="330"/>
        <v>0.7466253297065</v>
      </c>
      <c r="AY684" s="3">
        <f t="shared" si="331"/>
        <v>1.77666467271183</v>
      </c>
      <c r="AZ684" s="9">
        <f t="shared" si="332"/>
        <v>3.78597071717182</v>
      </c>
      <c r="BA684" s="11">
        <f t="shared" si="333"/>
        <v>4.43111320898156</v>
      </c>
      <c r="BB684" s="12">
        <f t="shared" si="334"/>
        <v>1074.71389883243</v>
      </c>
      <c r="BC684" s="13">
        <f t="shared" si="335"/>
        <v>0.0944851078508104</v>
      </c>
      <c r="BD684" s="14">
        <f t="shared" si="336"/>
        <v>21.6315285143687</v>
      </c>
      <c r="BE684" s="15">
        <f t="shared" si="337"/>
        <v>0.779965785972249</v>
      </c>
      <c r="BF684" s="16">
        <f t="shared" si="338"/>
        <v>21.902581182348</v>
      </c>
      <c r="BG684" s="16">
        <f t="shared" si="339"/>
        <v>11.6207951070336</v>
      </c>
      <c r="BH684" s="17">
        <f t="shared" si="340"/>
        <v>0.764780425988205</v>
      </c>
    </row>
    <row r="685" spans="1:60">
      <c r="A685">
        <v>692</v>
      </c>
      <c r="B685" t="s">
        <v>727</v>
      </c>
      <c r="C685" t="s">
        <v>765</v>
      </c>
      <c r="D685" t="s">
        <v>62</v>
      </c>
      <c r="E685" t="s">
        <v>766</v>
      </c>
      <c r="F685" t="s">
        <v>783</v>
      </c>
      <c r="G685">
        <v>506.2446054041</v>
      </c>
      <c r="H685">
        <v>119</v>
      </c>
      <c r="I685">
        <v>536.64</v>
      </c>
      <c r="J685">
        <v>12.2968279241744</v>
      </c>
      <c r="K685">
        <v>667.25</v>
      </c>
      <c r="L685">
        <v>2.63</v>
      </c>
      <c r="M685">
        <v>7.79</v>
      </c>
      <c r="N685">
        <v>35.72</v>
      </c>
      <c r="O685">
        <v>1.916</v>
      </c>
      <c r="P685">
        <v>7.86</v>
      </c>
      <c r="Q685">
        <v>3.73</v>
      </c>
      <c r="R685">
        <v>0.6</v>
      </c>
      <c r="S685">
        <v>12.63</v>
      </c>
      <c r="T685">
        <v>4.5</v>
      </c>
      <c r="U685">
        <v>56.56</v>
      </c>
      <c r="V685">
        <v>21.94</v>
      </c>
      <c r="W685">
        <v>106.46</v>
      </c>
      <c r="X685">
        <v>25.67</v>
      </c>
      <c r="Y685">
        <v>259.6</v>
      </c>
      <c r="Z685">
        <v>46.34</v>
      </c>
      <c r="AA685">
        <v>8970.15</v>
      </c>
      <c r="AB685">
        <v>175.55</v>
      </c>
      <c r="AC685">
        <v>278.25</v>
      </c>
      <c r="AD685" s="3">
        <f t="shared" si="310"/>
        <v>176.58717090772</v>
      </c>
      <c r="AE685" s="4">
        <f t="shared" si="311"/>
        <v>285.686667402505</v>
      </c>
      <c r="AF685" s="5">
        <f t="shared" si="312"/>
        <v>32.8691983122363</v>
      </c>
      <c r="AG685" s="3">
        <f t="shared" si="313"/>
        <v>58.2707993474715</v>
      </c>
      <c r="AH685" s="3">
        <f t="shared" si="314"/>
        <v>20.6465517241379</v>
      </c>
      <c r="AI685" s="3">
        <f t="shared" si="315"/>
        <v>17.199124726477</v>
      </c>
      <c r="AJ685" s="3">
        <f t="shared" si="316"/>
        <v>25.2027027027027</v>
      </c>
      <c r="AK685" s="3">
        <f t="shared" si="317"/>
        <v>10.6571936056838</v>
      </c>
      <c r="AL685" s="3">
        <f t="shared" si="318"/>
        <v>63.4673366834171</v>
      </c>
      <c r="AM685" s="3">
        <f t="shared" si="319"/>
        <v>124.653739612188</v>
      </c>
      <c r="AN685" s="3">
        <f t="shared" si="320"/>
        <v>229.918699186992</v>
      </c>
      <c r="AO685" s="3">
        <f t="shared" si="321"/>
        <v>401.831501831502</v>
      </c>
      <c r="AP685" s="3">
        <f t="shared" si="322"/>
        <v>665.375</v>
      </c>
      <c r="AQ685" s="3">
        <f t="shared" si="323"/>
        <v>1039.27125506073</v>
      </c>
      <c r="AR685" s="3">
        <f t="shared" si="324"/>
        <v>1612.42236024845</v>
      </c>
      <c r="AS685" s="6">
        <f t="shared" si="325"/>
        <v>1883.73983739837</v>
      </c>
      <c r="AT685" s="3">
        <f t="shared" si="326"/>
        <v>0.266467446534903</v>
      </c>
      <c r="AU685" s="7">
        <f t="shared" si="327"/>
        <v>1.65259086641446</v>
      </c>
      <c r="AV685" s="8">
        <f t="shared" si="328"/>
        <v>0.125032086112979</v>
      </c>
      <c r="AW685" s="3">
        <f t="shared" si="329"/>
        <v>23.232549822127</v>
      </c>
      <c r="AX685" s="7">
        <f t="shared" si="330"/>
        <v>0.602656598274401</v>
      </c>
      <c r="AY685" s="3">
        <f t="shared" si="331"/>
        <v>1.40471952360987</v>
      </c>
      <c r="AZ685" s="9">
        <f t="shared" si="332"/>
        <v>6.14432301998626</v>
      </c>
      <c r="BA685" s="11">
        <f t="shared" si="333"/>
        <v>5.07757149551289</v>
      </c>
      <c r="BB685" s="12">
        <f t="shared" si="334"/>
        <v>1074.71389883243</v>
      </c>
      <c r="BC685" s="13">
        <f t="shared" si="335"/>
        <v>0.124714330153832</v>
      </c>
      <c r="BD685" s="14">
        <f t="shared" si="336"/>
        <v>22.3594676271753</v>
      </c>
      <c r="BE685" s="15">
        <f t="shared" si="337"/>
        <v>1.07184129429892</v>
      </c>
      <c r="BF685" s="16">
        <f t="shared" si="338"/>
        <v>20.5542359461599</v>
      </c>
      <c r="BG685" s="16">
        <f t="shared" si="339"/>
        <v>9.57640750670241</v>
      </c>
      <c r="BH685" s="17">
        <f t="shared" si="340"/>
        <v>0.630907457322552</v>
      </c>
    </row>
    <row r="686" spans="1:60">
      <c r="A686">
        <v>693</v>
      </c>
      <c r="B686" t="s">
        <v>727</v>
      </c>
      <c r="C686" t="s">
        <v>765</v>
      </c>
      <c r="D686" t="s">
        <v>62</v>
      </c>
      <c r="E686" t="s">
        <v>766</v>
      </c>
      <c r="F686" t="s">
        <v>784</v>
      </c>
      <c r="G686">
        <v>847.803113828</v>
      </c>
      <c r="H686">
        <v>119</v>
      </c>
      <c r="I686">
        <v>154.23</v>
      </c>
      <c r="J686">
        <v>12.2968279241744</v>
      </c>
      <c r="K686">
        <v>1419.76</v>
      </c>
      <c r="L686">
        <v>1.526</v>
      </c>
      <c r="M686">
        <v>0.039</v>
      </c>
      <c r="N686">
        <v>15.42</v>
      </c>
      <c r="O686">
        <v>0.366</v>
      </c>
      <c r="P686">
        <v>5.31</v>
      </c>
      <c r="Q686">
        <v>8.57</v>
      </c>
      <c r="R686">
        <v>1.96</v>
      </c>
      <c r="S686">
        <v>37.87</v>
      </c>
      <c r="T686">
        <v>12.32</v>
      </c>
      <c r="U686">
        <v>138.84</v>
      </c>
      <c r="V686">
        <v>50.06</v>
      </c>
      <c r="W686">
        <v>213.63</v>
      </c>
      <c r="X686">
        <v>47.23</v>
      </c>
      <c r="Y686">
        <v>452.82</v>
      </c>
      <c r="Z686">
        <v>75.74</v>
      </c>
      <c r="AA686">
        <v>9559.61</v>
      </c>
      <c r="AB686">
        <v>135.69</v>
      </c>
      <c r="AC686">
        <v>221.32</v>
      </c>
      <c r="AD686" s="3">
        <f t="shared" si="310"/>
        <v>136.491673144224</v>
      </c>
      <c r="AE686" s="4">
        <f t="shared" si="311"/>
        <v>227.235123915624</v>
      </c>
      <c r="AF686" s="5">
        <f t="shared" si="312"/>
        <v>0.164556962025316</v>
      </c>
      <c r="AG686" s="3">
        <f t="shared" si="313"/>
        <v>25.1549755301794</v>
      </c>
      <c r="AH686" s="3">
        <f t="shared" si="314"/>
        <v>3.94396551724138</v>
      </c>
      <c r="AI686" s="3">
        <f t="shared" si="315"/>
        <v>11.6192560175055</v>
      </c>
      <c r="AJ686" s="3">
        <f t="shared" si="316"/>
        <v>57.9054054054054</v>
      </c>
      <c r="AK686" s="3">
        <f t="shared" si="317"/>
        <v>34.8134991119005</v>
      </c>
      <c r="AL686" s="3">
        <f t="shared" si="318"/>
        <v>190.301507537688</v>
      </c>
      <c r="AM686" s="3">
        <f t="shared" si="319"/>
        <v>341.274238227147</v>
      </c>
      <c r="AN686" s="3">
        <f t="shared" si="320"/>
        <v>564.390243902439</v>
      </c>
      <c r="AO686" s="3">
        <f t="shared" si="321"/>
        <v>916.849816849817</v>
      </c>
      <c r="AP686" s="3">
        <f t="shared" si="322"/>
        <v>1335.1875</v>
      </c>
      <c r="AQ686" s="3">
        <f t="shared" si="323"/>
        <v>1912.14574898785</v>
      </c>
      <c r="AR686" s="3">
        <f t="shared" si="324"/>
        <v>2812.54658385093</v>
      </c>
      <c r="AS686" s="6">
        <f t="shared" si="325"/>
        <v>3078.86178861789</v>
      </c>
      <c r="AT686" s="3">
        <f t="shared" si="326"/>
        <v>0.331640078205201</v>
      </c>
      <c r="AU686" s="7">
        <f t="shared" si="327"/>
        <v>1.17914519215223</v>
      </c>
      <c r="AV686" s="8">
        <f t="shared" si="328"/>
        <v>0.0678592276329854</v>
      </c>
      <c r="AW686" s="3">
        <f t="shared" si="329"/>
        <v>18.479165953758</v>
      </c>
      <c r="AX686" s="7">
        <f t="shared" si="330"/>
        <v>0.291709179085075</v>
      </c>
      <c r="AY686" s="3">
        <f t="shared" si="331"/>
        <v>0.144870480174388</v>
      </c>
      <c r="AZ686" s="9">
        <f t="shared" si="332"/>
        <v>13.3528817474836</v>
      </c>
      <c r="BA686" s="11">
        <f t="shared" si="333"/>
        <v>1.52486235137962</v>
      </c>
      <c r="BB686" s="12">
        <f t="shared" si="334"/>
        <v>1074.71389883243</v>
      </c>
      <c r="BC686" s="13">
        <f t="shared" si="335"/>
        <v>0.0988351950407799</v>
      </c>
      <c r="BD686" s="14">
        <f t="shared" si="336"/>
        <v>42.3475927720533</v>
      </c>
      <c r="BE686" s="15">
        <f t="shared" si="337"/>
        <v>0.488759330418268</v>
      </c>
      <c r="BF686" s="16">
        <f t="shared" si="338"/>
        <v>11.9572220755215</v>
      </c>
      <c r="BG686" s="16">
        <f t="shared" si="339"/>
        <v>1.79929988331389</v>
      </c>
      <c r="BH686" s="17">
        <f t="shared" si="340"/>
        <v>0.613094162298934</v>
      </c>
    </row>
    <row r="687" hidden="1" spans="1:60">
      <c r="A687">
        <v>694</v>
      </c>
      <c r="B687" t="s">
        <v>727</v>
      </c>
      <c r="C687" t="s">
        <v>765</v>
      </c>
      <c r="D687" t="s">
        <v>62</v>
      </c>
      <c r="E687" t="s">
        <v>766</v>
      </c>
      <c r="F687" t="s">
        <v>785</v>
      </c>
      <c r="G687">
        <v>2466.3693483713</v>
      </c>
      <c r="H687">
        <v>119</v>
      </c>
      <c r="I687">
        <v>5953.04</v>
      </c>
      <c r="J687">
        <v>12.2968279241744</v>
      </c>
      <c r="K687">
        <v>816.25</v>
      </c>
      <c r="L687">
        <v>2.92</v>
      </c>
      <c r="M687">
        <v>110.06</v>
      </c>
      <c r="N687">
        <v>245.97</v>
      </c>
      <c r="O687">
        <v>27.14</v>
      </c>
      <c r="P687">
        <v>114.28</v>
      </c>
      <c r="Q687">
        <v>20.36</v>
      </c>
      <c r="R687">
        <v>2</v>
      </c>
      <c r="S687">
        <v>25.61</v>
      </c>
      <c r="T687">
        <v>6.32</v>
      </c>
      <c r="U687">
        <v>69.02</v>
      </c>
      <c r="V687">
        <v>27.41</v>
      </c>
      <c r="W687">
        <v>128.23</v>
      </c>
      <c r="X687">
        <v>30.95</v>
      </c>
      <c r="Y687">
        <v>326.9</v>
      </c>
      <c r="Z687">
        <v>59.05</v>
      </c>
      <c r="AA687">
        <v>7275.2</v>
      </c>
      <c r="AB687">
        <v>154.92</v>
      </c>
      <c r="AC687">
        <v>125.88</v>
      </c>
      <c r="AD687" s="3">
        <f t="shared" si="310"/>
        <v>155.835286340211</v>
      </c>
      <c r="AE687" s="4">
        <f t="shared" si="311"/>
        <v>129.244340314923</v>
      </c>
      <c r="AF687" s="5">
        <f t="shared" si="312"/>
        <v>464.388185654008</v>
      </c>
      <c r="AG687" s="3">
        <f t="shared" si="313"/>
        <v>401.256117455139</v>
      </c>
      <c r="AH687" s="3">
        <f t="shared" si="314"/>
        <v>292.456896551724</v>
      </c>
      <c r="AI687" s="3">
        <f t="shared" si="315"/>
        <v>250.065645514223</v>
      </c>
      <c r="AJ687" s="3">
        <f t="shared" si="316"/>
        <v>137.567567567568</v>
      </c>
      <c r="AK687" s="3">
        <f t="shared" si="317"/>
        <v>35.5239786856128</v>
      </c>
      <c r="AL687" s="3">
        <f t="shared" si="318"/>
        <v>128.693467336683</v>
      </c>
      <c r="AM687" s="3">
        <f t="shared" si="319"/>
        <v>175.069252077562</v>
      </c>
      <c r="AN687" s="3">
        <f t="shared" si="320"/>
        <v>280.569105691057</v>
      </c>
      <c r="AO687" s="3">
        <f t="shared" si="321"/>
        <v>502.014652014652</v>
      </c>
      <c r="AP687" s="3">
        <f t="shared" si="322"/>
        <v>801.4375</v>
      </c>
      <c r="AQ687" s="3">
        <f t="shared" si="323"/>
        <v>1253.03643724696</v>
      </c>
      <c r="AR687" s="3">
        <f t="shared" si="324"/>
        <v>2030.4347826087</v>
      </c>
      <c r="AS687" s="6">
        <f t="shared" si="325"/>
        <v>2400.40650406504</v>
      </c>
      <c r="AT687" s="3">
        <f t="shared" si="326"/>
        <v>0.266984052377681</v>
      </c>
      <c r="AU687" s="7">
        <f t="shared" si="327"/>
        <v>1.31491075046824</v>
      </c>
      <c r="AV687" s="8">
        <f t="shared" si="328"/>
        <v>1.90313942878007</v>
      </c>
      <c r="AW687" s="3">
        <f t="shared" si="329"/>
        <v>10.510380490959</v>
      </c>
      <c r="AX687" s="7">
        <f t="shared" si="330"/>
        <v>6.16992416554857</v>
      </c>
      <c r="AY687" s="3">
        <f t="shared" si="331"/>
        <v>5.44353874498231</v>
      </c>
      <c r="AZ687" s="9">
        <f t="shared" si="332"/>
        <v>1.09249208901206</v>
      </c>
      <c r="BA687" s="11">
        <f t="shared" si="333"/>
        <v>1.96582312996046</v>
      </c>
      <c r="BB687" s="12">
        <f t="shared" si="334"/>
        <v>1074.71389883243</v>
      </c>
      <c r="BC687" s="13">
        <f t="shared" si="335"/>
        <v>0.0633640046904247</v>
      </c>
      <c r="BD687" s="14">
        <f t="shared" si="336"/>
        <v>3.99393555139447</v>
      </c>
      <c r="BE687" s="15">
        <f t="shared" si="337"/>
        <v>0.385071887427348</v>
      </c>
      <c r="BF687" s="16">
        <f t="shared" si="338"/>
        <v>12.7645450995705</v>
      </c>
      <c r="BG687" s="16">
        <f t="shared" si="339"/>
        <v>12.0810412573674</v>
      </c>
      <c r="BH687" s="17">
        <f t="shared" si="340"/>
        <v>1.23069590085796</v>
      </c>
    </row>
    <row r="688" hidden="1" spans="1:60">
      <c r="A688">
        <v>695</v>
      </c>
      <c r="B688" t="s">
        <v>727</v>
      </c>
      <c r="C688" t="s">
        <v>765</v>
      </c>
      <c r="D688" t="s">
        <v>62</v>
      </c>
      <c r="E688" t="s">
        <v>766</v>
      </c>
      <c r="F688" t="s">
        <v>786</v>
      </c>
      <c r="G688">
        <v>698.2948280438</v>
      </c>
      <c r="H688">
        <v>119</v>
      </c>
      <c r="I688">
        <v>2720.3</v>
      </c>
      <c r="J688">
        <v>12.2968279241744</v>
      </c>
      <c r="K688">
        <v>651.38</v>
      </c>
      <c r="L688">
        <v>2.27</v>
      </c>
      <c r="M688">
        <v>46.84</v>
      </c>
      <c r="N688">
        <v>123.97</v>
      </c>
      <c r="O688">
        <v>13.16</v>
      </c>
      <c r="P688">
        <v>60.43</v>
      </c>
      <c r="Q688">
        <v>13.1</v>
      </c>
      <c r="R688">
        <v>1.15</v>
      </c>
      <c r="S688">
        <v>18.25</v>
      </c>
      <c r="T688">
        <v>5.39</v>
      </c>
      <c r="U688">
        <v>58.16</v>
      </c>
      <c r="V688">
        <v>22.12</v>
      </c>
      <c r="W688">
        <v>101.99</v>
      </c>
      <c r="X688">
        <v>24.41</v>
      </c>
      <c r="Y688">
        <v>245.7</v>
      </c>
      <c r="Z688">
        <v>43.2</v>
      </c>
      <c r="AA688">
        <v>8716.11</v>
      </c>
      <c r="AB688">
        <v>64.29</v>
      </c>
      <c r="AC688">
        <v>96.21</v>
      </c>
      <c r="AD688" s="3">
        <f t="shared" si="310"/>
        <v>64.6698331965669</v>
      </c>
      <c r="AE688" s="4">
        <f t="shared" si="311"/>
        <v>98.7813630576641</v>
      </c>
      <c r="AF688" s="5">
        <f t="shared" si="312"/>
        <v>197.637130801688</v>
      </c>
      <c r="AG688" s="3">
        <f t="shared" si="313"/>
        <v>202.234910277325</v>
      </c>
      <c r="AH688" s="3">
        <f t="shared" si="314"/>
        <v>141.810344827586</v>
      </c>
      <c r="AI688" s="3">
        <f t="shared" si="315"/>
        <v>132.231947483589</v>
      </c>
      <c r="AJ688" s="3">
        <f t="shared" si="316"/>
        <v>88.5135135135135</v>
      </c>
      <c r="AK688" s="3">
        <f t="shared" si="317"/>
        <v>20.4262877442274</v>
      </c>
      <c r="AL688" s="3">
        <f t="shared" si="318"/>
        <v>91.7085427135678</v>
      </c>
      <c r="AM688" s="3">
        <f t="shared" si="319"/>
        <v>149.307479224377</v>
      </c>
      <c r="AN688" s="3">
        <f t="shared" si="320"/>
        <v>236.422764227642</v>
      </c>
      <c r="AO688" s="3">
        <f t="shared" si="321"/>
        <v>405.128205128205</v>
      </c>
      <c r="AP688" s="3">
        <f t="shared" si="322"/>
        <v>637.4375</v>
      </c>
      <c r="AQ688" s="3">
        <f t="shared" si="323"/>
        <v>988.259109311741</v>
      </c>
      <c r="AR688" s="3">
        <f t="shared" si="324"/>
        <v>1526.08695652174</v>
      </c>
      <c r="AS688" s="6">
        <f t="shared" si="325"/>
        <v>1756.09756097561</v>
      </c>
      <c r="AT688" s="3">
        <f t="shared" si="326"/>
        <v>0.226714741153603</v>
      </c>
      <c r="AU688" s="7">
        <f t="shared" si="327"/>
        <v>1.48559516995238</v>
      </c>
      <c r="AV688" s="8">
        <f t="shared" si="328"/>
        <v>1.25499381829376</v>
      </c>
      <c r="AW688" s="3">
        <f t="shared" si="329"/>
        <v>8.03307679564004</v>
      </c>
      <c r="AX688" s="7">
        <f t="shared" si="330"/>
        <v>3.55698919572105</v>
      </c>
      <c r="AY688" s="3">
        <f t="shared" si="331"/>
        <v>4.48722801901811</v>
      </c>
      <c r="AZ688" s="9">
        <f t="shared" si="332"/>
        <v>1.26701442046835</v>
      </c>
      <c r="BA688" s="11">
        <f t="shared" si="333"/>
        <v>2.34793090684582</v>
      </c>
      <c r="BB688" s="12">
        <f t="shared" si="334"/>
        <v>1074.71389883243</v>
      </c>
      <c r="BC688" s="13">
        <f t="shared" si="335"/>
        <v>0.0434524341536495</v>
      </c>
      <c r="BD688" s="14">
        <f t="shared" si="336"/>
        <v>5.40213053270897</v>
      </c>
      <c r="BE688" s="15">
        <f t="shared" si="337"/>
        <v>0.391575091575092</v>
      </c>
      <c r="BF688" s="16">
        <f t="shared" si="338"/>
        <v>13.4630136986301</v>
      </c>
      <c r="BG688" s="16">
        <f t="shared" si="339"/>
        <v>9.46335877862595</v>
      </c>
      <c r="BH688" s="17">
        <f t="shared" si="340"/>
        <v>0.668225756158404</v>
      </c>
    </row>
    <row r="689" spans="1:60">
      <c r="A689">
        <v>696</v>
      </c>
      <c r="B689" t="s">
        <v>727</v>
      </c>
      <c r="C689" t="s">
        <v>765</v>
      </c>
      <c r="D689" t="s">
        <v>62</v>
      </c>
      <c r="E689" t="s">
        <v>766</v>
      </c>
      <c r="F689" t="s">
        <v>787</v>
      </c>
      <c r="G689">
        <v>1222.8895683569</v>
      </c>
      <c r="H689">
        <v>119</v>
      </c>
      <c r="I689">
        <v>149.64</v>
      </c>
      <c r="J689">
        <v>12.2968279241744</v>
      </c>
      <c r="K689">
        <v>833.39</v>
      </c>
      <c r="L689">
        <v>4.11</v>
      </c>
      <c r="M689">
        <v>0.053</v>
      </c>
      <c r="N689">
        <v>20.18</v>
      </c>
      <c r="O689">
        <v>0.088</v>
      </c>
      <c r="P689">
        <v>1.33</v>
      </c>
      <c r="Q689">
        <v>2.89</v>
      </c>
      <c r="R689">
        <v>0.592</v>
      </c>
      <c r="S689">
        <v>14.2</v>
      </c>
      <c r="T689">
        <v>5.36</v>
      </c>
      <c r="U689">
        <v>67.03</v>
      </c>
      <c r="V689">
        <v>27.22</v>
      </c>
      <c r="W689">
        <v>131.75</v>
      </c>
      <c r="X689">
        <v>31.19</v>
      </c>
      <c r="Y689">
        <v>334.25</v>
      </c>
      <c r="Z689">
        <v>60</v>
      </c>
      <c r="AA689">
        <v>5973.81</v>
      </c>
      <c r="AB689">
        <v>2242.17</v>
      </c>
      <c r="AC689">
        <v>827.63</v>
      </c>
      <c r="AD689" s="3">
        <f t="shared" si="310"/>
        <v>2255.41701506216</v>
      </c>
      <c r="AE689" s="4">
        <f t="shared" si="311"/>
        <v>849.749709047028</v>
      </c>
      <c r="AF689" s="5">
        <f t="shared" si="312"/>
        <v>0.223628691983122</v>
      </c>
      <c r="AG689" s="3">
        <f t="shared" si="313"/>
        <v>32.9200652528548</v>
      </c>
      <c r="AH689" s="3">
        <f t="shared" si="314"/>
        <v>0.948275862068966</v>
      </c>
      <c r="AI689" s="3">
        <f t="shared" si="315"/>
        <v>2.91028446389497</v>
      </c>
      <c r="AJ689" s="3">
        <f t="shared" si="316"/>
        <v>19.527027027027</v>
      </c>
      <c r="AK689" s="3">
        <f t="shared" si="317"/>
        <v>10.5150976909414</v>
      </c>
      <c r="AL689" s="3">
        <f t="shared" si="318"/>
        <v>71.356783919598</v>
      </c>
      <c r="AM689" s="3">
        <f t="shared" si="319"/>
        <v>148.476454293629</v>
      </c>
      <c r="AN689" s="3">
        <f t="shared" si="320"/>
        <v>272.479674796748</v>
      </c>
      <c r="AO689" s="3">
        <f t="shared" si="321"/>
        <v>498.534798534798</v>
      </c>
      <c r="AP689" s="3">
        <f t="shared" si="322"/>
        <v>823.4375</v>
      </c>
      <c r="AQ689" s="3">
        <f t="shared" si="323"/>
        <v>1262.75303643725</v>
      </c>
      <c r="AR689" s="3">
        <f t="shared" si="324"/>
        <v>2076.08695652174</v>
      </c>
      <c r="AS689" s="6">
        <f t="shared" si="325"/>
        <v>2439.0243902439</v>
      </c>
      <c r="AT689" s="3">
        <f t="shared" si="326"/>
        <v>0.281694011328583</v>
      </c>
      <c r="AU689" s="7">
        <f t="shared" si="327"/>
        <v>1.35685073519527</v>
      </c>
      <c r="AV689" s="8">
        <f t="shared" si="328"/>
        <v>0.0237481693552227</v>
      </c>
      <c r="AW689" s="3">
        <f t="shared" si="329"/>
        <v>69.1031633756945</v>
      </c>
      <c r="AX689" s="7">
        <f t="shared" si="330"/>
        <v>0.197414524324558</v>
      </c>
      <c r="AY689" s="3">
        <f t="shared" si="331"/>
        <v>-0.533074351252772</v>
      </c>
      <c r="AZ689" s="9">
        <f t="shared" si="332"/>
        <v>93.9322168798484</v>
      </c>
      <c r="BA689" s="11">
        <f t="shared" si="333"/>
        <v>13.5730347664671</v>
      </c>
      <c r="BB689" s="12">
        <f t="shared" si="334"/>
        <v>1074.71389883243</v>
      </c>
      <c r="BC689" s="13">
        <f t="shared" si="335"/>
        <v>0.52913020417316</v>
      </c>
      <c r="BD689" s="14">
        <f t="shared" si="336"/>
        <v>73.5922678668991</v>
      </c>
      <c r="BE689" s="15">
        <f t="shared" si="337"/>
        <v>2.47608077786088</v>
      </c>
      <c r="BF689" s="16">
        <f t="shared" si="338"/>
        <v>23.5387323943662</v>
      </c>
      <c r="BG689" s="16">
        <f t="shared" si="339"/>
        <v>6.98269896193772</v>
      </c>
      <c r="BH689" s="17">
        <f t="shared" si="340"/>
        <v>2.70914539105639</v>
      </c>
    </row>
    <row r="690" spans="1:60">
      <c r="A690">
        <v>697</v>
      </c>
      <c r="B690" t="s">
        <v>727</v>
      </c>
      <c r="C690" t="s">
        <v>765</v>
      </c>
      <c r="D690" t="s">
        <v>62</v>
      </c>
      <c r="E690" t="s">
        <v>766</v>
      </c>
      <c r="F690" t="s">
        <v>788</v>
      </c>
      <c r="G690">
        <v>480.36737545499</v>
      </c>
      <c r="H690">
        <v>119</v>
      </c>
      <c r="I690">
        <v>820.27</v>
      </c>
      <c r="J690">
        <v>12.2968279241744</v>
      </c>
      <c r="K690">
        <v>667.76</v>
      </c>
      <c r="L690">
        <v>3.46</v>
      </c>
      <c r="M690">
        <v>16.35</v>
      </c>
      <c r="N690">
        <v>52.84</v>
      </c>
      <c r="O690">
        <v>4.65</v>
      </c>
      <c r="P690">
        <v>21.05</v>
      </c>
      <c r="Q690">
        <v>5.6</v>
      </c>
      <c r="R690">
        <v>0.565</v>
      </c>
      <c r="S690">
        <v>13.05</v>
      </c>
      <c r="T690">
        <v>4.32</v>
      </c>
      <c r="U690">
        <v>54.46</v>
      </c>
      <c r="V690">
        <v>21.4</v>
      </c>
      <c r="W690">
        <v>106.76</v>
      </c>
      <c r="X690">
        <v>25.93</v>
      </c>
      <c r="Y690">
        <v>279.52</v>
      </c>
      <c r="Z690">
        <v>50.68</v>
      </c>
      <c r="AA690">
        <v>9694.35</v>
      </c>
      <c r="AB690">
        <v>265.14</v>
      </c>
      <c r="AC690">
        <v>300.71</v>
      </c>
      <c r="AD690" s="3">
        <f t="shared" si="310"/>
        <v>266.706479603947</v>
      </c>
      <c r="AE690" s="4">
        <f t="shared" si="311"/>
        <v>308.746946108203</v>
      </c>
      <c r="AF690" s="5">
        <f t="shared" si="312"/>
        <v>68.9873417721519</v>
      </c>
      <c r="AG690" s="3">
        <f t="shared" si="313"/>
        <v>86.1990212071778</v>
      </c>
      <c r="AH690" s="3">
        <f t="shared" si="314"/>
        <v>50.1077586206897</v>
      </c>
      <c r="AI690" s="3">
        <f t="shared" si="315"/>
        <v>46.0612691466083</v>
      </c>
      <c r="AJ690" s="3">
        <f t="shared" si="316"/>
        <v>37.8378378378378</v>
      </c>
      <c r="AK690" s="3">
        <f t="shared" si="317"/>
        <v>10.0355239786856</v>
      </c>
      <c r="AL690" s="3">
        <f t="shared" si="318"/>
        <v>65.5778894472362</v>
      </c>
      <c r="AM690" s="3">
        <f t="shared" si="319"/>
        <v>119.667590027701</v>
      </c>
      <c r="AN690" s="3">
        <f t="shared" si="320"/>
        <v>221.382113821138</v>
      </c>
      <c r="AO690" s="3">
        <f t="shared" si="321"/>
        <v>391.941391941392</v>
      </c>
      <c r="AP690" s="3">
        <f t="shared" si="322"/>
        <v>667.25</v>
      </c>
      <c r="AQ690" s="3">
        <f t="shared" si="323"/>
        <v>1049.7975708502</v>
      </c>
      <c r="AR690" s="3">
        <f t="shared" si="324"/>
        <v>1736.14906832298</v>
      </c>
      <c r="AS690" s="6">
        <f t="shared" si="325"/>
        <v>2060.16260162602</v>
      </c>
      <c r="AT690" s="3">
        <f t="shared" si="326"/>
        <v>0.201464337274125</v>
      </c>
      <c r="AU690" s="7">
        <f t="shared" si="327"/>
        <v>1.16040921226153</v>
      </c>
      <c r="AV690" s="8">
        <f t="shared" si="328"/>
        <v>0.171143393209408</v>
      </c>
      <c r="AW690" s="3">
        <f t="shared" si="329"/>
        <v>25.1078528553884</v>
      </c>
      <c r="AX690" s="7">
        <f t="shared" si="330"/>
        <v>0.857560809912819</v>
      </c>
      <c r="AY690" s="3">
        <f t="shared" si="331"/>
        <v>2.01719317322092</v>
      </c>
      <c r="AZ690" s="9">
        <f t="shared" si="332"/>
        <v>1.90259120600783</v>
      </c>
      <c r="BA690" s="11">
        <f t="shared" si="333"/>
        <v>2.80250266226194</v>
      </c>
      <c r="BB690" s="12">
        <f t="shared" si="334"/>
        <v>1074.71389883243</v>
      </c>
      <c r="BC690" s="13">
        <f t="shared" si="335"/>
        <v>0.141716994984137</v>
      </c>
      <c r="BD690" s="14">
        <f t="shared" si="336"/>
        <v>12.3121733966746</v>
      </c>
      <c r="BE690" s="15">
        <f t="shared" si="337"/>
        <v>1.0758085289067</v>
      </c>
      <c r="BF690" s="16">
        <f t="shared" si="338"/>
        <v>21.4191570881226</v>
      </c>
      <c r="BG690" s="16">
        <f t="shared" si="339"/>
        <v>9.43571428571429</v>
      </c>
      <c r="BH690" s="17">
        <f t="shared" si="340"/>
        <v>0.881713278574041</v>
      </c>
    </row>
    <row r="691" spans="1:60">
      <c r="A691">
        <v>698</v>
      </c>
      <c r="B691" t="s">
        <v>727</v>
      </c>
      <c r="C691" t="s">
        <v>765</v>
      </c>
      <c r="D691" t="s">
        <v>62</v>
      </c>
      <c r="E691" t="s">
        <v>766</v>
      </c>
      <c r="F691" t="s">
        <v>789</v>
      </c>
      <c r="G691">
        <v>862.3035844928</v>
      </c>
      <c r="H691">
        <v>119</v>
      </c>
      <c r="I691">
        <v>184.56</v>
      </c>
      <c r="J691">
        <v>12.2968279241744</v>
      </c>
      <c r="K691">
        <v>1386.14</v>
      </c>
      <c r="L691">
        <v>1.916</v>
      </c>
      <c r="M691">
        <v>0.096</v>
      </c>
      <c r="N691">
        <v>10.55</v>
      </c>
      <c r="O691">
        <v>0.455</v>
      </c>
      <c r="P691">
        <v>6.17</v>
      </c>
      <c r="Q691">
        <v>8.4</v>
      </c>
      <c r="R691">
        <v>2.94</v>
      </c>
      <c r="S691">
        <v>38.28</v>
      </c>
      <c r="T691">
        <v>12.29</v>
      </c>
      <c r="U691">
        <v>136.9</v>
      </c>
      <c r="V691">
        <v>48.95</v>
      </c>
      <c r="W691">
        <v>210.79</v>
      </c>
      <c r="X691">
        <v>46.63</v>
      </c>
      <c r="Y691">
        <v>457.22</v>
      </c>
      <c r="Z691">
        <v>79.48</v>
      </c>
      <c r="AA691">
        <v>9031.1</v>
      </c>
      <c r="AB691">
        <v>185.36</v>
      </c>
      <c r="AC691">
        <v>244.29</v>
      </c>
      <c r="AD691" s="3">
        <f t="shared" si="310"/>
        <v>186.455129589604</v>
      </c>
      <c r="AE691" s="4">
        <f t="shared" si="311"/>
        <v>250.819033170739</v>
      </c>
      <c r="AF691" s="5">
        <f t="shared" si="312"/>
        <v>0.405063291139241</v>
      </c>
      <c r="AG691" s="3">
        <f t="shared" si="313"/>
        <v>17.21044045677</v>
      </c>
      <c r="AH691" s="3">
        <f t="shared" si="314"/>
        <v>4.90301724137931</v>
      </c>
      <c r="AI691" s="3">
        <f t="shared" si="315"/>
        <v>13.5010940919037</v>
      </c>
      <c r="AJ691" s="3">
        <f t="shared" si="316"/>
        <v>56.7567567567568</v>
      </c>
      <c r="AK691" s="3">
        <f t="shared" si="317"/>
        <v>52.2202486678508</v>
      </c>
      <c r="AL691" s="3">
        <f t="shared" si="318"/>
        <v>192.361809045226</v>
      </c>
      <c r="AM691" s="3">
        <f t="shared" si="319"/>
        <v>340.443213296399</v>
      </c>
      <c r="AN691" s="3">
        <f t="shared" si="320"/>
        <v>556.50406504065</v>
      </c>
      <c r="AO691" s="3">
        <f t="shared" si="321"/>
        <v>896.520146520147</v>
      </c>
      <c r="AP691" s="3">
        <f t="shared" si="322"/>
        <v>1317.4375</v>
      </c>
      <c r="AQ691" s="3">
        <f t="shared" si="323"/>
        <v>1887.85425101215</v>
      </c>
      <c r="AR691" s="3">
        <f t="shared" si="324"/>
        <v>2839.87577639752</v>
      </c>
      <c r="AS691" s="6">
        <f t="shared" si="325"/>
        <v>3230.89430894309</v>
      </c>
      <c r="AT691" s="3">
        <f t="shared" si="326"/>
        <v>0.499770622526214</v>
      </c>
      <c r="AU691" s="7">
        <f t="shared" si="327"/>
        <v>1.75983268944317</v>
      </c>
      <c r="AV691" s="8">
        <f t="shared" si="328"/>
        <v>0.0420621986562653</v>
      </c>
      <c r="AW691" s="3">
        <f t="shared" si="329"/>
        <v>20.3970515581219</v>
      </c>
      <c r="AX691" s="7">
        <f t="shared" si="330"/>
        <v>0.189965907653811</v>
      </c>
      <c r="AY691" s="3">
        <f t="shared" si="331"/>
        <v>-0.599854683235155</v>
      </c>
      <c r="AZ691" s="9">
        <f t="shared" si="332"/>
        <v>6.63224051153892</v>
      </c>
      <c r="BA691" s="11">
        <f t="shared" si="333"/>
        <v>0.919635917783777</v>
      </c>
      <c r="BB691" s="12">
        <f t="shared" si="334"/>
        <v>1074.71389883243</v>
      </c>
      <c r="BC691" s="13">
        <f t="shared" si="335"/>
        <v>0.112365670222035</v>
      </c>
      <c r="BD691" s="14">
        <f t="shared" si="336"/>
        <v>38.4856255306012</v>
      </c>
      <c r="BE691" s="15">
        <f t="shared" si="337"/>
        <v>0.534294212851581</v>
      </c>
      <c r="BF691" s="16">
        <f t="shared" si="338"/>
        <v>11.9440961337513</v>
      </c>
      <c r="BG691" s="16">
        <f t="shared" si="339"/>
        <v>1.25595238095238</v>
      </c>
      <c r="BH691" s="17">
        <f t="shared" si="340"/>
        <v>0.7587703139711</v>
      </c>
    </row>
    <row r="692" spans="1:60">
      <c r="A692">
        <v>699</v>
      </c>
      <c r="B692" t="s">
        <v>727</v>
      </c>
      <c r="C692" t="s">
        <v>765</v>
      </c>
      <c r="D692" t="s">
        <v>62</v>
      </c>
      <c r="E692" t="s">
        <v>766</v>
      </c>
      <c r="F692" t="s">
        <v>790</v>
      </c>
      <c r="G692">
        <v>605.8728728534</v>
      </c>
      <c r="H692">
        <v>119</v>
      </c>
      <c r="I692">
        <v>269.76</v>
      </c>
      <c r="J692">
        <v>12.2968279241744</v>
      </c>
      <c r="K692">
        <v>431.69</v>
      </c>
      <c r="L692">
        <v>1.625</v>
      </c>
      <c r="M692">
        <v>2.75</v>
      </c>
      <c r="N692">
        <v>17.42</v>
      </c>
      <c r="O692">
        <v>0.93</v>
      </c>
      <c r="P692">
        <v>4.36</v>
      </c>
      <c r="Q692">
        <v>2.01</v>
      </c>
      <c r="R692">
        <v>0.481</v>
      </c>
      <c r="S692">
        <v>8.75</v>
      </c>
      <c r="T692">
        <v>3</v>
      </c>
      <c r="U692">
        <v>36.77</v>
      </c>
      <c r="V692">
        <v>14.16</v>
      </c>
      <c r="W692">
        <v>67.03</v>
      </c>
      <c r="X692">
        <v>16.72</v>
      </c>
      <c r="Y692">
        <v>173.72</v>
      </c>
      <c r="Z692">
        <v>31.35</v>
      </c>
      <c r="AA692">
        <v>8077.05</v>
      </c>
      <c r="AB692">
        <v>177.41</v>
      </c>
      <c r="AC692">
        <v>194.48</v>
      </c>
      <c r="AD692" s="3">
        <f t="shared" si="310"/>
        <v>178.4581600156</v>
      </c>
      <c r="AE692" s="4">
        <f t="shared" si="311"/>
        <v>199.677782844346</v>
      </c>
      <c r="AF692" s="5">
        <f t="shared" si="312"/>
        <v>11.6033755274262</v>
      </c>
      <c r="AG692" s="3">
        <f t="shared" si="313"/>
        <v>28.4176182707994</v>
      </c>
      <c r="AH692" s="3">
        <f t="shared" si="314"/>
        <v>10.0215517241379</v>
      </c>
      <c r="AI692" s="3">
        <f t="shared" si="315"/>
        <v>9.54048140043764</v>
      </c>
      <c r="AJ692" s="3">
        <f t="shared" si="316"/>
        <v>13.5810810810811</v>
      </c>
      <c r="AK692" s="3">
        <f t="shared" si="317"/>
        <v>8.54351687388987</v>
      </c>
      <c r="AL692" s="3">
        <f t="shared" si="318"/>
        <v>43.9698492462312</v>
      </c>
      <c r="AM692" s="3">
        <f t="shared" si="319"/>
        <v>83.1024930747922</v>
      </c>
      <c r="AN692" s="3">
        <f t="shared" si="320"/>
        <v>149.471544715447</v>
      </c>
      <c r="AO692" s="3">
        <f t="shared" si="321"/>
        <v>259.340659340659</v>
      </c>
      <c r="AP692" s="3">
        <f t="shared" si="322"/>
        <v>418.9375</v>
      </c>
      <c r="AQ692" s="3">
        <f t="shared" si="323"/>
        <v>676.923076923077</v>
      </c>
      <c r="AR692" s="3">
        <f t="shared" si="324"/>
        <v>1079.00621118012</v>
      </c>
      <c r="AS692" s="6">
        <f t="shared" si="325"/>
        <v>1274.39024390244</v>
      </c>
      <c r="AT692" s="3">
        <f t="shared" si="326"/>
        <v>0.349616581642518</v>
      </c>
      <c r="AU692" s="7">
        <f t="shared" si="327"/>
        <v>3.24017209558171</v>
      </c>
      <c r="AV692" s="8">
        <f t="shared" si="328"/>
        <v>0.087240552012636</v>
      </c>
      <c r="AW692" s="3">
        <f t="shared" si="329"/>
        <v>16.2381537804394</v>
      </c>
      <c r="AX692" s="7">
        <f t="shared" si="330"/>
        <v>0.351549698576288</v>
      </c>
      <c r="AY692" s="3">
        <f t="shared" si="331"/>
        <v>0.468854946145264</v>
      </c>
      <c r="AZ692" s="9">
        <f t="shared" si="332"/>
        <v>5.24771304553025</v>
      </c>
      <c r="BA692" s="11">
        <f t="shared" si="333"/>
        <v>6.89994133880651</v>
      </c>
      <c r="BB692" s="12">
        <f t="shared" si="334"/>
        <v>1074.71389883243</v>
      </c>
      <c r="BC692" s="13">
        <f t="shared" si="335"/>
        <v>0.0921992395001268</v>
      </c>
      <c r="BD692" s="14">
        <f t="shared" si="336"/>
        <v>26.7270185768406</v>
      </c>
      <c r="BE692" s="15">
        <f t="shared" si="337"/>
        <v>1.11950264793921</v>
      </c>
      <c r="BF692" s="16">
        <f t="shared" si="338"/>
        <v>19.8537142857143</v>
      </c>
      <c r="BG692" s="16">
        <f t="shared" si="339"/>
        <v>8.66666666666667</v>
      </c>
      <c r="BH692" s="17">
        <f t="shared" si="340"/>
        <v>0.912227478403949</v>
      </c>
    </row>
    <row r="693" spans="1:60">
      <c r="A693">
        <v>700</v>
      </c>
      <c r="B693" t="s">
        <v>727</v>
      </c>
      <c r="C693" t="s">
        <v>765</v>
      </c>
      <c r="D693" t="s">
        <v>62</v>
      </c>
      <c r="E693" t="s">
        <v>766</v>
      </c>
      <c r="F693" t="s">
        <v>791</v>
      </c>
      <c r="G693">
        <v>1007.80852614455</v>
      </c>
      <c r="H693">
        <v>119</v>
      </c>
      <c r="I693">
        <v>463.75</v>
      </c>
      <c r="J693">
        <v>12.2968279241744</v>
      </c>
      <c r="K693">
        <v>6613.62</v>
      </c>
      <c r="L693">
        <v>12.69</v>
      </c>
      <c r="M693">
        <v>0.367</v>
      </c>
      <c r="N693">
        <v>195.43</v>
      </c>
      <c r="O693">
        <v>2.67</v>
      </c>
      <c r="P693">
        <v>40.12</v>
      </c>
      <c r="Q693">
        <v>65.06</v>
      </c>
      <c r="R693">
        <v>11.35</v>
      </c>
      <c r="S693">
        <v>226.09</v>
      </c>
      <c r="T693">
        <v>70.34</v>
      </c>
      <c r="U693">
        <v>716.25</v>
      </c>
      <c r="V693">
        <v>235.97</v>
      </c>
      <c r="W693">
        <v>942.7</v>
      </c>
      <c r="X693">
        <v>193.39</v>
      </c>
      <c r="Y693">
        <v>1691.67</v>
      </c>
      <c r="Z693">
        <v>272.83</v>
      </c>
      <c r="AA693">
        <v>9740.26</v>
      </c>
      <c r="AB693">
        <v>250.46</v>
      </c>
      <c r="AC693">
        <v>311.08</v>
      </c>
      <c r="AD693" s="3">
        <f t="shared" si="310"/>
        <v>251.939748365409</v>
      </c>
      <c r="AE693" s="4">
        <f t="shared" si="311"/>
        <v>319.394100613015</v>
      </c>
      <c r="AF693" s="5">
        <f t="shared" si="312"/>
        <v>1.54852320675105</v>
      </c>
      <c r="AG693" s="3">
        <f t="shared" si="313"/>
        <v>318.809135399674</v>
      </c>
      <c r="AH693" s="3">
        <f t="shared" si="314"/>
        <v>28.7715517241379</v>
      </c>
      <c r="AI693" s="3">
        <f t="shared" si="315"/>
        <v>87.7899343544858</v>
      </c>
      <c r="AJ693" s="3">
        <f t="shared" si="316"/>
        <v>439.594594594595</v>
      </c>
      <c r="AK693" s="3">
        <f t="shared" si="317"/>
        <v>201.598579040853</v>
      </c>
      <c r="AL693" s="3">
        <f t="shared" si="318"/>
        <v>1136.13065326633</v>
      </c>
      <c r="AM693" s="3">
        <f t="shared" si="319"/>
        <v>1948.47645429363</v>
      </c>
      <c r="AN693" s="3">
        <f t="shared" si="320"/>
        <v>2911.58536585366</v>
      </c>
      <c r="AO693" s="3">
        <f t="shared" si="321"/>
        <v>4321.79487179487</v>
      </c>
      <c r="AP693" s="3">
        <f t="shared" si="322"/>
        <v>5891.875</v>
      </c>
      <c r="AQ693" s="3">
        <f t="shared" si="323"/>
        <v>7829.55465587044</v>
      </c>
      <c r="AR693" s="3">
        <f t="shared" si="324"/>
        <v>10507.2670807453</v>
      </c>
      <c r="AS693" s="6">
        <f t="shared" si="325"/>
        <v>11090.6504065041</v>
      </c>
      <c r="AT693" s="3">
        <f t="shared" si="326"/>
        <v>0.285264123847129</v>
      </c>
      <c r="AU693" s="7">
        <f t="shared" si="327"/>
        <v>0.271492217391027</v>
      </c>
      <c r="AV693" s="8">
        <f t="shared" si="328"/>
        <v>0.611877300253543</v>
      </c>
      <c r="AW693" s="3">
        <f t="shared" si="329"/>
        <v>25.9736984678069</v>
      </c>
      <c r="AX693" s="7">
        <f t="shared" si="330"/>
        <v>3.11839581569068</v>
      </c>
      <c r="AY693" s="3">
        <f t="shared" si="331"/>
        <v>4.25873709364682</v>
      </c>
      <c r="AZ693" s="9">
        <f t="shared" si="332"/>
        <v>22.5051696816771</v>
      </c>
      <c r="BA693" s="11">
        <f t="shared" si="333"/>
        <v>0.549094122783634</v>
      </c>
      <c r="BB693" s="12">
        <f t="shared" si="334"/>
        <v>1074.71389883243</v>
      </c>
      <c r="BC693" s="13">
        <f t="shared" si="335"/>
        <v>0.144413230849107</v>
      </c>
      <c r="BD693" s="14">
        <f t="shared" si="336"/>
        <v>28.8617604763331</v>
      </c>
      <c r="BE693" s="15">
        <f t="shared" si="337"/>
        <v>0.18388929282898</v>
      </c>
      <c r="BF693" s="16">
        <f t="shared" si="338"/>
        <v>7.48228581538325</v>
      </c>
      <c r="BG693" s="16">
        <f t="shared" si="339"/>
        <v>3.00384260682447</v>
      </c>
      <c r="BH693" s="17">
        <f t="shared" si="340"/>
        <v>0.805130513051305</v>
      </c>
    </row>
    <row r="694" spans="1:60">
      <c r="A694">
        <v>701</v>
      </c>
      <c r="B694" t="s">
        <v>727</v>
      </c>
      <c r="C694" t="s">
        <v>765</v>
      </c>
      <c r="D694" t="s">
        <v>62</v>
      </c>
      <c r="E694" t="s">
        <v>766</v>
      </c>
      <c r="F694" t="s">
        <v>792</v>
      </c>
      <c r="G694">
        <v>1735.52698396085</v>
      </c>
      <c r="H694">
        <v>119</v>
      </c>
      <c r="I694">
        <v>1008.96</v>
      </c>
      <c r="J694">
        <v>12.2968279241744</v>
      </c>
      <c r="K694">
        <v>1479</v>
      </c>
      <c r="L694">
        <v>5.55</v>
      </c>
      <c r="M694">
        <v>24.4</v>
      </c>
      <c r="N694">
        <v>73</v>
      </c>
      <c r="O694">
        <v>6.69</v>
      </c>
      <c r="P694">
        <v>30.36</v>
      </c>
      <c r="Q694">
        <v>11.32</v>
      </c>
      <c r="R694">
        <v>1.128</v>
      </c>
      <c r="S694">
        <v>33.27</v>
      </c>
      <c r="T694">
        <v>11.75</v>
      </c>
      <c r="U694">
        <v>134.02</v>
      </c>
      <c r="V694">
        <v>50.67</v>
      </c>
      <c r="W694">
        <v>232.39</v>
      </c>
      <c r="X694">
        <v>54.01</v>
      </c>
      <c r="Y694">
        <v>529.76</v>
      </c>
      <c r="Z694">
        <v>91.65</v>
      </c>
      <c r="AA694">
        <v>9184.33</v>
      </c>
      <c r="AB694">
        <v>47.9</v>
      </c>
      <c r="AC694">
        <v>86.85</v>
      </c>
      <c r="AD694" s="3">
        <f t="shared" si="310"/>
        <v>48.1829990685262</v>
      </c>
      <c r="AE694" s="4">
        <f t="shared" si="311"/>
        <v>89.1712023860111</v>
      </c>
      <c r="AF694" s="5">
        <f t="shared" si="312"/>
        <v>102.95358649789</v>
      </c>
      <c r="AG694" s="3">
        <f t="shared" si="313"/>
        <v>119.086460032626</v>
      </c>
      <c r="AH694" s="3">
        <f t="shared" si="314"/>
        <v>72.0905172413793</v>
      </c>
      <c r="AI694" s="3">
        <f t="shared" si="315"/>
        <v>66.4332603938731</v>
      </c>
      <c r="AJ694" s="3">
        <f t="shared" si="316"/>
        <v>76.4864864864865</v>
      </c>
      <c r="AK694" s="3">
        <f t="shared" si="317"/>
        <v>20.0355239786856</v>
      </c>
      <c r="AL694" s="3">
        <f t="shared" si="318"/>
        <v>167.185929648241</v>
      </c>
      <c r="AM694" s="3">
        <f t="shared" si="319"/>
        <v>325.484764542936</v>
      </c>
      <c r="AN694" s="3">
        <f t="shared" si="320"/>
        <v>544.79674796748</v>
      </c>
      <c r="AO694" s="3">
        <f t="shared" si="321"/>
        <v>928.021978021978</v>
      </c>
      <c r="AP694" s="3">
        <f t="shared" si="322"/>
        <v>1452.4375</v>
      </c>
      <c r="AQ694" s="3">
        <f t="shared" si="323"/>
        <v>2186.63967611336</v>
      </c>
      <c r="AR694" s="3">
        <f t="shared" si="324"/>
        <v>3290.4347826087</v>
      </c>
      <c r="AS694" s="6">
        <f t="shared" si="325"/>
        <v>3725.60975609756</v>
      </c>
      <c r="AT694" s="3">
        <f t="shared" si="326"/>
        <v>0.177177466303376</v>
      </c>
      <c r="AU694" s="7">
        <f t="shared" si="327"/>
        <v>0.538462172962164</v>
      </c>
      <c r="AV694" s="8">
        <f t="shared" si="328"/>
        <v>0.818649945797434</v>
      </c>
      <c r="AW694" s="3">
        <f t="shared" si="329"/>
        <v>7.25156137305204</v>
      </c>
      <c r="AX694" s="7">
        <f t="shared" si="330"/>
        <v>2.20451978507448</v>
      </c>
      <c r="AY694" s="3">
        <f t="shared" si="331"/>
        <v>3.65656937550288</v>
      </c>
      <c r="AZ694" s="9">
        <f t="shared" si="332"/>
        <v>2.55425705721936</v>
      </c>
      <c r="BA694" s="11">
        <f t="shared" si="333"/>
        <v>1.21201681322686</v>
      </c>
      <c r="BB694" s="12">
        <f t="shared" si="334"/>
        <v>1074.71389883243</v>
      </c>
      <c r="BC694" s="13">
        <f t="shared" si="335"/>
        <v>0.0382929808820821</v>
      </c>
      <c r="BD694" s="14">
        <f t="shared" si="336"/>
        <v>16.2535836161585</v>
      </c>
      <c r="BE694" s="15">
        <f t="shared" si="337"/>
        <v>0.163942162488674</v>
      </c>
      <c r="BF694" s="16">
        <f t="shared" si="338"/>
        <v>15.9230538022242</v>
      </c>
      <c r="BG694" s="16">
        <f t="shared" si="339"/>
        <v>6.44876325088339</v>
      </c>
      <c r="BH694" s="17">
        <f t="shared" si="340"/>
        <v>0.551525618883132</v>
      </c>
    </row>
    <row r="695" hidden="1" spans="1:60">
      <c r="A695">
        <v>702</v>
      </c>
      <c r="B695" t="s">
        <v>727</v>
      </c>
      <c r="C695" t="s">
        <v>765</v>
      </c>
      <c r="D695" t="s">
        <v>62</v>
      </c>
      <c r="E695" t="s">
        <v>766</v>
      </c>
      <c r="F695" t="s">
        <v>793</v>
      </c>
      <c r="G695">
        <v>674.17276411175</v>
      </c>
      <c r="H695">
        <v>119</v>
      </c>
      <c r="I695">
        <v>4350.82</v>
      </c>
      <c r="J695">
        <v>12.2968279241744</v>
      </c>
      <c r="K695">
        <v>1108.67</v>
      </c>
      <c r="L695">
        <v>4.31</v>
      </c>
      <c r="M695">
        <v>65.48</v>
      </c>
      <c r="N695">
        <v>164.85</v>
      </c>
      <c r="O695">
        <v>17.76</v>
      </c>
      <c r="P695">
        <v>81.19</v>
      </c>
      <c r="Q695">
        <v>18.49</v>
      </c>
      <c r="R695">
        <v>1.75</v>
      </c>
      <c r="S695">
        <v>29.81</v>
      </c>
      <c r="T695">
        <v>8.61</v>
      </c>
      <c r="U695">
        <v>97.67</v>
      </c>
      <c r="V695">
        <v>37.41</v>
      </c>
      <c r="W695">
        <v>175.67</v>
      </c>
      <c r="X695">
        <v>40.76</v>
      </c>
      <c r="Y695">
        <v>412.33</v>
      </c>
      <c r="Z695">
        <v>72.14</v>
      </c>
      <c r="AA695">
        <v>11284.24</v>
      </c>
      <c r="AB695">
        <v>936.6</v>
      </c>
      <c r="AC695">
        <v>1500.45</v>
      </c>
      <c r="AD695" s="3">
        <f t="shared" si="310"/>
        <v>942.133547548678</v>
      </c>
      <c r="AE695" s="4">
        <f t="shared" si="311"/>
        <v>1540.55187818181</v>
      </c>
      <c r="AF695" s="5">
        <f t="shared" si="312"/>
        <v>276.286919831224</v>
      </c>
      <c r="AG695" s="3">
        <f t="shared" si="313"/>
        <v>268.923327895595</v>
      </c>
      <c r="AH695" s="3">
        <f t="shared" si="314"/>
        <v>191.379310344828</v>
      </c>
      <c r="AI695" s="3">
        <f t="shared" si="315"/>
        <v>177.658643326039</v>
      </c>
      <c r="AJ695" s="3">
        <f t="shared" si="316"/>
        <v>124.932432432432</v>
      </c>
      <c r="AK695" s="3">
        <f t="shared" si="317"/>
        <v>31.0834813499112</v>
      </c>
      <c r="AL695" s="3">
        <f t="shared" si="318"/>
        <v>149.798994974874</v>
      </c>
      <c r="AM695" s="3">
        <f t="shared" si="319"/>
        <v>238.504155124654</v>
      </c>
      <c r="AN695" s="3">
        <f t="shared" si="320"/>
        <v>397.032520325203</v>
      </c>
      <c r="AO695" s="3">
        <f t="shared" si="321"/>
        <v>685.164835164835</v>
      </c>
      <c r="AP695" s="3">
        <f t="shared" si="322"/>
        <v>1097.9375</v>
      </c>
      <c r="AQ695" s="3">
        <f t="shared" si="323"/>
        <v>1650.2024291498</v>
      </c>
      <c r="AR695" s="3">
        <f t="shared" si="324"/>
        <v>2561.05590062112</v>
      </c>
      <c r="AS695" s="6">
        <f t="shared" si="325"/>
        <v>2932.52032520325</v>
      </c>
      <c r="AT695" s="3">
        <f t="shared" si="326"/>
        <v>0.227215317800675</v>
      </c>
      <c r="AU695" s="7">
        <f t="shared" si="327"/>
        <v>0.88719390211502</v>
      </c>
      <c r="AV695" s="8">
        <f t="shared" si="328"/>
        <v>0.107007107215733</v>
      </c>
      <c r="AW695" s="3">
        <f t="shared" si="329"/>
        <v>125.280429040828</v>
      </c>
      <c r="AX695" s="7">
        <f t="shared" si="330"/>
        <v>1.19771707132964</v>
      </c>
      <c r="AY695" s="3">
        <f t="shared" si="331"/>
        <v>2.59726025030453</v>
      </c>
      <c r="AZ695" s="9">
        <f t="shared" si="332"/>
        <v>1.31740597638908</v>
      </c>
      <c r="BA695" s="11">
        <f t="shared" si="333"/>
        <v>1.36533693757182</v>
      </c>
      <c r="BB695" s="12">
        <f t="shared" si="334"/>
        <v>1074.71389883243</v>
      </c>
      <c r="BC695" s="13">
        <f t="shared" si="335"/>
        <v>0.671592359769064</v>
      </c>
      <c r="BD695" s="14">
        <f t="shared" si="336"/>
        <v>6.48529542738088</v>
      </c>
      <c r="BE695" s="15">
        <f t="shared" si="337"/>
        <v>3.63895423568501</v>
      </c>
      <c r="BF695" s="16">
        <f t="shared" si="338"/>
        <v>13.8319355920832</v>
      </c>
      <c r="BG695" s="16">
        <f t="shared" si="339"/>
        <v>8.91563007030827</v>
      </c>
      <c r="BH695" s="17">
        <f t="shared" si="340"/>
        <v>0.624212736179146</v>
      </c>
    </row>
    <row r="696" spans="1:60">
      <c r="A696">
        <v>703</v>
      </c>
      <c r="B696" t="s">
        <v>727</v>
      </c>
      <c r="C696" t="s">
        <v>765</v>
      </c>
      <c r="D696" t="s">
        <v>62</v>
      </c>
      <c r="E696" t="s">
        <v>766</v>
      </c>
      <c r="F696" t="s">
        <v>794</v>
      </c>
      <c r="G696">
        <v>1099.784906156</v>
      </c>
      <c r="H696">
        <v>119</v>
      </c>
      <c r="I696">
        <v>193.22</v>
      </c>
      <c r="J696">
        <v>12.2968279241744</v>
      </c>
      <c r="K696">
        <v>1178.36</v>
      </c>
      <c r="L696">
        <v>1.828</v>
      </c>
      <c r="M696">
        <v>0.719</v>
      </c>
      <c r="N696">
        <v>18.59</v>
      </c>
      <c r="O696">
        <v>0.402</v>
      </c>
      <c r="P696">
        <v>4.52</v>
      </c>
      <c r="Q696">
        <v>6.83</v>
      </c>
      <c r="R696">
        <v>1.279</v>
      </c>
      <c r="S696">
        <v>27.98</v>
      </c>
      <c r="T696">
        <v>9.22</v>
      </c>
      <c r="U696">
        <v>109.74</v>
      </c>
      <c r="V696">
        <v>41.25</v>
      </c>
      <c r="W696">
        <v>184.48</v>
      </c>
      <c r="X696">
        <v>42.26</v>
      </c>
      <c r="Y696">
        <v>421.03</v>
      </c>
      <c r="Z696">
        <v>72.38</v>
      </c>
      <c r="AA696">
        <v>11886.97</v>
      </c>
      <c r="AB696">
        <v>928.49</v>
      </c>
      <c r="AC696">
        <v>1657.5</v>
      </c>
      <c r="AD696" s="3">
        <f t="shared" si="310"/>
        <v>933.975632675072</v>
      </c>
      <c r="AE696" s="4">
        <f t="shared" si="311"/>
        <v>1701.79928560522</v>
      </c>
      <c r="AF696" s="5">
        <f t="shared" si="312"/>
        <v>3.0337552742616</v>
      </c>
      <c r="AG696" s="3">
        <f t="shared" si="313"/>
        <v>30.326264274062</v>
      </c>
      <c r="AH696" s="3">
        <f t="shared" si="314"/>
        <v>4.33189655172414</v>
      </c>
      <c r="AI696" s="3">
        <f t="shared" si="315"/>
        <v>9.89059080962801</v>
      </c>
      <c r="AJ696" s="3">
        <f t="shared" si="316"/>
        <v>46.1486486486487</v>
      </c>
      <c r="AK696" s="3">
        <f t="shared" si="317"/>
        <v>22.7175843694494</v>
      </c>
      <c r="AL696" s="3">
        <f t="shared" si="318"/>
        <v>140.603015075377</v>
      </c>
      <c r="AM696" s="3">
        <f t="shared" si="319"/>
        <v>255.401662049861</v>
      </c>
      <c r="AN696" s="3">
        <f t="shared" si="320"/>
        <v>446.09756097561</v>
      </c>
      <c r="AO696" s="3">
        <f t="shared" si="321"/>
        <v>755.494505494505</v>
      </c>
      <c r="AP696" s="3">
        <f t="shared" si="322"/>
        <v>1153</v>
      </c>
      <c r="AQ696" s="3">
        <f t="shared" si="323"/>
        <v>1710.93117408907</v>
      </c>
      <c r="AR696" s="3">
        <f t="shared" si="324"/>
        <v>2615.09316770186</v>
      </c>
      <c r="AS696" s="6">
        <f t="shared" si="325"/>
        <v>2942.27642276423</v>
      </c>
      <c r="AT696" s="3">
        <f t="shared" si="326"/>
        <v>0.282023526360193</v>
      </c>
      <c r="AU696" s="7">
        <f t="shared" si="327"/>
        <v>1.0784454253614</v>
      </c>
      <c r="AV696" s="8">
        <f t="shared" si="328"/>
        <v>0.0109237324032538</v>
      </c>
      <c r="AW696" s="3">
        <f t="shared" si="329"/>
        <v>138.39335608329</v>
      </c>
      <c r="AX696" s="7">
        <f t="shared" si="330"/>
        <v>0.128507558743801</v>
      </c>
      <c r="AY696" s="3">
        <f t="shared" si="331"/>
        <v>-1.27850316382374</v>
      </c>
      <c r="AZ696" s="9">
        <f t="shared" si="332"/>
        <v>17.7060657777004</v>
      </c>
      <c r="BA696" s="11">
        <f t="shared" si="333"/>
        <v>2.60206828127377</v>
      </c>
      <c r="BB696" s="12">
        <f t="shared" si="334"/>
        <v>1074.71389883243</v>
      </c>
      <c r="BC696" s="13">
        <f t="shared" si="335"/>
        <v>0.732125737051451</v>
      </c>
      <c r="BD696" s="14">
        <f t="shared" si="336"/>
        <v>40.3461109887405</v>
      </c>
      <c r="BE696" s="15">
        <f t="shared" si="337"/>
        <v>3.93677410160796</v>
      </c>
      <c r="BF696" s="16">
        <f t="shared" si="338"/>
        <v>15.0475339528234</v>
      </c>
      <c r="BG696" s="16">
        <f t="shared" si="339"/>
        <v>2.72181551976574</v>
      </c>
      <c r="BH696" s="17">
        <f t="shared" si="340"/>
        <v>0.560174962292609</v>
      </c>
    </row>
    <row r="697" spans="1:60">
      <c r="A697">
        <v>704</v>
      </c>
      <c r="B697" t="s">
        <v>727</v>
      </c>
      <c r="C697" t="s">
        <v>765</v>
      </c>
      <c r="D697" t="s">
        <v>62</v>
      </c>
      <c r="E697" t="s">
        <v>766</v>
      </c>
      <c r="F697" t="s">
        <v>795</v>
      </c>
      <c r="G697">
        <v>649.96724634005</v>
      </c>
      <c r="H697">
        <v>119</v>
      </c>
      <c r="I697">
        <v>558.51</v>
      </c>
      <c r="J697">
        <v>12.2968279241744</v>
      </c>
      <c r="K697">
        <v>986.72</v>
      </c>
      <c r="L697">
        <v>4.63</v>
      </c>
      <c r="M697">
        <v>8.8</v>
      </c>
      <c r="N697">
        <v>45.05</v>
      </c>
      <c r="O697">
        <v>2.41</v>
      </c>
      <c r="P697">
        <v>11.54</v>
      </c>
      <c r="Q697">
        <v>4.96</v>
      </c>
      <c r="R697">
        <v>0.586</v>
      </c>
      <c r="S697">
        <v>20.08</v>
      </c>
      <c r="T697">
        <v>6.73</v>
      </c>
      <c r="U697">
        <v>83.74</v>
      </c>
      <c r="V697">
        <v>33.53</v>
      </c>
      <c r="W697">
        <v>156.2</v>
      </c>
      <c r="X697">
        <v>37.07</v>
      </c>
      <c r="Y697">
        <v>375.75</v>
      </c>
      <c r="Z697">
        <v>66.08</v>
      </c>
      <c r="AA697">
        <v>10532.96</v>
      </c>
      <c r="AB697">
        <v>1012.31</v>
      </c>
      <c r="AC697">
        <v>1522.86</v>
      </c>
      <c r="AD697" s="3">
        <f t="shared" si="310"/>
        <v>1018.29085150438</v>
      </c>
      <c r="AE697" s="4">
        <f t="shared" si="311"/>
        <v>1563.56082055914</v>
      </c>
      <c r="AF697" s="5">
        <f t="shared" si="312"/>
        <v>37.1308016877637</v>
      </c>
      <c r="AG697" s="3">
        <f t="shared" si="313"/>
        <v>73.4910277324633</v>
      </c>
      <c r="AH697" s="3">
        <f t="shared" si="314"/>
        <v>25.9698275862069</v>
      </c>
      <c r="AI697" s="3">
        <f t="shared" si="315"/>
        <v>25.2516411378556</v>
      </c>
      <c r="AJ697" s="3">
        <f t="shared" si="316"/>
        <v>33.5135135135135</v>
      </c>
      <c r="AK697" s="3">
        <f t="shared" si="317"/>
        <v>10.4085257548845</v>
      </c>
      <c r="AL697" s="3">
        <f t="shared" si="318"/>
        <v>100.904522613065</v>
      </c>
      <c r="AM697" s="3">
        <f t="shared" si="319"/>
        <v>186.426592797784</v>
      </c>
      <c r="AN697" s="3">
        <f t="shared" si="320"/>
        <v>340.406504065041</v>
      </c>
      <c r="AO697" s="3">
        <f t="shared" si="321"/>
        <v>614.102564102564</v>
      </c>
      <c r="AP697" s="3">
        <f t="shared" si="322"/>
        <v>976.25</v>
      </c>
      <c r="AQ697" s="3">
        <f t="shared" si="323"/>
        <v>1500.80971659919</v>
      </c>
      <c r="AR697" s="3">
        <f t="shared" si="324"/>
        <v>2333.85093167702</v>
      </c>
      <c r="AS697" s="6">
        <f t="shared" si="325"/>
        <v>2686.17886178862</v>
      </c>
      <c r="AT697" s="3">
        <f t="shared" si="326"/>
        <v>0.178988003831793</v>
      </c>
      <c r="AU697" s="7">
        <f t="shared" si="327"/>
        <v>0.766921320476878</v>
      </c>
      <c r="AV697" s="8">
        <f t="shared" si="328"/>
        <v>0.0288124385106362</v>
      </c>
      <c r="AW697" s="3">
        <f t="shared" si="329"/>
        <v>127.151557312217</v>
      </c>
      <c r="AX697" s="7">
        <f t="shared" si="330"/>
        <v>0.324893376582198</v>
      </c>
      <c r="AY697" s="3">
        <f t="shared" si="331"/>
        <v>0.331939949160051</v>
      </c>
      <c r="AZ697" s="9">
        <f t="shared" si="332"/>
        <v>4.78039412092338</v>
      </c>
      <c r="BA697" s="11">
        <f t="shared" si="333"/>
        <v>2.94951616687423</v>
      </c>
      <c r="BB697" s="12">
        <f t="shared" si="334"/>
        <v>1074.71389883243</v>
      </c>
      <c r="BC697" s="13">
        <f t="shared" si="335"/>
        <v>0.687299060656716</v>
      </c>
      <c r="BD697" s="14">
        <f t="shared" si="336"/>
        <v>24.1395636495779</v>
      </c>
      <c r="BE697" s="15">
        <f t="shared" si="337"/>
        <v>4.05285429141717</v>
      </c>
      <c r="BF697" s="16">
        <f t="shared" si="338"/>
        <v>18.7126494023904</v>
      </c>
      <c r="BG697" s="16">
        <f t="shared" si="339"/>
        <v>9.08266129032258</v>
      </c>
      <c r="BH697" s="17">
        <f t="shared" si="340"/>
        <v>0.664742655267063</v>
      </c>
    </row>
    <row r="698" spans="1:60">
      <c r="A698">
        <v>705</v>
      </c>
      <c r="B698" t="s">
        <v>727</v>
      </c>
      <c r="C698" t="s">
        <v>765</v>
      </c>
      <c r="D698" t="s">
        <v>62</v>
      </c>
      <c r="E698" t="s">
        <v>766</v>
      </c>
      <c r="F698" t="s">
        <v>796</v>
      </c>
      <c r="G698">
        <v>471.42366162209</v>
      </c>
      <c r="H698">
        <v>119</v>
      </c>
      <c r="I698">
        <v>64.56</v>
      </c>
      <c r="J698">
        <v>12.2968279241744</v>
      </c>
      <c r="K698">
        <v>387.96</v>
      </c>
      <c r="L698">
        <v>1.187</v>
      </c>
      <c r="M698">
        <v>0.0204</v>
      </c>
      <c r="N698">
        <v>11.14</v>
      </c>
      <c r="O698">
        <v>0.0165</v>
      </c>
      <c r="P698">
        <v>0.311</v>
      </c>
      <c r="Q698">
        <v>1.13</v>
      </c>
      <c r="R698">
        <v>0.285</v>
      </c>
      <c r="S698">
        <v>6.32</v>
      </c>
      <c r="T698">
        <v>2.38</v>
      </c>
      <c r="U698">
        <v>32.34</v>
      </c>
      <c r="V698">
        <v>12.55</v>
      </c>
      <c r="W698">
        <v>61.58</v>
      </c>
      <c r="X698">
        <v>15.86</v>
      </c>
      <c r="Y698">
        <v>165.49</v>
      </c>
      <c r="Z698">
        <v>30.29</v>
      </c>
      <c r="AA698">
        <v>11249.65</v>
      </c>
      <c r="AB698">
        <v>816.64</v>
      </c>
      <c r="AC698">
        <v>1486.17</v>
      </c>
      <c r="AD698" s="3">
        <f t="shared" si="310"/>
        <v>821.464809171634</v>
      </c>
      <c r="AE698" s="4">
        <f t="shared" si="311"/>
        <v>1525.89022279814</v>
      </c>
      <c r="AF698" s="5">
        <f t="shared" si="312"/>
        <v>0.0860759493670886</v>
      </c>
      <c r="AG698" s="3">
        <f t="shared" si="313"/>
        <v>18.1729200652529</v>
      </c>
      <c r="AH698" s="3">
        <f t="shared" si="314"/>
        <v>0.177801724137931</v>
      </c>
      <c r="AI698" s="3">
        <f t="shared" si="315"/>
        <v>0.680525164113785</v>
      </c>
      <c r="AJ698" s="3">
        <f t="shared" si="316"/>
        <v>7.63513513513514</v>
      </c>
      <c r="AK698" s="3">
        <f t="shared" si="317"/>
        <v>5.06216696269982</v>
      </c>
      <c r="AL698" s="3">
        <f t="shared" si="318"/>
        <v>31.7587939698492</v>
      </c>
      <c r="AM698" s="3">
        <f t="shared" si="319"/>
        <v>65.9279778393352</v>
      </c>
      <c r="AN698" s="3">
        <f t="shared" si="320"/>
        <v>131.463414634146</v>
      </c>
      <c r="AO698" s="3">
        <f t="shared" si="321"/>
        <v>229.85347985348</v>
      </c>
      <c r="AP698" s="3">
        <f t="shared" si="322"/>
        <v>384.875</v>
      </c>
      <c r="AQ698" s="3">
        <f t="shared" si="323"/>
        <v>642.105263157895</v>
      </c>
      <c r="AR698" s="3">
        <f t="shared" si="324"/>
        <v>1027.88819875776</v>
      </c>
      <c r="AS698" s="6">
        <f t="shared" si="325"/>
        <v>1231.30081300813</v>
      </c>
      <c r="AT698" s="3">
        <f t="shared" si="326"/>
        <v>0.325084378220185</v>
      </c>
      <c r="AU698" s="7">
        <f t="shared" si="327"/>
        <v>3.16264335569822</v>
      </c>
      <c r="AV698" s="8">
        <f t="shared" si="328"/>
        <v>0.00730065625531814</v>
      </c>
      <c r="AW698" s="3">
        <f t="shared" si="329"/>
        <v>124.088117049957</v>
      </c>
      <c r="AX698" s="7">
        <f t="shared" si="330"/>
        <v>0.0813255478920348</v>
      </c>
      <c r="AY698" s="3">
        <f t="shared" si="331"/>
        <v>-2.0729124627341</v>
      </c>
      <c r="AZ698" s="9">
        <f t="shared" si="332"/>
        <v>370.801690735652</v>
      </c>
      <c r="BA698" s="11">
        <f t="shared" si="333"/>
        <v>68.8325052722026</v>
      </c>
      <c r="BB698" s="12">
        <f t="shared" si="334"/>
        <v>1074.71389883243</v>
      </c>
      <c r="BC698" s="13">
        <f t="shared" si="335"/>
        <v>0.654988508056573</v>
      </c>
      <c r="BD698" s="14">
        <f t="shared" si="336"/>
        <v>132.606607290214</v>
      </c>
      <c r="BE698" s="15">
        <f t="shared" si="337"/>
        <v>8.98042177775092</v>
      </c>
      <c r="BF698" s="16">
        <f t="shared" si="338"/>
        <v>26.1851265822785</v>
      </c>
      <c r="BG698" s="16">
        <f t="shared" si="339"/>
        <v>9.85840707964602</v>
      </c>
      <c r="BH698" s="17">
        <f t="shared" si="340"/>
        <v>0.549492992053399</v>
      </c>
    </row>
    <row r="699" spans="1:60">
      <c r="A699">
        <v>706</v>
      </c>
      <c r="B699" t="s">
        <v>727</v>
      </c>
      <c r="C699" t="s">
        <v>272</v>
      </c>
      <c r="D699" t="s">
        <v>62</v>
      </c>
      <c r="E699" t="s">
        <v>766</v>
      </c>
      <c r="F699" t="s">
        <v>797</v>
      </c>
      <c r="G699">
        <v>692.552618234895</v>
      </c>
      <c r="H699">
        <v>123.2</v>
      </c>
      <c r="I699">
        <v>461.73</v>
      </c>
      <c r="J699">
        <v>12.2968279241744</v>
      </c>
      <c r="K699">
        <v>3046.84</v>
      </c>
      <c r="L699">
        <v>15.1</v>
      </c>
      <c r="M699">
        <v>0.158</v>
      </c>
      <c r="N699">
        <v>17.84</v>
      </c>
      <c r="O699">
        <v>0.164</v>
      </c>
      <c r="P699">
        <v>2.64</v>
      </c>
      <c r="Q699">
        <v>9.91</v>
      </c>
      <c r="R699">
        <v>0.095</v>
      </c>
      <c r="S699">
        <v>58.39</v>
      </c>
      <c r="T699">
        <v>22.83</v>
      </c>
      <c r="U699">
        <v>276.65</v>
      </c>
      <c r="V699">
        <v>107.78</v>
      </c>
      <c r="W699">
        <v>469.99</v>
      </c>
      <c r="X699">
        <v>107.13</v>
      </c>
      <c r="Y699">
        <v>1029.28</v>
      </c>
      <c r="Z699">
        <v>165.58</v>
      </c>
      <c r="AA699">
        <v>10982.22</v>
      </c>
      <c r="AB699">
        <v>799.22</v>
      </c>
      <c r="AC699">
        <v>1425.61</v>
      </c>
      <c r="AD699" s="3">
        <f t="shared" si="310"/>
        <v>804.109053326139</v>
      </c>
      <c r="AE699" s="4">
        <f t="shared" si="311"/>
        <v>1464.7059312275</v>
      </c>
      <c r="AF699" s="5">
        <f t="shared" si="312"/>
        <v>0.666666666666667</v>
      </c>
      <c r="AG699" s="3">
        <f t="shared" si="313"/>
        <v>29.1027732463295</v>
      </c>
      <c r="AH699" s="3">
        <f t="shared" si="314"/>
        <v>1.76724137931034</v>
      </c>
      <c r="AI699" s="3">
        <f t="shared" si="315"/>
        <v>5.77680525164114</v>
      </c>
      <c r="AJ699" s="3">
        <f t="shared" si="316"/>
        <v>66.9594594594595</v>
      </c>
      <c r="AK699" s="3">
        <f t="shared" si="317"/>
        <v>1.68738898756661</v>
      </c>
      <c r="AL699" s="3">
        <f t="shared" si="318"/>
        <v>293.417085427136</v>
      </c>
      <c r="AM699" s="3">
        <f t="shared" si="319"/>
        <v>632.409972299169</v>
      </c>
      <c r="AN699" s="3">
        <f t="shared" si="320"/>
        <v>1124.59349593496</v>
      </c>
      <c r="AO699" s="3">
        <f t="shared" si="321"/>
        <v>1973.99267399267</v>
      </c>
      <c r="AP699" s="3">
        <f t="shared" si="322"/>
        <v>2937.4375</v>
      </c>
      <c r="AQ699" s="3">
        <f t="shared" si="323"/>
        <v>4337.24696356275</v>
      </c>
      <c r="AR699" s="3">
        <f t="shared" si="324"/>
        <v>6393.04347826087</v>
      </c>
      <c r="AS699" s="6">
        <f t="shared" si="325"/>
        <v>6730.89430894309</v>
      </c>
      <c r="AT699" s="3">
        <f t="shared" si="326"/>
        <v>0.0120383382395069</v>
      </c>
      <c r="AU699" s="7">
        <f t="shared" si="327"/>
        <v>0.0188303712941144</v>
      </c>
      <c r="AV699" s="8">
        <f t="shared" si="328"/>
        <v>0.0121799192722932</v>
      </c>
      <c r="AW699" s="3">
        <f t="shared" si="329"/>
        <v>119.112501228713</v>
      </c>
      <c r="AX699" s="7">
        <f t="shared" si="330"/>
        <v>0.132930023659505</v>
      </c>
      <c r="AY699" s="3">
        <f t="shared" si="331"/>
        <v>-1.21975491796795</v>
      </c>
      <c r="AZ699" s="9">
        <f t="shared" si="332"/>
        <v>72.2702405461481</v>
      </c>
      <c r="BA699" s="11">
        <f t="shared" si="333"/>
        <v>1.65347259107257</v>
      </c>
      <c r="BB699" s="12">
        <f t="shared" si="334"/>
        <v>1074.71389883243</v>
      </c>
      <c r="BC699" s="13">
        <f t="shared" si="335"/>
        <v>0.652221727215862</v>
      </c>
      <c r="BD699" s="14">
        <f t="shared" si="336"/>
        <v>132.70791288261</v>
      </c>
      <c r="BE699" s="15">
        <f t="shared" si="337"/>
        <v>1.38505557282761</v>
      </c>
      <c r="BF699" s="16">
        <f t="shared" si="338"/>
        <v>17.627675971913</v>
      </c>
      <c r="BG699" s="16">
        <f t="shared" si="339"/>
        <v>1.80020181634712</v>
      </c>
      <c r="BH699" s="17">
        <f t="shared" si="340"/>
        <v>0.560616157294071</v>
      </c>
    </row>
    <row r="700" spans="1:60">
      <c r="A700">
        <v>707</v>
      </c>
      <c r="B700" t="s">
        <v>727</v>
      </c>
      <c r="C700" t="s">
        <v>272</v>
      </c>
      <c r="D700" t="s">
        <v>62</v>
      </c>
      <c r="E700" t="s">
        <v>766</v>
      </c>
      <c r="F700" t="s">
        <v>798</v>
      </c>
      <c r="G700">
        <v>1406.95896854165</v>
      </c>
      <c r="H700">
        <v>123.2</v>
      </c>
      <c r="I700">
        <v>428.31</v>
      </c>
      <c r="J700">
        <v>12.2968279241744</v>
      </c>
      <c r="K700">
        <v>2661.69</v>
      </c>
      <c r="L700">
        <v>32.68</v>
      </c>
      <c r="M700">
        <v>0.532</v>
      </c>
      <c r="N700">
        <v>31.88</v>
      </c>
      <c r="O700">
        <v>0.363</v>
      </c>
      <c r="P700">
        <v>3.19</v>
      </c>
      <c r="Q700">
        <v>8.47</v>
      </c>
      <c r="R700">
        <v>0.089</v>
      </c>
      <c r="S700">
        <v>48.17</v>
      </c>
      <c r="T700">
        <v>19.23</v>
      </c>
      <c r="U700">
        <v>244.08</v>
      </c>
      <c r="V700">
        <v>93</v>
      </c>
      <c r="W700">
        <v>421.84</v>
      </c>
      <c r="X700">
        <v>96.93</v>
      </c>
      <c r="Y700">
        <v>988.38</v>
      </c>
      <c r="Z700">
        <v>159.46</v>
      </c>
      <c r="AA700">
        <v>11862.88</v>
      </c>
      <c r="AB700">
        <v>545.23</v>
      </c>
      <c r="AC700">
        <v>884.18</v>
      </c>
      <c r="AD700" s="3">
        <f t="shared" si="310"/>
        <v>548.565325123258</v>
      </c>
      <c r="AE700" s="4">
        <f t="shared" si="311"/>
        <v>908.427753924798</v>
      </c>
      <c r="AF700" s="5">
        <f t="shared" si="312"/>
        <v>2.24472573839662</v>
      </c>
      <c r="AG700" s="3">
        <f t="shared" si="313"/>
        <v>52.0065252854812</v>
      </c>
      <c r="AH700" s="3">
        <f t="shared" si="314"/>
        <v>3.91163793103448</v>
      </c>
      <c r="AI700" s="3">
        <f t="shared" si="315"/>
        <v>6.98030634573304</v>
      </c>
      <c r="AJ700" s="3">
        <f t="shared" si="316"/>
        <v>57.2297297297297</v>
      </c>
      <c r="AK700" s="3">
        <f t="shared" si="317"/>
        <v>1.58081705150977</v>
      </c>
      <c r="AL700" s="3">
        <f t="shared" si="318"/>
        <v>242.060301507538</v>
      </c>
      <c r="AM700" s="3">
        <f t="shared" si="319"/>
        <v>532.686980609418</v>
      </c>
      <c r="AN700" s="3">
        <f t="shared" si="320"/>
        <v>992.19512195122</v>
      </c>
      <c r="AO700" s="3">
        <f t="shared" si="321"/>
        <v>1703.2967032967</v>
      </c>
      <c r="AP700" s="3">
        <f t="shared" si="322"/>
        <v>2636.5</v>
      </c>
      <c r="AQ700" s="3">
        <f t="shared" si="323"/>
        <v>3924.29149797571</v>
      </c>
      <c r="AR700" s="3">
        <f t="shared" si="324"/>
        <v>6139.00621118012</v>
      </c>
      <c r="AS700" s="6">
        <f t="shared" si="325"/>
        <v>6482.11382113821</v>
      </c>
      <c r="AT700" s="3">
        <f t="shared" si="326"/>
        <v>0.0134310194917638</v>
      </c>
      <c r="AU700" s="7">
        <f t="shared" si="327"/>
        <v>0.0218781656667879</v>
      </c>
      <c r="AV700" s="8">
        <f t="shared" si="328"/>
        <v>0.0350935997521704</v>
      </c>
      <c r="AW700" s="3">
        <f t="shared" si="329"/>
        <v>73.8749667415376</v>
      </c>
      <c r="AX700" s="7">
        <f t="shared" si="330"/>
        <v>0.301631412440891</v>
      </c>
      <c r="AY700" s="3">
        <f t="shared" si="331"/>
        <v>0.202947317928004</v>
      </c>
      <c r="AZ700" s="9">
        <f t="shared" si="332"/>
        <v>75.5995493010652</v>
      </c>
      <c r="BA700" s="11">
        <f t="shared" si="333"/>
        <v>2.79914813302437</v>
      </c>
      <c r="BB700" s="12">
        <f t="shared" si="334"/>
        <v>1074.71389883243</v>
      </c>
      <c r="BC700" s="13">
        <f t="shared" si="335"/>
        <v>0.409233126923421</v>
      </c>
      <c r="BD700" s="14">
        <f t="shared" si="336"/>
        <v>105.33110776371</v>
      </c>
      <c r="BE700" s="15">
        <f t="shared" si="337"/>
        <v>0.89457496104737</v>
      </c>
      <c r="BF700" s="16">
        <f t="shared" si="338"/>
        <v>20.5185800290637</v>
      </c>
      <c r="BG700" s="16">
        <f t="shared" si="339"/>
        <v>3.76387249114522</v>
      </c>
      <c r="BH700" s="17">
        <f t="shared" si="340"/>
        <v>0.616650455789545</v>
      </c>
    </row>
    <row r="701" spans="1:60">
      <c r="A701">
        <v>708</v>
      </c>
      <c r="B701" t="s">
        <v>727</v>
      </c>
      <c r="C701" t="s">
        <v>272</v>
      </c>
      <c r="D701" t="s">
        <v>62</v>
      </c>
      <c r="E701" t="s">
        <v>766</v>
      </c>
      <c r="F701" t="s">
        <v>799</v>
      </c>
      <c r="G701">
        <v>473.904973650935</v>
      </c>
      <c r="H701">
        <v>123.2</v>
      </c>
      <c r="I701">
        <v>528.36</v>
      </c>
      <c r="J701">
        <v>12.2968279241744</v>
      </c>
      <c r="K701">
        <v>2278.87</v>
      </c>
      <c r="L701">
        <v>19.05</v>
      </c>
      <c r="M701">
        <v>0.092</v>
      </c>
      <c r="N701">
        <v>22.9</v>
      </c>
      <c r="O701">
        <v>0.129</v>
      </c>
      <c r="P701">
        <v>1.74</v>
      </c>
      <c r="Q701">
        <v>5.52</v>
      </c>
      <c r="R701">
        <v>0.117</v>
      </c>
      <c r="S701">
        <v>35.94</v>
      </c>
      <c r="T701">
        <v>15.38</v>
      </c>
      <c r="U701">
        <v>199.01</v>
      </c>
      <c r="V701">
        <v>79.22</v>
      </c>
      <c r="W701">
        <v>360.71</v>
      </c>
      <c r="X701">
        <v>84.08</v>
      </c>
      <c r="Y701">
        <v>838.72</v>
      </c>
      <c r="Z701">
        <v>138.49</v>
      </c>
      <c r="AA701">
        <v>11486.16</v>
      </c>
      <c r="AB701">
        <v>1138.44</v>
      </c>
      <c r="AC701">
        <v>1735.49</v>
      </c>
      <c r="AD701" s="3">
        <f t="shared" si="310"/>
        <v>1145.40415738922</v>
      </c>
      <c r="AE701" s="4">
        <f t="shared" si="311"/>
        <v>1783.08408090994</v>
      </c>
      <c r="AF701" s="5">
        <f t="shared" si="312"/>
        <v>0.388185654008439</v>
      </c>
      <c r="AG701" s="3">
        <f t="shared" si="313"/>
        <v>37.3572593800979</v>
      </c>
      <c r="AH701" s="3">
        <f t="shared" si="314"/>
        <v>1.39008620689655</v>
      </c>
      <c r="AI701" s="3">
        <f t="shared" si="315"/>
        <v>3.80743982494529</v>
      </c>
      <c r="AJ701" s="3">
        <f t="shared" si="316"/>
        <v>37.2972972972973</v>
      </c>
      <c r="AK701" s="3">
        <f t="shared" si="317"/>
        <v>2.07815275310835</v>
      </c>
      <c r="AL701" s="3">
        <f t="shared" si="318"/>
        <v>180.603015075377</v>
      </c>
      <c r="AM701" s="3">
        <f t="shared" si="319"/>
        <v>426.038781163435</v>
      </c>
      <c r="AN701" s="3">
        <f t="shared" si="320"/>
        <v>808.983739837398</v>
      </c>
      <c r="AO701" s="3">
        <f t="shared" si="321"/>
        <v>1450.91575091575</v>
      </c>
      <c r="AP701" s="3">
        <f t="shared" si="322"/>
        <v>2254.4375</v>
      </c>
      <c r="AQ701" s="3">
        <f t="shared" si="323"/>
        <v>3404.04858299595</v>
      </c>
      <c r="AR701" s="3">
        <f t="shared" si="324"/>
        <v>5209.44099378882</v>
      </c>
      <c r="AS701" s="6">
        <f t="shared" si="325"/>
        <v>5629.67479674797</v>
      </c>
      <c r="AT701" s="3">
        <f t="shared" si="326"/>
        <v>0.0253207338044443</v>
      </c>
      <c r="AU701" s="7">
        <f t="shared" si="327"/>
        <v>0.048605471939569</v>
      </c>
      <c r="AV701" s="8">
        <f t="shared" si="328"/>
        <v>0.0128429165204109</v>
      </c>
      <c r="AW701" s="3">
        <f t="shared" si="329"/>
        <v>145.003580753095</v>
      </c>
      <c r="AX701" s="7">
        <f t="shared" si="330"/>
        <v>0.154651103455515</v>
      </c>
      <c r="AY701" s="3">
        <f t="shared" si="331"/>
        <v>-0.956966613657233</v>
      </c>
      <c r="AZ701" s="9">
        <f t="shared" si="332"/>
        <v>118.952866752916</v>
      </c>
      <c r="BA701" s="11">
        <f t="shared" si="333"/>
        <v>4.30548825058052</v>
      </c>
      <c r="BB701" s="12">
        <f t="shared" si="334"/>
        <v>1074.71389883243</v>
      </c>
      <c r="BC701" s="13">
        <f t="shared" si="335"/>
        <v>0.809751378297753</v>
      </c>
      <c r="BD701" s="14">
        <f t="shared" si="336"/>
        <v>150.426099450275</v>
      </c>
      <c r="BE701" s="15">
        <f t="shared" si="337"/>
        <v>2.06921260969096</v>
      </c>
      <c r="BF701" s="16">
        <f t="shared" si="338"/>
        <v>23.3366722314969</v>
      </c>
      <c r="BG701" s="16">
        <f t="shared" si="339"/>
        <v>4.14855072463768</v>
      </c>
      <c r="BH701" s="17">
        <f t="shared" si="340"/>
        <v>0.655976122017413</v>
      </c>
    </row>
    <row r="702" spans="1:60">
      <c r="A702">
        <v>709</v>
      </c>
      <c r="B702" t="s">
        <v>727</v>
      </c>
      <c r="C702" t="s">
        <v>272</v>
      </c>
      <c r="D702" t="s">
        <v>62</v>
      </c>
      <c r="E702" t="s">
        <v>766</v>
      </c>
      <c r="F702" t="s">
        <v>800</v>
      </c>
      <c r="G702">
        <v>1062.84999364985</v>
      </c>
      <c r="H702">
        <v>123.2</v>
      </c>
      <c r="I702">
        <v>373.25</v>
      </c>
      <c r="J702">
        <v>12.2968279241744</v>
      </c>
      <c r="K702">
        <v>2111.75</v>
      </c>
      <c r="L702">
        <v>23.78</v>
      </c>
      <c r="M702">
        <v>0.046</v>
      </c>
      <c r="N702">
        <v>21.24</v>
      </c>
      <c r="O702">
        <v>0.096</v>
      </c>
      <c r="P702">
        <v>1.08</v>
      </c>
      <c r="Q702">
        <v>4.8</v>
      </c>
      <c r="R702">
        <v>0.062</v>
      </c>
      <c r="S702">
        <v>33.01</v>
      </c>
      <c r="T702">
        <v>14.07</v>
      </c>
      <c r="U702">
        <v>186.31</v>
      </c>
      <c r="V702">
        <v>73.93</v>
      </c>
      <c r="W702">
        <v>335.77</v>
      </c>
      <c r="X702">
        <v>77.08</v>
      </c>
      <c r="Y702">
        <v>757.95</v>
      </c>
      <c r="Z702">
        <v>126.71</v>
      </c>
      <c r="AA702">
        <v>12706.01</v>
      </c>
      <c r="AB702">
        <v>942.49</v>
      </c>
      <c r="AC702">
        <v>1946.19</v>
      </c>
      <c r="AD702" s="3">
        <f t="shared" si="310"/>
        <v>948.255476175962</v>
      </c>
      <c r="AE702" s="4">
        <f t="shared" si="311"/>
        <v>1999.56231809236</v>
      </c>
      <c r="AF702" s="5">
        <f t="shared" si="312"/>
        <v>0.194092827004219</v>
      </c>
      <c r="AG702" s="3">
        <f t="shared" si="313"/>
        <v>34.6492659053834</v>
      </c>
      <c r="AH702" s="3">
        <f t="shared" si="314"/>
        <v>1.03448275862069</v>
      </c>
      <c r="AI702" s="3">
        <f t="shared" si="315"/>
        <v>2.36323851203501</v>
      </c>
      <c r="AJ702" s="3">
        <f t="shared" si="316"/>
        <v>32.4324324324324</v>
      </c>
      <c r="AK702" s="3">
        <f t="shared" si="317"/>
        <v>1.101243339254</v>
      </c>
      <c r="AL702" s="3">
        <f t="shared" si="318"/>
        <v>165.879396984925</v>
      </c>
      <c r="AM702" s="3">
        <f t="shared" si="319"/>
        <v>389.750692520776</v>
      </c>
      <c r="AN702" s="3">
        <f t="shared" si="320"/>
        <v>757.357723577236</v>
      </c>
      <c r="AO702" s="3">
        <f t="shared" si="321"/>
        <v>1354.0293040293</v>
      </c>
      <c r="AP702" s="3">
        <f t="shared" si="322"/>
        <v>2098.5625</v>
      </c>
      <c r="AQ702" s="3">
        <f t="shared" si="323"/>
        <v>3120.64777327935</v>
      </c>
      <c r="AR702" s="3">
        <f t="shared" si="324"/>
        <v>4707.76397515528</v>
      </c>
      <c r="AS702" s="6">
        <f t="shared" si="325"/>
        <v>5150.81300813008</v>
      </c>
      <c r="AT702" s="3">
        <f t="shared" si="326"/>
        <v>0.0150140310505376</v>
      </c>
      <c r="AU702" s="7">
        <f t="shared" si="327"/>
        <v>0.0318920641089326</v>
      </c>
      <c r="AV702" s="8">
        <f t="shared" si="328"/>
        <v>0.0106223245996472</v>
      </c>
      <c r="AW702" s="3">
        <f t="shared" si="329"/>
        <v>162.607977473719</v>
      </c>
      <c r="AX702" s="7">
        <f t="shared" si="330"/>
        <v>0.135453581496753</v>
      </c>
      <c r="AY702" s="3">
        <f t="shared" si="331"/>
        <v>-1.18710161058225</v>
      </c>
      <c r="AZ702" s="9">
        <f t="shared" si="332"/>
        <v>249.027373601373</v>
      </c>
      <c r="BA702" s="11">
        <f t="shared" si="333"/>
        <v>6.94294907188623</v>
      </c>
      <c r="BB702" s="12">
        <f t="shared" si="334"/>
        <v>1074.71389883243</v>
      </c>
      <c r="BC702" s="13">
        <f t="shared" si="335"/>
        <v>0.876241704481688</v>
      </c>
      <c r="BD702" s="14">
        <f t="shared" si="336"/>
        <v>211.323842592593</v>
      </c>
      <c r="BE702" s="15">
        <f t="shared" si="337"/>
        <v>2.56770235503661</v>
      </c>
      <c r="BF702" s="16">
        <f t="shared" si="338"/>
        <v>22.9612238715541</v>
      </c>
      <c r="BG702" s="16">
        <f t="shared" si="339"/>
        <v>4.425</v>
      </c>
      <c r="BH702" s="17">
        <f t="shared" si="340"/>
        <v>0.484274402807537</v>
      </c>
    </row>
    <row r="703" spans="1:60">
      <c r="A703">
        <v>710</v>
      </c>
      <c r="B703" t="s">
        <v>727</v>
      </c>
      <c r="C703" t="s">
        <v>272</v>
      </c>
      <c r="D703" t="s">
        <v>62</v>
      </c>
      <c r="E703" t="s">
        <v>766</v>
      </c>
      <c r="F703" t="s">
        <v>801</v>
      </c>
      <c r="G703">
        <v>874.372669022295</v>
      </c>
      <c r="H703">
        <v>123.2</v>
      </c>
      <c r="I703">
        <v>584.5</v>
      </c>
      <c r="J703">
        <v>12.2968279241744</v>
      </c>
      <c r="K703">
        <v>2251.4</v>
      </c>
      <c r="L703">
        <v>17.55</v>
      </c>
      <c r="M703">
        <v>0.05</v>
      </c>
      <c r="N703">
        <v>16.32</v>
      </c>
      <c r="O703">
        <v>0.098</v>
      </c>
      <c r="P703">
        <v>1.03</v>
      </c>
      <c r="Q703">
        <v>5.03</v>
      </c>
      <c r="R703">
        <v>0.05</v>
      </c>
      <c r="S703">
        <v>35.09</v>
      </c>
      <c r="T703">
        <v>14.8</v>
      </c>
      <c r="U703">
        <v>194.49</v>
      </c>
      <c r="V703">
        <v>78.44</v>
      </c>
      <c r="W703">
        <v>359.09</v>
      </c>
      <c r="X703">
        <v>84.06</v>
      </c>
      <c r="Y703">
        <v>839.21</v>
      </c>
      <c r="Z703">
        <v>137.4</v>
      </c>
      <c r="AA703">
        <v>11947.97</v>
      </c>
      <c r="AB703">
        <v>1050</v>
      </c>
      <c r="AC703">
        <v>1982.96</v>
      </c>
      <c r="AD703" s="3">
        <f t="shared" si="310"/>
        <v>1056.42314505699</v>
      </c>
      <c r="AE703" s="4">
        <f t="shared" si="311"/>
        <v>2037.3406986391</v>
      </c>
      <c r="AF703" s="5">
        <f t="shared" si="312"/>
        <v>0.210970464135021</v>
      </c>
      <c r="AG703" s="3">
        <f t="shared" si="313"/>
        <v>26.6231647634584</v>
      </c>
      <c r="AH703" s="3">
        <f t="shared" si="314"/>
        <v>1.05603448275862</v>
      </c>
      <c r="AI703" s="3">
        <f t="shared" si="315"/>
        <v>2.25382932166302</v>
      </c>
      <c r="AJ703" s="3">
        <f t="shared" si="316"/>
        <v>33.9864864864865</v>
      </c>
      <c r="AK703" s="3">
        <f t="shared" si="317"/>
        <v>0.88809946714032</v>
      </c>
      <c r="AL703" s="3">
        <f t="shared" si="318"/>
        <v>176.331658291457</v>
      </c>
      <c r="AM703" s="3">
        <f t="shared" si="319"/>
        <v>409.972299168975</v>
      </c>
      <c r="AN703" s="3">
        <f t="shared" si="320"/>
        <v>790.609756097561</v>
      </c>
      <c r="AO703" s="3">
        <f t="shared" si="321"/>
        <v>1436.63003663004</v>
      </c>
      <c r="AP703" s="3">
        <f t="shared" si="322"/>
        <v>2244.3125</v>
      </c>
      <c r="AQ703" s="3">
        <f t="shared" si="323"/>
        <v>3403.23886639676</v>
      </c>
      <c r="AR703" s="3">
        <f t="shared" si="324"/>
        <v>5212.48447204969</v>
      </c>
      <c r="AS703" s="6">
        <f t="shared" si="325"/>
        <v>5585.36585365854</v>
      </c>
      <c r="AT703" s="3">
        <f t="shared" si="326"/>
        <v>0.0114721106917529</v>
      </c>
      <c r="AU703" s="7">
        <f t="shared" si="327"/>
        <v>0.022008911015982</v>
      </c>
      <c r="AV703" s="8">
        <f t="shared" si="328"/>
        <v>0.00801044224508028</v>
      </c>
      <c r="AW703" s="3">
        <f t="shared" si="329"/>
        <v>165.680182824537</v>
      </c>
      <c r="AX703" s="7">
        <f t="shared" si="330"/>
        <v>0.103107860688705</v>
      </c>
      <c r="AY703" s="3">
        <f t="shared" si="331"/>
        <v>-1.6608594792137</v>
      </c>
      <c r="AZ703" s="9">
        <f t="shared" si="332"/>
        <v>220.451236708062</v>
      </c>
      <c r="BA703" s="11">
        <f t="shared" si="333"/>
        <v>5.24669711312335</v>
      </c>
      <c r="BB703" s="12">
        <f t="shared" si="334"/>
        <v>1074.71389883243</v>
      </c>
      <c r="BC703" s="13">
        <f t="shared" si="335"/>
        <v>0.90133829849977</v>
      </c>
      <c r="BD703" s="14">
        <f t="shared" si="336"/>
        <v>227.49124669459</v>
      </c>
      <c r="BE703" s="15">
        <f t="shared" si="337"/>
        <v>2.36288890742484</v>
      </c>
      <c r="BF703" s="16">
        <f t="shared" si="338"/>
        <v>23.9159304645198</v>
      </c>
      <c r="BG703" s="16">
        <f t="shared" si="339"/>
        <v>3.24453280318091</v>
      </c>
      <c r="BH703" s="17">
        <f t="shared" si="340"/>
        <v>0.529511437447049</v>
      </c>
    </row>
    <row r="704" spans="1:60">
      <c r="A704">
        <v>711</v>
      </c>
      <c r="B704" t="s">
        <v>727</v>
      </c>
      <c r="C704" t="s">
        <v>272</v>
      </c>
      <c r="D704" t="s">
        <v>62</v>
      </c>
      <c r="E704" t="s">
        <v>766</v>
      </c>
      <c r="F704" t="s">
        <v>802</v>
      </c>
      <c r="G704">
        <v>685.06373420315</v>
      </c>
      <c r="H704">
        <v>123.2</v>
      </c>
      <c r="I704">
        <v>236.08</v>
      </c>
      <c r="J704">
        <v>12.2968279241744</v>
      </c>
      <c r="K704">
        <v>1532.44</v>
      </c>
      <c r="L704">
        <v>19.46</v>
      </c>
      <c r="M704">
        <v>1.616</v>
      </c>
      <c r="N704">
        <v>17.82</v>
      </c>
      <c r="O704">
        <v>0.936</v>
      </c>
      <c r="P704">
        <v>4.68</v>
      </c>
      <c r="Q704">
        <v>4.96</v>
      </c>
      <c r="R704">
        <v>0.043</v>
      </c>
      <c r="S704">
        <v>25.32</v>
      </c>
      <c r="T704">
        <v>10.21</v>
      </c>
      <c r="U704">
        <v>130.89</v>
      </c>
      <c r="V704">
        <v>52.39</v>
      </c>
      <c r="W704">
        <v>244.42</v>
      </c>
      <c r="X704">
        <v>57.68</v>
      </c>
      <c r="Y704">
        <v>585.44</v>
      </c>
      <c r="Z704">
        <v>96.98</v>
      </c>
      <c r="AA704">
        <v>11296.58</v>
      </c>
      <c r="AB704">
        <v>673.17</v>
      </c>
      <c r="AC704">
        <v>1408.41</v>
      </c>
      <c r="AD704" s="3">
        <f t="shared" si="310"/>
        <v>677.28797005525</v>
      </c>
      <c r="AE704" s="4">
        <f t="shared" si="311"/>
        <v>1447.03423839628</v>
      </c>
      <c r="AF704" s="5">
        <f t="shared" si="312"/>
        <v>6.81856540084388</v>
      </c>
      <c r="AG704" s="3">
        <f t="shared" si="313"/>
        <v>29.0701468189233</v>
      </c>
      <c r="AH704" s="3">
        <f t="shared" si="314"/>
        <v>10.0862068965517</v>
      </c>
      <c r="AI704" s="3">
        <f t="shared" si="315"/>
        <v>10.2407002188184</v>
      </c>
      <c r="AJ704" s="3">
        <f t="shared" si="316"/>
        <v>33.5135135135135</v>
      </c>
      <c r="AK704" s="3">
        <f t="shared" si="317"/>
        <v>0.763765541740675</v>
      </c>
      <c r="AL704" s="3">
        <f t="shared" si="318"/>
        <v>127.236180904523</v>
      </c>
      <c r="AM704" s="3">
        <f t="shared" si="319"/>
        <v>282.825484764543</v>
      </c>
      <c r="AN704" s="3">
        <f t="shared" si="320"/>
        <v>532.073170731707</v>
      </c>
      <c r="AO704" s="3">
        <f t="shared" si="321"/>
        <v>959.52380952381</v>
      </c>
      <c r="AP704" s="3">
        <f t="shared" si="322"/>
        <v>1527.625</v>
      </c>
      <c r="AQ704" s="3">
        <f t="shared" si="323"/>
        <v>2335.22267206478</v>
      </c>
      <c r="AR704" s="3">
        <f t="shared" si="324"/>
        <v>3636.27329192547</v>
      </c>
      <c r="AS704" s="6">
        <f t="shared" si="325"/>
        <v>3942.27642276423</v>
      </c>
      <c r="AT704" s="3">
        <f t="shared" si="326"/>
        <v>0.0116961995094777</v>
      </c>
      <c r="AU704" s="7">
        <f t="shared" si="327"/>
        <v>0.0321653477901391</v>
      </c>
      <c r="AV704" s="8">
        <f t="shared" si="328"/>
        <v>0.0123148433721579</v>
      </c>
      <c r="AW704" s="3">
        <f t="shared" si="329"/>
        <v>117.675407618866</v>
      </c>
      <c r="AX704" s="7">
        <f t="shared" si="330"/>
        <v>0.133589322785748</v>
      </c>
      <c r="AY704" s="3">
        <f t="shared" si="331"/>
        <v>-1.21116455047543</v>
      </c>
      <c r="AZ704" s="9">
        <f t="shared" si="332"/>
        <v>11.4973173640951</v>
      </c>
      <c r="BA704" s="11">
        <f t="shared" si="333"/>
        <v>1.85239710117734</v>
      </c>
      <c r="BB704" s="12">
        <f t="shared" si="334"/>
        <v>1074.71389883243</v>
      </c>
      <c r="BC704" s="13">
        <f t="shared" si="335"/>
        <v>0.633268438889385</v>
      </c>
      <c r="BD704" s="14">
        <f t="shared" si="336"/>
        <v>54.3570616211745</v>
      </c>
      <c r="BE704" s="15">
        <f t="shared" si="337"/>
        <v>2.40572902432359</v>
      </c>
      <c r="BF704" s="16">
        <f t="shared" si="338"/>
        <v>23.1216429699842</v>
      </c>
      <c r="BG704" s="16">
        <f t="shared" si="339"/>
        <v>3.59274193548387</v>
      </c>
      <c r="BH704" s="17">
        <f t="shared" si="340"/>
        <v>0.477964513174431</v>
      </c>
    </row>
    <row r="705" spans="1:60">
      <c r="A705">
        <v>712</v>
      </c>
      <c r="B705" t="s">
        <v>727</v>
      </c>
      <c r="C705" t="s">
        <v>272</v>
      </c>
      <c r="D705" t="s">
        <v>62</v>
      </c>
      <c r="E705" t="s">
        <v>766</v>
      </c>
      <c r="F705" t="s">
        <v>803</v>
      </c>
      <c r="G705">
        <v>738.71772062</v>
      </c>
      <c r="H705">
        <v>123.2</v>
      </c>
      <c r="I705">
        <v>473.87</v>
      </c>
      <c r="J705">
        <v>12.2968279241744</v>
      </c>
      <c r="K705">
        <v>2170.81</v>
      </c>
      <c r="L705">
        <v>23.71</v>
      </c>
      <c r="M705">
        <v>1.829</v>
      </c>
      <c r="N705">
        <v>28.1</v>
      </c>
      <c r="O705">
        <v>0.852</v>
      </c>
      <c r="P705">
        <v>5.33</v>
      </c>
      <c r="Q705">
        <v>6.24</v>
      </c>
      <c r="R705">
        <v>0.045</v>
      </c>
      <c r="S705">
        <v>36.68</v>
      </c>
      <c r="T705">
        <v>15.42</v>
      </c>
      <c r="U705">
        <v>193.81</v>
      </c>
      <c r="V705">
        <v>76.58</v>
      </c>
      <c r="W705">
        <v>344.91</v>
      </c>
      <c r="X705">
        <v>78.45</v>
      </c>
      <c r="Y705">
        <v>767.78</v>
      </c>
      <c r="Z705">
        <v>124.49</v>
      </c>
      <c r="AA705">
        <v>7403.95</v>
      </c>
      <c r="AB705">
        <v>175.66</v>
      </c>
      <c r="AC705">
        <v>165.15</v>
      </c>
      <c r="AD705" s="3">
        <f t="shared" si="310"/>
        <v>176.734561581629</v>
      </c>
      <c r="AE705" s="4">
        <f t="shared" si="311"/>
        <v>169.679073899749</v>
      </c>
      <c r="AF705" s="5">
        <f t="shared" si="312"/>
        <v>7.71729957805907</v>
      </c>
      <c r="AG705" s="3">
        <f t="shared" si="313"/>
        <v>45.8401305057096</v>
      </c>
      <c r="AH705" s="3">
        <f t="shared" si="314"/>
        <v>9.18103448275862</v>
      </c>
      <c r="AI705" s="3">
        <f t="shared" si="315"/>
        <v>11.6630196936543</v>
      </c>
      <c r="AJ705" s="3">
        <f t="shared" si="316"/>
        <v>42.1621621621622</v>
      </c>
      <c r="AK705" s="3">
        <f t="shared" si="317"/>
        <v>0.799289520426288</v>
      </c>
      <c r="AL705" s="3">
        <f t="shared" si="318"/>
        <v>184.321608040201</v>
      </c>
      <c r="AM705" s="3">
        <f t="shared" si="319"/>
        <v>427.146814404432</v>
      </c>
      <c r="AN705" s="3">
        <f t="shared" si="320"/>
        <v>787.845528455285</v>
      </c>
      <c r="AO705" s="3">
        <f t="shared" si="321"/>
        <v>1402.5641025641</v>
      </c>
      <c r="AP705" s="3">
        <f t="shared" si="322"/>
        <v>2155.6875</v>
      </c>
      <c r="AQ705" s="3">
        <f t="shared" si="323"/>
        <v>3176.11336032389</v>
      </c>
      <c r="AR705" s="3">
        <f t="shared" si="324"/>
        <v>4768.8198757764</v>
      </c>
      <c r="AS705" s="6">
        <f t="shared" si="325"/>
        <v>5060.56910569106</v>
      </c>
      <c r="AT705" s="3">
        <f t="shared" si="326"/>
        <v>0.00906681086725643</v>
      </c>
      <c r="AU705" s="7">
        <f t="shared" si="327"/>
        <v>0.0190126930843247</v>
      </c>
      <c r="AV705" s="8">
        <f t="shared" si="328"/>
        <v>0.165606750167685</v>
      </c>
      <c r="AW705" s="3">
        <f t="shared" si="329"/>
        <v>13.7986052131522</v>
      </c>
      <c r="AX705" s="7">
        <f t="shared" si="330"/>
        <v>0.615170681855884</v>
      </c>
      <c r="AY705" s="3">
        <f t="shared" si="331"/>
        <v>1.44040452650229</v>
      </c>
      <c r="AZ705" s="9">
        <f t="shared" si="332"/>
        <v>17.5847152833714</v>
      </c>
      <c r="BA705" s="11">
        <f t="shared" si="333"/>
        <v>1.81056042301165</v>
      </c>
      <c r="BB705" s="12">
        <f t="shared" si="334"/>
        <v>1074.71389883243</v>
      </c>
      <c r="BC705" s="13">
        <f t="shared" si="335"/>
        <v>0.0834669892997644</v>
      </c>
      <c r="BD705" s="14">
        <f t="shared" si="336"/>
        <v>67.4213961851157</v>
      </c>
      <c r="BE705" s="15">
        <f t="shared" si="337"/>
        <v>0.215100679882258</v>
      </c>
      <c r="BF705" s="16">
        <f t="shared" si="338"/>
        <v>20.9318429661941</v>
      </c>
      <c r="BG705" s="16">
        <f t="shared" si="339"/>
        <v>4.50320512820513</v>
      </c>
      <c r="BH705" s="17">
        <f t="shared" si="340"/>
        <v>1.06363911595519</v>
      </c>
    </row>
    <row r="706" spans="1:60">
      <c r="A706">
        <v>713</v>
      </c>
      <c r="B706" t="s">
        <v>727</v>
      </c>
      <c r="C706" t="s">
        <v>272</v>
      </c>
      <c r="D706" t="s">
        <v>62</v>
      </c>
      <c r="E706" t="s">
        <v>766</v>
      </c>
      <c r="F706" t="s">
        <v>804</v>
      </c>
      <c r="G706">
        <v>1194.3288338306</v>
      </c>
      <c r="H706">
        <v>123.2</v>
      </c>
      <c r="I706">
        <v>584.43</v>
      </c>
      <c r="J706">
        <v>12.2968279241744</v>
      </c>
      <c r="K706">
        <v>3009.19</v>
      </c>
      <c r="L706">
        <v>31.31</v>
      </c>
      <c r="M706">
        <v>0.041</v>
      </c>
      <c r="N706">
        <v>25.31</v>
      </c>
      <c r="O706">
        <v>0.097</v>
      </c>
      <c r="P706">
        <v>2.01</v>
      </c>
      <c r="Q706">
        <v>7.78</v>
      </c>
      <c r="R706">
        <v>0.053</v>
      </c>
      <c r="S706">
        <v>48.95</v>
      </c>
      <c r="T706">
        <v>20.77</v>
      </c>
      <c r="U706">
        <v>265.12</v>
      </c>
      <c r="V706">
        <v>104.56</v>
      </c>
      <c r="W706">
        <v>474.63</v>
      </c>
      <c r="X706">
        <v>112.48</v>
      </c>
      <c r="Y706">
        <v>1127.41</v>
      </c>
      <c r="Z706">
        <v>186.03</v>
      </c>
      <c r="AA706">
        <v>8768.4</v>
      </c>
      <c r="AB706">
        <v>217.4</v>
      </c>
      <c r="AC706">
        <v>267.76</v>
      </c>
      <c r="AD706" s="3">
        <f t="shared" si="310"/>
        <v>218.729896890847</v>
      </c>
      <c r="AE706" s="4">
        <f t="shared" si="311"/>
        <v>275.103050725988</v>
      </c>
      <c r="AF706" s="5">
        <f t="shared" si="312"/>
        <v>0.172995780590717</v>
      </c>
      <c r="AG706" s="3">
        <f t="shared" si="313"/>
        <v>41.2887438825449</v>
      </c>
      <c r="AH706" s="3">
        <f t="shared" si="314"/>
        <v>1.04525862068966</v>
      </c>
      <c r="AI706" s="3">
        <f t="shared" si="315"/>
        <v>4.39824945295405</v>
      </c>
      <c r="AJ706" s="3">
        <f t="shared" si="316"/>
        <v>52.5675675675676</v>
      </c>
      <c r="AK706" s="3">
        <f t="shared" si="317"/>
        <v>0.941385435168739</v>
      </c>
      <c r="AL706" s="3">
        <f t="shared" si="318"/>
        <v>245.979899497487</v>
      </c>
      <c r="AM706" s="3">
        <f t="shared" si="319"/>
        <v>575.346260387812</v>
      </c>
      <c r="AN706" s="3">
        <f t="shared" si="320"/>
        <v>1077.72357723577</v>
      </c>
      <c r="AO706" s="3">
        <f t="shared" si="321"/>
        <v>1915.01831501831</v>
      </c>
      <c r="AP706" s="3">
        <f t="shared" si="322"/>
        <v>2966.4375</v>
      </c>
      <c r="AQ706" s="3">
        <f t="shared" si="323"/>
        <v>4553.84615384615</v>
      </c>
      <c r="AR706" s="3">
        <f t="shared" si="324"/>
        <v>7002.54658385093</v>
      </c>
      <c r="AS706" s="6">
        <f t="shared" si="325"/>
        <v>7562.19512195122</v>
      </c>
      <c r="AT706" s="3">
        <f t="shared" si="326"/>
        <v>0.00827863478751027</v>
      </c>
      <c r="AU706" s="7">
        <f t="shared" si="327"/>
        <v>0.011822320192203</v>
      </c>
      <c r="AV706" s="8">
        <f t="shared" si="328"/>
        <v>0.0920018877769903</v>
      </c>
      <c r="AW706" s="3">
        <f t="shared" si="329"/>
        <v>22.3718712193378</v>
      </c>
      <c r="AX706" s="7">
        <f t="shared" si="330"/>
        <v>0.43515892380978</v>
      </c>
      <c r="AY706" s="3">
        <f t="shared" si="331"/>
        <v>0.83931428034123</v>
      </c>
      <c r="AZ706" s="9">
        <f t="shared" si="332"/>
        <v>138.860420722743</v>
      </c>
      <c r="BA706" s="11">
        <f t="shared" si="333"/>
        <v>3.11962364482887</v>
      </c>
      <c r="BB706" s="12">
        <f t="shared" si="334"/>
        <v>1074.71389883243</v>
      </c>
      <c r="BC706" s="13">
        <f t="shared" si="335"/>
        <v>0.128908415956386</v>
      </c>
      <c r="BD706" s="14">
        <f t="shared" si="336"/>
        <v>165.97761833506</v>
      </c>
      <c r="BE706" s="15">
        <f t="shared" si="337"/>
        <v>0.237500110873595</v>
      </c>
      <c r="BF706" s="16">
        <f t="shared" si="338"/>
        <v>23.0318692543412</v>
      </c>
      <c r="BG706" s="16">
        <f t="shared" si="339"/>
        <v>3.25321336760925</v>
      </c>
      <c r="BH706" s="17">
        <f t="shared" si="340"/>
        <v>0.811921123394084</v>
      </c>
    </row>
    <row r="707" spans="1:60">
      <c r="A707">
        <v>714</v>
      </c>
      <c r="B707" t="s">
        <v>727</v>
      </c>
      <c r="C707" t="s">
        <v>272</v>
      </c>
      <c r="D707" t="s">
        <v>62</v>
      </c>
      <c r="E707" t="s">
        <v>766</v>
      </c>
      <c r="F707" t="s">
        <v>805</v>
      </c>
      <c r="G707">
        <v>1090.1071889615</v>
      </c>
      <c r="H707">
        <v>123.2</v>
      </c>
      <c r="I707">
        <v>318.41</v>
      </c>
      <c r="J707">
        <v>12.2968279241744</v>
      </c>
      <c r="K707">
        <v>2745.91</v>
      </c>
      <c r="L707">
        <v>30.24</v>
      </c>
      <c r="M707">
        <v>0.41</v>
      </c>
      <c r="N707">
        <v>28.13</v>
      </c>
      <c r="O707">
        <v>0.157</v>
      </c>
      <c r="P707">
        <v>2.26</v>
      </c>
      <c r="Q707">
        <v>7.13</v>
      </c>
      <c r="R707">
        <v>0.052</v>
      </c>
      <c r="S707">
        <v>48.93</v>
      </c>
      <c r="T707">
        <v>19.57</v>
      </c>
      <c r="U707">
        <v>253.23</v>
      </c>
      <c r="V707">
        <v>98.29</v>
      </c>
      <c r="W707">
        <v>436.28</v>
      </c>
      <c r="X707">
        <v>99.85</v>
      </c>
      <c r="Y707">
        <v>981.19</v>
      </c>
      <c r="Z707">
        <v>159.28</v>
      </c>
      <c r="AA707">
        <v>6755.83</v>
      </c>
      <c r="AB707">
        <v>65.67</v>
      </c>
      <c r="AC707">
        <v>80.4</v>
      </c>
      <c r="AD707" s="3">
        <f t="shared" ref="AD707:AD770" si="341">AB707*EXP(0.000049502*H707)</f>
        <v>66.071721843707</v>
      </c>
      <c r="AE707" s="4">
        <f t="shared" ref="AE707:AE770" si="342">AC707*(EXP(H707*0.000000000155125*1000000)+0.0072*EXP(H707*0.00000000098485*1000000))</f>
        <v>82.604889745927</v>
      </c>
      <c r="AF707" s="5">
        <f t="shared" ref="AF707:AF770" si="343">M707/0.237</f>
        <v>1.72995780590717</v>
      </c>
      <c r="AG707" s="3">
        <f t="shared" ref="AG707:AG770" si="344">N707/0.613</f>
        <v>45.8890701468189</v>
      </c>
      <c r="AH707" s="3">
        <f t="shared" ref="AH707:AH770" si="345">O707/0.0928</f>
        <v>1.69181034482759</v>
      </c>
      <c r="AI707" s="3">
        <f t="shared" ref="AI707:AI770" si="346">P707/0.457</f>
        <v>4.945295404814</v>
      </c>
      <c r="AJ707" s="3">
        <f t="shared" ref="AJ707:AJ770" si="347">Q707/0.148</f>
        <v>48.1756756756757</v>
      </c>
      <c r="AK707" s="3">
        <f t="shared" ref="AK707:AK770" si="348">R707/0.0563</f>
        <v>0.923623445825932</v>
      </c>
      <c r="AL707" s="3">
        <f t="shared" ref="AL707:AL770" si="349">S707/0.199</f>
        <v>245.879396984925</v>
      </c>
      <c r="AM707" s="3">
        <f t="shared" ref="AM707:AM770" si="350">T707/0.0361</f>
        <v>542.105263157895</v>
      </c>
      <c r="AN707" s="3">
        <f t="shared" ref="AN707:AN770" si="351">U707/0.246</f>
        <v>1029.39024390244</v>
      </c>
      <c r="AO707" s="3">
        <f t="shared" ref="AO707:AO770" si="352">V707/0.0546</f>
        <v>1800.18315018315</v>
      </c>
      <c r="AP707" s="3">
        <f t="shared" ref="AP707:AP770" si="353">W707/0.16</f>
        <v>2726.75</v>
      </c>
      <c r="AQ707" s="3">
        <f t="shared" ref="AQ707:AQ770" si="354">X707/0.0247</f>
        <v>4042.51012145749</v>
      </c>
      <c r="AR707" s="3">
        <f t="shared" ref="AR707:AR770" si="355">Y707/0.161</f>
        <v>6094.34782608696</v>
      </c>
      <c r="AS707" s="6">
        <f t="shared" ref="AS707:AS770" si="356">Z707/0.0246</f>
        <v>6474.79674796748</v>
      </c>
      <c r="AT707" s="3">
        <f t="shared" ref="AT707:AT770" si="357">AK707/10^(((0.5)*LOG(AL707))+((0.5)*LOG(AJ707)))</f>
        <v>0.00848633109654333</v>
      </c>
      <c r="AU707" s="7">
        <f t="shared" ref="AU707:AU770" si="358">(AT707/AR707)*(10^4)</f>
        <v>0.0139249208261751</v>
      </c>
      <c r="AV707" s="8">
        <f t="shared" ref="AV707:AV770" si="359">N707/AE707</f>
        <v>0.34053674166894</v>
      </c>
      <c r="AW707" s="3">
        <f t="shared" ref="AW707:AW770" si="360">AE707/J707</f>
        <v>6.71757710649373</v>
      </c>
      <c r="AX707" s="7">
        <f t="shared" ref="AX707:AX770" si="361">AV707*(AW707^0.5)</f>
        <v>0.882612972485989</v>
      </c>
      <c r="AY707" s="3">
        <f t="shared" ref="AY707:AY770" si="362">((3.998*LOG(AX707))+2.284)</f>
        <v>2.06718968474694</v>
      </c>
      <c r="AZ707" s="9">
        <f t="shared" ref="AZ707:AZ770" si="363">(AG707/0.808)/(AI707^2/AJ707)</f>
        <v>111.877108451212</v>
      </c>
      <c r="BA707" s="11">
        <f t="shared" ref="BA707:BA770" si="364">AG707/AI707/K707*1000</f>
        <v>3.37933090335774</v>
      </c>
      <c r="BB707" s="12">
        <f t="shared" ref="BB707:BB770" si="365">1/((LOG(J707)-5.711+LOG(1)-LOG(0.7))/(-4800))</f>
        <v>1074.71389883243</v>
      </c>
      <c r="BC707" s="13">
        <f t="shared" ref="BC707:BC770" si="366">(8*(AC707*6.022*(10^23)*0.9928)/(238*10^9)*(EXP(H707*(10^6)*1.55*(10^-10))-1)+7*(AC707*6.022*(10^23)*0.0072)/(235*10^9)*(EXP(H707*(10^6)*9.857*(10^-10))-1)+6*(AB707*6.022*(10^23))/(232*10^9)*(EXP(H707*(10^6)*4.9475*(10^-11))-1))/10^15</f>
        <v>0.0387444702474873</v>
      </c>
      <c r="BD707" s="14">
        <f t="shared" ref="BD707:BD770" si="367">U707/P707+U707/Q707</f>
        <v>147.56480159863</v>
      </c>
      <c r="BE707" s="15">
        <f t="shared" ref="BE707:BE770" si="368">AC707/Y707</f>
        <v>0.0819413161569115</v>
      </c>
      <c r="BF707" s="16">
        <f t="shared" ref="BF707:BF770" si="369">Y707/S707</f>
        <v>20.0529327610873</v>
      </c>
      <c r="BG707" s="16">
        <f t="shared" ref="BG707:BG770" si="370">N707/Q707</f>
        <v>3.945301542777</v>
      </c>
      <c r="BH707" s="17">
        <f t="shared" ref="BH707:BH770" si="371">AB707/AC707</f>
        <v>0.816791044776119</v>
      </c>
    </row>
    <row r="708" spans="1:60">
      <c r="A708">
        <v>715</v>
      </c>
      <c r="B708" t="s">
        <v>727</v>
      </c>
      <c r="C708" t="s">
        <v>272</v>
      </c>
      <c r="D708" t="s">
        <v>62</v>
      </c>
      <c r="E708" t="s">
        <v>766</v>
      </c>
      <c r="F708" t="s">
        <v>806</v>
      </c>
      <c r="G708">
        <v>108.649283825975</v>
      </c>
      <c r="H708">
        <v>123.2</v>
      </c>
      <c r="I708">
        <v>658.29</v>
      </c>
      <c r="J708">
        <v>12.2968279241744</v>
      </c>
      <c r="K708">
        <v>2310.02</v>
      </c>
      <c r="L708">
        <v>17.39</v>
      </c>
      <c r="M708">
        <v>0.0173</v>
      </c>
      <c r="N708">
        <v>12.82</v>
      </c>
      <c r="O708">
        <v>0.0402</v>
      </c>
      <c r="P708">
        <v>1.12</v>
      </c>
      <c r="Q708">
        <v>4.48</v>
      </c>
      <c r="R708">
        <v>0.048</v>
      </c>
      <c r="S708">
        <v>33.78</v>
      </c>
      <c r="T708">
        <v>14.84</v>
      </c>
      <c r="U708">
        <v>191.88</v>
      </c>
      <c r="V708">
        <v>79.06</v>
      </c>
      <c r="W708">
        <v>364.5</v>
      </c>
      <c r="X708">
        <v>86.65</v>
      </c>
      <c r="Y708">
        <v>864.57</v>
      </c>
      <c r="Z708">
        <v>142.95</v>
      </c>
      <c r="AA708">
        <v>6416.77</v>
      </c>
      <c r="AB708">
        <v>143.48</v>
      </c>
      <c r="AC708">
        <v>130.85</v>
      </c>
      <c r="AD708" s="3">
        <f t="shared" si="341"/>
        <v>144.357707478835</v>
      </c>
      <c r="AE708" s="4">
        <f t="shared" si="342"/>
        <v>134.438430637494</v>
      </c>
      <c r="AF708" s="5">
        <f t="shared" si="343"/>
        <v>0.0729957805907173</v>
      </c>
      <c r="AG708" s="3">
        <f t="shared" si="344"/>
        <v>20.9135399673736</v>
      </c>
      <c r="AH708" s="3">
        <f t="shared" si="345"/>
        <v>0.433189655172414</v>
      </c>
      <c r="AI708" s="3">
        <f t="shared" si="346"/>
        <v>2.4507658643326</v>
      </c>
      <c r="AJ708" s="3">
        <f t="shared" si="347"/>
        <v>30.2702702702703</v>
      </c>
      <c r="AK708" s="3">
        <f t="shared" si="348"/>
        <v>0.852575488454707</v>
      </c>
      <c r="AL708" s="3">
        <f t="shared" si="349"/>
        <v>169.748743718593</v>
      </c>
      <c r="AM708" s="3">
        <f t="shared" si="350"/>
        <v>411.080332409972</v>
      </c>
      <c r="AN708" s="3">
        <f t="shared" si="351"/>
        <v>780</v>
      </c>
      <c r="AO708" s="3">
        <f t="shared" si="352"/>
        <v>1447.98534798535</v>
      </c>
      <c r="AP708" s="3">
        <f t="shared" si="353"/>
        <v>2278.125</v>
      </c>
      <c r="AQ708" s="3">
        <f t="shared" si="354"/>
        <v>3508.0971659919</v>
      </c>
      <c r="AR708" s="3">
        <f t="shared" si="355"/>
        <v>5370</v>
      </c>
      <c r="AS708" s="6">
        <f t="shared" si="356"/>
        <v>5810.9756097561</v>
      </c>
      <c r="AT708" s="3">
        <f t="shared" si="357"/>
        <v>0.0118938212918383</v>
      </c>
      <c r="AU708" s="7">
        <f t="shared" si="358"/>
        <v>0.022148643001561</v>
      </c>
      <c r="AV708" s="8">
        <f t="shared" si="359"/>
        <v>0.0953596374132662</v>
      </c>
      <c r="AW708" s="3">
        <f t="shared" si="360"/>
        <v>10.9327731888645</v>
      </c>
      <c r="AX708" s="7">
        <f t="shared" si="361"/>
        <v>0.31530420323143</v>
      </c>
      <c r="AY708" s="3">
        <f t="shared" si="362"/>
        <v>0.279921581454627</v>
      </c>
      <c r="AZ708" s="9">
        <f t="shared" si="363"/>
        <v>130.445422364375</v>
      </c>
      <c r="BA708" s="11">
        <f t="shared" si="364"/>
        <v>3.69411140112644</v>
      </c>
      <c r="BB708" s="12">
        <f t="shared" si="365"/>
        <v>1074.71389883243</v>
      </c>
      <c r="BC708" s="13">
        <f t="shared" si="366"/>
        <v>0.0665414435377621</v>
      </c>
      <c r="BD708" s="14">
        <f t="shared" si="367"/>
        <v>214.151785714286</v>
      </c>
      <c r="BE708" s="15">
        <f t="shared" si="368"/>
        <v>0.151346912337925</v>
      </c>
      <c r="BF708" s="16">
        <f t="shared" si="369"/>
        <v>25.5941385435169</v>
      </c>
      <c r="BG708" s="16">
        <f t="shared" si="370"/>
        <v>2.86160714285714</v>
      </c>
      <c r="BH708" s="17">
        <f t="shared" si="371"/>
        <v>1.0965227359572</v>
      </c>
    </row>
    <row r="709" spans="1:60">
      <c r="A709">
        <v>716</v>
      </c>
      <c r="B709" t="s">
        <v>727</v>
      </c>
      <c r="C709" t="s">
        <v>272</v>
      </c>
      <c r="D709" t="s">
        <v>62</v>
      </c>
      <c r="E709" t="s">
        <v>766</v>
      </c>
      <c r="F709" t="s">
        <v>807</v>
      </c>
      <c r="G709">
        <v>1002.44600690435</v>
      </c>
      <c r="H709">
        <v>119.9</v>
      </c>
      <c r="I709">
        <v>238.8</v>
      </c>
      <c r="J709">
        <v>12.2968279241744</v>
      </c>
      <c r="K709">
        <v>1323.59</v>
      </c>
      <c r="L709">
        <v>2.02</v>
      </c>
      <c r="M709">
        <v>4.94</v>
      </c>
      <c r="N709">
        <v>41.22</v>
      </c>
      <c r="O709">
        <v>1.431</v>
      </c>
      <c r="P709">
        <v>9.44</v>
      </c>
      <c r="Q709">
        <v>9.53</v>
      </c>
      <c r="R709">
        <v>1.422</v>
      </c>
      <c r="S709">
        <v>33.1</v>
      </c>
      <c r="T709">
        <v>10.94</v>
      </c>
      <c r="U709">
        <v>125.89</v>
      </c>
      <c r="V709">
        <v>46.07</v>
      </c>
      <c r="W709">
        <v>205.33</v>
      </c>
      <c r="X709">
        <v>47.11</v>
      </c>
      <c r="Y709">
        <v>471.04</v>
      </c>
      <c r="Z709">
        <v>75.87</v>
      </c>
      <c r="AA709">
        <v>7293.9</v>
      </c>
      <c r="AB709">
        <v>117.35</v>
      </c>
      <c r="AC709">
        <v>120.16</v>
      </c>
      <c r="AD709" s="3">
        <f t="shared" si="341"/>
        <v>118.048577336731</v>
      </c>
      <c r="AE709" s="4">
        <f t="shared" si="342"/>
        <v>123.38941650815</v>
      </c>
      <c r="AF709" s="5">
        <f t="shared" si="343"/>
        <v>20.8438818565401</v>
      </c>
      <c r="AG709" s="3">
        <f t="shared" si="344"/>
        <v>67.2430668841762</v>
      </c>
      <c r="AH709" s="3">
        <f t="shared" si="345"/>
        <v>15.4202586206897</v>
      </c>
      <c r="AI709" s="3">
        <f t="shared" si="346"/>
        <v>20.6564551422319</v>
      </c>
      <c r="AJ709" s="3">
        <f t="shared" si="347"/>
        <v>64.3918918918919</v>
      </c>
      <c r="AK709" s="3">
        <f t="shared" si="348"/>
        <v>25.2575488454707</v>
      </c>
      <c r="AL709" s="3">
        <f t="shared" si="349"/>
        <v>166.331658291457</v>
      </c>
      <c r="AM709" s="3">
        <f t="shared" si="350"/>
        <v>303.047091412742</v>
      </c>
      <c r="AN709" s="3">
        <f t="shared" si="351"/>
        <v>511.747967479675</v>
      </c>
      <c r="AO709" s="3">
        <f t="shared" si="352"/>
        <v>843.772893772894</v>
      </c>
      <c r="AP709" s="3">
        <f t="shared" si="353"/>
        <v>1283.3125</v>
      </c>
      <c r="AQ709" s="3">
        <f t="shared" si="354"/>
        <v>1907.28744939271</v>
      </c>
      <c r="AR709" s="3">
        <f t="shared" si="355"/>
        <v>2925.71428571429</v>
      </c>
      <c r="AS709" s="6">
        <f t="shared" si="356"/>
        <v>3084.14634146341</v>
      </c>
      <c r="AT709" s="3">
        <f t="shared" si="357"/>
        <v>0.244055247644929</v>
      </c>
      <c r="AU709" s="7">
        <f t="shared" si="358"/>
        <v>0.834173209723879</v>
      </c>
      <c r="AV709" s="8">
        <f t="shared" si="359"/>
        <v>0.334064307673239</v>
      </c>
      <c r="AW709" s="3">
        <f t="shared" si="360"/>
        <v>10.0342476343495</v>
      </c>
      <c r="AX709" s="7">
        <f t="shared" si="361"/>
        <v>1.05821151810248</v>
      </c>
      <c r="AY709" s="3">
        <f t="shared" si="362"/>
        <v>2.38224079223032</v>
      </c>
      <c r="AZ709" s="9">
        <f t="shared" si="363"/>
        <v>12.5590199101343</v>
      </c>
      <c r="BA709" s="11">
        <f t="shared" si="364"/>
        <v>2.4594513789337</v>
      </c>
      <c r="BB709" s="12">
        <f t="shared" si="365"/>
        <v>1074.71389883243</v>
      </c>
      <c r="BC709" s="13">
        <f t="shared" si="366"/>
        <v>0.0581175559462767</v>
      </c>
      <c r="BD709" s="14">
        <f t="shared" si="367"/>
        <v>26.5456686734131</v>
      </c>
      <c r="BE709" s="15">
        <f t="shared" si="368"/>
        <v>0.255095108695652</v>
      </c>
      <c r="BF709" s="16">
        <f t="shared" si="369"/>
        <v>14.2308157099698</v>
      </c>
      <c r="BG709" s="16">
        <f t="shared" si="370"/>
        <v>4.32528856243442</v>
      </c>
      <c r="BH709" s="17">
        <f t="shared" si="371"/>
        <v>0.976614513981358</v>
      </c>
    </row>
    <row r="710" hidden="1" spans="1:60">
      <c r="A710">
        <v>717</v>
      </c>
      <c r="B710" t="s">
        <v>727</v>
      </c>
      <c r="C710" t="s">
        <v>272</v>
      </c>
      <c r="D710" t="s">
        <v>62</v>
      </c>
      <c r="E710" t="s">
        <v>766</v>
      </c>
      <c r="F710" t="s">
        <v>808</v>
      </c>
      <c r="G710">
        <v>2926.1609621108</v>
      </c>
      <c r="H710">
        <v>119.9</v>
      </c>
      <c r="I710">
        <v>3929.95</v>
      </c>
      <c r="J710">
        <v>12.2968279241744</v>
      </c>
      <c r="K710">
        <v>1426.01</v>
      </c>
      <c r="L710">
        <v>4.09</v>
      </c>
      <c r="M710">
        <v>75.25</v>
      </c>
      <c r="N710">
        <v>192.8</v>
      </c>
      <c r="O710">
        <v>21.15</v>
      </c>
      <c r="P710">
        <v>100.03</v>
      </c>
      <c r="Q710">
        <v>21.88</v>
      </c>
      <c r="R710">
        <v>1.558</v>
      </c>
      <c r="S710">
        <v>40.25</v>
      </c>
      <c r="T710">
        <v>11.89</v>
      </c>
      <c r="U710">
        <v>133.52</v>
      </c>
      <c r="V710">
        <v>49.4</v>
      </c>
      <c r="W710">
        <v>221.52</v>
      </c>
      <c r="X710">
        <v>51.89</v>
      </c>
      <c r="Y710">
        <v>531.66</v>
      </c>
      <c r="Z710">
        <v>88.06</v>
      </c>
      <c r="AA710">
        <v>9774.82</v>
      </c>
      <c r="AB710">
        <v>77.26</v>
      </c>
      <c r="AC710">
        <v>135.2</v>
      </c>
      <c r="AD710" s="3">
        <f t="shared" si="341"/>
        <v>77.7199240309829</v>
      </c>
      <c r="AE710" s="4">
        <f t="shared" si="342"/>
        <v>138.833631091061</v>
      </c>
      <c r="AF710" s="5">
        <f t="shared" si="343"/>
        <v>317.510548523207</v>
      </c>
      <c r="AG710" s="3">
        <f t="shared" si="344"/>
        <v>314.518760195759</v>
      </c>
      <c r="AH710" s="3">
        <f t="shared" si="345"/>
        <v>227.909482758621</v>
      </c>
      <c r="AI710" s="3">
        <f t="shared" si="346"/>
        <v>218.884026258206</v>
      </c>
      <c r="AJ710" s="3">
        <f t="shared" si="347"/>
        <v>147.837837837838</v>
      </c>
      <c r="AK710" s="3">
        <f t="shared" si="348"/>
        <v>27.6731793960924</v>
      </c>
      <c r="AL710" s="3">
        <f t="shared" si="349"/>
        <v>202.261306532663</v>
      </c>
      <c r="AM710" s="3">
        <f t="shared" si="350"/>
        <v>329.362880886427</v>
      </c>
      <c r="AN710" s="3">
        <f t="shared" si="351"/>
        <v>542.764227642277</v>
      </c>
      <c r="AO710" s="3">
        <f t="shared" si="352"/>
        <v>904.761904761905</v>
      </c>
      <c r="AP710" s="3">
        <f t="shared" si="353"/>
        <v>1384.5</v>
      </c>
      <c r="AQ710" s="3">
        <f t="shared" si="354"/>
        <v>2100.80971659919</v>
      </c>
      <c r="AR710" s="3">
        <f t="shared" si="355"/>
        <v>3302.23602484472</v>
      </c>
      <c r="AS710" s="6">
        <f t="shared" si="356"/>
        <v>3579.67479674797</v>
      </c>
      <c r="AT710" s="3">
        <f t="shared" si="357"/>
        <v>0.160033112959806</v>
      </c>
      <c r="AU710" s="7">
        <f t="shared" si="358"/>
        <v>0.484620456429462</v>
      </c>
      <c r="AV710" s="8">
        <f t="shared" si="359"/>
        <v>1.38871250780398</v>
      </c>
      <c r="AW710" s="3">
        <f t="shared" si="360"/>
        <v>11.2901987363852</v>
      </c>
      <c r="AX710" s="7">
        <f t="shared" si="361"/>
        <v>4.66619775563852</v>
      </c>
      <c r="AY710" s="3">
        <f t="shared" si="362"/>
        <v>4.95851463552144</v>
      </c>
      <c r="AZ710" s="9">
        <f t="shared" si="363"/>
        <v>1.20113731480124</v>
      </c>
      <c r="BA710" s="11">
        <f t="shared" si="364"/>
        <v>1.00765047804515</v>
      </c>
      <c r="BB710" s="12">
        <f t="shared" si="365"/>
        <v>1074.71389883243</v>
      </c>
      <c r="BC710" s="13">
        <f t="shared" si="366"/>
        <v>0.0603161042059362</v>
      </c>
      <c r="BD710" s="14">
        <f t="shared" si="367"/>
        <v>7.43717615976633</v>
      </c>
      <c r="BE710" s="15">
        <f t="shared" si="368"/>
        <v>0.254297859534289</v>
      </c>
      <c r="BF710" s="16">
        <f t="shared" si="369"/>
        <v>13.2089440993789</v>
      </c>
      <c r="BG710" s="16">
        <f t="shared" si="370"/>
        <v>8.81170018281536</v>
      </c>
      <c r="BH710" s="17">
        <f t="shared" si="371"/>
        <v>0.571449704142012</v>
      </c>
    </row>
    <row r="711" spans="1:60">
      <c r="A711">
        <v>718</v>
      </c>
      <c r="B711" t="s">
        <v>727</v>
      </c>
      <c r="C711" t="s">
        <v>272</v>
      </c>
      <c r="D711" t="s">
        <v>62</v>
      </c>
      <c r="E711" t="s">
        <v>766</v>
      </c>
      <c r="F711" t="s">
        <v>809</v>
      </c>
      <c r="G711">
        <v>770.0378002304</v>
      </c>
      <c r="H711">
        <v>119.9</v>
      </c>
      <c r="I711">
        <v>102.48</v>
      </c>
      <c r="J711">
        <v>12.2968279241744</v>
      </c>
      <c r="K711">
        <v>598.45</v>
      </c>
      <c r="L711">
        <v>1.371</v>
      </c>
      <c r="M711">
        <v>0.0263</v>
      </c>
      <c r="N711">
        <v>20.59</v>
      </c>
      <c r="O711">
        <v>0.061</v>
      </c>
      <c r="P711">
        <v>1.53</v>
      </c>
      <c r="Q711">
        <v>2.55</v>
      </c>
      <c r="R711">
        <v>0.723</v>
      </c>
      <c r="S711">
        <v>12.37</v>
      </c>
      <c r="T711">
        <v>4.35</v>
      </c>
      <c r="U711">
        <v>52.96</v>
      </c>
      <c r="V711">
        <v>20.92</v>
      </c>
      <c r="W711">
        <v>96.14</v>
      </c>
      <c r="X711">
        <v>23.22</v>
      </c>
      <c r="Y711">
        <v>247.36</v>
      </c>
      <c r="Z711">
        <v>41.35</v>
      </c>
      <c r="AA711">
        <v>7428.09</v>
      </c>
      <c r="AB711">
        <v>97.15</v>
      </c>
      <c r="AC711">
        <v>111.36</v>
      </c>
      <c r="AD711" s="3">
        <f t="shared" si="341"/>
        <v>97.7283279783846</v>
      </c>
      <c r="AE711" s="4">
        <f t="shared" si="342"/>
        <v>114.352907975596</v>
      </c>
      <c r="AF711" s="5">
        <f t="shared" si="343"/>
        <v>0.110970464135021</v>
      </c>
      <c r="AG711" s="3">
        <f t="shared" si="344"/>
        <v>33.5889070146819</v>
      </c>
      <c r="AH711" s="3">
        <f t="shared" si="345"/>
        <v>0.657327586206897</v>
      </c>
      <c r="AI711" s="3">
        <f t="shared" si="346"/>
        <v>3.34792122538293</v>
      </c>
      <c r="AJ711" s="3">
        <f t="shared" si="347"/>
        <v>17.2297297297297</v>
      </c>
      <c r="AK711" s="3">
        <f t="shared" si="348"/>
        <v>12.841918294849</v>
      </c>
      <c r="AL711" s="3">
        <f t="shared" si="349"/>
        <v>62.1608040201005</v>
      </c>
      <c r="AM711" s="3">
        <f t="shared" si="350"/>
        <v>120.498614958449</v>
      </c>
      <c r="AN711" s="3">
        <f t="shared" si="351"/>
        <v>215.284552845528</v>
      </c>
      <c r="AO711" s="3">
        <f t="shared" si="352"/>
        <v>383.150183150183</v>
      </c>
      <c r="AP711" s="3">
        <f t="shared" si="353"/>
        <v>600.875</v>
      </c>
      <c r="AQ711" s="3">
        <f t="shared" si="354"/>
        <v>940.080971659919</v>
      </c>
      <c r="AR711" s="3">
        <f t="shared" si="355"/>
        <v>1536.39751552795</v>
      </c>
      <c r="AS711" s="6">
        <f t="shared" si="356"/>
        <v>1680.89430894309</v>
      </c>
      <c r="AT711" s="3">
        <f t="shared" si="357"/>
        <v>0.392403035531362</v>
      </c>
      <c r="AU711" s="7">
        <f t="shared" si="358"/>
        <v>2.5540462775125</v>
      </c>
      <c r="AV711" s="8">
        <f t="shared" si="359"/>
        <v>0.18005663663922</v>
      </c>
      <c r="AW711" s="3">
        <f t="shared" si="360"/>
        <v>9.29938262783919</v>
      </c>
      <c r="AX711" s="7">
        <f t="shared" si="361"/>
        <v>0.549080717064525</v>
      </c>
      <c r="AY711" s="3">
        <f t="shared" si="362"/>
        <v>1.24306549630113</v>
      </c>
      <c r="AZ711" s="9">
        <f t="shared" si="363"/>
        <v>63.9017151352475</v>
      </c>
      <c r="BA711" s="11">
        <f t="shared" si="364"/>
        <v>16.7645835682371</v>
      </c>
      <c r="BB711" s="12">
        <f t="shared" si="365"/>
        <v>1074.71389883243</v>
      </c>
      <c r="BC711" s="13">
        <f t="shared" si="366"/>
        <v>0.0527858706192082</v>
      </c>
      <c r="BD711" s="14">
        <f t="shared" si="367"/>
        <v>55.3830065359477</v>
      </c>
      <c r="BE711" s="15">
        <f t="shared" si="368"/>
        <v>0.45019404915912</v>
      </c>
      <c r="BF711" s="16">
        <f t="shared" si="369"/>
        <v>19.9967663702506</v>
      </c>
      <c r="BG711" s="16">
        <f t="shared" si="370"/>
        <v>8.07450980392157</v>
      </c>
      <c r="BH711" s="17">
        <f t="shared" si="371"/>
        <v>0.872395833333333</v>
      </c>
    </row>
    <row r="712" spans="1:60">
      <c r="A712">
        <v>719</v>
      </c>
      <c r="B712" t="s">
        <v>727</v>
      </c>
      <c r="C712" t="s">
        <v>272</v>
      </c>
      <c r="D712" t="s">
        <v>62</v>
      </c>
      <c r="E712" t="s">
        <v>766</v>
      </c>
      <c r="F712" t="s">
        <v>810</v>
      </c>
      <c r="G712">
        <v>1226.7918894203</v>
      </c>
      <c r="H712">
        <v>119.9</v>
      </c>
      <c r="I712">
        <v>112.38</v>
      </c>
      <c r="J712">
        <v>12.2968279241744</v>
      </c>
      <c r="K712">
        <v>924.42</v>
      </c>
      <c r="L712">
        <v>1.88</v>
      </c>
      <c r="M712">
        <v>1.55</v>
      </c>
      <c r="N712">
        <v>30.34</v>
      </c>
      <c r="O712">
        <v>0.456</v>
      </c>
      <c r="P712">
        <v>4.23</v>
      </c>
      <c r="Q712">
        <v>5.15</v>
      </c>
      <c r="R712">
        <v>1.089</v>
      </c>
      <c r="S712">
        <v>19.85</v>
      </c>
      <c r="T712">
        <v>7.14</v>
      </c>
      <c r="U712">
        <v>83.42</v>
      </c>
      <c r="V712">
        <v>32.12</v>
      </c>
      <c r="W712">
        <v>143.84</v>
      </c>
      <c r="X712">
        <v>33.46</v>
      </c>
      <c r="Y712">
        <v>350.74</v>
      </c>
      <c r="Z712">
        <v>59.95</v>
      </c>
      <c r="AA712">
        <v>9307.71</v>
      </c>
      <c r="AB712">
        <v>154.3</v>
      </c>
      <c r="AC712">
        <v>204.83</v>
      </c>
      <c r="AD712" s="3">
        <f t="shared" si="341"/>
        <v>155.218538415489</v>
      </c>
      <c r="AE712" s="4">
        <f t="shared" si="342"/>
        <v>210.335004854896</v>
      </c>
      <c r="AF712" s="5">
        <f t="shared" si="343"/>
        <v>6.54008438818565</v>
      </c>
      <c r="AG712" s="3">
        <f t="shared" si="344"/>
        <v>49.4942903752039</v>
      </c>
      <c r="AH712" s="3">
        <f t="shared" si="345"/>
        <v>4.91379310344828</v>
      </c>
      <c r="AI712" s="3">
        <f t="shared" si="346"/>
        <v>9.25601750547046</v>
      </c>
      <c r="AJ712" s="3">
        <f t="shared" si="347"/>
        <v>34.7972972972973</v>
      </c>
      <c r="AK712" s="3">
        <f t="shared" si="348"/>
        <v>19.3428063943162</v>
      </c>
      <c r="AL712" s="3">
        <f t="shared" si="349"/>
        <v>99.748743718593</v>
      </c>
      <c r="AM712" s="3">
        <f t="shared" si="350"/>
        <v>197.783933518006</v>
      </c>
      <c r="AN712" s="3">
        <f t="shared" si="351"/>
        <v>339.105691056911</v>
      </c>
      <c r="AO712" s="3">
        <f t="shared" si="352"/>
        <v>588.278388278388</v>
      </c>
      <c r="AP712" s="3">
        <f t="shared" si="353"/>
        <v>899</v>
      </c>
      <c r="AQ712" s="3">
        <f t="shared" si="354"/>
        <v>1354.65587044534</v>
      </c>
      <c r="AR712" s="3">
        <f t="shared" si="355"/>
        <v>2178.50931677019</v>
      </c>
      <c r="AS712" s="6">
        <f t="shared" si="356"/>
        <v>2436.9918699187</v>
      </c>
      <c r="AT712" s="3">
        <f t="shared" si="357"/>
        <v>0.328316727842883</v>
      </c>
      <c r="AU712" s="7">
        <f t="shared" si="358"/>
        <v>1.50707057030006</v>
      </c>
      <c r="AV712" s="8">
        <f t="shared" si="359"/>
        <v>0.144246080299048</v>
      </c>
      <c r="AW712" s="3">
        <f t="shared" si="360"/>
        <v>17.1048181003978</v>
      </c>
      <c r="AX712" s="7">
        <f t="shared" si="361"/>
        <v>0.596572528400232</v>
      </c>
      <c r="AY712" s="3">
        <f t="shared" si="362"/>
        <v>1.38710167604686</v>
      </c>
      <c r="AZ712" s="9">
        <f t="shared" si="363"/>
        <v>24.8794582975834</v>
      </c>
      <c r="BA712" s="11">
        <f t="shared" si="364"/>
        <v>5.78444374308286</v>
      </c>
      <c r="BB712" s="12">
        <f t="shared" si="365"/>
        <v>1074.71389883243</v>
      </c>
      <c r="BC712" s="13">
        <f t="shared" si="366"/>
        <v>0.0948314146393625</v>
      </c>
      <c r="BD712" s="14">
        <f t="shared" si="367"/>
        <v>35.9190984415525</v>
      </c>
      <c r="BE712" s="15">
        <f t="shared" si="368"/>
        <v>0.583993841592062</v>
      </c>
      <c r="BF712" s="16">
        <f t="shared" si="369"/>
        <v>17.6695214105793</v>
      </c>
      <c r="BG712" s="16">
        <f t="shared" si="370"/>
        <v>5.89126213592233</v>
      </c>
      <c r="BH712" s="17">
        <f t="shared" si="371"/>
        <v>0.753307620953962</v>
      </c>
    </row>
    <row r="713" spans="1:60">
      <c r="A713">
        <v>720</v>
      </c>
      <c r="B713" t="s">
        <v>727</v>
      </c>
      <c r="C713" t="s">
        <v>272</v>
      </c>
      <c r="D713" t="s">
        <v>62</v>
      </c>
      <c r="E713" t="s">
        <v>766</v>
      </c>
      <c r="F713" t="s">
        <v>811</v>
      </c>
      <c r="G713">
        <v>1081.2083742704</v>
      </c>
      <c r="H713">
        <v>119.9</v>
      </c>
      <c r="I713">
        <v>167.96</v>
      </c>
      <c r="J713">
        <v>12.2968279241744</v>
      </c>
      <c r="K713">
        <v>882.02</v>
      </c>
      <c r="L713">
        <v>2.01</v>
      </c>
      <c r="M713">
        <v>0.93</v>
      </c>
      <c r="N713">
        <v>30.48</v>
      </c>
      <c r="O713">
        <v>0.454</v>
      </c>
      <c r="P713">
        <v>3.45</v>
      </c>
      <c r="Q713">
        <v>5.1</v>
      </c>
      <c r="R713">
        <v>1.111</v>
      </c>
      <c r="S713">
        <v>19.9</v>
      </c>
      <c r="T713">
        <v>6.81</v>
      </c>
      <c r="U713">
        <v>79.12</v>
      </c>
      <c r="V713">
        <v>30.56</v>
      </c>
      <c r="W713">
        <v>137.9</v>
      </c>
      <c r="X713">
        <v>31.95</v>
      </c>
      <c r="Y713">
        <v>328.02</v>
      </c>
      <c r="Z713">
        <v>54.71</v>
      </c>
      <c r="AA713">
        <v>7451.05</v>
      </c>
      <c r="AB713">
        <v>88.21</v>
      </c>
      <c r="AC713">
        <v>134.18</v>
      </c>
      <c r="AD713" s="3">
        <f t="shared" si="341"/>
        <v>88.7351087079084</v>
      </c>
      <c r="AE713" s="4">
        <f t="shared" si="342"/>
        <v>137.78621760206</v>
      </c>
      <c r="AF713" s="5">
        <f t="shared" si="343"/>
        <v>3.92405063291139</v>
      </c>
      <c r="AG713" s="3">
        <f t="shared" si="344"/>
        <v>49.7226753670473</v>
      </c>
      <c r="AH713" s="3">
        <f t="shared" si="345"/>
        <v>4.89224137931035</v>
      </c>
      <c r="AI713" s="3">
        <f t="shared" si="346"/>
        <v>7.5492341356674</v>
      </c>
      <c r="AJ713" s="3">
        <f t="shared" si="347"/>
        <v>34.4594594594595</v>
      </c>
      <c r="AK713" s="3">
        <f t="shared" si="348"/>
        <v>19.7335701598579</v>
      </c>
      <c r="AL713" s="3">
        <f t="shared" si="349"/>
        <v>100</v>
      </c>
      <c r="AM713" s="3">
        <f t="shared" si="350"/>
        <v>188.642659279778</v>
      </c>
      <c r="AN713" s="3">
        <f t="shared" si="351"/>
        <v>321.626016260163</v>
      </c>
      <c r="AO713" s="3">
        <f t="shared" si="352"/>
        <v>559.70695970696</v>
      </c>
      <c r="AP713" s="3">
        <f t="shared" si="353"/>
        <v>861.875</v>
      </c>
      <c r="AQ713" s="3">
        <f t="shared" si="354"/>
        <v>1293.52226720648</v>
      </c>
      <c r="AR713" s="3">
        <f t="shared" si="355"/>
        <v>2037.39130434783</v>
      </c>
      <c r="AS713" s="6">
        <f t="shared" si="356"/>
        <v>2223.9837398374</v>
      </c>
      <c r="AT713" s="3">
        <f t="shared" si="357"/>
        <v>0.336164178801094</v>
      </c>
      <c r="AU713" s="7">
        <f t="shared" si="358"/>
        <v>1.6499735621906</v>
      </c>
      <c r="AV713" s="8">
        <f t="shared" si="359"/>
        <v>0.221212255699109</v>
      </c>
      <c r="AW713" s="3">
        <f t="shared" si="360"/>
        <v>11.2050212015397</v>
      </c>
      <c r="AX713" s="7">
        <f t="shared" si="361"/>
        <v>0.740483738515198</v>
      </c>
      <c r="AY713" s="3">
        <f t="shared" si="362"/>
        <v>1.76232307128571</v>
      </c>
      <c r="AZ713" s="9">
        <f t="shared" si="363"/>
        <v>37.2088114814516</v>
      </c>
      <c r="BA713" s="11">
        <f t="shared" si="364"/>
        <v>7.46746438847738</v>
      </c>
      <c r="BB713" s="12">
        <f t="shared" si="365"/>
        <v>1074.71389883243</v>
      </c>
      <c r="BC713" s="13">
        <f t="shared" si="366"/>
        <v>0.06092970667996</v>
      </c>
      <c r="BD713" s="14">
        <f t="shared" si="367"/>
        <v>38.4470588235294</v>
      </c>
      <c r="BE713" s="15">
        <f t="shared" si="368"/>
        <v>0.40906042314493</v>
      </c>
      <c r="BF713" s="16">
        <f t="shared" si="369"/>
        <v>16.4834170854271</v>
      </c>
      <c r="BG713" s="16">
        <f t="shared" si="370"/>
        <v>5.97647058823529</v>
      </c>
      <c r="BH713" s="17">
        <f t="shared" si="371"/>
        <v>0.657400506781935</v>
      </c>
    </row>
    <row r="714" spans="1:60">
      <c r="A714">
        <v>721</v>
      </c>
      <c r="B714" t="s">
        <v>727</v>
      </c>
      <c r="C714" t="s">
        <v>272</v>
      </c>
      <c r="D714" t="s">
        <v>62</v>
      </c>
      <c r="E714" t="s">
        <v>766</v>
      </c>
      <c r="F714" t="s">
        <v>812</v>
      </c>
      <c r="G714">
        <v>543.3791238776</v>
      </c>
      <c r="H714">
        <v>119.9</v>
      </c>
      <c r="I714">
        <v>101.97</v>
      </c>
      <c r="J714">
        <v>12.2968279241744</v>
      </c>
      <c r="K714">
        <v>502.51</v>
      </c>
      <c r="L714">
        <v>2.76</v>
      </c>
      <c r="M714">
        <v>0.052</v>
      </c>
      <c r="N714">
        <v>11.76</v>
      </c>
      <c r="O714">
        <v>0.067</v>
      </c>
      <c r="P714">
        <v>0.6</v>
      </c>
      <c r="Q714">
        <v>1.1</v>
      </c>
      <c r="R714">
        <v>0.166</v>
      </c>
      <c r="S714">
        <v>6.95</v>
      </c>
      <c r="T714">
        <v>2.84</v>
      </c>
      <c r="U714">
        <v>37.65</v>
      </c>
      <c r="V714">
        <v>16.34</v>
      </c>
      <c r="W714">
        <v>82.72</v>
      </c>
      <c r="X714">
        <v>20.66</v>
      </c>
      <c r="Y714">
        <v>224.86</v>
      </c>
      <c r="Z714">
        <v>39.58</v>
      </c>
      <c r="AA714">
        <v>8927.66</v>
      </c>
      <c r="AB714">
        <v>93.13</v>
      </c>
      <c r="AC714">
        <v>176.35</v>
      </c>
      <c r="AD714" s="3">
        <f t="shared" si="341"/>
        <v>93.6843971654859</v>
      </c>
      <c r="AE714" s="4">
        <f t="shared" si="342"/>
        <v>181.089577240448</v>
      </c>
      <c r="AF714" s="5">
        <f t="shared" si="343"/>
        <v>0.219409282700422</v>
      </c>
      <c r="AG714" s="3">
        <f t="shared" si="344"/>
        <v>19.184339314845</v>
      </c>
      <c r="AH714" s="3">
        <f t="shared" si="345"/>
        <v>0.72198275862069</v>
      </c>
      <c r="AI714" s="3">
        <f t="shared" si="346"/>
        <v>1.31291028446389</v>
      </c>
      <c r="AJ714" s="3">
        <f t="shared" si="347"/>
        <v>7.43243243243243</v>
      </c>
      <c r="AK714" s="3">
        <f t="shared" si="348"/>
        <v>2.94849023090586</v>
      </c>
      <c r="AL714" s="3">
        <f t="shared" si="349"/>
        <v>34.9246231155779</v>
      </c>
      <c r="AM714" s="3">
        <f t="shared" si="350"/>
        <v>78.6703601108033</v>
      </c>
      <c r="AN714" s="3">
        <f t="shared" si="351"/>
        <v>153.048780487805</v>
      </c>
      <c r="AO714" s="3">
        <f t="shared" si="352"/>
        <v>299.267399267399</v>
      </c>
      <c r="AP714" s="3">
        <f t="shared" si="353"/>
        <v>517</v>
      </c>
      <c r="AQ714" s="3">
        <f t="shared" si="354"/>
        <v>836.437246963563</v>
      </c>
      <c r="AR714" s="3">
        <f t="shared" si="355"/>
        <v>1396.64596273292</v>
      </c>
      <c r="AS714" s="6">
        <f t="shared" si="356"/>
        <v>1608.94308943089</v>
      </c>
      <c r="AT714" s="3">
        <f t="shared" si="357"/>
        <v>0.18300727072039</v>
      </c>
      <c r="AU714" s="7">
        <f t="shared" si="358"/>
        <v>1.31033401165093</v>
      </c>
      <c r="AV714" s="8">
        <f t="shared" si="359"/>
        <v>0.064940236645344</v>
      </c>
      <c r="AW714" s="3">
        <f t="shared" si="360"/>
        <v>14.7265277156918</v>
      </c>
      <c r="AX714" s="7">
        <f t="shared" si="361"/>
        <v>0.249209185878235</v>
      </c>
      <c r="AY714" s="3">
        <f t="shared" si="362"/>
        <v>-0.128536942393062</v>
      </c>
      <c r="AZ714" s="9">
        <f t="shared" si="363"/>
        <v>102.375575367819</v>
      </c>
      <c r="BA714" s="11">
        <f t="shared" si="364"/>
        <v>29.078171137172</v>
      </c>
      <c r="BB714" s="12">
        <f t="shared" si="365"/>
        <v>1074.71389883243</v>
      </c>
      <c r="BC714" s="13">
        <f t="shared" si="366"/>
        <v>0.0779657402172727</v>
      </c>
      <c r="BD714" s="14">
        <f t="shared" si="367"/>
        <v>96.9772727272727</v>
      </c>
      <c r="BE714" s="15">
        <f t="shared" si="368"/>
        <v>0.784265765365116</v>
      </c>
      <c r="BF714" s="16">
        <f t="shared" si="369"/>
        <v>32.3539568345324</v>
      </c>
      <c r="BG714" s="16">
        <f t="shared" si="370"/>
        <v>10.6909090909091</v>
      </c>
      <c r="BH714" s="17">
        <f t="shared" si="371"/>
        <v>0.528097533314432</v>
      </c>
    </row>
    <row r="715" spans="1:60">
      <c r="A715">
        <v>722</v>
      </c>
      <c r="B715" t="s">
        <v>727</v>
      </c>
      <c r="C715" t="s">
        <v>272</v>
      </c>
      <c r="D715" t="s">
        <v>62</v>
      </c>
      <c r="E715" t="s">
        <v>766</v>
      </c>
      <c r="F715" t="s">
        <v>813</v>
      </c>
      <c r="G715">
        <v>1176.591720683</v>
      </c>
      <c r="H715">
        <v>119.9</v>
      </c>
      <c r="I715">
        <v>731.28</v>
      </c>
      <c r="J715">
        <v>12.2968279241744</v>
      </c>
      <c r="K715">
        <v>882.44</v>
      </c>
      <c r="L715">
        <v>1.48</v>
      </c>
      <c r="M715">
        <v>21.41</v>
      </c>
      <c r="N715">
        <v>59.64</v>
      </c>
      <c r="O715">
        <v>4.47</v>
      </c>
      <c r="P715">
        <v>21.11</v>
      </c>
      <c r="Q715">
        <v>7.89</v>
      </c>
      <c r="R715">
        <v>1.059</v>
      </c>
      <c r="S715">
        <v>23.16</v>
      </c>
      <c r="T715">
        <v>7.55</v>
      </c>
      <c r="U715">
        <v>82.26</v>
      </c>
      <c r="V715">
        <v>30.94</v>
      </c>
      <c r="W715">
        <v>136.97</v>
      </c>
      <c r="X715">
        <v>32.15</v>
      </c>
      <c r="Y715">
        <v>332.48</v>
      </c>
      <c r="Z715">
        <v>55.39</v>
      </c>
      <c r="AA715">
        <v>7448.31</v>
      </c>
      <c r="AB715">
        <v>124.13</v>
      </c>
      <c r="AC715">
        <v>127.91</v>
      </c>
      <c r="AD715" s="3">
        <f t="shared" si="341"/>
        <v>124.868938259978</v>
      </c>
      <c r="AE715" s="4">
        <f t="shared" si="342"/>
        <v>131.347705272615</v>
      </c>
      <c r="AF715" s="5">
        <f t="shared" si="343"/>
        <v>90.337552742616</v>
      </c>
      <c r="AG715" s="3">
        <f t="shared" si="344"/>
        <v>97.2920065252855</v>
      </c>
      <c r="AH715" s="3">
        <f t="shared" si="345"/>
        <v>48.1681034482759</v>
      </c>
      <c r="AI715" s="3">
        <f t="shared" si="346"/>
        <v>46.1925601750547</v>
      </c>
      <c r="AJ715" s="3">
        <f t="shared" si="347"/>
        <v>53.3108108108108</v>
      </c>
      <c r="AK715" s="3">
        <f t="shared" si="348"/>
        <v>18.809946714032</v>
      </c>
      <c r="AL715" s="3">
        <f t="shared" si="349"/>
        <v>116.381909547739</v>
      </c>
      <c r="AM715" s="3">
        <f t="shared" si="350"/>
        <v>209.141274238227</v>
      </c>
      <c r="AN715" s="3">
        <f t="shared" si="351"/>
        <v>334.390243902439</v>
      </c>
      <c r="AO715" s="3">
        <f t="shared" si="352"/>
        <v>566.666666666667</v>
      </c>
      <c r="AP715" s="3">
        <f t="shared" si="353"/>
        <v>856.0625</v>
      </c>
      <c r="AQ715" s="3">
        <f t="shared" si="354"/>
        <v>1301.61943319838</v>
      </c>
      <c r="AR715" s="3">
        <f t="shared" si="355"/>
        <v>2065.09316770186</v>
      </c>
      <c r="AS715" s="6">
        <f t="shared" si="356"/>
        <v>2251.62601626016</v>
      </c>
      <c r="AT715" s="3">
        <f t="shared" si="357"/>
        <v>0.238801572359975</v>
      </c>
      <c r="AU715" s="7">
        <f t="shared" si="358"/>
        <v>1.15637190657952</v>
      </c>
      <c r="AV715" s="8">
        <f t="shared" si="359"/>
        <v>0.454061986665209</v>
      </c>
      <c r="AW715" s="3">
        <f t="shared" si="360"/>
        <v>10.6814298844011</v>
      </c>
      <c r="AX715" s="7">
        <f t="shared" si="361"/>
        <v>1.48398613050834</v>
      </c>
      <c r="AY715" s="3">
        <f t="shared" si="362"/>
        <v>2.96937650831487</v>
      </c>
      <c r="AZ715" s="9">
        <f t="shared" si="363"/>
        <v>3.00840998072313</v>
      </c>
      <c r="BA715" s="11">
        <f t="shared" si="364"/>
        <v>2.38682149915746</v>
      </c>
      <c r="BB715" s="12">
        <f t="shared" si="365"/>
        <v>1074.71389883243</v>
      </c>
      <c r="BC715" s="13">
        <f t="shared" si="366"/>
        <v>0.0617928958783751</v>
      </c>
      <c r="BD715" s="14">
        <f t="shared" si="367"/>
        <v>14.3225869202241</v>
      </c>
      <c r="BE715" s="15">
        <f t="shared" si="368"/>
        <v>0.384714870067372</v>
      </c>
      <c r="BF715" s="16">
        <f t="shared" si="369"/>
        <v>14.3557858376511</v>
      </c>
      <c r="BG715" s="16">
        <f t="shared" si="370"/>
        <v>7.55893536121673</v>
      </c>
      <c r="BH715" s="17">
        <f t="shared" si="371"/>
        <v>0.970447971229771</v>
      </c>
    </row>
    <row r="716" spans="1:60">
      <c r="A716">
        <v>723</v>
      </c>
      <c r="B716" t="s">
        <v>727</v>
      </c>
      <c r="C716" t="s">
        <v>272</v>
      </c>
      <c r="D716" t="s">
        <v>62</v>
      </c>
      <c r="E716" t="s">
        <v>766</v>
      </c>
      <c r="F716" t="s">
        <v>814</v>
      </c>
      <c r="G716">
        <v>764.40735024185</v>
      </c>
      <c r="H716">
        <v>119.9</v>
      </c>
      <c r="I716">
        <v>347.76</v>
      </c>
      <c r="J716">
        <v>12.2968279241744</v>
      </c>
      <c r="K716">
        <v>1106.86</v>
      </c>
      <c r="L716">
        <v>2.28</v>
      </c>
      <c r="M716">
        <v>4.87</v>
      </c>
      <c r="N716">
        <v>28.59</v>
      </c>
      <c r="O716">
        <v>1.318</v>
      </c>
      <c r="P716">
        <v>6.79</v>
      </c>
      <c r="Q716">
        <v>4.97</v>
      </c>
      <c r="R716">
        <v>0.516</v>
      </c>
      <c r="S716">
        <v>21.89</v>
      </c>
      <c r="T716">
        <v>8.06</v>
      </c>
      <c r="U716">
        <v>96.26</v>
      </c>
      <c r="V716">
        <v>37.62</v>
      </c>
      <c r="W716">
        <v>169.55</v>
      </c>
      <c r="X716">
        <v>41.06</v>
      </c>
      <c r="Y716">
        <v>422.61</v>
      </c>
      <c r="Z716">
        <v>69.95</v>
      </c>
      <c r="AA716">
        <v>7851.68</v>
      </c>
      <c r="AB716">
        <v>197.9</v>
      </c>
      <c r="AC716">
        <v>211.54</v>
      </c>
      <c r="AD716" s="3">
        <f t="shared" si="341"/>
        <v>199.078086535484</v>
      </c>
      <c r="AE716" s="4">
        <f t="shared" si="342"/>
        <v>217.225342610969</v>
      </c>
      <c r="AF716" s="5">
        <f t="shared" si="343"/>
        <v>20.5485232067511</v>
      </c>
      <c r="AG716" s="3">
        <f t="shared" si="344"/>
        <v>46.6394779771615</v>
      </c>
      <c r="AH716" s="3">
        <f t="shared" si="345"/>
        <v>14.2025862068966</v>
      </c>
      <c r="AI716" s="3">
        <f t="shared" si="346"/>
        <v>14.8577680525164</v>
      </c>
      <c r="AJ716" s="3">
        <f t="shared" si="347"/>
        <v>33.5810810810811</v>
      </c>
      <c r="AK716" s="3">
        <f t="shared" si="348"/>
        <v>9.1651865008881</v>
      </c>
      <c r="AL716" s="3">
        <f t="shared" si="349"/>
        <v>110</v>
      </c>
      <c r="AM716" s="3">
        <f t="shared" si="350"/>
        <v>223.268698060942</v>
      </c>
      <c r="AN716" s="3">
        <f t="shared" si="351"/>
        <v>391.30081300813</v>
      </c>
      <c r="AO716" s="3">
        <f t="shared" si="352"/>
        <v>689.010989010989</v>
      </c>
      <c r="AP716" s="3">
        <f t="shared" si="353"/>
        <v>1059.6875</v>
      </c>
      <c r="AQ716" s="3">
        <f t="shared" si="354"/>
        <v>1662.34817813765</v>
      </c>
      <c r="AR716" s="3">
        <f t="shared" si="355"/>
        <v>2624.90683229814</v>
      </c>
      <c r="AS716" s="6">
        <f t="shared" si="356"/>
        <v>2843.49593495935</v>
      </c>
      <c r="AT716" s="3">
        <f t="shared" si="357"/>
        <v>0.150798710391769</v>
      </c>
      <c r="AU716" s="7">
        <f t="shared" si="358"/>
        <v>0.574491667804235</v>
      </c>
      <c r="AV716" s="8">
        <f t="shared" si="359"/>
        <v>0.131614477649609</v>
      </c>
      <c r="AW716" s="3">
        <f t="shared" si="360"/>
        <v>17.6651526678619</v>
      </c>
      <c r="AX716" s="7">
        <f t="shared" si="361"/>
        <v>0.553174767556685</v>
      </c>
      <c r="AY716" s="3">
        <f t="shared" si="362"/>
        <v>1.25596372341968</v>
      </c>
      <c r="AZ716" s="9">
        <f t="shared" si="363"/>
        <v>8.78071426627977</v>
      </c>
      <c r="BA716" s="11">
        <f t="shared" si="364"/>
        <v>2.83600775151984</v>
      </c>
      <c r="BB716" s="12">
        <f t="shared" si="365"/>
        <v>1074.71389883243</v>
      </c>
      <c r="BC716" s="13">
        <f t="shared" si="366"/>
        <v>0.101509637974136</v>
      </c>
      <c r="BD716" s="14">
        <f t="shared" si="367"/>
        <v>33.544939741542</v>
      </c>
      <c r="BE716" s="15">
        <f t="shared" si="368"/>
        <v>0.500556068242588</v>
      </c>
      <c r="BF716" s="16">
        <f t="shared" si="369"/>
        <v>19.306075833714</v>
      </c>
      <c r="BG716" s="16">
        <f t="shared" si="370"/>
        <v>5.75251509054326</v>
      </c>
      <c r="BH716" s="17">
        <f t="shared" si="371"/>
        <v>0.935520468942044</v>
      </c>
    </row>
    <row r="717" spans="1:60">
      <c r="A717">
        <v>724</v>
      </c>
      <c r="B717" t="s">
        <v>727</v>
      </c>
      <c r="C717" t="s">
        <v>272</v>
      </c>
      <c r="D717" t="s">
        <v>62</v>
      </c>
      <c r="E717" t="s">
        <v>766</v>
      </c>
      <c r="F717" t="s">
        <v>815</v>
      </c>
      <c r="G717">
        <v>871.3907803658</v>
      </c>
      <c r="H717">
        <v>119.9</v>
      </c>
      <c r="I717">
        <v>254.95</v>
      </c>
      <c r="J717">
        <v>12.2968279241744</v>
      </c>
      <c r="K717">
        <v>782.11</v>
      </c>
      <c r="L717">
        <v>2.57</v>
      </c>
      <c r="M717">
        <v>4.67</v>
      </c>
      <c r="N717">
        <v>30.6</v>
      </c>
      <c r="O717">
        <v>1.279</v>
      </c>
      <c r="P717">
        <v>6.55</v>
      </c>
      <c r="Q717">
        <v>3.82</v>
      </c>
      <c r="R717">
        <v>0.646</v>
      </c>
      <c r="S717">
        <v>15.13</v>
      </c>
      <c r="T717">
        <v>5.34</v>
      </c>
      <c r="U717">
        <v>64.33</v>
      </c>
      <c r="V717">
        <v>26.27</v>
      </c>
      <c r="W717">
        <v>123.55</v>
      </c>
      <c r="X717">
        <v>30.57</v>
      </c>
      <c r="Y717">
        <v>322.11</v>
      </c>
      <c r="Z717">
        <v>55.63</v>
      </c>
      <c r="AA717">
        <v>8463.63</v>
      </c>
      <c r="AB717">
        <v>104.35</v>
      </c>
      <c r="AC717">
        <v>163.02</v>
      </c>
      <c r="AD717" s="3">
        <f t="shared" si="341"/>
        <v>104.971189135815</v>
      </c>
      <c r="AE717" s="4">
        <f t="shared" si="342"/>
        <v>167.401320565568</v>
      </c>
      <c r="AF717" s="5">
        <f t="shared" si="343"/>
        <v>19.704641350211</v>
      </c>
      <c r="AG717" s="3">
        <f t="shared" si="344"/>
        <v>49.9184339314845</v>
      </c>
      <c r="AH717" s="3">
        <f t="shared" si="345"/>
        <v>13.7823275862069</v>
      </c>
      <c r="AI717" s="3">
        <f t="shared" si="346"/>
        <v>14.3326039387309</v>
      </c>
      <c r="AJ717" s="3">
        <f t="shared" si="347"/>
        <v>25.8108108108108</v>
      </c>
      <c r="AK717" s="3">
        <f t="shared" si="348"/>
        <v>11.4742451154529</v>
      </c>
      <c r="AL717" s="3">
        <f t="shared" si="349"/>
        <v>76.0301507537689</v>
      </c>
      <c r="AM717" s="3">
        <f t="shared" si="350"/>
        <v>147.92243767313</v>
      </c>
      <c r="AN717" s="3">
        <f t="shared" si="351"/>
        <v>261.50406504065</v>
      </c>
      <c r="AO717" s="3">
        <f t="shared" si="352"/>
        <v>481.135531135531</v>
      </c>
      <c r="AP717" s="3">
        <f t="shared" si="353"/>
        <v>772.1875</v>
      </c>
      <c r="AQ717" s="3">
        <f t="shared" si="354"/>
        <v>1237.65182186235</v>
      </c>
      <c r="AR717" s="3">
        <f t="shared" si="355"/>
        <v>2000.68322981366</v>
      </c>
      <c r="AS717" s="6">
        <f t="shared" si="356"/>
        <v>2261.38211382114</v>
      </c>
      <c r="AT717" s="3">
        <f t="shared" si="357"/>
        <v>0.259018255215153</v>
      </c>
      <c r="AU717" s="7">
        <f t="shared" si="358"/>
        <v>1.29464900467665</v>
      </c>
      <c r="AV717" s="8">
        <f t="shared" si="359"/>
        <v>0.182794256918748</v>
      </c>
      <c r="AW717" s="3">
        <f t="shared" si="360"/>
        <v>13.613374245603</v>
      </c>
      <c r="AX717" s="7">
        <f t="shared" si="361"/>
        <v>0.674443290796054</v>
      </c>
      <c r="AY717" s="3">
        <f t="shared" si="362"/>
        <v>1.60012386419204</v>
      </c>
      <c r="AZ717" s="9">
        <f t="shared" si="363"/>
        <v>7.76248973465964</v>
      </c>
      <c r="BA717" s="11">
        <f t="shared" si="364"/>
        <v>4.45315706585628</v>
      </c>
      <c r="BB717" s="12">
        <f t="shared" si="365"/>
        <v>1074.71389883243</v>
      </c>
      <c r="BC717" s="13">
        <f t="shared" si="366"/>
        <v>0.0737643913061996</v>
      </c>
      <c r="BD717" s="14">
        <f t="shared" si="367"/>
        <v>26.6616881819272</v>
      </c>
      <c r="BE717" s="15">
        <f t="shared" si="368"/>
        <v>0.506100400484307</v>
      </c>
      <c r="BF717" s="16">
        <f t="shared" si="369"/>
        <v>21.2894910773298</v>
      </c>
      <c r="BG717" s="16">
        <f t="shared" si="370"/>
        <v>8.01047120418848</v>
      </c>
      <c r="BH717" s="17">
        <f t="shared" si="371"/>
        <v>0.640105508526561</v>
      </c>
    </row>
    <row r="718" spans="1:60">
      <c r="A718">
        <v>725</v>
      </c>
      <c r="B718" t="s">
        <v>727</v>
      </c>
      <c r="C718" t="s">
        <v>272</v>
      </c>
      <c r="D718" t="s">
        <v>62</v>
      </c>
      <c r="E718" t="s">
        <v>766</v>
      </c>
      <c r="F718" t="s">
        <v>816</v>
      </c>
      <c r="G718">
        <v>743.5053356315</v>
      </c>
      <c r="H718">
        <v>119.9</v>
      </c>
      <c r="I718">
        <v>576.12</v>
      </c>
      <c r="J718">
        <v>12.2968279241744</v>
      </c>
      <c r="K718">
        <v>698.64</v>
      </c>
      <c r="L718">
        <v>3.77</v>
      </c>
      <c r="M718">
        <v>5.91</v>
      </c>
      <c r="N718">
        <v>28.2</v>
      </c>
      <c r="O718">
        <v>1.632</v>
      </c>
      <c r="P718">
        <v>8.11</v>
      </c>
      <c r="Q718">
        <v>2.71</v>
      </c>
      <c r="R718">
        <v>0.277</v>
      </c>
      <c r="S718">
        <v>11.52</v>
      </c>
      <c r="T718">
        <v>4.19</v>
      </c>
      <c r="U718">
        <v>55.89</v>
      </c>
      <c r="V718">
        <v>23.2</v>
      </c>
      <c r="W718">
        <v>111.08</v>
      </c>
      <c r="X718">
        <v>27.85</v>
      </c>
      <c r="Y718">
        <v>303.32</v>
      </c>
      <c r="Z718">
        <v>54.47</v>
      </c>
      <c r="AA718">
        <v>6954.2</v>
      </c>
      <c r="AB718">
        <v>73.88</v>
      </c>
      <c r="AC718">
        <v>79.72</v>
      </c>
      <c r="AD718" s="3">
        <f t="shared" si="341"/>
        <v>74.3198030987447</v>
      </c>
      <c r="AE718" s="4">
        <f t="shared" si="342"/>
        <v>81.8625522971846</v>
      </c>
      <c r="AF718" s="5">
        <f t="shared" si="343"/>
        <v>24.9367088607595</v>
      </c>
      <c r="AG718" s="3">
        <f t="shared" si="344"/>
        <v>46.0032626427406</v>
      </c>
      <c r="AH718" s="3">
        <f t="shared" si="345"/>
        <v>17.5862068965517</v>
      </c>
      <c r="AI718" s="3">
        <f t="shared" si="346"/>
        <v>17.746170678337</v>
      </c>
      <c r="AJ718" s="3">
        <f t="shared" si="347"/>
        <v>18.3108108108108</v>
      </c>
      <c r="AK718" s="3">
        <f t="shared" si="348"/>
        <v>4.92007104795737</v>
      </c>
      <c r="AL718" s="3">
        <f t="shared" si="349"/>
        <v>57.8894472361809</v>
      </c>
      <c r="AM718" s="3">
        <f t="shared" si="350"/>
        <v>116.06648199446</v>
      </c>
      <c r="AN718" s="3">
        <f t="shared" si="351"/>
        <v>227.19512195122</v>
      </c>
      <c r="AO718" s="3">
        <f t="shared" si="352"/>
        <v>424.908424908425</v>
      </c>
      <c r="AP718" s="3">
        <f t="shared" si="353"/>
        <v>694.25</v>
      </c>
      <c r="AQ718" s="3">
        <f t="shared" si="354"/>
        <v>1127.53036437247</v>
      </c>
      <c r="AR718" s="3">
        <f t="shared" si="355"/>
        <v>1883.9751552795</v>
      </c>
      <c r="AS718" s="6">
        <f t="shared" si="356"/>
        <v>2214.22764227642</v>
      </c>
      <c r="AT718" s="3">
        <f t="shared" si="357"/>
        <v>0.151118587338817</v>
      </c>
      <c r="AU718" s="7">
        <f t="shared" si="358"/>
        <v>0.802126221863036</v>
      </c>
      <c r="AV718" s="8">
        <f t="shared" si="359"/>
        <v>0.344479853225512</v>
      </c>
      <c r="AW718" s="3">
        <f t="shared" si="360"/>
        <v>6.65720889988632</v>
      </c>
      <c r="AX718" s="7">
        <f t="shared" si="361"/>
        <v>0.888812021563896</v>
      </c>
      <c r="AY718" s="3">
        <f t="shared" si="362"/>
        <v>2.07934206012689</v>
      </c>
      <c r="AZ718" s="9">
        <f t="shared" si="363"/>
        <v>3.31036239778058</v>
      </c>
      <c r="BA718" s="11">
        <f t="shared" si="364"/>
        <v>3.71048373774287</v>
      </c>
      <c r="BB718" s="12">
        <f t="shared" si="365"/>
        <v>1074.71389883243</v>
      </c>
      <c r="BC718" s="13">
        <f t="shared" si="366"/>
        <v>0.0381896251320462</v>
      </c>
      <c r="BD718" s="14">
        <f t="shared" si="367"/>
        <v>27.5151082213658</v>
      </c>
      <c r="BE718" s="15">
        <f t="shared" si="368"/>
        <v>0.262824739548991</v>
      </c>
      <c r="BF718" s="16">
        <f t="shared" si="369"/>
        <v>26.3298611111111</v>
      </c>
      <c r="BG718" s="16">
        <f t="shared" si="370"/>
        <v>10.4059040590406</v>
      </c>
      <c r="BH718" s="17">
        <f t="shared" si="371"/>
        <v>0.926743602609132</v>
      </c>
    </row>
    <row r="719" spans="1:60">
      <c r="A719">
        <v>726</v>
      </c>
      <c r="B719" t="s">
        <v>727</v>
      </c>
      <c r="C719" t="s">
        <v>272</v>
      </c>
      <c r="D719" t="s">
        <v>62</v>
      </c>
      <c r="E719" t="s">
        <v>766</v>
      </c>
      <c r="F719" t="s">
        <v>817</v>
      </c>
      <c r="G719">
        <v>1131.6857464049</v>
      </c>
      <c r="H719">
        <v>120.7</v>
      </c>
      <c r="I719">
        <v>124.2</v>
      </c>
      <c r="J719">
        <v>12.2968279241744</v>
      </c>
      <c r="K719">
        <v>1075.82</v>
      </c>
      <c r="L719">
        <v>1.755</v>
      </c>
      <c r="M719">
        <v>0.034</v>
      </c>
      <c r="N719">
        <v>25.88</v>
      </c>
      <c r="O719">
        <v>0.213</v>
      </c>
      <c r="P719">
        <v>4.34</v>
      </c>
      <c r="Q719">
        <v>6.34</v>
      </c>
      <c r="R719">
        <v>1.373</v>
      </c>
      <c r="S719">
        <v>25.92</v>
      </c>
      <c r="T719">
        <v>8.61</v>
      </c>
      <c r="U719">
        <v>97.87</v>
      </c>
      <c r="V719">
        <v>37.24</v>
      </c>
      <c r="W719">
        <v>169.36</v>
      </c>
      <c r="X719">
        <v>38.84</v>
      </c>
      <c r="Y719">
        <v>396.91</v>
      </c>
      <c r="Z719">
        <v>65.69</v>
      </c>
      <c r="AA719">
        <v>8895.51</v>
      </c>
      <c r="AB719">
        <v>124.47</v>
      </c>
      <c r="AC719">
        <v>219.36</v>
      </c>
      <c r="AD719" s="3">
        <f t="shared" si="341"/>
        <v>125.215920911707</v>
      </c>
      <c r="AE719" s="4">
        <f t="shared" si="342"/>
        <v>225.284648944538</v>
      </c>
      <c r="AF719" s="5">
        <f t="shared" si="343"/>
        <v>0.143459915611814</v>
      </c>
      <c r="AG719" s="3">
        <f t="shared" si="344"/>
        <v>42.2185970636215</v>
      </c>
      <c r="AH719" s="3">
        <f t="shared" si="345"/>
        <v>2.29525862068966</v>
      </c>
      <c r="AI719" s="3">
        <f t="shared" si="346"/>
        <v>9.49671772428884</v>
      </c>
      <c r="AJ719" s="3">
        <f t="shared" si="347"/>
        <v>42.8378378378378</v>
      </c>
      <c r="AK719" s="3">
        <f t="shared" si="348"/>
        <v>24.3872113676732</v>
      </c>
      <c r="AL719" s="3">
        <f t="shared" si="349"/>
        <v>130.251256281407</v>
      </c>
      <c r="AM719" s="3">
        <f t="shared" si="350"/>
        <v>238.504155124654</v>
      </c>
      <c r="AN719" s="3">
        <f t="shared" si="351"/>
        <v>397.845528455285</v>
      </c>
      <c r="AO719" s="3">
        <f t="shared" si="352"/>
        <v>682.051282051282</v>
      </c>
      <c r="AP719" s="3">
        <f t="shared" si="353"/>
        <v>1058.5</v>
      </c>
      <c r="AQ719" s="3">
        <f t="shared" si="354"/>
        <v>1572.46963562753</v>
      </c>
      <c r="AR719" s="3">
        <f t="shared" si="355"/>
        <v>2465.27950310559</v>
      </c>
      <c r="AS719" s="6">
        <f t="shared" si="356"/>
        <v>2670.32520325203</v>
      </c>
      <c r="AT719" s="3">
        <f t="shared" si="357"/>
        <v>0.326480623186427</v>
      </c>
      <c r="AU719" s="7">
        <f t="shared" si="358"/>
        <v>1.32431484046798</v>
      </c>
      <c r="AV719" s="8">
        <f t="shared" si="359"/>
        <v>0.114876890730231</v>
      </c>
      <c r="AW719" s="3">
        <f t="shared" si="360"/>
        <v>18.3205498469771</v>
      </c>
      <c r="AX719" s="7">
        <f t="shared" si="361"/>
        <v>0.491701942849997</v>
      </c>
      <c r="AY719" s="3">
        <f t="shared" si="362"/>
        <v>1.05142429339473</v>
      </c>
      <c r="AZ719" s="9">
        <f t="shared" si="363"/>
        <v>24.8183508807022</v>
      </c>
      <c r="BA719" s="11">
        <f t="shared" si="364"/>
        <v>4.13228868697799</v>
      </c>
      <c r="BB719" s="12">
        <f t="shared" si="365"/>
        <v>1074.71389883243</v>
      </c>
      <c r="BC719" s="13">
        <f t="shared" si="366"/>
        <v>0.0984394053519348</v>
      </c>
      <c r="BD719" s="14">
        <f t="shared" si="367"/>
        <v>37.9875997615898</v>
      </c>
      <c r="BE719" s="15">
        <f t="shared" si="368"/>
        <v>0.552669370890126</v>
      </c>
      <c r="BF719" s="16">
        <f t="shared" si="369"/>
        <v>15.3128858024691</v>
      </c>
      <c r="BG719" s="16">
        <f t="shared" si="370"/>
        <v>4.0820189274448</v>
      </c>
      <c r="BH719" s="17">
        <f t="shared" si="371"/>
        <v>0.56742341356674</v>
      </c>
    </row>
    <row r="720" spans="1:60">
      <c r="A720">
        <v>727</v>
      </c>
      <c r="B720" t="s">
        <v>727</v>
      </c>
      <c r="C720" t="s">
        <v>272</v>
      </c>
      <c r="D720" t="s">
        <v>62</v>
      </c>
      <c r="E720" t="s">
        <v>766</v>
      </c>
      <c r="F720" t="s">
        <v>818</v>
      </c>
      <c r="G720">
        <v>774.3939930533</v>
      </c>
      <c r="H720">
        <v>120.7</v>
      </c>
      <c r="I720">
        <v>1022.38</v>
      </c>
      <c r="J720">
        <v>12.2968279241744</v>
      </c>
      <c r="K720">
        <v>1142.57</v>
      </c>
      <c r="L720">
        <v>4.23</v>
      </c>
      <c r="M720">
        <v>26.63</v>
      </c>
      <c r="N720">
        <v>87.71</v>
      </c>
      <c r="O720">
        <v>6.79</v>
      </c>
      <c r="P720">
        <v>29.21</v>
      </c>
      <c r="Q720">
        <v>9.31</v>
      </c>
      <c r="R720">
        <v>1.112</v>
      </c>
      <c r="S720">
        <v>24.93</v>
      </c>
      <c r="T720">
        <v>8.44</v>
      </c>
      <c r="U720">
        <v>99</v>
      </c>
      <c r="V720">
        <v>39.38</v>
      </c>
      <c r="W720">
        <v>185.1</v>
      </c>
      <c r="X720">
        <v>43.13</v>
      </c>
      <c r="Y720">
        <v>442.49</v>
      </c>
      <c r="Z720">
        <v>76.65</v>
      </c>
      <c r="AA720">
        <v>10216.78</v>
      </c>
      <c r="AB720">
        <v>194.72</v>
      </c>
      <c r="AC720">
        <v>305.43</v>
      </c>
      <c r="AD720" s="3">
        <f t="shared" si="341"/>
        <v>195.886913472544</v>
      </c>
      <c r="AE720" s="4">
        <f t="shared" si="342"/>
        <v>313.679295802015</v>
      </c>
      <c r="AF720" s="5">
        <f t="shared" si="343"/>
        <v>112.362869198312</v>
      </c>
      <c r="AG720" s="3">
        <f t="shared" si="344"/>
        <v>143.083197389886</v>
      </c>
      <c r="AH720" s="3">
        <f t="shared" si="345"/>
        <v>73.1681034482759</v>
      </c>
      <c r="AI720" s="3">
        <f t="shared" si="346"/>
        <v>63.9168490153173</v>
      </c>
      <c r="AJ720" s="3">
        <f t="shared" si="347"/>
        <v>62.9054054054054</v>
      </c>
      <c r="AK720" s="3">
        <f t="shared" si="348"/>
        <v>19.7513321492007</v>
      </c>
      <c r="AL720" s="3">
        <f t="shared" si="349"/>
        <v>125.276381909548</v>
      </c>
      <c r="AM720" s="3">
        <f t="shared" si="350"/>
        <v>233.795013850416</v>
      </c>
      <c r="AN720" s="3">
        <f t="shared" si="351"/>
        <v>402.439024390244</v>
      </c>
      <c r="AO720" s="3">
        <f t="shared" si="352"/>
        <v>721.245421245421</v>
      </c>
      <c r="AP720" s="3">
        <f t="shared" si="353"/>
        <v>1156.875</v>
      </c>
      <c r="AQ720" s="3">
        <f t="shared" si="354"/>
        <v>1746.15384615385</v>
      </c>
      <c r="AR720" s="3">
        <f t="shared" si="355"/>
        <v>2748.3850931677</v>
      </c>
      <c r="AS720" s="6">
        <f t="shared" si="356"/>
        <v>3115.85365853659</v>
      </c>
      <c r="AT720" s="3">
        <f t="shared" si="357"/>
        <v>0.222493746256062</v>
      </c>
      <c r="AU720" s="7">
        <f t="shared" si="358"/>
        <v>0.809543563633664</v>
      </c>
      <c r="AV720" s="8">
        <f t="shared" si="359"/>
        <v>0.279616797072127</v>
      </c>
      <c r="AW720" s="3">
        <f t="shared" si="360"/>
        <v>25.5089603380845</v>
      </c>
      <c r="AX720" s="7">
        <f t="shared" si="361"/>
        <v>1.41224366725943</v>
      </c>
      <c r="AY720" s="3">
        <f t="shared" si="362"/>
        <v>2.88333872457799</v>
      </c>
      <c r="AZ720" s="9">
        <f t="shared" si="363"/>
        <v>2.72668222794919</v>
      </c>
      <c r="BA720" s="11">
        <f t="shared" si="364"/>
        <v>1.95925274004212</v>
      </c>
      <c r="BB720" s="12">
        <f t="shared" si="365"/>
        <v>1074.71389883243</v>
      </c>
      <c r="BC720" s="13">
        <f t="shared" si="366"/>
        <v>0.139061273907167</v>
      </c>
      <c r="BD720" s="14">
        <f t="shared" si="367"/>
        <v>14.0229774318419</v>
      </c>
      <c r="BE720" s="15">
        <f t="shared" si="368"/>
        <v>0.690252887070894</v>
      </c>
      <c r="BF720" s="16">
        <f t="shared" si="369"/>
        <v>17.7492980344966</v>
      </c>
      <c r="BG720" s="16">
        <f t="shared" si="370"/>
        <v>9.42105263157895</v>
      </c>
      <c r="BH720" s="17">
        <f t="shared" si="371"/>
        <v>0.637527420358184</v>
      </c>
    </row>
    <row r="721" spans="1:60">
      <c r="A721">
        <v>728</v>
      </c>
      <c r="B721" t="s">
        <v>727</v>
      </c>
      <c r="C721" t="s">
        <v>272</v>
      </c>
      <c r="D721" t="s">
        <v>62</v>
      </c>
      <c r="E721" t="s">
        <v>766</v>
      </c>
      <c r="F721" t="s">
        <v>819</v>
      </c>
      <c r="G721">
        <v>444.89373480077</v>
      </c>
      <c r="H721">
        <v>120.7</v>
      </c>
      <c r="I721">
        <v>228.32</v>
      </c>
      <c r="J721">
        <v>12.2968279241744</v>
      </c>
      <c r="K721">
        <v>868.89</v>
      </c>
      <c r="L721">
        <v>3.02</v>
      </c>
      <c r="M721">
        <v>0.57</v>
      </c>
      <c r="N721">
        <v>21.14</v>
      </c>
      <c r="O721">
        <v>0.287</v>
      </c>
      <c r="P721">
        <v>2.51</v>
      </c>
      <c r="Q721">
        <v>3.26</v>
      </c>
      <c r="R721">
        <v>0.44</v>
      </c>
      <c r="S721">
        <v>15.57</v>
      </c>
      <c r="T721">
        <v>5.7</v>
      </c>
      <c r="U721">
        <v>71.95</v>
      </c>
      <c r="V721">
        <v>28.85</v>
      </c>
      <c r="W721">
        <v>138.11</v>
      </c>
      <c r="X721">
        <v>34.63</v>
      </c>
      <c r="Y721">
        <v>356.69</v>
      </c>
      <c r="Z721">
        <v>63.92</v>
      </c>
      <c r="AA721">
        <v>6988.1</v>
      </c>
      <c r="AB721">
        <v>121.67</v>
      </c>
      <c r="AC721">
        <v>107.34</v>
      </c>
      <c r="AD721" s="3">
        <f t="shared" si="341"/>
        <v>122.39914113704</v>
      </c>
      <c r="AE721" s="4">
        <f t="shared" si="342"/>
        <v>110.239123895453</v>
      </c>
      <c r="AF721" s="5">
        <f t="shared" si="343"/>
        <v>2.40506329113924</v>
      </c>
      <c r="AG721" s="3">
        <f t="shared" si="344"/>
        <v>34.4861337683524</v>
      </c>
      <c r="AH721" s="3">
        <f t="shared" si="345"/>
        <v>3.0926724137931</v>
      </c>
      <c r="AI721" s="3">
        <f t="shared" si="346"/>
        <v>5.49234135667396</v>
      </c>
      <c r="AJ721" s="3">
        <f t="shared" si="347"/>
        <v>22.027027027027</v>
      </c>
      <c r="AK721" s="3">
        <f t="shared" si="348"/>
        <v>7.81527531083481</v>
      </c>
      <c r="AL721" s="3">
        <f t="shared" si="349"/>
        <v>78.2412060301507</v>
      </c>
      <c r="AM721" s="3">
        <f t="shared" si="350"/>
        <v>157.894736842105</v>
      </c>
      <c r="AN721" s="3">
        <f t="shared" si="351"/>
        <v>292.479674796748</v>
      </c>
      <c r="AO721" s="3">
        <f t="shared" si="352"/>
        <v>528.388278388278</v>
      </c>
      <c r="AP721" s="3">
        <f t="shared" si="353"/>
        <v>863.1875</v>
      </c>
      <c r="AQ721" s="3">
        <f t="shared" si="354"/>
        <v>1402.02429149798</v>
      </c>
      <c r="AR721" s="3">
        <f t="shared" si="355"/>
        <v>2215.46583850932</v>
      </c>
      <c r="AS721" s="6">
        <f t="shared" si="356"/>
        <v>2598.37398373984</v>
      </c>
      <c r="AT721" s="3">
        <f t="shared" si="357"/>
        <v>0.188255889252164</v>
      </c>
      <c r="AU721" s="7">
        <f t="shared" si="358"/>
        <v>0.849735012744915</v>
      </c>
      <c r="AV721" s="8">
        <f t="shared" si="359"/>
        <v>0.191764949257474</v>
      </c>
      <c r="AW721" s="3">
        <f t="shared" si="360"/>
        <v>8.96484236221061</v>
      </c>
      <c r="AX721" s="7">
        <f t="shared" si="361"/>
        <v>0.574170081144857</v>
      </c>
      <c r="AY721" s="3">
        <f t="shared" si="362"/>
        <v>1.3206441530141</v>
      </c>
      <c r="AZ721" s="9">
        <f t="shared" si="363"/>
        <v>31.1654921560072</v>
      </c>
      <c r="BA721" s="11">
        <f t="shared" si="364"/>
        <v>7.22640317535554</v>
      </c>
      <c r="BB721" s="12">
        <f t="shared" si="365"/>
        <v>1074.71389883243</v>
      </c>
      <c r="BC721" s="13">
        <f t="shared" si="366"/>
        <v>0.0538376390858909</v>
      </c>
      <c r="BD721" s="14">
        <f t="shared" si="367"/>
        <v>50.7358907926576</v>
      </c>
      <c r="BE721" s="15">
        <f t="shared" si="368"/>
        <v>0.300933583784238</v>
      </c>
      <c r="BF721" s="16">
        <f t="shared" si="369"/>
        <v>22.9087989723828</v>
      </c>
      <c r="BG721" s="16">
        <f t="shared" si="370"/>
        <v>6.48466257668712</v>
      </c>
      <c r="BH721" s="17">
        <f t="shared" si="371"/>
        <v>1.13350102478107</v>
      </c>
    </row>
    <row r="722" spans="1:60">
      <c r="A722">
        <v>729</v>
      </c>
      <c r="B722" t="s">
        <v>727</v>
      </c>
      <c r="C722" t="s">
        <v>272</v>
      </c>
      <c r="D722" t="s">
        <v>62</v>
      </c>
      <c r="E722" t="s">
        <v>766</v>
      </c>
      <c r="F722" t="s">
        <v>820</v>
      </c>
      <c r="G722">
        <v>601.6055022458</v>
      </c>
      <c r="H722">
        <v>120.7</v>
      </c>
      <c r="I722">
        <v>109.06</v>
      </c>
      <c r="J722">
        <v>12.2968279241744</v>
      </c>
      <c r="K722">
        <v>551.6</v>
      </c>
      <c r="L722">
        <v>1.258</v>
      </c>
      <c r="M722">
        <v>0.025</v>
      </c>
      <c r="N722">
        <v>17.83</v>
      </c>
      <c r="O722">
        <v>0.088</v>
      </c>
      <c r="P722">
        <v>1.63</v>
      </c>
      <c r="Q722">
        <v>2.3</v>
      </c>
      <c r="R722">
        <v>0.736</v>
      </c>
      <c r="S722">
        <v>11.59</v>
      </c>
      <c r="T722">
        <v>3.93</v>
      </c>
      <c r="U722">
        <v>47.57</v>
      </c>
      <c r="V722">
        <v>19.1</v>
      </c>
      <c r="W722">
        <v>88.32</v>
      </c>
      <c r="X722">
        <v>20.68</v>
      </c>
      <c r="Y722">
        <v>220.78</v>
      </c>
      <c r="Z722">
        <v>38.96</v>
      </c>
      <c r="AA722">
        <v>7140.48</v>
      </c>
      <c r="AB722">
        <v>84.24</v>
      </c>
      <c r="AC722">
        <v>104.45</v>
      </c>
      <c r="AD722" s="3">
        <f t="shared" si="341"/>
        <v>84.7448315064045</v>
      </c>
      <c r="AE722" s="4">
        <f t="shared" si="342"/>
        <v>107.271068482207</v>
      </c>
      <c r="AF722" s="5">
        <f t="shared" si="343"/>
        <v>0.105485232067511</v>
      </c>
      <c r="AG722" s="3">
        <f t="shared" si="344"/>
        <v>29.0864600326264</v>
      </c>
      <c r="AH722" s="3">
        <f t="shared" si="345"/>
        <v>0.948275862068966</v>
      </c>
      <c r="AI722" s="3">
        <f t="shared" si="346"/>
        <v>3.56673960612691</v>
      </c>
      <c r="AJ722" s="3">
        <f t="shared" si="347"/>
        <v>15.5405405405405</v>
      </c>
      <c r="AK722" s="3">
        <f t="shared" si="348"/>
        <v>13.0728241563055</v>
      </c>
      <c r="AL722" s="3">
        <f t="shared" si="349"/>
        <v>58.2412060301507</v>
      </c>
      <c r="AM722" s="3">
        <f t="shared" si="350"/>
        <v>108.864265927978</v>
      </c>
      <c r="AN722" s="3">
        <f t="shared" si="351"/>
        <v>193.373983739837</v>
      </c>
      <c r="AO722" s="3">
        <f t="shared" si="352"/>
        <v>349.81684981685</v>
      </c>
      <c r="AP722" s="3">
        <f t="shared" si="353"/>
        <v>552</v>
      </c>
      <c r="AQ722" s="3">
        <f t="shared" si="354"/>
        <v>837.246963562753</v>
      </c>
      <c r="AR722" s="3">
        <f t="shared" si="355"/>
        <v>1371.30434782609</v>
      </c>
      <c r="AS722" s="6">
        <f t="shared" si="356"/>
        <v>1583.73983739837</v>
      </c>
      <c r="AT722" s="3">
        <f t="shared" si="357"/>
        <v>0.43453141460734</v>
      </c>
      <c r="AU722" s="7">
        <f t="shared" si="358"/>
        <v>3.16874525553863</v>
      </c>
      <c r="AV722" s="8">
        <f t="shared" si="359"/>
        <v>0.166214434630689</v>
      </c>
      <c r="AW722" s="3">
        <f t="shared" si="360"/>
        <v>8.72347479721351</v>
      </c>
      <c r="AX722" s="7">
        <f t="shared" si="361"/>
        <v>0.490923127229407</v>
      </c>
      <c r="AY722" s="3">
        <f t="shared" si="362"/>
        <v>1.04867194123223</v>
      </c>
      <c r="AZ722" s="9">
        <f t="shared" si="363"/>
        <v>43.9746933677174</v>
      </c>
      <c r="BA722" s="11">
        <f t="shared" si="364"/>
        <v>14.7841107352068</v>
      </c>
      <c r="BB722" s="12">
        <f t="shared" si="365"/>
        <v>1074.71389883243</v>
      </c>
      <c r="BC722" s="13">
        <f t="shared" si="366"/>
        <v>0.0492021800692284</v>
      </c>
      <c r="BD722" s="14">
        <f t="shared" si="367"/>
        <v>49.8666577754068</v>
      </c>
      <c r="BE722" s="15">
        <f t="shared" si="368"/>
        <v>0.473095389075097</v>
      </c>
      <c r="BF722" s="16">
        <f t="shared" si="369"/>
        <v>19.0491803278689</v>
      </c>
      <c r="BG722" s="16">
        <f t="shared" si="370"/>
        <v>7.75217391304348</v>
      </c>
      <c r="BH722" s="17">
        <f t="shared" si="371"/>
        <v>0.806510292005744</v>
      </c>
    </row>
    <row r="723" spans="1:60">
      <c r="A723">
        <v>730</v>
      </c>
      <c r="B723" t="s">
        <v>727</v>
      </c>
      <c r="C723" t="s">
        <v>272</v>
      </c>
      <c r="D723" t="s">
        <v>62</v>
      </c>
      <c r="E723" t="s">
        <v>766</v>
      </c>
      <c r="F723" t="s">
        <v>821</v>
      </c>
      <c r="G723">
        <v>568.843281722145</v>
      </c>
      <c r="H723">
        <v>120.7</v>
      </c>
      <c r="I723">
        <v>397.27</v>
      </c>
      <c r="J723">
        <v>12.2968279241744</v>
      </c>
      <c r="K723">
        <v>899.26</v>
      </c>
      <c r="L723">
        <v>5.04</v>
      </c>
      <c r="M723">
        <v>6.5</v>
      </c>
      <c r="N723">
        <v>34.09</v>
      </c>
      <c r="O723">
        <v>1.918</v>
      </c>
      <c r="P723">
        <v>8.93</v>
      </c>
      <c r="Q723">
        <v>3.66</v>
      </c>
      <c r="R723">
        <v>0.406</v>
      </c>
      <c r="S723">
        <v>13.93</v>
      </c>
      <c r="T723">
        <v>5.56</v>
      </c>
      <c r="U723">
        <v>71.69</v>
      </c>
      <c r="V723">
        <v>29.79</v>
      </c>
      <c r="W723">
        <v>144.87</v>
      </c>
      <c r="X723">
        <v>37.13</v>
      </c>
      <c r="Y723">
        <v>398.38</v>
      </c>
      <c r="Z723">
        <v>71.23</v>
      </c>
      <c r="AA723">
        <v>10538.58</v>
      </c>
      <c r="AB723">
        <v>143.48</v>
      </c>
      <c r="AC723">
        <v>289.17</v>
      </c>
      <c r="AD723" s="3">
        <f t="shared" si="341"/>
        <v>144.339843596141</v>
      </c>
      <c r="AE723" s="4">
        <f t="shared" si="342"/>
        <v>296.980132819529</v>
      </c>
      <c r="AF723" s="5">
        <f t="shared" si="343"/>
        <v>27.4261603375527</v>
      </c>
      <c r="AG723" s="3">
        <f t="shared" si="344"/>
        <v>55.6117455138662</v>
      </c>
      <c r="AH723" s="3">
        <f t="shared" si="345"/>
        <v>20.6681034482759</v>
      </c>
      <c r="AI723" s="3">
        <f t="shared" si="346"/>
        <v>19.5404814004376</v>
      </c>
      <c r="AJ723" s="3">
        <f t="shared" si="347"/>
        <v>24.7297297297297</v>
      </c>
      <c r="AK723" s="3">
        <f t="shared" si="348"/>
        <v>7.2113676731794</v>
      </c>
      <c r="AL723" s="3">
        <f t="shared" si="349"/>
        <v>70</v>
      </c>
      <c r="AM723" s="3">
        <f t="shared" si="350"/>
        <v>154.016620498615</v>
      </c>
      <c r="AN723" s="3">
        <f t="shared" si="351"/>
        <v>291.422764227642</v>
      </c>
      <c r="AO723" s="3">
        <f t="shared" si="352"/>
        <v>545.604395604396</v>
      </c>
      <c r="AP723" s="3">
        <f t="shared" si="353"/>
        <v>905.4375</v>
      </c>
      <c r="AQ723" s="3">
        <f t="shared" si="354"/>
        <v>1503.23886639676</v>
      </c>
      <c r="AR723" s="3">
        <f t="shared" si="355"/>
        <v>2474.4099378882</v>
      </c>
      <c r="AS723" s="6">
        <f t="shared" si="356"/>
        <v>2895.52845528455</v>
      </c>
      <c r="AT723" s="3">
        <f t="shared" si="357"/>
        <v>0.173324091999387</v>
      </c>
      <c r="AU723" s="7">
        <f t="shared" si="358"/>
        <v>0.700466359051693</v>
      </c>
      <c r="AV723" s="8">
        <f t="shared" si="359"/>
        <v>0.11478882333424</v>
      </c>
      <c r="AW723" s="3">
        <f t="shared" si="360"/>
        <v>24.1509545917686</v>
      </c>
      <c r="AX723" s="7">
        <f t="shared" si="361"/>
        <v>0.564113839882498</v>
      </c>
      <c r="AY723" s="3">
        <f t="shared" si="362"/>
        <v>1.28996428557191</v>
      </c>
      <c r="AZ723" s="9">
        <f t="shared" si="363"/>
        <v>4.45763000746977</v>
      </c>
      <c r="BA723" s="11">
        <f t="shared" si="364"/>
        <v>3.16479797409597</v>
      </c>
      <c r="BB723" s="12">
        <f t="shared" si="365"/>
        <v>1074.71389883243</v>
      </c>
      <c r="BC723" s="13">
        <f t="shared" si="366"/>
        <v>0.127845388982328</v>
      </c>
      <c r="BD723" s="14">
        <f t="shared" si="367"/>
        <v>27.6154272147058</v>
      </c>
      <c r="BE723" s="15">
        <f t="shared" si="368"/>
        <v>0.725864752246599</v>
      </c>
      <c r="BF723" s="16">
        <f t="shared" si="369"/>
        <v>28.5987078248385</v>
      </c>
      <c r="BG723" s="16">
        <f t="shared" si="370"/>
        <v>9.31420765027323</v>
      </c>
      <c r="BH723" s="17">
        <f t="shared" si="371"/>
        <v>0.496178718400941</v>
      </c>
    </row>
    <row r="724" hidden="1" spans="1:60">
      <c r="A724">
        <v>731</v>
      </c>
      <c r="B724" t="s">
        <v>727</v>
      </c>
      <c r="C724" t="s">
        <v>272</v>
      </c>
      <c r="D724" t="s">
        <v>62</v>
      </c>
      <c r="E724" t="s">
        <v>766</v>
      </c>
      <c r="F724" t="s">
        <v>822</v>
      </c>
      <c r="G724">
        <v>753.48026562335</v>
      </c>
      <c r="H724">
        <v>120.7</v>
      </c>
      <c r="I724">
        <v>6410.82</v>
      </c>
      <c r="J724">
        <v>12.2968279241744</v>
      </c>
      <c r="K724">
        <v>1200.11</v>
      </c>
      <c r="L724">
        <v>5.67</v>
      </c>
      <c r="M724">
        <v>100.41</v>
      </c>
      <c r="N724">
        <v>270.21</v>
      </c>
      <c r="O724">
        <v>33.4</v>
      </c>
      <c r="P724">
        <v>152.16</v>
      </c>
      <c r="Q724">
        <v>36.29</v>
      </c>
      <c r="R724">
        <v>1.81</v>
      </c>
      <c r="S724">
        <v>47.17</v>
      </c>
      <c r="T724">
        <v>11.91</v>
      </c>
      <c r="U724">
        <v>116.98</v>
      </c>
      <c r="V724">
        <v>41.18</v>
      </c>
      <c r="W724">
        <v>184.21</v>
      </c>
      <c r="X724">
        <v>42.71</v>
      </c>
      <c r="Y724">
        <v>437.18</v>
      </c>
      <c r="Z724">
        <v>74.89</v>
      </c>
      <c r="AA724">
        <v>9536.14</v>
      </c>
      <c r="AB724">
        <v>128.61</v>
      </c>
      <c r="AC724">
        <v>230.88</v>
      </c>
      <c r="AD724" s="3">
        <f t="shared" si="341"/>
        <v>129.380731007107</v>
      </c>
      <c r="AE724" s="4">
        <f t="shared" si="342"/>
        <v>237.115790245782</v>
      </c>
      <c r="AF724" s="5">
        <f t="shared" si="343"/>
        <v>423.670886075949</v>
      </c>
      <c r="AG724" s="3">
        <f t="shared" si="344"/>
        <v>440.799347471452</v>
      </c>
      <c r="AH724" s="3">
        <f t="shared" si="345"/>
        <v>359.913793103448</v>
      </c>
      <c r="AI724" s="3">
        <f t="shared" si="346"/>
        <v>332.954048140044</v>
      </c>
      <c r="AJ724" s="3">
        <f t="shared" si="347"/>
        <v>245.202702702703</v>
      </c>
      <c r="AK724" s="3">
        <f t="shared" si="348"/>
        <v>32.1492007104796</v>
      </c>
      <c r="AL724" s="3">
        <f t="shared" si="349"/>
        <v>237.035175879397</v>
      </c>
      <c r="AM724" s="3">
        <f t="shared" si="350"/>
        <v>329.916897506925</v>
      </c>
      <c r="AN724" s="3">
        <f t="shared" si="351"/>
        <v>475.528455284553</v>
      </c>
      <c r="AO724" s="3">
        <f t="shared" si="352"/>
        <v>754.212454212454</v>
      </c>
      <c r="AP724" s="3">
        <f t="shared" si="353"/>
        <v>1151.3125</v>
      </c>
      <c r="AQ724" s="3">
        <f t="shared" si="354"/>
        <v>1729.14979757085</v>
      </c>
      <c r="AR724" s="3">
        <f t="shared" si="355"/>
        <v>2715.40372670807</v>
      </c>
      <c r="AS724" s="6">
        <f t="shared" si="356"/>
        <v>3044.30894308943</v>
      </c>
      <c r="AT724" s="3">
        <f t="shared" si="357"/>
        <v>0.133352497464852</v>
      </c>
      <c r="AU724" s="7">
        <f t="shared" si="358"/>
        <v>0.491096392603532</v>
      </c>
      <c r="AV724" s="8">
        <f t="shared" si="359"/>
        <v>1.13956982670751</v>
      </c>
      <c r="AW724" s="3">
        <f t="shared" si="360"/>
        <v>19.2826793794223</v>
      </c>
      <c r="AX724" s="7">
        <f t="shared" si="361"/>
        <v>5.00408446493022</v>
      </c>
      <c r="AY724" s="3">
        <f t="shared" si="362"/>
        <v>5.07989987723916</v>
      </c>
      <c r="AZ724" s="9">
        <f t="shared" si="363"/>
        <v>1.20666366626252</v>
      </c>
      <c r="BA724" s="11">
        <f t="shared" si="364"/>
        <v>1.10315258975019</v>
      </c>
      <c r="BB724" s="12">
        <f t="shared" si="365"/>
        <v>1074.71389883243</v>
      </c>
      <c r="BC724" s="13">
        <f t="shared" si="366"/>
        <v>0.103385520781882</v>
      </c>
      <c r="BD724" s="14">
        <f t="shared" si="367"/>
        <v>3.99227354622869</v>
      </c>
      <c r="BE724" s="15">
        <f t="shared" si="368"/>
        <v>0.528111990484469</v>
      </c>
      <c r="BF724" s="16">
        <f t="shared" si="369"/>
        <v>9.26817892728429</v>
      </c>
      <c r="BG724" s="16">
        <f t="shared" si="370"/>
        <v>7.44585285202535</v>
      </c>
      <c r="BH724" s="17">
        <f t="shared" si="371"/>
        <v>0.55704261954262</v>
      </c>
    </row>
    <row r="725" hidden="1" spans="1:60">
      <c r="A725">
        <v>732</v>
      </c>
      <c r="B725" t="s">
        <v>727</v>
      </c>
      <c r="C725" t="s">
        <v>272</v>
      </c>
      <c r="D725" t="s">
        <v>62</v>
      </c>
      <c r="E725" t="s">
        <v>766</v>
      </c>
      <c r="F725" t="s">
        <v>823</v>
      </c>
      <c r="G725">
        <v>560.65406868515</v>
      </c>
      <c r="H725">
        <v>120.7</v>
      </c>
      <c r="I725">
        <v>1654.95</v>
      </c>
      <c r="J725">
        <v>12.2968279241744</v>
      </c>
      <c r="K725">
        <v>701.39</v>
      </c>
      <c r="L725">
        <v>1.227</v>
      </c>
      <c r="M725">
        <v>47.53</v>
      </c>
      <c r="N725">
        <v>118.48</v>
      </c>
      <c r="O725">
        <v>10.97</v>
      </c>
      <c r="P725">
        <v>46.24</v>
      </c>
      <c r="Q725">
        <v>10.51</v>
      </c>
      <c r="R725">
        <v>1.647</v>
      </c>
      <c r="S725">
        <v>21.94</v>
      </c>
      <c r="T725">
        <v>6.18</v>
      </c>
      <c r="U725">
        <v>66.78</v>
      </c>
      <c r="V725">
        <v>24.52</v>
      </c>
      <c r="W725">
        <v>107.32</v>
      </c>
      <c r="X725">
        <v>24.59</v>
      </c>
      <c r="Y725">
        <v>250.56</v>
      </c>
      <c r="Z725">
        <v>42.63</v>
      </c>
      <c r="AA725">
        <v>7960.91</v>
      </c>
      <c r="AB725">
        <v>96.11</v>
      </c>
      <c r="AC725">
        <v>146.55</v>
      </c>
      <c r="AD725" s="3">
        <f t="shared" si="341"/>
        <v>96.6859657654385</v>
      </c>
      <c r="AE725" s="4">
        <f t="shared" si="342"/>
        <v>150.508138689013</v>
      </c>
      <c r="AF725" s="5">
        <f t="shared" si="343"/>
        <v>200.548523206751</v>
      </c>
      <c r="AG725" s="3">
        <f t="shared" si="344"/>
        <v>193.278955954323</v>
      </c>
      <c r="AH725" s="3">
        <f t="shared" si="345"/>
        <v>118.211206896552</v>
      </c>
      <c r="AI725" s="3">
        <f t="shared" si="346"/>
        <v>101.181619256018</v>
      </c>
      <c r="AJ725" s="3">
        <f t="shared" si="347"/>
        <v>71.0135135135135</v>
      </c>
      <c r="AK725" s="3">
        <f t="shared" si="348"/>
        <v>29.2539964476021</v>
      </c>
      <c r="AL725" s="3">
        <f t="shared" si="349"/>
        <v>110.251256281407</v>
      </c>
      <c r="AM725" s="3">
        <f t="shared" si="350"/>
        <v>171.191135734072</v>
      </c>
      <c r="AN725" s="3">
        <f t="shared" si="351"/>
        <v>271.463414634146</v>
      </c>
      <c r="AO725" s="3">
        <f t="shared" si="352"/>
        <v>449.084249084249</v>
      </c>
      <c r="AP725" s="3">
        <f t="shared" si="353"/>
        <v>670.75</v>
      </c>
      <c r="AQ725" s="3">
        <f t="shared" si="354"/>
        <v>995.546558704453</v>
      </c>
      <c r="AR725" s="3">
        <f t="shared" si="355"/>
        <v>1556.27329192547</v>
      </c>
      <c r="AS725" s="6">
        <f t="shared" si="356"/>
        <v>1732.92682926829</v>
      </c>
      <c r="AT725" s="3">
        <f t="shared" si="357"/>
        <v>0.330615286973901</v>
      </c>
      <c r="AU725" s="7">
        <f t="shared" si="358"/>
        <v>2.12440378363657</v>
      </c>
      <c r="AV725" s="8">
        <f t="shared" si="359"/>
        <v>0.787199954979236</v>
      </c>
      <c r="AW725" s="3">
        <f t="shared" si="360"/>
        <v>12.2395905364446</v>
      </c>
      <c r="AX725" s="7">
        <f t="shared" si="361"/>
        <v>2.75402897517456</v>
      </c>
      <c r="AY725" s="3">
        <f t="shared" si="362"/>
        <v>4.04299408364095</v>
      </c>
      <c r="AZ725" s="9">
        <f t="shared" si="363"/>
        <v>1.65924669083722</v>
      </c>
      <c r="BA725" s="11">
        <f t="shared" si="364"/>
        <v>2.72347489295742</v>
      </c>
      <c r="BB725" s="12">
        <f t="shared" si="365"/>
        <v>1074.71389883243</v>
      </c>
      <c r="BC725" s="13">
        <f t="shared" si="366"/>
        <v>0.0669737598084716</v>
      </c>
      <c r="BD725" s="14">
        <f t="shared" si="367"/>
        <v>7.7981527726107</v>
      </c>
      <c r="BE725" s="15">
        <f t="shared" si="368"/>
        <v>0.584889846743295</v>
      </c>
      <c r="BF725" s="16">
        <f t="shared" si="369"/>
        <v>11.4202370100273</v>
      </c>
      <c r="BG725" s="16">
        <f t="shared" si="370"/>
        <v>11.2730732635585</v>
      </c>
      <c r="BH725" s="17">
        <f t="shared" si="371"/>
        <v>0.655817127260321</v>
      </c>
    </row>
    <row r="726" spans="1:60">
      <c r="A726">
        <v>733</v>
      </c>
      <c r="B726" t="s">
        <v>727</v>
      </c>
      <c r="C726" t="s">
        <v>272</v>
      </c>
      <c r="D726" t="s">
        <v>62</v>
      </c>
      <c r="E726" t="s">
        <v>766</v>
      </c>
      <c r="F726" t="s">
        <v>824</v>
      </c>
      <c r="G726">
        <v>920.2449509174</v>
      </c>
      <c r="H726">
        <v>120.7</v>
      </c>
      <c r="I726">
        <v>151.13</v>
      </c>
      <c r="J726">
        <v>12.2968279241744</v>
      </c>
      <c r="K726">
        <v>827.41</v>
      </c>
      <c r="L726">
        <v>1.844</v>
      </c>
      <c r="M726">
        <v>0.934</v>
      </c>
      <c r="N726">
        <v>25.87</v>
      </c>
      <c r="O726">
        <v>0.341</v>
      </c>
      <c r="P726">
        <v>3.52</v>
      </c>
      <c r="Q726">
        <v>3.86</v>
      </c>
      <c r="R726">
        <v>0.902</v>
      </c>
      <c r="S726">
        <v>18.71</v>
      </c>
      <c r="T726">
        <v>5.93</v>
      </c>
      <c r="U726">
        <v>69.59</v>
      </c>
      <c r="V726">
        <v>28.82</v>
      </c>
      <c r="W726">
        <v>132.46</v>
      </c>
      <c r="X726">
        <v>30.97</v>
      </c>
      <c r="Y726">
        <v>323.54</v>
      </c>
      <c r="Z726">
        <v>57.13</v>
      </c>
      <c r="AA726">
        <v>8667.62</v>
      </c>
      <c r="AB726">
        <v>81.12</v>
      </c>
      <c r="AC726">
        <v>123.94</v>
      </c>
      <c r="AD726" s="3">
        <f t="shared" si="341"/>
        <v>81.6061340432043</v>
      </c>
      <c r="AE726" s="4">
        <f t="shared" si="342"/>
        <v>127.287469867733</v>
      </c>
      <c r="AF726" s="5">
        <f t="shared" si="343"/>
        <v>3.94092827004219</v>
      </c>
      <c r="AG726" s="3">
        <f t="shared" si="344"/>
        <v>42.2022838499184</v>
      </c>
      <c r="AH726" s="3">
        <f t="shared" si="345"/>
        <v>3.67456896551724</v>
      </c>
      <c r="AI726" s="3">
        <f t="shared" si="346"/>
        <v>7.70240700218818</v>
      </c>
      <c r="AJ726" s="3">
        <f t="shared" si="347"/>
        <v>26.0810810810811</v>
      </c>
      <c r="AK726" s="3">
        <f t="shared" si="348"/>
        <v>16.0213143872114</v>
      </c>
      <c r="AL726" s="3">
        <f t="shared" si="349"/>
        <v>94.0201005025126</v>
      </c>
      <c r="AM726" s="3">
        <f t="shared" si="350"/>
        <v>164.265927977839</v>
      </c>
      <c r="AN726" s="3">
        <f t="shared" si="351"/>
        <v>282.886178861789</v>
      </c>
      <c r="AO726" s="3">
        <f t="shared" si="352"/>
        <v>527.838827838828</v>
      </c>
      <c r="AP726" s="3">
        <f t="shared" si="353"/>
        <v>827.875</v>
      </c>
      <c r="AQ726" s="3">
        <f t="shared" si="354"/>
        <v>1253.84615384615</v>
      </c>
      <c r="AR726" s="3">
        <f t="shared" si="355"/>
        <v>2009.5652173913</v>
      </c>
      <c r="AS726" s="6">
        <f t="shared" si="356"/>
        <v>2322.35772357724</v>
      </c>
      <c r="AT726" s="3">
        <f t="shared" si="357"/>
        <v>0.323537773527797</v>
      </c>
      <c r="AU726" s="7">
        <f t="shared" si="358"/>
        <v>1.60998892062729</v>
      </c>
      <c r="AV726" s="8">
        <f t="shared" si="359"/>
        <v>0.203240743388819</v>
      </c>
      <c r="AW726" s="3">
        <f t="shared" si="360"/>
        <v>10.3512442926438</v>
      </c>
      <c r="AX726" s="7">
        <f t="shared" si="361"/>
        <v>0.653893550511188</v>
      </c>
      <c r="AY726" s="3">
        <f t="shared" si="362"/>
        <v>1.54639720127873</v>
      </c>
      <c r="AZ726" s="9">
        <f t="shared" si="363"/>
        <v>22.9613413980266</v>
      </c>
      <c r="BA726" s="11">
        <f t="shared" si="364"/>
        <v>6.62199312236813</v>
      </c>
      <c r="BB726" s="12">
        <f t="shared" si="365"/>
        <v>1074.71389883243</v>
      </c>
      <c r="BC726" s="13">
        <f t="shared" si="366"/>
        <v>0.0566258173715568</v>
      </c>
      <c r="BD726" s="14">
        <f t="shared" si="367"/>
        <v>37.7983837729628</v>
      </c>
      <c r="BE726" s="15">
        <f t="shared" si="368"/>
        <v>0.383074735735921</v>
      </c>
      <c r="BF726" s="16">
        <f t="shared" si="369"/>
        <v>17.2923570283271</v>
      </c>
      <c r="BG726" s="16">
        <f t="shared" si="370"/>
        <v>6.7020725388601</v>
      </c>
      <c r="BH726" s="17">
        <f t="shared" si="371"/>
        <v>0.654510246893658</v>
      </c>
    </row>
    <row r="727" spans="1:60">
      <c r="A727">
        <v>734</v>
      </c>
      <c r="B727" t="s">
        <v>727</v>
      </c>
      <c r="C727" t="s">
        <v>272</v>
      </c>
      <c r="D727" t="s">
        <v>62</v>
      </c>
      <c r="E727" t="s">
        <v>766</v>
      </c>
      <c r="F727" t="s">
        <v>825</v>
      </c>
      <c r="G727">
        <v>887.1640440938</v>
      </c>
      <c r="H727">
        <v>120.7</v>
      </c>
      <c r="I727">
        <v>226.94</v>
      </c>
      <c r="J727">
        <v>12.2968279241744</v>
      </c>
      <c r="K727">
        <v>889.94</v>
      </c>
      <c r="L727">
        <v>7.33</v>
      </c>
      <c r="M727">
        <v>2.19</v>
      </c>
      <c r="N727">
        <v>19.85</v>
      </c>
      <c r="O727">
        <v>0.672</v>
      </c>
      <c r="P727">
        <v>3.83</v>
      </c>
      <c r="Q727">
        <v>2.1</v>
      </c>
      <c r="R727">
        <v>0.243</v>
      </c>
      <c r="S727">
        <v>12.37</v>
      </c>
      <c r="T727">
        <v>5.05</v>
      </c>
      <c r="U727">
        <v>69.02</v>
      </c>
      <c r="V727">
        <v>29.14</v>
      </c>
      <c r="W727">
        <v>143.88</v>
      </c>
      <c r="X727">
        <v>36.94</v>
      </c>
      <c r="Y727">
        <v>390.23</v>
      </c>
      <c r="Z727">
        <v>69.16</v>
      </c>
      <c r="AA727">
        <v>8475.19</v>
      </c>
      <c r="AB727">
        <v>186.28</v>
      </c>
      <c r="AC727">
        <v>219.77</v>
      </c>
      <c r="AD727" s="3">
        <f t="shared" si="341"/>
        <v>187.396334437477</v>
      </c>
      <c r="AE727" s="4">
        <f t="shared" si="342"/>
        <v>225.705722549877</v>
      </c>
      <c r="AF727" s="5">
        <f t="shared" si="343"/>
        <v>9.24050632911392</v>
      </c>
      <c r="AG727" s="3">
        <f t="shared" si="344"/>
        <v>32.3817292006525</v>
      </c>
      <c r="AH727" s="3">
        <f t="shared" si="345"/>
        <v>7.24137931034483</v>
      </c>
      <c r="AI727" s="3">
        <f t="shared" si="346"/>
        <v>8.38074398249453</v>
      </c>
      <c r="AJ727" s="3">
        <f t="shared" si="347"/>
        <v>14.1891891891892</v>
      </c>
      <c r="AK727" s="3">
        <f t="shared" si="348"/>
        <v>4.31616341030195</v>
      </c>
      <c r="AL727" s="3">
        <f t="shared" si="349"/>
        <v>62.1608040201005</v>
      </c>
      <c r="AM727" s="3">
        <f t="shared" si="350"/>
        <v>139.8891966759</v>
      </c>
      <c r="AN727" s="3">
        <f t="shared" si="351"/>
        <v>280.569105691057</v>
      </c>
      <c r="AO727" s="3">
        <f t="shared" si="352"/>
        <v>533.699633699634</v>
      </c>
      <c r="AP727" s="3">
        <f t="shared" si="353"/>
        <v>899.25</v>
      </c>
      <c r="AQ727" s="3">
        <f t="shared" si="354"/>
        <v>1495.54655870445</v>
      </c>
      <c r="AR727" s="3">
        <f t="shared" si="355"/>
        <v>2423.78881987578</v>
      </c>
      <c r="AS727" s="6">
        <f t="shared" si="356"/>
        <v>2811.38211382114</v>
      </c>
      <c r="AT727" s="3">
        <f t="shared" si="357"/>
        <v>0.145331841812803</v>
      </c>
      <c r="AU727" s="7">
        <f t="shared" si="358"/>
        <v>0.599606040844151</v>
      </c>
      <c r="AV727" s="8">
        <f t="shared" si="359"/>
        <v>0.0879463744904097</v>
      </c>
      <c r="AW727" s="3">
        <f t="shared" si="360"/>
        <v>18.354792304295</v>
      </c>
      <c r="AX727" s="7">
        <f t="shared" si="361"/>
        <v>0.376784195808794</v>
      </c>
      <c r="AY727" s="3">
        <f t="shared" si="362"/>
        <v>0.589218526828139</v>
      </c>
      <c r="AZ727" s="9">
        <f t="shared" si="363"/>
        <v>8.09619775111316</v>
      </c>
      <c r="BA727" s="11">
        <f t="shared" si="364"/>
        <v>4.34166924642563</v>
      </c>
      <c r="BB727" s="12">
        <f t="shared" si="365"/>
        <v>1074.71389883243</v>
      </c>
      <c r="BC727" s="13">
        <f t="shared" si="366"/>
        <v>0.104367409969215</v>
      </c>
      <c r="BD727" s="14">
        <f t="shared" si="367"/>
        <v>50.8875543951262</v>
      </c>
      <c r="BE727" s="15">
        <f t="shared" si="368"/>
        <v>0.563180688312021</v>
      </c>
      <c r="BF727" s="16">
        <f t="shared" si="369"/>
        <v>31.5464834276475</v>
      </c>
      <c r="BG727" s="16">
        <f t="shared" si="370"/>
        <v>9.45238095238095</v>
      </c>
      <c r="BH727" s="17">
        <f t="shared" si="371"/>
        <v>0.847613414023752</v>
      </c>
    </row>
    <row r="728" spans="1:60">
      <c r="A728">
        <v>735</v>
      </c>
      <c r="B728" t="s">
        <v>727</v>
      </c>
      <c r="C728" t="s">
        <v>272</v>
      </c>
      <c r="D728" t="s">
        <v>62</v>
      </c>
      <c r="E728" t="s">
        <v>766</v>
      </c>
      <c r="F728" t="s">
        <v>826</v>
      </c>
      <c r="G728">
        <v>2541.48902884175</v>
      </c>
      <c r="H728">
        <v>120.7</v>
      </c>
      <c r="I728">
        <v>306.25</v>
      </c>
      <c r="J728">
        <v>12.2968279241744</v>
      </c>
      <c r="K728">
        <v>812.03</v>
      </c>
      <c r="L728">
        <v>4.46</v>
      </c>
      <c r="M728">
        <v>2.78</v>
      </c>
      <c r="N728">
        <v>22.56</v>
      </c>
      <c r="O728">
        <v>0.835</v>
      </c>
      <c r="P728">
        <v>3.68</v>
      </c>
      <c r="Q728">
        <v>2.54</v>
      </c>
      <c r="R728">
        <v>0.316</v>
      </c>
      <c r="S728">
        <v>11.97</v>
      </c>
      <c r="T728">
        <v>4.72</v>
      </c>
      <c r="U728">
        <v>63.96</v>
      </c>
      <c r="V728">
        <v>26.76</v>
      </c>
      <c r="W728">
        <v>131.76</v>
      </c>
      <c r="X728">
        <v>33.21</v>
      </c>
      <c r="Y728">
        <v>350.18</v>
      </c>
      <c r="Z728">
        <v>63.65</v>
      </c>
      <c r="AA728">
        <v>8685.85</v>
      </c>
      <c r="AB728">
        <v>134.12</v>
      </c>
      <c r="AC728">
        <v>194.53</v>
      </c>
      <c r="AD728" s="3">
        <f t="shared" si="341"/>
        <v>134.92375120654</v>
      </c>
      <c r="AE728" s="4">
        <f t="shared" si="342"/>
        <v>199.784020601663</v>
      </c>
      <c r="AF728" s="5">
        <f t="shared" si="343"/>
        <v>11.7299578059072</v>
      </c>
      <c r="AG728" s="3">
        <f t="shared" si="344"/>
        <v>36.8026101141925</v>
      </c>
      <c r="AH728" s="3">
        <f t="shared" si="345"/>
        <v>8.99784482758621</v>
      </c>
      <c r="AI728" s="3">
        <f t="shared" si="346"/>
        <v>8.05251641137855</v>
      </c>
      <c r="AJ728" s="3">
        <f t="shared" si="347"/>
        <v>17.1621621621622</v>
      </c>
      <c r="AK728" s="3">
        <f t="shared" si="348"/>
        <v>5.61278863232682</v>
      </c>
      <c r="AL728" s="3">
        <f t="shared" si="349"/>
        <v>60.1507537688442</v>
      </c>
      <c r="AM728" s="3">
        <f t="shared" si="350"/>
        <v>130.747922437673</v>
      </c>
      <c r="AN728" s="3">
        <f t="shared" si="351"/>
        <v>260</v>
      </c>
      <c r="AO728" s="3">
        <f t="shared" si="352"/>
        <v>490.10989010989</v>
      </c>
      <c r="AP728" s="3">
        <f t="shared" si="353"/>
        <v>823.5</v>
      </c>
      <c r="AQ728" s="3">
        <f t="shared" si="354"/>
        <v>1344.53441295547</v>
      </c>
      <c r="AR728" s="3">
        <f t="shared" si="355"/>
        <v>2175.03105590062</v>
      </c>
      <c r="AS728" s="6">
        <f t="shared" si="356"/>
        <v>2587.39837398374</v>
      </c>
      <c r="AT728" s="3">
        <f t="shared" si="357"/>
        <v>0.174691651329363</v>
      </c>
      <c r="AU728" s="7">
        <f t="shared" si="358"/>
        <v>0.803168538009807</v>
      </c>
      <c r="AV728" s="8">
        <f t="shared" si="359"/>
        <v>0.112921944067694</v>
      </c>
      <c r="AW728" s="3">
        <f t="shared" si="360"/>
        <v>16.246793224528</v>
      </c>
      <c r="AX728" s="7">
        <f t="shared" si="361"/>
        <v>0.455157992162587</v>
      </c>
      <c r="AY728" s="3">
        <f t="shared" si="362"/>
        <v>0.917332367463628</v>
      </c>
      <c r="AZ728" s="9">
        <f t="shared" si="363"/>
        <v>12.0552445286872</v>
      </c>
      <c r="BA728" s="11">
        <f t="shared" si="364"/>
        <v>5.62827005955886</v>
      </c>
      <c r="BB728" s="12">
        <f t="shared" si="365"/>
        <v>1074.71389883243</v>
      </c>
      <c r="BC728" s="13">
        <f t="shared" si="366"/>
        <v>0.0895111767548774</v>
      </c>
      <c r="BD728" s="14">
        <f t="shared" si="367"/>
        <v>42.5615371448134</v>
      </c>
      <c r="BE728" s="15">
        <f t="shared" si="368"/>
        <v>0.555514306927866</v>
      </c>
      <c r="BF728" s="16">
        <f t="shared" si="369"/>
        <v>29.2548036758563</v>
      </c>
      <c r="BG728" s="16">
        <f t="shared" si="370"/>
        <v>8.88188976377953</v>
      </c>
      <c r="BH728" s="17">
        <f t="shared" si="371"/>
        <v>0.689456639078805</v>
      </c>
    </row>
    <row r="729" spans="1:60">
      <c r="A729">
        <v>736</v>
      </c>
      <c r="B729" t="s">
        <v>727</v>
      </c>
      <c r="C729" t="s">
        <v>272</v>
      </c>
      <c r="D729" t="s">
        <v>62</v>
      </c>
      <c r="E729" t="s">
        <v>766</v>
      </c>
      <c r="F729" t="s">
        <v>827</v>
      </c>
      <c r="G729">
        <v>1057.9369538618</v>
      </c>
      <c r="H729">
        <v>120.7</v>
      </c>
      <c r="I729">
        <v>383.59</v>
      </c>
      <c r="J729">
        <v>12.2968279241744</v>
      </c>
      <c r="K729">
        <v>749.24</v>
      </c>
      <c r="L729">
        <v>3.41</v>
      </c>
      <c r="M729">
        <v>2.52</v>
      </c>
      <c r="N729">
        <v>24.61</v>
      </c>
      <c r="O729">
        <v>0.926</v>
      </c>
      <c r="P729">
        <v>4.22</v>
      </c>
      <c r="Q729">
        <v>3.1</v>
      </c>
      <c r="R729">
        <v>0.4</v>
      </c>
      <c r="S729">
        <v>14.34</v>
      </c>
      <c r="T729">
        <v>5.13</v>
      </c>
      <c r="U729">
        <v>62.81</v>
      </c>
      <c r="V729">
        <v>24.66</v>
      </c>
      <c r="W729">
        <v>117.42</v>
      </c>
      <c r="X729">
        <v>28.87</v>
      </c>
      <c r="Y729">
        <v>305.88</v>
      </c>
      <c r="Z729">
        <v>51.62</v>
      </c>
      <c r="AA729">
        <v>10153.15</v>
      </c>
      <c r="AB729">
        <v>237.04</v>
      </c>
      <c r="AC729">
        <v>302.31</v>
      </c>
      <c r="AD729" s="3">
        <f t="shared" si="341"/>
        <v>238.460527781079</v>
      </c>
      <c r="AE729" s="4">
        <f t="shared" si="342"/>
        <v>310.475028366262</v>
      </c>
      <c r="AF729" s="5">
        <f t="shared" si="343"/>
        <v>10.6329113924051</v>
      </c>
      <c r="AG729" s="3">
        <f t="shared" si="344"/>
        <v>40.1468189233279</v>
      </c>
      <c r="AH729" s="3">
        <f t="shared" si="345"/>
        <v>9.97844827586207</v>
      </c>
      <c r="AI729" s="3">
        <f t="shared" si="346"/>
        <v>9.23413566739606</v>
      </c>
      <c r="AJ729" s="3">
        <f t="shared" si="347"/>
        <v>20.9459459459459</v>
      </c>
      <c r="AK729" s="3">
        <f t="shared" si="348"/>
        <v>7.10479573712256</v>
      </c>
      <c r="AL729" s="3">
        <f t="shared" si="349"/>
        <v>72.0603015075377</v>
      </c>
      <c r="AM729" s="3">
        <f t="shared" si="350"/>
        <v>142.105263157895</v>
      </c>
      <c r="AN729" s="3">
        <f t="shared" si="351"/>
        <v>255.325203252033</v>
      </c>
      <c r="AO729" s="3">
        <f t="shared" si="352"/>
        <v>451.648351648352</v>
      </c>
      <c r="AP729" s="3">
        <f t="shared" si="353"/>
        <v>733.875</v>
      </c>
      <c r="AQ729" s="3">
        <f t="shared" si="354"/>
        <v>1168.82591093117</v>
      </c>
      <c r="AR729" s="3">
        <f t="shared" si="355"/>
        <v>1899.87577639752</v>
      </c>
      <c r="AS729" s="6">
        <f t="shared" si="356"/>
        <v>2098.37398373984</v>
      </c>
      <c r="AT729" s="3">
        <f t="shared" si="357"/>
        <v>0.182874676043637</v>
      </c>
      <c r="AU729" s="7">
        <f t="shared" si="358"/>
        <v>0.962561228031435</v>
      </c>
      <c r="AV729" s="8">
        <f t="shared" si="359"/>
        <v>0.0792656341139553</v>
      </c>
      <c r="AW729" s="3">
        <f t="shared" si="360"/>
        <v>25.2483835897139</v>
      </c>
      <c r="AX729" s="7">
        <f t="shared" si="361"/>
        <v>0.398292132740981</v>
      </c>
      <c r="AY729" s="3">
        <f t="shared" si="362"/>
        <v>0.685606508940605</v>
      </c>
      <c r="AZ729" s="9">
        <f t="shared" si="363"/>
        <v>12.2052661756745</v>
      </c>
      <c r="BA729" s="11">
        <f t="shared" si="364"/>
        <v>5.80275097342269</v>
      </c>
      <c r="BB729" s="12">
        <f t="shared" si="365"/>
        <v>1074.71389883243</v>
      </c>
      <c r="BC729" s="13">
        <f t="shared" si="366"/>
        <v>0.141773956025143</v>
      </c>
      <c r="BD729" s="14">
        <f t="shared" si="367"/>
        <v>35.1451765785048</v>
      </c>
      <c r="BE729" s="15">
        <f t="shared" si="368"/>
        <v>0.988328756375049</v>
      </c>
      <c r="BF729" s="16">
        <f t="shared" si="369"/>
        <v>21.3305439330544</v>
      </c>
      <c r="BG729" s="16">
        <f t="shared" si="370"/>
        <v>7.93870967741935</v>
      </c>
      <c r="BH729" s="17">
        <f t="shared" si="371"/>
        <v>0.784095795706394</v>
      </c>
    </row>
    <row r="730" hidden="1" spans="1:60">
      <c r="A730">
        <v>737</v>
      </c>
      <c r="B730" t="s">
        <v>727</v>
      </c>
      <c r="C730" t="s">
        <v>272</v>
      </c>
      <c r="D730" t="s">
        <v>62</v>
      </c>
      <c r="E730" t="s">
        <v>766</v>
      </c>
      <c r="F730" t="s">
        <v>828</v>
      </c>
      <c r="G730">
        <v>668.7960918812</v>
      </c>
      <c r="H730">
        <v>120.7</v>
      </c>
      <c r="I730">
        <v>2591.59</v>
      </c>
      <c r="J730">
        <v>12.2968279241744</v>
      </c>
      <c r="K730">
        <v>711.59</v>
      </c>
      <c r="L730">
        <v>2.21</v>
      </c>
      <c r="M730">
        <v>36.87</v>
      </c>
      <c r="N730">
        <v>97.39</v>
      </c>
      <c r="O730">
        <v>10.79</v>
      </c>
      <c r="P730">
        <v>48.18</v>
      </c>
      <c r="Q730">
        <v>10.73</v>
      </c>
      <c r="R730">
        <v>0.725</v>
      </c>
      <c r="S730">
        <v>19.73</v>
      </c>
      <c r="T730">
        <v>5.64</v>
      </c>
      <c r="U730">
        <v>62.93</v>
      </c>
      <c r="V730">
        <v>24.33</v>
      </c>
      <c r="W730">
        <v>114.82</v>
      </c>
      <c r="X730">
        <v>27.12</v>
      </c>
      <c r="Y730">
        <v>277.94</v>
      </c>
      <c r="Z730">
        <v>49.45</v>
      </c>
      <c r="AA730">
        <v>8121.32</v>
      </c>
      <c r="AB730">
        <v>125.67</v>
      </c>
      <c r="AC730">
        <v>154.87</v>
      </c>
      <c r="AD730" s="3">
        <f t="shared" si="341"/>
        <v>126.423112243707</v>
      </c>
      <c r="AE730" s="4">
        <f t="shared" si="342"/>
        <v>159.052851851024</v>
      </c>
      <c r="AF730" s="5">
        <f t="shared" si="343"/>
        <v>155.569620253165</v>
      </c>
      <c r="AG730" s="3">
        <f t="shared" si="344"/>
        <v>158.874388254486</v>
      </c>
      <c r="AH730" s="3">
        <f t="shared" si="345"/>
        <v>116.271551724138</v>
      </c>
      <c r="AI730" s="3">
        <f t="shared" si="346"/>
        <v>105.426695842451</v>
      </c>
      <c r="AJ730" s="3">
        <f t="shared" si="347"/>
        <v>72.5</v>
      </c>
      <c r="AK730" s="3">
        <f t="shared" si="348"/>
        <v>12.8774422735346</v>
      </c>
      <c r="AL730" s="3">
        <f t="shared" si="349"/>
        <v>99.1457286432161</v>
      </c>
      <c r="AM730" s="3">
        <f t="shared" si="350"/>
        <v>156.232686980609</v>
      </c>
      <c r="AN730" s="3">
        <f t="shared" si="351"/>
        <v>255.813008130081</v>
      </c>
      <c r="AO730" s="3">
        <f t="shared" si="352"/>
        <v>445.604395604396</v>
      </c>
      <c r="AP730" s="3">
        <f t="shared" si="353"/>
        <v>717.625</v>
      </c>
      <c r="AQ730" s="3">
        <f t="shared" si="354"/>
        <v>1097.97570850202</v>
      </c>
      <c r="AR730" s="3">
        <f t="shared" si="355"/>
        <v>1726.33540372671</v>
      </c>
      <c r="AS730" s="6">
        <f t="shared" si="356"/>
        <v>2010.16260162602</v>
      </c>
      <c r="AT730" s="3">
        <f t="shared" si="357"/>
        <v>0.151888049132028</v>
      </c>
      <c r="AU730" s="7">
        <f t="shared" si="358"/>
        <v>0.879829312450764</v>
      </c>
      <c r="AV730" s="8">
        <f t="shared" si="359"/>
        <v>0.612312189731877</v>
      </c>
      <c r="AW730" s="3">
        <f t="shared" si="360"/>
        <v>12.9344618654328</v>
      </c>
      <c r="AX730" s="7">
        <f t="shared" si="361"/>
        <v>2.20215096328957</v>
      </c>
      <c r="AY730" s="3">
        <f t="shared" si="362"/>
        <v>3.6547026566043</v>
      </c>
      <c r="AZ730" s="9">
        <f t="shared" si="363"/>
        <v>1.28256488681582</v>
      </c>
      <c r="BA730" s="11">
        <f t="shared" si="364"/>
        <v>2.11774399733661</v>
      </c>
      <c r="BB730" s="12">
        <f t="shared" si="365"/>
        <v>1074.71389883243</v>
      </c>
      <c r="BC730" s="13">
        <f t="shared" si="366"/>
        <v>0.0730244376763652</v>
      </c>
      <c r="BD730" s="14">
        <f t="shared" si="367"/>
        <v>7.1710084929263</v>
      </c>
      <c r="BE730" s="15">
        <f t="shared" si="368"/>
        <v>0.557206591350651</v>
      </c>
      <c r="BF730" s="16">
        <f t="shared" si="369"/>
        <v>14.0871768879878</v>
      </c>
      <c r="BG730" s="16">
        <f t="shared" si="370"/>
        <v>9.07642124883504</v>
      </c>
      <c r="BH730" s="17">
        <f t="shared" si="371"/>
        <v>0.811454768515529</v>
      </c>
    </row>
    <row r="731" hidden="1" spans="1:60">
      <c r="A731">
        <v>738</v>
      </c>
      <c r="B731" t="s">
        <v>727</v>
      </c>
      <c r="C731" t="s">
        <v>272</v>
      </c>
      <c r="D731" t="s">
        <v>62</v>
      </c>
      <c r="E731" t="s">
        <v>766</v>
      </c>
      <c r="F731" t="s">
        <v>829</v>
      </c>
      <c r="G731">
        <v>1031.49575164895</v>
      </c>
      <c r="H731">
        <v>120.7</v>
      </c>
      <c r="I731">
        <v>2940.69</v>
      </c>
      <c r="J731">
        <v>12.2968279241744</v>
      </c>
      <c r="K731">
        <v>963.71</v>
      </c>
      <c r="L731">
        <v>3.97</v>
      </c>
      <c r="M731">
        <v>48.73</v>
      </c>
      <c r="N731">
        <v>140.97</v>
      </c>
      <c r="O731">
        <v>14.03</v>
      </c>
      <c r="P731">
        <v>61.25</v>
      </c>
      <c r="Q731">
        <v>14.03</v>
      </c>
      <c r="R731">
        <v>0.963</v>
      </c>
      <c r="S731">
        <v>24.04</v>
      </c>
      <c r="T731">
        <v>7.2</v>
      </c>
      <c r="U731">
        <v>83.86</v>
      </c>
      <c r="V731">
        <v>32.68</v>
      </c>
      <c r="W731">
        <v>149</v>
      </c>
      <c r="X731">
        <v>35.41</v>
      </c>
      <c r="Y731">
        <v>370.94</v>
      </c>
      <c r="Z731">
        <v>64.83</v>
      </c>
      <c r="AA731">
        <v>7437.63</v>
      </c>
      <c r="AB731">
        <v>125.2</v>
      </c>
      <c r="AC731">
        <v>130.04</v>
      </c>
      <c r="AD731" s="3">
        <f t="shared" si="341"/>
        <v>125.950295638673</v>
      </c>
      <c r="AE731" s="4">
        <f t="shared" si="342"/>
        <v>133.552223508149</v>
      </c>
      <c r="AF731" s="5">
        <f t="shared" si="343"/>
        <v>205.611814345992</v>
      </c>
      <c r="AG731" s="3">
        <f t="shared" si="344"/>
        <v>229.967373572594</v>
      </c>
      <c r="AH731" s="3">
        <f t="shared" si="345"/>
        <v>151.185344827586</v>
      </c>
      <c r="AI731" s="3">
        <f t="shared" si="346"/>
        <v>134.026258205689</v>
      </c>
      <c r="AJ731" s="3">
        <f t="shared" si="347"/>
        <v>94.7972972972973</v>
      </c>
      <c r="AK731" s="3">
        <f t="shared" si="348"/>
        <v>17.1047957371226</v>
      </c>
      <c r="AL731" s="3">
        <f t="shared" si="349"/>
        <v>120.804020100502</v>
      </c>
      <c r="AM731" s="3">
        <f t="shared" si="350"/>
        <v>199.445983379501</v>
      </c>
      <c r="AN731" s="3">
        <f t="shared" si="351"/>
        <v>340.894308943089</v>
      </c>
      <c r="AO731" s="3">
        <f t="shared" si="352"/>
        <v>598.534798534798</v>
      </c>
      <c r="AP731" s="3">
        <f t="shared" si="353"/>
        <v>931.25</v>
      </c>
      <c r="AQ731" s="3">
        <f t="shared" si="354"/>
        <v>1433.6032388664</v>
      </c>
      <c r="AR731" s="3">
        <f t="shared" si="355"/>
        <v>2303.9751552795</v>
      </c>
      <c r="AS731" s="6">
        <f t="shared" si="356"/>
        <v>2635.36585365854</v>
      </c>
      <c r="AT731" s="3">
        <f t="shared" si="357"/>
        <v>0.159837699776031</v>
      </c>
      <c r="AU731" s="7">
        <f t="shared" si="358"/>
        <v>0.693747497275596</v>
      </c>
      <c r="AV731" s="8">
        <f t="shared" si="359"/>
        <v>1.05554214147096</v>
      </c>
      <c r="AW731" s="3">
        <f t="shared" si="360"/>
        <v>10.8607052429837</v>
      </c>
      <c r="AX731" s="7">
        <f t="shared" si="361"/>
        <v>3.47860078291729</v>
      </c>
      <c r="AY731" s="3">
        <f t="shared" si="362"/>
        <v>4.44853555228912</v>
      </c>
      <c r="AZ731" s="9">
        <f t="shared" si="363"/>
        <v>1.50200380945941</v>
      </c>
      <c r="BA731" s="11">
        <f t="shared" si="364"/>
        <v>1.7804507575452</v>
      </c>
      <c r="BB731" s="12">
        <f t="shared" si="365"/>
        <v>1074.71389883243</v>
      </c>
      <c r="BC731" s="13">
        <f t="shared" si="366"/>
        <v>0.063152202609079</v>
      </c>
      <c r="BD731" s="14">
        <f t="shared" si="367"/>
        <v>7.34633458914571</v>
      </c>
      <c r="BE731" s="15">
        <f t="shared" si="368"/>
        <v>0.350568825146924</v>
      </c>
      <c r="BF731" s="16">
        <f t="shared" si="369"/>
        <v>15.4301164725458</v>
      </c>
      <c r="BG731" s="16">
        <f t="shared" si="370"/>
        <v>10.047754811119</v>
      </c>
      <c r="BH731" s="17">
        <f t="shared" si="371"/>
        <v>0.96278068286681</v>
      </c>
    </row>
    <row r="732" spans="1:60">
      <c r="A732">
        <v>739</v>
      </c>
      <c r="B732" t="s">
        <v>727</v>
      </c>
      <c r="C732" t="s">
        <v>272</v>
      </c>
      <c r="D732" t="s">
        <v>62</v>
      </c>
      <c r="E732" t="s">
        <v>766</v>
      </c>
      <c r="F732" t="s">
        <v>830</v>
      </c>
      <c r="G732">
        <v>723.90149186015</v>
      </c>
      <c r="H732">
        <v>120.7</v>
      </c>
      <c r="I732">
        <v>1802.06</v>
      </c>
      <c r="J732">
        <v>12.2968279241744</v>
      </c>
      <c r="K732">
        <v>842.17</v>
      </c>
      <c r="L732">
        <v>3.73</v>
      </c>
      <c r="M732">
        <v>26.03</v>
      </c>
      <c r="N732">
        <v>84.6</v>
      </c>
      <c r="O732">
        <v>8.11</v>
      </c>
      <c r="P732">
        <v>36.86</v>
      </c>
      <c r="Q732">
        <v>8.73</v>
      </c>
      <c r="R732">
        <v>0.584</v>
      </c>
      <c r="S732">
        <v>20.43</v>
      </c>
      <c r="T732">
        <v>6.09</v>
      </c>
      <c r="U732">
        <v>73.64</v>
      </c>
      <c r="V732">
        <v>28.75</v>
      </c>
      <c r="W732">
        <v>133.29</v>
      </c>
      <c r="X732">
        <v>32.92</v>
      </c>
      <c r="Y732">
        <v>341.49</v>
      </c>
      <c r="Z732">
        <v>60.09</v>
      </c>
      <c r="AA732">
        <v>7065.31</v>
      </c>
      <c r="AB732">
        <v>78.69</v>
      </c>
      <c r="AC732">
        <v>94.15</v>
      </c>
      <c r="AD732" s="3">
        <f t="shared" si="341"/>
        <v>79.1615715959042</v>
      </c>
      <c r="AE732" s="4">
        <f t="shared" si="342"/>
        <v>96.6928779090454</v>
      </c>
      <c r="AF732" s="5">
        <f t="shared" si="343"/>
        <v>109.831223628692</v>
      </c>
      <c r="AG732" s="3">
        <f t="shared" si="344"/>
        <v>138.009787928222</v>
      </c>
      <c r="AH732" s="3">
        <f t="shared" si="345"/>
        <v>87.3922413793103</v>
      </c>
      <c r="AI732" s="3">
        <f t="shared" si="346"/>
        <v>80.6564551422319</v>
      </c>
      <c r="AJ732" s="3">
        <f t="shared" si="347"/>
        <v>58.9864864864865</v>
      </c>
      <c r="AK732" s="3">
        <f t="shared" si="348"/>
        <v>10.3730017761989</v>
      </c>
      <c r="AL732" s="3">
        <f t="shared" si="349"/>
        <v>102.663316582915</v>
      </c>
      <c r="AM732" s="3">
        <f t="shared" si="350"/>
        <v>168.698060941828</v>
      </c>
      <c r="AN732" s="3">
        <f t="shared" si="351"/>
        <v>299.349593495935</v>
      </c>
      <c r="AO732" s="3">
        <f t="shared" si="352"/>
        <v>526.556776556777</v>
      </c>
      <c r="AP732" s="3">
        <f t="shared" si="353"/>
        <v>833.0625</v>
      </c>
      <c r="AQ732" s="3">
        <f t="shared" si="354"/>
        <v>1332.79352226721</v>
      </c>
      <c r="AR732" s="3">
        <f t="shared" si="355"/>
        <v>2121.05590062112</v>
      </c>
      <c r="AS732" s="6">
        <f t="shared" si="356"/>
        <v>2442.68292682927</v>
      </c>
      <c r="AT732" s="3">
        <f t="shared" si="357"/>
        <v>0.133297051490157</v>
      </c>
      <c r="AU732" s="7">
        <f t="shared" si="358"/>
        <v>0.628446668714026</v>
      </c>
      <c r="AV732" s="8">
        <f t="shared" si="359"/>
        <v>0.874935174435281</v>
      </c>
      <c r="AW732" s="3">
        <f t="shared" si="360"/>
        <v>7.86323745483631</v>
      </c>
      <c r="AX732" s="7">
        <f t="shared" si="361"/>
        <v>2.45344638549291</v>
      </c>
      <c r="AY732" s="3">
        <f t="shared" si="362"/>
        <v>3.8423267344545</v>
      </c>
      <c r="AZ732" s="9">
        <f t="shared" si="363"/>
        <v>1.54871959921594</v>
      </c>
      <c r="BA732" s="11">
        <f t="shared" si="364"/>
        <v>2.03175337993821</v>
      </c>
      <c r="BB732" s="12">
        <f t="shared" si="365"/>
        <v>1074.71389883243</v>
      </c>
      <c r="BC732" s="13">
        <f t="shared" si="366"/>
        <v>0.0446074474017502</v>
      </c>
      <c r="BD732" s="14">
        <f t="shared" si="367"/>
        <v>10.4331102670766</v>
      </c>
      <c r="BE732" s="15">
        <f t="shared" si="368"/>
        <v>0.275703534510527</v>
      </c>
      <c r="BF732" s="16">
        <f t="shared" si="369"/>
        <v>16.7151248164464</v>
      </c>
      <c r="BG732" s="16">
        <f t="shared" si="370"/>
        <v>9.69072164948454</v>
      </c>
      <c r="BH732" s="17">
        <f t="shared" si="371"/>
        <v>0.83579394583112</v>
      </c>
    </row>
    <row r="733" spans="1:60">
      <c r="A733">
        <v>740</v>
      </c>
      <c r="B733" t="s">
        <v>727</v>
      </c>
      <c r="C733" t="s">
        <v>272</v>
      </c>
      <c r="D733" t="s">
        <v>62</v>
      </c>
      <c r="E733" t="s">
        <v>766</v>
      </c>
      <c r="F733" t="s">
        <v>831</v>
      </c>
      <c r="G733">
        <v>1019.86882605935</v>
      </c>
      <c r="H733">
        <v>120.7</v>
      </c>
      <c r="I733">
        <v>927.7</v>
      </c>
      <c r="J733">
        <v>12.2968279241744</v>
      </c>
      <c r="K733">
        <v>1402.59</v>
      </c>
      <c r="L733">
        <v>2.55</v>
      </c>
      <c r="M733">
        <v>11.52</v>
      </c>
      <c r="N733">
        <v>46.55</v>
      </c>
      <c r="O733">
        <v>3.59</v>
      </c>
      <c r="P733">
        <v>16.98</v>
      </c>
      <c r="Q733">
        <v>7.95</v>
      </c>
      <c r="R733">
        <v>0.821</v>
      </c>
      <c r="S733">
        <v>29.02</v>
      </c>
      <c r="T733">
        <v>10.71</v>
      </c>
      <c r="U733">
        <v>124.74</v>
      </c>
      <c r="V733">
        <v>47.19</v>
      </c>
      <c r="W733">
        <v>217.52</v>
      </c>
      <c r="X733">
        <v>51.84</v>
      </c>
      <c r="Y733">
        <v>520.79</v>
      </c>
      <c r="Z733">
        <v>87.07</v>
      </c>
      <c r="AA733">
        <v>7720.19</v>
      </c>
      <c r="AB733">
        <v>51.32</v>
      </c>
      <c r="AC733">
        <v>89.25</v>
      </c>
      <c r="AD733" s="3">
        <f t="shared" si="341"/>
        <v>51.6275492985361</v>
      </c>
      <c r="AE733" s="4">
        <f t="shared" si="342"/>
        <v>91.6605348208423</v>
      </c>
      <c r="AF733" s="5">
        <f t="shared" si="343"/>
        <v>48.6075949367089</v>
      </c>
      <c r="AG733" s="3">
        <f t="shared" si="344"/>
        <v>75.9380097879282</v>
      </c>
      <c r="AH733" s="3">
        <f t="shared" si="345"/>
        <v>38.6853448275862</v>
      </c>
      <c r="AI733" s="3">
        <f t="shared" si="346"/>
        <v>37.1553610503282</v>
      </c>
      <c r="AJ733" s="3">
        <f t="shared" si="347"/>
        <v>53.7162162162162</v>
      </c>
      <c r="AK733" s="3">
        <f t="shared" si="348"/>
        <v>14.582593250444</v>
      </c>
      <c r="AL733" s="3">
        <f t="shared" si="349"/>
        <v>145.829145728643</v>
      </c>
      <c r="AM733" s="3">
        <f t="shared" si="350"/>
        <v>296.675900277008</v>
      </c>
      <c r="AN733" s="3">
        <f t="shared" si="351"/>
        <v>507.073170731707</v>
      </c>
      <c r="AO733" s="3">
        <f t="shared" si="352"/>
        <v>864.285714285714</v>
      </c>
      <c r="AP733" s="3">
        <f t="shared" si="353"/>
        <v>1359.5</v>
      </c>
      <c r="AQ733" s="3">
        <f t="shared" si="354"/>
        <v>2098.78542510121</v>
      </c>
      <c r="AR733" s="3">
        <f t="shared" si="355"/>
        <v>3234.72049689441</v>
      </c>
      <c r="AS733" s="6">
        <f t="shared" si="356"/>
        <v>3539.43089430894</v>
      </c>
      <c r="AT733" s="3">
        <f t="shared" si="357"/>
        <v>0.164763075426022</v>
      </c>
      <c r="AU733" s="7">
        <f t="shared" si="358"/>
        <v>0.509357997342299</v>
      </c>
      <c r="AV733" s="8">
        <f t="shared" si="359"/>
        <v>0.507852153502984</v>
      </c>
      <c r="AW733" s="3">
        <f t="shared" si="360"/>
        <v>7.45399833079278</v>
      </c>
      <c r="AX733" s="7">
        <f t="shared" si="361"/>
        <v>1.38653853457772</v>
      </c>
      <c r="AY733" s="3">
        <f t="shared" si="362"/>
        <v>2.85144391196063</v>
      </c>
      <c r="AZ733" s="9">
        <f t="shared" si="363"/>
        <v>3.6568764832715</v>
      </c>
      <c r="BA733" s="11">
        <f t="shared" si="364"/>
        <v>1.45715914675649</v>
      </c>
      <c r="BB733" s="12">
        <f t="shared" si="365"/>
        <v>1074.71389883243</v>
      </c>
      <c r="BC733" s="13">
        <f t="shared" si="366"/>
        <v>0.0401147850242057</v>
      </c>
      <c r="BD733" s="14">
        <f t="shared" si="367"/>
        <v>23.036855790386</v>
      </c>
      <c r="BE733" s="15">
        <f t="shared" si="368"/>
        <v>0.171374258338294</v>
      </c>
      <c r="BF733" s="16">
        <f t="shared" si="369"/>
        <v>17.9458993797381</v>
      </c>
      <c r="BG733" s="16">
        <f t="shared" si="370"/>
        <v>5.85534591194969</v>
      </c>
      <c r="BH733" s="17">
        <f t="shared" si="371"/>
        <v>0.575014005602241</v>
      </c>
    </row>
    <row r="734" spans="1:60">
      <c r="A734">
        <v>741</v>
      </c>
      <c r="B734" t="s">
        <v>727</v>
      </c>
      <c r="C734" t="s">
        <v>272</v>
      </c>
      <c r="D734" t="s">
        <v>62</v>
      </c>
      <c r="E734" t="s">
        <v>766</v>
      </c>
      <c r="F734" t="s">
        <v>832</v>
      </c>
      <c r="G734">
        <v>991.53161117375</v>
      </c>
      <c r="H734">
        <v>120.7</v>
      </c>
      <c r="I734">
        <v>309.79</v>
      </c>
      <c r="J734">
        <v>12.2968279241744</v>
      </c>
      <c r="K734">
        <v>1057.91</v>
      </c>
      <c r="L734">
        <v>2.52</v>
      </c>
      <c r="M734">
        <v>7.48</v>
      </c>
      <c r="N734">
        <v>39.24</v>
      </c>
      <c r="O734">
        <v>2.096</v>
      </c>
      <c r="P734">
        <v>10.62</v>
      </c>
      <c r="Q734">
        <v>6.52</v>
      </c>
      <c r="R734">
        <v>0.984</v>
      </c>
      <c r="S734">
        <v>24.11</v>
      </c>
      <c r="T734">
        <v>8.07</v>
      </c>
      <c r="U734">
        <v>95.25</v>
      </c>
      <c r="V734">
        <v>36.55</v>
      </c>
      <c r="W734">
        <v>165.22</v>
      </c>
      <c r="X734">
        <v>38.16</v>
      </c>
      <c r="Y734">
        <v>391.94</v>
      </c>
      <c r="Z734">
        <v>66.03</v>
      </c>
      <c r="AA734">
        <v>7530.12</v>
      </c>
      <c r="AB734">
        <v>147.02</v>
      </c>
      <c r="AC734">
        <v>150.25</v>
      </c>
      <c r="AD734" s="3">
        <f t="shared" si="341"/>
        <v>147.901058025541</v>
      </c>
      <c r="AE734" s="4">
        <f t="shared" si="342"/>
        <v>154.308071225003</v>
      </c>
      <c r="AF734" s="5">
        <f t="shared" si="343"/>
        <v>31.5611814345992</v>
      </c>
      <c r="AG734" s="3">
        <f t="shared" si="344"/>
        <v>64.0130505709625</v>
      </c>
      <c r="AH734" s="3">
        <f t="shared" si="345"/>
        <v>22.5862068965517</v>
      </c>
      <c r="AI734" s="3">
        <f t="shared" si="346"/>
        <v>23.2385120350109</v>
      </c>
      <c r="AJ734" s="3">
        <f t="shared" si="347"/>
        <v>44.0540540540541</v>
      </c>
      <c r="AK734" s="3">
        <f t="shared" si="348"/>
        <v>17.4777975133215</v>
      </c>
      <c r="AL734" s="3">
        <f t="shared" si="349"/>
        <v>121.155778894472</v>
      </c>
      <c r="AM734" s="3">
        <f t="shared" si="350"/>
        <v>223.545706371191</v>
      </c>
      <c r="AN734" s="3">
        <f t="shared" si="351"/>
        <v>387.19512195122</v>
      </c>
      <c r="AO734" s="3">
        <f t="shared" si="352"/>
        <v>669.413919413919</v>
      </c>
      <c r="AP734" s="3">
        <f t="shared" si="353"/>
        <v>1032.625</v>
      </c>
      <c r="AQ734" s="3">
        <f t="shared" si="354"/>
        <v>1544.93927125506</v>
      </c>
      <c r="AR734" s="3">
        <f t="shared" si="355"/>
        <v>2434.4099378882</v>
      </c>
      <c r="AS734" s="6">
        <f t="shared" si="356"/>
        <v>2684.14634146341</v>
      </c>
      <c r="AT734" s="3">
        <f t="shared" si="357"/>
        <v>0.239233336040779</v>
      </c>
      <c r="AU734" s="7">
        <f t="shared" si="358"/>
        <v>0.982715903009782</v>
      </c>
      <c r="AV734" s="8">
        <f t="shared" si="359"/>
        <v>0.254296484224616</v>
      </c>
      <c r="AW734" s="3">
        <f t="shared" si="360"/>
        <v>12.5486078341918</v>
      </c>
      <c r="AX734" s="7">
        <f t="shared" si="361"/>
        <v>0.900820227312671</v>
      </c>
      <c r="AY734" s="3">
        <f t="shared" si="362"/>
        <v>2.10264324137085</v>
      </c>
      <c r="AZ734" s="9">
        <f t="shared" si="363"/>
        <v>6.46288473520991</v>
      </c>
      <c r="BA734" s="11">
        <f t="shared" si="364"/>
        <v>2.60382315753205</v>
      </c>
      <c r="BB734" s="12">
        <f t="shared" si="365"/>
        <v>1074.71389883243</v>
      </c>
      <c r="BC734" s="13">
        <f t="shared" si="366"/>
        <v>0.0731872705144487</v>
      </c>
      <c r="BD734" s="14">
        <f t="shared" si="367"/>
        <v>23.5778222591938</v>
      </c>
      <c r="BE734" s="15">
        <f t="shared" si="368"/>
        <v>0.383349492269225</v>
      </c>
      <c r="BF734" s="16">
        <f t="shared" si="369"/>
        <v>16.2563251762754</v>
      </c>
      <c r="BG734" s="16">
        <f t="shared" si="370"/>
        <v>6.01840490797546</v>
      </c>
      <c r="BH734" s="17">
        <f t="shared" si="371"/>
        <v>0.978502495840266</v>
      </c>
    </row>
    <row r="735" spans="1:60">
      <c r="A735">
        <v>742</v>
      </c>
      <c r="B735" t="s">
        <v>727</v>
      </c>
      <c r="C735" t="s">
        <v>272</v>
      </c>
      <c r="D735" t="s">
        <v>62</v>
      </c>
      <c r="E735" t="s">
        <v>766</v>
      </c>
      <c r="F735" t="s">
        <v>833</v>
      </c>
      <c r="G735">
        <v>985.48389198695</v>
      </c>
      <c r="H735">
        <v>120.7</v>
      </c>
      <c r="I735">
        <v>135.63</v>
      </c>
      <c r="J735">
        <v>12.2968279241744</v>
      </c>
      <c r="K735">
        <v>923.35</v>
      </c>
      <c r="L735">
        <v>2.3</v>
      </c>
      <c r="M735">
        <v>0.178</v>
      </c>
      <c r="N735">
        <v>29.11</v>
      </c>
      <c r="O735">
        <v>0.193</v>
      </c>
      <c r="P735">
        <v>2.54</v>
      </c>
      <c r="Q735">
        <v>4.36</v>
      </c>
      <c r="R735">
        <v>0.727</v>
      </c>
      <c r="S735">
        <v>19.33</v>
      </c>
      <c r="T735">
        <v>6.6</v>
      </c>
      <c r="U735">
        <v>82.01</v>
      </c>
      <c r="V735">
        <v>31.51</v>
      </c>
      <c r="W735">
        <v>142.8</v>
      </c>
      <c r="X735">
        <v>33.2</v>
      </c>
      <c r="Y735">
        <v>336.13</v>
      </c>
      <c r="Z735">
        <v>58.68</v>
      </c>
      <c r="AA735">
        <v>10380.17</v>
      </c>
      <c r="AB735">
        <v>144.84</v>
      </c>
      <c r="AC735">
        <v>255.32</v>
      </c>
      <c r="AD735" s="3">
        <f t="shared" si="341"/>
        <v>145.707993772408</v>
      </c>
      <c r="AE735" s="4">
        <f t="shared" si="342"/>
        <v>262.215885159187</v>
      </c>
      <c r="AF735" s="5">
        <f t="shared" si="343"/>
        <v>0.751054852320675</v>
      </c>
      <c r="AG735" s="3">
        <f t="shared" si="344"/>
        <v>47.4877650897227</v>
      </c>
      <c r="AH735" s="3">
        <f t="shared" si="345"/>
        <v>2.07974137931035</v>
      </c>
      <c r="AI735" s="3">
        <f t="shared" si="346"/>
        <v>5.55798687089715</v>
      </c>
      <c r="AJ735" s="3">
        <f t="shared" si="347"/>
        <v>29.4594594594595</v>
      </c>
      <c r="AK735" s="3">
        <f t="shared" si="348"/>
        <v>12.9129662522202</v>
      </c>
      <c r="AL735" s="3">
        <f t="shared" si="349"/>
        <v>97.1356783919598</v>
      </c>
      <c r="AM735" s="3">
        <f t="shared" si="350"/>
        <v>182.825484764543</v>
      </c>
      <c r="AN735" s="3">
        <f t="shared" si="351"/>
        <v>333.373983739837</v>
      </c>
      <c r="AO735" s="3">
        <f t="shared" si="352"/>
        <v>577.106227106227</v>
      </c>
      <c r="AP735" s="3">
        <f t="shared" si="353"/>
        <v>892.5</v>
      </c>
      <c r="AQ735" s="3">
        <f t="shared" si="354"/>
        <v>1344.12955465587</v>
      </c>
      <c r="AR735" s="3">
        <f t="shared" si="355"/>
        <v>2087.76397515528</v>
      </c>
      <c r="AS735" s="6">
        <f t="shared" si="356"/>
        <v>2385.36585365854</v>
      </c>
      <c r="AT735" s="3">
        <f t="shared" si="357"/>
        <v>0.24139275996208</v>
      </c>
      <c r="AU735" s="7">
        <f t="shared" si="358"/>
        <v>1.15622629202674</v>
      </c>
      <c r="AV735" s="8">
        <f t="shared" si="359"/>
        <v>0.111015394747453</v>
      </c>
      <c r="AW735" s="3">
        <f t="shared" si="360"/>
        <v>21.3238639083251</v>
      </c>
      <c r="AX735" s="7">
        <f t="shared" si="361"/>
        <v>0.51264433033937</v>
      </c>
      <c r="AY735" s="3">
        <f t="shared" si="362"/>
        <v>1.12384500207009</v>
      </c>
      <c r="AZ735" s="9">
        <f t="shared" si="363"/>
        <v>56.0479988314877</v>
      </c>
      <c r="BA735" s="11">
        <f t="shared" si="364"/>
        <v>9.25332595662374</v>
      </c>
      <c r="BB735" s="12">
        <f t="shared" si="365"/>
        <v>1074.71389883243</v>
      </c>
      <c r="BC735" s="13">
        <f t="shared" si="366"/>
        <v>0.11457349602926</v>
      </c>
      <c r="BD735" s="14">
        <f t="shared" si="367"/>
        <v>51.0970346023261</v>
      </c>
      <c r="BE735" s="15">
        <f t="shared" si="368"/>
        <v>0.759587064528605</v>
      </c>
      <c r="BF735" s="16">
        <f t="shared" si="369"/>
        <v>17.3890325918262</v>
      </c>
      <c r="BG735" s="16">
        <f t="shared" si="370"/>
        <v>6.67660550458716</v>
      </c>
      <c r="BH735" s="17">
        <f t="shared" si="371"/>
        <v>0.567288109039637</v>
      </c>
    </row>
    <row r="736" spans="1:60">
      <c r="A736">
        <v>743</v>
      </c>
      <c r="B736" t="s">
        <v>727</v>
      </c>
      <c r="C736" t="s">
        <v>272</v>
      </c>
      <c r="D736" t="s">
        <v>62</v>
      </c>
      <c r="E736" t="s">
        <v>766</v>
      </c>
      <c r="F736" t="s">
        <v>834</v>
      </c>
      <c r="G736">
        <v>967.5071540717</v>
      </c>
      <c r="H736">
        <v>120.7</v>
      </c>
      <c r="I736">
        <v>833.69</v>
      </c>
      <c r="J736">
        <v>12.2968279241744</v>
      </c>
      <c r="K736">
        <v>731.53</v>
      </c>
      <c r="L736">
        <v>1.738</v>
      </c>
      <c r="M736">
        <v>20.73</v>
      </c>
      <c r="N736">
        <v>62.76</v>
      </c>
      <c r="O736">
        <v>4.48</v>
      </c>
      <c r="P736">
        <v>18.97</v>
      </c>
      <c r="Q736">
        <v>4.89</v>
      </c>
      <c r="R736">
        <v>1.056</v>
      </c>
      <c r="S736">
        <v>15.31</v>
      </c>
      <c r="T736">
        <v>5.18</v>
      </c>
      <c r="U736">
        <v>61.41</v>
      </c>
      <c r="V736">
        <v>25.32</v>
      </c>
      <c r="W736">
        <v>117.44</v>
      </c>
      <c r="X736">
        <v>28.36</v>
      </c>
      <c r="Y736">
        <v>298.32</v>
      </c>
      <c r="Z736">
        <v>53.42</v>
      </c>
      <c r="AA736">
        <v>6843.75</v>
      </c>
      <c r="AB736">
        <v>201.67</v>
      </c>
      <c r="AC736">
        <v>139.25</v>
      </c>
      <c r="AD736" s="3">
        <f t="shared" si="341"/>
        <v>202.878563270377</v>
      </c>
      <c r="AE736" s="4">
        <f t="shared" si="342"/>
        <v>143.010974496384</v>
      </c>
      <c r="AF736" s="5">
        <f t="shared" si="343"/>
        <v>87.4683544303797</v>
      </c>
      <c r="AG736" s="3">
        <f t="shared" si="344"/>
        <v>102.381729200653</v>
      </c>
      <c r="AH736" s="3">
        <f t="shared" si="345"/>
        <v>48.2758620689655</v>
      </c>
      <c r="AI736" s="3">
        <f t="shared" si="346"/>
        <v>41.5098468271335</v>
      </c>
      <c r="AJ736" s="3">
        <f t="shared" si="347"/>
        <v>33.0405405405405</v>
      </c>
      <c r="AK736" s="3">
        <f t="shared" si="348"/>
        <v>18.7566607460036</v>
      </c>
      <c r="AL736" s="3">
        <f t="shared" si="349"/>
        <v>76.9346733668342</v>
      </c>
      <c r="AM736" s="3">
        <f t="shared" si="350"/>
        <v>143.490304709141</v>
      </c>
      <c r="AN736" s="3">
        <f t="shared" si="351"/>
        <v>249.634146341463</v>
      </c>
      <c r="AO736" s="3">
        <f t="shared" si="352"/>
        <v>463.736263736264</v>
      </c>
      <c r="AP736" s="3">
        <f t="shared" si="353"/>
        <v>734</v>
      </c>
      <c r="AQ736" s="3">
        <f t="shared" si="354"/>
        <v>1148.17813765182</v>
      </c>
      <c r="AR736" s="3">
        <f t="shared" si="355"/>
        <v>1852.91925465838</v>
      </c>
      <c r="AS736" s="6">
        <f t="shared" si="356"/>
        <v>2171.54471544715</v>
      </c>
      <c r="AT736" s="3">
        <f t="shared" si="357"/>
        <v>0.372023945485682</v>
      </c>
      <c r="AU736" s="7">
        <f t="shared" si="358"/>
        <v>2.00777203081237</v>
      </c>
      <c r="AV736" s="8">
        <f t="shared" si="359"/>
        <v>0.438847439652869</v>
      </c>
      <c r="AW736" s="3">
        <f t="shared" si="360"/>
        <v>11.6299077598083</v>
      </c>
      <c r="AX736" s="7">
        <f t="shared" si="361"/>
        <v>1.49658608885441</v>
      </c>
      <c r="AY736" s="3">
        <f t="shared" si="362"/>
        <v>2.98405661270758</v>
      </c>
      <c r="AZ736" s="9">
        <f t="shared" si="363"/>
        <v>2.42971861902274</v>
      </c>
      <c r="BA736" s="11">
        <f t="shared" si="364"/>
        <v>3.371624401968</v>
      </c>
      <c r="BB736" s="12">
        <f t="shared" si="365"/>
        <v>1074.71389883243</v>
      </c>
      <c r="BC736" s="13">
        <f t="shared" si="366"/>
        <v>0.0739309912685382</v>
      </c>
      <c r="BD736" s="14">
        <f t="shared" si="367"/>
        <v>15.7954988664698</v>
      </c>
      <c r="BE736" s="15">
        <f t="shared" si="368"/>
        <v>0.466780638240815</v>
      </c>
      <c r="BF736" s="16">
        <f t="shared" si="369"/>
        <v>19.4853037230568</v>
      </c>
      <c r="BG736" s="16">
        <f t="shared" si="370"/>
        <v>12.8343558282209</v>
      </c>
      <c r="BH736" s="17">
        <f t="shared" si="371"/>
        <v>1.44825852782765</v>
      </c>
    </row>
    <row r="737" spans="1:60">
      <c r="A737">
        <v>744</v>
      </c>
      <c r="B737" t="s">
        <v>727</v>
      </c>
      <c r="C737" t="s">
        <v>272</v>
      </c>
      <c r="D737" t="s">
        <v>62</v>
      </c>
      <c r="E737" t="s">
        <v>766</v>
      </c>
      <c r="F737" t="s">
        <v>835</v>
      </c>
      <c r="G737">
        <v>592.9633935176</v>
      </c>
      <c r="H737">
        <v>120.7</v>
      </c>
      <c r="I737">
        <v>161.09</v>
      </c>
      <c r="J737">
        <v>12.2968279241744</v>
      </c>
      <c r="K737">
        <v>331.63</v>
      </c>
      <c r="L737">
        <v>2.53</v>
      </c>
      <c r="M737">
        <v>10.65</v>
      </c>
      <c r="N737">
        <v>29.74</v>
      </c>
      <c r="O737">
        <v>2.114</v>
      </c>
      <c r="P737">
        <v>7.57</v>
      </c>
      <c r="Q737">
        <v>2.04</v>
      </c>
      <c r="R737">
        <v>0.232</v>
      </c>
      <c r="S737">
        <v>5.9</v>
      </c>
      <c r="T737">
        <v>2.087</v>
      </c>
      <c r="U737">
        <v>27.52</v>
      </c>
      <c r="V737">
        <v>11.01</v>
      </c>
      <c r="W737">
        <v>52.39</v>
      </c>
      <c r="X737">
        <v>12.91</v>
      </c>
      <c r="Y737">
        <v>137.39</v>
      </c>
      <c r="Z737">
        <v>25.16</v>
      </c>
      <c r="AA737">
        <v>7455.95</v>
      </c>
      <c r="AB737">
        <v>87.4</v>
      </c>
      <c r="AC737">
        <v>97.41</v>
      </c>
      <c r="AD737" s="3">
        <f t="shared" si="341"/>
        <v>87.9237686806713</v>
      </c>
      <c r="AE737" s="4">
        <f t="shared" si="342"/>
        <v>100.040926575891</v>
      </c>
      <c r="AF737" s="5">
        <f t="shared" si="343"/>
        <v>44.9367088607595</v>
      </c>
      <c r="AG737" s="3">
        <f t="shared" si="344"/>
        <v>48.5154975530179</v>
      </c>
      <c r="AH737" s="3">
        <f t="shared" si="345"/>
        <v>22.7801724137931</v>
      </c>
      <c r="AI737" s="3">
        <f t="shared" si="346"/>
        <v>16.5645514223195</v>
      </c>
      <c r="AJ737" s="3">
        <f t="shared" si="347"/>
        <v>13.7837837837838</v>
      </c>
      <c r="AK737" s="3">
        <f t="shared" si="348"/>
        <v>4.12078152753108</v>
      </c>
      <c r="AL737" s="3">
        <f t="shared" si="349"/>
        <v>29.6482412060301</v>
      </c>
      <c r="AM737" s="3">
        <f t="shared" si="350"/>
        <v>57.8116343490305</v>
      </c>
      <c r="AN737" s="3">
        <f t="shared" si="351"/>
        <v>111.869918699187</v>
      </c>
      <c r="AO737" s="3">
        <f t="shared" si="352"/>
        <v>201.648351648352</v>
      </c>
      <c r="AP737" s="3">
        <f t="shared" si="353"/>
        <v>327.4375</v>
      </c>
      <c r="AQ737" s="3">
        <f t="shared" si="354"/>
        <v>522.672064777328</v>
      </c>
      <c r="AR737" s="3">
        <f t="shared" si="355"/>
        <v>853.354037267081</v>
      </c>
      <c r="AS737" s="6">
        <f t="shared" si="356"/>
        <v>1022.76422764228</v>
      </c>
      <c r="AT737" s="3">
        <f t="shared" si="357"/>
        <v>0.203843044168734</v>
      </c>
      <c r="AU737" s="7">
        <f t="shared" si="358"/>
        <v>2.38872771753157</v>
      </c>
      <c r="AV737" s="8">
        <f t="shared" si="359"/>
        <v>0.297278334156964</v>
      </c>
      <c r="AW737" s="3">
        <f t="shared" si="360"/>
        <v>8.13550674960812</v>
      </c>
      <c r="AX737" s="7">
        <f t="shared" si="361"/>
        <v>0.847921336235976</v>
      </c>
      <c r="AY737" s="3">
        <f t="shared" si="362"/>
        <v>1.99756554307288</v>
      </c>
      <c r="AZ737" s="9">
        <f t="shared" si="363"/>
        <v>3.01632561405653</v>
      </c>
      <c r="BA737" s="11">
        <f t="shared" si="364"/>
        <v>8.83175472439431</v>
      </c>
      <c r="BB737" s="12">
        <f t="shared" si="365"/>
        <v>1074.71389883243</v>
      </c>
      <c r="BC737" s="13">
        <f t="shared" si="366"/>
        <v>0.046710324409474</v>
      </c>
      <c r="BD737" s="14">
        <f t="shared" si="367"/>
        <v>17.1255989846401</v>
      </c>
      <c r="BE737" s="15">
        <f t="shared" si="368"/>
        <v>0.709003566489555</v>
      </c>
      <c r="BF737" s="16">
        <f t="shared" si="369"/>
        <v>23.2864406779661</v>
      </c>
      <c r="BG737" s="16">
        <f t="shared" si="370"/>
        <v>14.578431372549</v>
      </c>
      <c r="BH737" s="17">
        <f t="shared" si="371"/>
        <v>0.897238476542449</v>
      </c>
    </row>
    <row r="738" spans="1:60">
      <c r="A738">
        <v>745</v>
      </c>
      <c r="B738" t="s">
        <v>727</v>
      </c>
      <c r="C738" t="s">
        <v>272</v>
      </c>
      <c r="D738" t="s">
        <v>62</v>
      </c>
      <c r="E738" t="s">
        <v>766</v>
      </c>
      <c r="F738" t="s">
        <v>836</v>
      </c>
      <c r="G738">
        <v>906.59609984435</v>
      </c>
      <c r="H738">
        <v>120.7</v>
      </c>
      <c r="I738">
        <v>139.71</v>
      </c>
      <c r="J738">
        <v>12.2968279241744</v>
      </c>
      <c r="K738">
        <v>1039.24</v>
      </c>
      <c r="L738">
        <v>2.6</v>
      </c>
      <c r="M738">
        <v>0.022</v>
      </c>
      <c r="N738">
        <v>33.1</v>
      </c>
      <c r="O738">
        <v>0.134</v>
      </c>
      <c r="P738">
        <v>2.78</v>
      </c>
      <c r="Q738">
        <v>5.23</v>
      </c>
      <c r="R738">
        <v>0.929</v>
      </c>
      <c r="S738">
        <v>22.67</v>
      </c>
      <c r="T738">
        <v>7.57</v>
      </c>
      <c r="U738">
        <v>92.81</v>
      </c>
      <c r="V738">
        <v>35.9</v>
      </c>
      <c r="W738">
        <v>163.85</v>
      </c>
      <c r="X738">
        <v>38.22</v>
      </c>
      <c r="Y738">
        <v>387.34</v>
      </c>
      <c r="Z738">
        <v>66.7</v>
      </c>
      <c r="AA738">
        <v>9330.29</v>
      </c>
      <c r="AB738">
        <v>84.04</v>
      </c>
      <c r="AC738">
        <v>125.13</v>
      </c>
      <c r="AD738" s="3">
        <f t="shared" si="341"/>
        <v>84.5436329510712</v>
      </c>
      <c r="AE738" s="4">
        <f t="shared" si="342"/>
        <v>128.509610332011</v>
      </c>
      <c r="AF738" s="5">
        <f t="shared" si="343"/>
        <v>0.0928270042194093</v>
      </c>
      <c r="AG738" s="3">
        <f t="shared" si="344"/>
        <v>53.9967373572594</v>
      </c>
      <c r="AH738" s="3">
        <f t="shared" si="345"/>
        <v>1.44396551724138</v>
      </c>
      <c r="AI738" s="3">
        <f t="shared" si="346"/>
        <v>6.08315098468271</v>
      </c>
      <c r="AJ738" s="3">
        <f t="shared" si="347"/>
        <v>35.3378378378378</v>
      </c>
      <c r="AK738" s="3">
        <f t="shared" si="348"/>
        <v>16.5008880994671</v>
      </c>
      <c r="AL738" s="3">
        <f t="shared" si="349"/>
        <v>113.91959798995</v>
      </c>
      <c r="AM738" s="3">
        <f t="shared" si="350"/>
        <v>209.695290858726</v>
      </c>
      <c r="AN738" s="3">
        <f t="shared" si="351"/>
        <v>377.276422764228</v>
      </c>
      <c r="AO738" s="3">
        <f t="shared" si="352"/>
        <v>657.509157509157</v>
      </c>
      <c r="AP738" s="3">
        <f t="shared" si="353"/>
        <v>1024.0625</v>
      </c>
      <c r="AQ738" s="3">
        <f t="shared" si="354"/>
        <v>1547.36842105263</v>
      </c>
      <c r="AR738" s="3">
        <f t="shared" si="355"/>
        <v>2405.83850931677</v>
      </c>
      <c r="AS738" s="6">
        <f t="shared" si="356"/>
        <v>2711.38211382114</v>
      </c>
      <c r="AT738" s="3">
        <f t="shared" si="357"/>
        <v>0.260068714234186</v>
      </c>
      <c r="AU738" s="7">
        <f t="shared" si="358"/>
        <v>1.08098990529519</v>
      </c>
      <c r="AV738" s="8">
        <f t="shared" si="359"/>
        <v>0.257568285472849</v>
      </c>
      <c r="AW738" s="3">
        <f t="shared" si="360"/>
        <v>10.4506309370543</v>
      </c>
      <c r="AX738" s="7">
        <f t="shared" si="361"/>
        <v>0.832652216613903</v>
      </c>
      <c r="AY738" s="3">
        <f t="shared" si="362"/>
        <v>1.9660136428344</v>
      </c>
      <c r="AZ738" s="9">
        <f t="shared" si="363"/>
        <v>63.8173755683895</v>
      </c>
      <c r="BA738" s="11">
        <f t="shared" si="364"/>
        <v>8.54128216423081</v>
      </c>
      <c r="BB738" s="12">
        <f t="shared" si="365"/>
        <v>1074.71389883243</v>
      </c>
      <c r="BC738" s="13">
        <f t="shared" si="366"/>
        <v>0.0573692332205331</v>
      </c>
      <c r="BD738" s="14">
        <f t="shared" si="367"/>
        <v>51.1305899830805</v>
      </c>
      <c r="BE738" s="15">
        <f t="shared" si="368"/>
        <v>0.323049517220013</v>
      </c>
      <c r="BF738" s="16">
        <f t="shared" si="369"/>
        <v>17.0860167622408</v>
      </c>
      <c r="BG738" s="16">
        <f t="shared" si="370"/>
        <v>6.32887189292543</v>
      </c>
      <c r="BH738" s="17">
        <f t="shared" si="371"/>
        <v>0.671621513625829</v>
      </c>
    </row>
    <row r="739" spans="1:60">
      <c r="A739">
        <v>746</v>
      </c>
      <c r="B739" t="s">
        <v>727</v>
      </c>
      <c r="C739" t="s">
        <v>272</v>
      </c>
      <c r="D739" t="s">
        <v>62</v>
      </c>
      <c r="E739" t="s">
        <v>766</v>
      </c>
      <c r="F739" t="s">
        <v>837</v>
      </c>
      <c r="G739">
        <v>981.867558935445</v>
      </c>
      <c r="H739">
        <v>120.7</v>
      </c>
      <c r="I739">
        <v>1042.51</v>
      </c>
      <c r="J739">
        <v>12.2968279241744</v>
      </c>
      <c r="K739">
        <v>730.12</v>
      </c>
      <c r="L739">
        <v>4.26</v>
      </c>
      <c r="M739">
        <v>5.66</v>
      </c>
      <c r="N739">
        <v>32.46</v>
      </c>
      <c r="O739">
        <v>2.84</v>
      </c>
      <c r="P739">
        <v>16.12</v>
      </c>
      <c r="Q739">
        <v>6.45</v>
      </c>
      <c r="R739">
        <v>0.278</v>
      </c>
      <c r="S739">
        <v>14.73</v>
      </c>
      <c r="T739">
        <v>5.11</v>
      </c>
      <c r="U739">
        <v>58.97</v>
      </c>
      <c r="V739">
        <v>24.4</v>
      </c>
      <c r="W739">
        <v>117.43</v>
      </c>
      <c r="X739">
        <v>29.1</v>
      </c>
      <c r="Y739">
        <v>300.41</v>
      </c>
      <c r="Z739">
        <v>53.55</v>
      </c>
      <c r="AA739">
        <v>8480.8</v>
      </c>
      <c r="AB739">
        <v>182.95</v>
      </c>
      <c r="AC739">
        <v>162.57</v>
      </c>
      <c r="AD739" s="3">
        <f t="shared" si="341"/>
        <v>184.046378491176</v>
      </c>
      <c r="AE739" s="4">
        <f t="shared" si="342"/>
        <v>166.960819561057</v>
      </c>
      <c r="AF739" s="5">
        <f t="shared" si="343"/>
        <v>23.8818565400844</v>
      </c>
      <c r="AG739" s="3">
        <f t="shared" si="344"/>
        <v>52.952691680261</v>
      </c>
      <c r="AH739" s="3">
        <f t="shared" si="345"/>
        <v>30.6034482758621</v>
      </c>
      <c r="AI739" s="3">
        <f t="shared" si="346"/>
        <v>35.27352297593</v>
      </c>
      <c r="AJ739" s="3">
        <f t="shared" si="347"/>
        <v>43.5810810810811</v>
      </c>
      <c r="AK739" s="3">
        <f t="shared" si="348"/>
        <v>4.93783303730018</v>
      </c>
      <c r="AL739" s="3">
        <f t="shared" si="349"/>
        <v>74.0201005025126</v>
      </c>
      <c r="AM739" s="3">
        <f t="shared" si="350"/>
        <v>141.551246537396</v>
      </c>
      <c r="AN739" s="3">
        <f t="shared" si="351"/>
        <v>239.715447154472</v>
      </c>
      <c r="AO739" s="3">
        <f t="shared" si="352"/>
        <v>446.886446886447</v>
      </c>
      <c r="AP739" s="3">
        <f t="shared" si="353"/>
        <v>733.9375</v>
      </c>
      <c r="AQ739" s="3">
        <f t="shared" si="354"/>
        <v>1178.13765182186</v>
      </c>
      <c r="AR739" s="3">
        <f t="shared" si="355"/>
        <v>1865.90062111801</v>
      </c>
      <c r="AS739" s="6">
        <f t="shared" si="356"/>
        <v>2176.82926829268</v>
      </c>
      <c r="AT739" s="3">
        <f t="shared" si="357"/>
        <v>0.0869385847663396</v>
      </c>
      <c r="AU739" s="7">
        <f t="shared" si="358"/>
        <v>0.46593362895312</v>
      </c>
      <c r="AV739" s="8">
        <f t="shared" si="359"/>
        <v>0.194416870289317</v>
      </c>
      <c r="AW739" s="3">
        <f t="shared" si="360"/>
        <v>13.5775519175012</v>
      </c>
      <c r="AX739" s="7">
        <f t="shared" si="361"/>
        <v>0.716382030586961</v>
      </c>
      <c r="AY739" s="3">
        <f t="shared" si="362"/>
        <v>1.70486844527699</v>
      </c>
      <c r="AZ739" s="9">
        <f t="shared" si="363"/>
        <v>2.29549845416295</v>
      </c>
      <c r="BA739" s="11">
        <f t="shared" si="364"/>
        <v>2.05610343412389</v>
      </c>
      <c r="BB739" s="12">
        <f t="shared" si="365"/>
        <v>1074.71389883243</v>
      </c>
      <c r="BC739" s="13">
        <f t="shared" si="366"/>
        <v>0.0814154594462609</v>
      </c>
      <c r="BD739" s="14">
        <f t="shared" si="367"/>
        <v>12.8008242445227</v>
      </c>
      <c r="BE739" s="15">
        <f t="shared" si="368"/>
        <v>0.541160414100729</v>
      </c>
      <c r="BF739" s="16">
        <f t="shared" si="369"/>
        <v>20.3944331296673</v>
      </c>
      <c r="BG739" s="16">
        <f t="shared" si="370"/>
        <v>5.03255813953488</v>
      </c>
      <c r="BH739" s="17">
        <f t="shared" si="371"/>
        <v>1.12536138278895</v>
      </c>
    </row>
    <row r="740" spans="1:60">
      <c r="A740">
        <v>747</v>
      </c>
      <c r="B740" t="s">
        <v>727</v>
      </c>
      <c r="C740" t="s">
        <v>272</v>
      </c>
      <c r="D740" t="s">
        <v>62</v>
      </c>
      <c r="E740" t="s">
        <v>766</v>
      </c>
      <c r="F740" t="s">
        <v>838</v>
      </c>
      <c r="G740">
        <v>879.35598572795</v>
      </c>
      <c r="H740">
        <v>120.7</v>
      </c>
      <c r="I740">
        <v>339.67</v>
      </c>
      <c r="J740">
        <v>12.2968279241744</v>
      </c>
      <c r="K740">
        <v>1182.82</v>
      </c>
      <c r="L740">
        <v>1.913</v>
      </c>
      <c r="M740">
        <v>6.89</v>
      </c>
      <c r="N740">
        <v>45.47</v>
      </c>
      <c r="O740">
        <v>1.709</v>
      </c>
      <c r="P740">
        <v>10.48</v>
      </c>
      <c r="Q740">
        <v>7.57</v>
      </c>
      <c r="R740">
        <v>1.625</v>
      </c>
      <c r="S740">
        <v>28.1</v>
      </c>
      <c r="T740">
        <v>9.56</v>
      </c>
      <c r="U740">
        <v>111.09</v>
      </c>
      <c r="V740">
        <v>41.14</v>
      </c>
      <c r="W740">
        <v>181.11</v>
      </c>
      <c r="X740">
        <v>40.49</v>
      </c>
      <c r="Y740">
        <v>405.04</v>
      </c>
      <c r="Z740">
        <v>70.95</v>
      </c>
      <c r="AA740">
        <v>7787.59</v>
      </c>
      <c r="AB740">
        <v>147.24</v>
      </c>
      <c r="AC740">
        <v>132.14</v>
      </c>
      <c r="AD740" s="3">
        <f t="shared" si="341"/>
        <v>148.122376436408</v>
      </c>
      <c r="AE740" s="4">
        <f t="shared" si="342"/>
        <v>135.708941974522</v>
      </c>
      <c r="AF740" s="5">
        <f t="shared" si="343"/>
        <v>29.0717299578059</v>
      </c>
      <c r="AG740" s="3">
        <f t="shared" si="344"/>
        <v>74.1761827079935</v>
      </c>
      <c r="AH740" s="3">
        <f t="shared" si="345"/>
        <v>18.4159482758621</v>
      </c>
      <c r="AI740" s="3">
        <f t="shared" si="346"/>
        <v>22.9321663019694</v>
      </c>
      <c r="AJ740" s="3">
        <f t="shared" si="347"/>
        <v>51.1486486486487</v>
      </c>
      <c r="AK740" s="3">
        <f t="shared" si="348"/>
        <v>28.8632326820604</v>
      </c>
      <c r="AL740" s="3">
        <f t="shared" si="349"/>
        <v>141.206030150754</v>
      </c>
      <c r="AM740" s="3">
        <f t="shared" si="350"/>
        <v>264.819944598338</v>
      </c>
      <c r="AN740" s="3">
        <f t="shared" si="351"/>
        <v>451.585365853659</v>
      </c>
      <c r="AO740" s="3">
        <f t="shared" si="352"/>
        <v>753.479853479853</v>
      </c>
      <c r="AP740" s="3">
        <f t="shared" si="353"/>
        <v>1131.9375</v>
      </c>
      <c r="AQ740" s="3">
        <f t="shared" si="354"/>
        <v>1639.27125506073</v>
      </c>
      <c r="AR740" s="3">
        <f t="shared" si="355"/>
        <v>2515.77639751553</v>
      </c>
      <c r="AS740" s="6">
        <f t="shared" si="356"/>
        <v>2884.14634146341</v>
      </c>
      <c r="AT740" s="3">
        <f t="shared" si="357"/>
        <v>0.339626263142936</v>
      </c>
      <c r="AU740" s="7">
        <f t="shared" si="358"/>
        <v>1.34998588697444</v>
      </c>
      <c r="AV740" s="8">
        <f t="shared" si="359"/>
        <v>0.335055298040246</v>
      </c>
      <c r="AW740" s="3">
        <f t="shared" si="360"/>
        <v>11.0360934390023</v>
      </c>
      <c r="AX740" s="7">
        <f t="shared" si="361"/>
        <v>1.11307434780712</v>
      </c>
      <c r="AY740" s="3">
        <f t="shared" si="362"/>
        <v>2.47000364767539</v>
      </c>
      <c r="AZ740" s="9">
        <f t="shared" si="363"/>
        <v>8.92888270509166</v>
      </c>
      <c r="BA740" s="11">
        <f t="shared" si="364"/>
        <v>2.73464362576777</v>
      </c>
      <c r="BB740" s="12">
        <f t="shared" si="365"/>
        <v>1074.71389883243</v>
      </c>
      <c r="BC740" s="13">
        <f t="shared" si="366"/>
        <v>0.0660393592541759</v>
      </c>
      <c r="BD740" s="14">
        <f t="shared" si="367"/>
        <v>25.2752238647937</v>
      </c>
      <c r="BE740" s="15">
        <f t="shared" si="368"/>
        <v>0.326239383764566</v>
      </c>
      <c r="BF740" s="16">
        <f t="shared" si="369"/>
        <v>14.4142348754448</v>
      </c>
      <c r="BG740" s="16">
        <f t="shared" si="370"/>
        <v>6.00660501981506</v>
      </c>
      <c r="BH740" s="17">
        <f t="shared" si="371"/>
        <v>1.11427274103224</v>
      </c>
    </row>
    <row r="741" spans="1:60">
      <c r="A741">
        <v>748</v>
      </c>
      <c r="B741" t="s">
        <v>727</v>
      </c>
      <c r="C741" t="s">
        <v>272</v>
      </c>
      <c r="D741" t="s">
        <v>62</v>
      </c>
      <c r="E741" t="s">
        <v>766</v>
      </c>
      <c r="F741" t="s">
        <v>839</v>
      </c>
      <c r="G741">
        <v>963.11240655095</v>
      </c>
      <c r="H741">
        <v>120.7</v>
      </c>
      <c r="I741">
        <v>119.97</v>
      </c>
      <c r="J741">
        <v>12.2968279241744</v>
      </c>
      <c r="K741">
        <v>833.86</v>
      </c>
      <c r="L741">
        <v>1.563</v>
      </c>
      <c r="M741">
        <v>0.047</v>
      </c>
      <c r="N741">
        <v>23.02</v>
      </c>
      <c r="O741">
        <v>0.16</v>
      </c>
      <c r="P741">
        <v>2.53</v>
      </c>
      <c r="Q741">
        <v>4.77</v>
      </c>
      <c r="R741">
        <v>0.934</v>
      </c>
      <c r="S741">
        <v>19.21</v>
      </c>
      <c r="T741">
        <v>6.31</v>
      </c>
      <c r="U741">
        <v>73.36</v>
      </c>
      <c r="V741">
        <v>28.85</v>
      </c>
      <c r="W741">
        <v>131.56</v>
      </c>
      <c r="X741">
        <v>31.04</v>
      </c>
      <c r="Y741">
        <v>308.56</v>
      </c>
      <c r="Z741">
        <v>55.42</v>
      </c>
      <c r="AA741">
        <v>7249.24</v>
      </c>
      <c r="AB741">
        <v>68.35</v>
      </c>
      <c r="AC741">
        <v>84.61</v>
      </c>
      <c r="AD741" s="3">
        <f t="shared" si="341"/>
        <v>68.7596062851703</v>
      </c>
      <c r="AE741" s="4">
        <f t="shared" si="342"/>
        <v>86.895214018952</v>
      </c>
      <c r="AF741" s="5">
        <f t="shared" si="343"/>
        <v>0.19831223628692</v>
      </c>
      <c r="AG741" s="3">
        <f t="shared" si="344"/>
        <v>37.5530179445351</v>
      </c>
      <c r="AH741" s="3">
        <f t="shared" si="345"/>
        <v>1.72413793103448</v>
      </c>
      <c r="AI741" s="3">
        <f t="shared" si="346"/>
        <v>5.53610503282276</v>
      </c>
      <c r="AJ741" s="3">
        <f t="shared" si="347"/>
        <v>32.2297297297297</v>
      </c>
      <c r="AK741" s="3">
        <f t="shared" si="348"/>
        <v>16.5896980461812</v>
      </c>
      <c r="AL741" s="3">
        <f t="shared" si="349"/>
        <v>96.5326633165829</v>
      </c>
      <c r="AM741" s="3">
        <f t="shared" si="350"/>
        <v>174.792243767313</v>
      </c>
      <c r="AN741" s="3">
        <f t="shared" si="351"/>
        <v>298.211382113821</v>
      </c>
      <c r="AO741" s="3">
        <f t="shared" si="352"/>
        <v>528.388278388278</v>
      </c>
      <c r="AP741" s="3">
        <f t="shared" si="353"/>
        <v>822.25</v>
      </c>
      <c r="AQ741" s="3">
        <f t="shared" si="354"/>
        <v>1256.68016194332</v>
      </c>
      <c r="AR741" s="3">
        <f t="shared" si="355"/>
        <v>1916.52173913043</v>
      </c>
      <c r="AS741" s="6">
        <f t="shared" si="356"/>
        <v>2252.84552845528</v>
      </c>
      <c r="AT741" s="3">
        <f t="shared" si="357"/>
        <v>0.297421942226339</v>
      </c>
      <c r="AU741" s="7">
        <f t="shared" si="358"/>
        <v>1.55188399981983</v>
      </c>
      <c r="AV741" s="8">
        <f t="shared" si="359"/>
        <v>0.26491677660152</v>
      </c>
      <c r="AW741" s="3">
        <f t="shared" si="360"/>
        <v>7.06647393578014</v>
      </c>
      <c r="AX741" s="7">
        <f t="shared" si="361"/>
        <v>0.704224034108548</v>
      </c>
      <c r="AY741" s="3">
        <f t="shared" si="362"/>
        <v>1.67514794953621</v>
      </c>
      <c r="AZ741" s="9">
        <f t="shared" si="363"/>
        <v>48.8744074899491</v>
      </c>
      <c r="BA741" s="11">
        <f t="shared" si="364"/>
        <v>8.13480940945838</v>
      </c>
      <c r="BB741" s="12">
        <f t="shared" si="365"/>
        <v>1074.71389883243</v>
      </c>
      <c r="BC741" s="13">
        <f t="shared" si="366"/>
        <v>0.0398667262214645</v>
      </c>
      <c r="BD741" s="14">
        <f t="shared" si="367"/>
        <v>44.3755023574548</v>
      </c>
      <c r="BE741" s="15">
        <f t="shared" si="368"/>
        <v>0.27420922997148</v>
      </c>
      <c r="BF741" s="16">
        <f t="shared" si="369"/>
        <v>16.062467464862</v>
      </c>
      <c r="BG741" s="16">
        <f t="shared" si="370"/>
        <v>4.82599580712788</v>
      </c>
      <c r="BH741" s="17">
        <f t="shared" si="371"/>
        <v>0.807824134263089</v>
      </c>
    </row>
    <row r="742" spans="1:60">
      <c r="A742">
        <v>749</v>
      </c>
      <c r="B742" t="s">
        <v>727</v>
      </c>
      <c r="C742" t="s">
        <v>272</v>
      </c>
      <c r="D742" t="s">
        <v>62</v>
      </c>
      <c r="E742" t="s">
        <v>766</v>
      </c>
      <c r="F742" t="s">
        <v>840</v>
      </c>
      <c r="G742">
        <v>568.29473133755</v>
      </c>
      <c r="H742">
        <v>120.7</v>
      </c>
      <c r="I742">
        <v>438.99</v>
      </c>
      <c r="J742">
        <v>12.2968279241744</v>
      </c>
      <c r="K742">
        <v>672.43</v>
      </c>
      <c r="L742">
        <v>1.893</v>
      </c>
      <c r="M742">
        <v>1.428</v>
      </c>
      <c r="N742">
        <v>16.79</v>
      </c>
      <c r="O742">
        <v>0.57</v>
      </c>
      <c r="P742">
        <v>3.01</v>
      </c>
      <c r="Q742">
        <v>2.8</v>
      </c>
      <c r="R742">
        <v>0.512</v>
      </c>
      <c r="S742">
        <v>13.03</v>
      </c>
      <c r="T742">
        <v>4.92</v>
      </c>
      <c r="U742">
        <v>59.15</v>
      </c>
      <c r="V742">
        <v>22.98</v>
      </c>
      <c r="W742">
        <v>106.81</v>
      </c>
      <c r="X742">
        <v>25.4</v>
      </c>
      <c r="Y742">
        <v>262.33</v>
      </c>
      <c r="Z742">
        <v>45.12</v>
      </c>
      <c r="AA742">
        <v>7687.33</v>
      </c>
      <c r="AB742">
        <v>233.56</v>
      </c>
      <c r="AC742">
        <v>172.32</v>
      </c>
      <c r="AD742" s="3">
        <f t="shared" si="341"/>
        <v>234.959672918279</v>
      </c>
      <c r="AE742" s="4">
        <f t="shared" si="342"/>
        <v>176.974155297788</v>
      </c>
      <c r="AF742" s="5">
        <f t="shared" si="343"/>
        <v>6.0253164556962</v>
      </c>
      <c r="AG742" s="3">
        <f t="shared" si="344"/>
        <v>27.3898858075041</v>
      </c>
      <c r="AH742" s="3">
        <f t="shared" si="345"/>
        <v>6.14224137931034</v>
      </c>
      <c r="AI742" s="3">
        <f t="shared" si="346"/>
        <v>6.58643326039387</v>
      </c>
      <c r="AJ742" s="3">
        <f t="shared" si="347"/>
        <v>18.9189189189189</v>
      </c>
      <c r="AK742" s="3">
        <f t="shared" si="348"/>
        <v>9.09413854351687</v>
      </c>
      <c r="AL742" s="3">
        <f t="shared" si="349"/>
        <v>65.4773869346734</v>
      </c>
      <c r="AM742" s="3">
        <f t="shared" si="350"/>
        <v>136.288088642659</v>
      </c>
      <c r="AN742" s="3">
        <f t="shared" si="351"/>
        <v>240.447154471545</v>
      </c>
      <c r="AO742" s="3">
        <f t="shared" si="352"/>
        <v>420.879120879121</v>
      </c>
      <c r="AP742" s="3">
        <f t="shared" si="353"/>
        <v>667.5625</v>
      </c>
      <c r="AQ742" s="3">
        <f t="shared" si="354"/>
        <v>1028.34008097166</v>
      </c>
      <c r="AR742" s="3">
        <f t="shared" si="355"/>
        <v>1629.37888198758</v>
      </c>
      <c r="AS742" s="6">
        <f t="shared" si="356"/>
        <v>1834.14634146341</v>
      </c>
      <c r="AT742" s="3">
        <f t="shared" si="357"/>
        <v>0.258385262077792</v>
      </c>
      <c r="AU742" s="7">
        <f t="shared" si="358"/>
        <v>1.58578992850702</v>
      </c>
      <c r="AV742" s="8">
        <f t="shared" si="359"/>
        <v>0.0948726099115891</v>
      </c>
      <c r="AW742" s="3">
        <f t="shared" si="360"/>
        <v>14.3918542561592</v>
      </c>
      <c r="AX742" s="7">
        <f t="shared" si="361"/>
        <v>0.359914401066237</v>
      </c>
      <c r="AY742" s="3">
        <f t="shared" si="362"/>
        <v>0.509684498343558</v>
      </c>
      <c r="AZ742" s="9">
        <f t="shared" si="363"/>
        <v>14.7834087759905</v>
      </c>
      <c r="BA742" s="11">
        <f t="shared" si="364"/>
        <v>6.18433269667579</v>
      </c>
      <c r="BB742" s="12">
        <f t="shared" si="365"/>
        <v>1074.71389883243</v>
      </c>
      <c r="BC742" s="13">
        <f t="shared" si="366"/>
        <v>0.0899957411819388</v>
      </c>
      <c r="BD742" s="14">
        <f t="shared" si="367"/>
        <v>40.7761627906977</v>
      </c>
      <c r="BE742" s="15">
        <f t="shared" si="368"/>
        <v>0.656882552510197</v>
      </c>
      <c r="BF742" s="16">
        <f t="shared" si="369"/>
        <v>20.1327705295472</v>
      </c>
      <c r="BG742" s="16">
        <f t="shared" si="370"/>
        <v>5.99642857142857</v>
      </c>
      <c r="BH742" s="17">
        <f t="shared" si="371"/>
        <v>1.35538532961931</v>
      </c>
    </row>
    <row r="743" spans="1:60">
      <c r="A743">
        <v>750</v>
      </c>
      <c r="B743" t="s">
        <v>727</v>
      </c>
      <c r="C743" t="s">
        <v>272</v>
      </c>
      <c r="D743" t="s">
        <v>62</v>
      </c>
      <c r="E743" t="s">
        <v>766</v>
      </c>
      <c r="F743" t="s">
        <v>841</v>
      </c>
      <c r="G743">
        <v>1036.3541316122</v>
      </c>
      <c r="H743">
        <v>120.7</v>
      </c>
      <c r="I743">
        <v>1161.72</v>
      </c>
      <c r="J743">
        <v>12.2968279241744</v>
      </c>
      <c r="K743">
        <v>1350.43</v>
      </c>
      <c r="L743">
        <v>1.714</v>
      </c>
      <c r="M743">
        <v>13.45</v>
      </c>
      <c r="N743">
        <v>57.41</v>
      </c>
      <c r="O743">
        <v>4.44</v>
      </c>
      <c r="P743">
        <v>22.14</v>
      </c>
      <c r="Q743">
        <v>11.45</v>
      </c>
      <c r="R743">
        <v>1.318</v>
      </c>
      <c r="S743">
        <v>37.59</v>
      </c>
      <c r="T743">
        <v>11.72</v>
      </c>
      <c r="U743">
        <v>132.04</v>
      </c>
      <c r="V743">
        <v>47.89</v>
      </c>
      <c r="W743">
        <v>211.6</v>
      </c>
      <c r="X743">
        <v>46.5</v>
      </c>
      <c r="Y743">
        <v>452.32</v>
      </c>
      <c r="Z743">
        <v>75.72</v>
      </c>
      <c r="AA743">
        <v>9916.89</v>
      </c>
      <c r="AB743">
        <v>172.01</v>
      </c>
      <c r="AC743">
        <v>235.1</v>
      </c>
      <c r="AD743" s="3">
        <f t="shared" si="341"/>
        <v>173.040817514442</v>
      </c>
      <c r="AE743" s="4">
        <f t="shared" si="342"/>
        <v>241.449767354398</v>
      </c>
      <c r="AF743" s="5">
        <f t="shared" si="343"/>
        <v>56.7510548523207</v>
      </c>
      <c r="AG743" s="3">
        <f t="shared" si="344"/>
        <v>93.6541598694943</v>
      </c>
      <c r="AH743" s="3">
        <f t="shared" si="345"/>
        <v>47.8448275862069</v>
      </c>
      <c r="AI743" s="3">
        <f t="shared" si="346"/>
        <v>48.4463894967177</v>
      </c>
      <c r="AJ743" s="3">
        <f t="shared" si="347"/>
        <v>77.3648648648649</v>
      </c>
      <c r="AK743" s="3">
        <f t="shared" si="348"/>
        <v>23.4103019538188</v>
      </c>
      <c r="AL743" s="3">
        <f t="shared" si="349"/>
        <v>188.894472361809</v>
      </c>
      <c r="AM743" s="3">
        <f t="shared" si="350"/>
        <v>324.653739612188</v>
      </c>
      <c r="AN743" s="3">
        <f t="shared" si="351"/>
        <v>536.747967479675</v>
      </c>
      <c r="AO743" s="3">
        <f t="shared" si="352"/>
        <v>877.106227106227</v>
      </c>
      <c r="AP743" s="3">
        <f t="shared" si="353"/>
        <v>1322.5</v>
      </c>
      <c r="AQ743" s="3">
        <f t="shared" si="354"/>
        <v>1882.59109311741</v>
      </c>
      <c r="AR743" s="3">
        <f t="shared" si="355"/>
        <v>2809.44099378882</v>
      </c>
      <c r="AS743" s="6">
        <f t="shared" si="356"/>
        <v>3078.0487804878</v>
      </c>
      <c r="AT743" s="3">
        <f t="shared" si="357"/>
        <v>0.193653568888555</v>
      </c>
      <c r="AU743" s="7">
        <f t="shared" si="358"/>
        <v>0.689295732911598</v>
      </c>
      <c r="AV743" s="8">
        <f t="shared" si="359"/>
        <v>0.237772024504517</v>
      </c>
      <c r="AW743" s="3">
        <f t="shared" si="360"/>
        <v>19.6351261352312</v>
      </c>
      <c r="AX743" s="7">
        <f t="shared" si="361"/>
        <v>1.05360446722425</v>
      </c>
      <c r="AY743" s="3">
        <f t="shared" si="362"/>
        <v>2.37466505816149</v>
      </c>
      <c r="AZ743" s="9">
        <f t="shared" si="363"/>
        <v>3.82064467767192</v>
      </c>
      <c r="BA743" s="11">
        <f t="shared" si="364"/>
        <v>1.43150733795711</v>
      </c>
      <c r="BB743" s="12">
        <f t="shared" si="365"/>
        <v>1074.71389883243</v>
      </c>
      <c r="BC743" s="13">
        <f t="shared" si="366"/>
        <v>0.109104319354092</v>
      </c>
      <c r="BD743" s="14">
        <f t="shared" si="367"/>
        <v>17.4957440345874</v>
      </c>
      <c r="BE743" s="15">
        <f t="shared" si="368"/>
        <v>0.519764768305624</v>
      </c>
      <c r="BF743" s="16">
        <f t="shared" si="369"/>
        <v>12.0329874966746</v>
      </c>
      <c r="BG743" s="16">
        <f t="shared" si="370"/>
        <v>5.01397379912664</v>
      </c>
      <c r="BH743" s="17">
        <f t="shared" si="371"/>
        <v>0.731646108039132</v>
      </c>
    </row>
    <row r="744" spans="1:60">
      <c r="A744">
        <v>751</v>
      </c>
      <c r="B744" t="s">
        <v>727</v>
      </c>
      <c r="C744" t="s">
        <v>272</v>
      </c>
      <c r="D744" t="s">
        <v>62</v>
      </c>
      <c r="E744" t="s">
        <v>766</v>
      </c>
      <c r="F744" t="s">
        <v>842</v>
      </c>
      <c r="G744">
        <v>815.323953111345</v>
      </c>
      <c r="H744">
        <v>120.7</v>
      </c>
      <c r="I744">
        <v>266.93</v>
      </c>
      <c r="J744">
        <v>12.2968279241744</v>
      </c>
      <c r="K744">
        <v>1224.58</v>
      </c>
      <c r="L744">
        <v>1.316</v>
      </c>
      <c r="M744">
        <v>4.63</v>
      </c>
      <c r="N744">
        <v>31.69</v>
      </c>
      <c r="O744">
        <v>1.236</v>
      </c>
      <c r="P744">
        <v>8.72</v>
      </c>
      <c r="Q744">
        <v>8.36</v>
      </c>
      <c r="R744">
        <v>1.722</v>
      </c>
      <c r="S744">
        <v>33.58</v>
      </c>
      <c r="T744">
        <v>10.92</v>
      </c>
      <c r="U744">
        <v>119.54</v>
      </c>
      <c r="V744">
        <v>43.19</v>
      </c>
      <c r="W744">
        <v>186.97</v>
      </c>
      <c r="X744">
        <v>41.75</v>
      </c>
      <c r="Y744">
        <v>411.49</v>
      </c>
      <c r="Z744">
        <v>68.15</v>
      </c>
      <c r="AA744">
        <v>7943.37</v>
      </c>
      <c r="AB744">
        <v>87.96</v>
      </c>
      <c r="AC744">
        <v>124</v>
      </c>
      <c r="AD744" s="3">
        <f t="shared" si="341"/>
        <v>88.4871246356047</v>
      </c>
      <c r="AE744" s="4">
        <f t="shared" si="342"/>
        <v>127.349090395344</v>
      </c>
      <c r="AF744" s="5">
        <f t="shared" si="343"/>
        <v>19.535864978903</v>
      </c>
      <c r="AG744" s="3">
        <f t="shared" si="344"/>
        <v>51.6965742251224</v>
      </c>
      <c r="AH744" s="3">
        <f t="shared" si="345"/>
        <v>13.3189655172414</v>
      </c>
      <c r="AI744" s="3">
        <f t="shared" si="346"/>
        <v>19.0809628008753</v>
      </c>
      <c r="AJ744" s="3">
        <f t="shared" si="347"/>
        <v>56.4864864864865</v>
      </c>
      <c r="AK744" s="3">
        <f t="shared" si="348"/>
        <v>30.5861456483126</v>
      </c>
      <c r="AL744" s="3">
        <f t="shared" si="349"/>
        <v>168.743718592965</v>
      </c>
      <c r="AM744" s="3">
        <f t="shared" si="350"/>
        <v>302.493074792244</v>
      </c>
      <c r="AN744" s="3">
        <f t="shared" si="351"/>
        <v>485.934959349594</v>
      </c>
      <c r="AO744" s="3">
        <f t="shared" si="352"/>
        <v>791.025641025641</v>
      </c>
      <c r="AP744" s="3">
        <f t="shared" si="353"/>
        <v>1168.5625</v>
      </c>
      <c r="AQ744" s="3">
        <f t="shared" si="354"/>
        <v>1690.28340080972</v>
      </c>
      <c r="AR744" s="3">
        <f t="shared" si="355"/>
        <v>2555.83850931677</v>
      </c>
      <c r="AS744" s="6">
        <f t="shared" si="356"/>
        <v>2770.32520325203</v>
      </c>
      <c r="AT744" s="3">
        <f t="shared" si="357"/>
        <v>0.313284323410118</v>
      </c>
      <c r="AU744" s="7">
        <f t="shared" si="358"/>
        <v>1.22575946120268</v>
      </c>
      <c r="AV744" s="8">
        <f t="shared" si="359"/>
        <v>0.248843552016125</v>
      </c>
      <c r="AW744" s="3">
        <f t="shared" si="360"/>
        <v>10.3562553839586</v>
      </c>
      <c r="AX744" s="7">
        <f t="shared" si="361"/>
        <v>0.80080682835071</v>
      </c>
      <c r="AY744" s="3">
        <f t="shared" si="362"/>
        <v>1.89830401504901</v>
      </c>
      <c r="AZ744" s="9">
        <f t="shared" si="363"/>
        <v>9.92645998488796</v>
      </c>
      <c r="BA744" s="11">
        <f t="shared" si="364"/>
        <v>2.21245434503597</v>
      </c>
      <c r="BB744" s="12">
        <f t="shared" si="365"/>
        <v>1074.71389883243</v>
      </c>
      <c r="BC744" s="13">
        <f t="shared" si="366"/>
        <v>0.0572876109108491</v>
      </c>
      <c r="BD744" s="14">
        <f t="shared" si="367"/>
        <v>28.0077586585312</v>
      </c>
      <c r="BE744" s="15">
        <f t="shared" si="368"/>
        <v>0.301343896570998</v>
      </c>
      <c r="BF744" s="16">
        <f t="shared" si="369"/>
        <v>12.2540202501489</v>
      </c>
      <c r="BG744" s="16">
        <f t="shared" si="370"/>
        <v>3.79066985645933</v>
      </c>
      <c r="BH744" s="17">
        <f t="shared" si="371"/>
        <v>0.709354838709677</v>
      </c>
    </row>
    <row r="745" spans="1:60">
      <c r="A745">
        <v>752</v>
      </c>
      <c r="B745" t="s">
        <v>727</v>
      </c>
      <c r="C745" t="s">
        <v>272</v>
      </c>
      <c r="D745" t="s">
        <v>62</v>
      </c>
      <c r="E745" t="s">
        <v>766</v>
      </c>
      <c r="F745" t="s">
        <v>843</v>
      </c>
      <c r="G745">
        <v>812.38305932345</v>
      </c>
      <c r="H745">
        <v>120.7</v>
      </c>
      <c r="I745">
        <v>109.39</v>
      </c>
      <c r="J745">
        <v>12.2968279241744</v>
      </c>
      <c r="K745">
        <v>705.87</v>
      </c>
      <c r="L745">
        <v>1.391</v>
      </c>
      <c r="M745">
        <v>0.021</v>
      </c>
      <c r="N745">
        <v>20.76</v>
      </c>
      <c r="O745">
        <v>0.124</v>
      </c>
      <c r="P745">
        <v>2.22</v>
      </c>
      <c r="Q745">
        <v>3.38</v>
      </c>
      <c r="R745">
        <v>0.854</v>
      </c>
      <c r="S745">
        <v>15.27</v>
      </c>
      <c r="T745">
        <v>5.1</v>
      </c>
      <c r="U745">
        <v>61.36</v>
      </c>
      <c r="V745">
        <v>24.27</v>
      </c>
      <c r="W745">
        <v>113.39</v>
      </c>
      <c r="X745">
        <v>26.91</v>
      </c>
      <c r="Y745">
        <v>276.17</v>
      </c>
      <c r="Z745">
        <v>50.69</v>
      </c>
      <c r="AA745">
        <v>11051.41</v>
      </c>
      <c r="AB745">
        <v>136.89</v>
      </c>
      <c r="AC745">
        <v>389.99</v>
      </c>
      <c r="AD745" s="3">
        <f t="shared" si="341"/>
        <v>137.710351197907</v>
      </c>
      <c r="AE745" s="4">
        <f t="shared" si="342"/>
        <v>400.523159381292</v>
      </c>
      <c r="AF745" s="5">
        <f t="shared" si="343"/>
        <v>0.0886075949367089</v>
      </c>
      <c r="AG745" s="3">
        <f t="shared" si="344"/>
        <v>33.8662316476346</v>
      </c>
      <c r="AH745" s="3">
        <f t="shared" si="345"/>
        <v>1.33620689655172</v>
      </c>
      <c r="AI745" s="3">
        <f t="shared" si="346"/>
        <v>4.85776805251641</v>
      </c>
      <c r="AJ745" s="3">
        <f t="shared" si="347"/>
        <v>22.8378378378378</v>
      </c>
      <c r="AK745" s="3">
        <f t="shared" si="348"/>
        <v>15.1687388987567</v>
      </c>
      <c r="AL745" s="3">
        <f t="shared" si="349"/>
        <v>76.7336683417085</v>
      </c>
      <c r="AM745" s="3">
        <f t="shared" si="350"/>
        <v>141.274238227147</v>
      </c>
      <c r="AN745" s="3">
        <f t="shared" si="351"/>
        <v>249.430894308943</v>
      </c>
      <c r="AO745" s="3">
        <f t="shared" si="352"/>
        <v>444.505494505494</v>
      </c>
      <c r="AP745" s="3">
        <f t="shared" si="353"/>
        <v>708.6875</v>
      </c>
      <c r="AQ745" s="3">
        <f t="shared" si="354"/>
        <v>1089.47368421053</v>
      </c>
      <c r="AR745" s="3">
        <f t="shared" si="355"/>
        <v>1715.34161490683</v>
      </c>
      <c r="AS745" s="6">
        <f t="shared" si="356"/>
        <v>2060.56910569106</v>
      </c>
      <c r="AT745" s="3">
        <f t="shared" si="357"/>
        <v>0.362350615259663</v>
      </c>
      <c r="AU745" s="7">
        <f t="shared" si="358"/>
        <v>2.11241079975398</v>
      </c>
      <c r="AV745" s="8">
        <f t="shared" si="359"/>
        <v>0.0518322087343688</v>
      </c>
      <c r="AW745" s="3">
        <f t="shared" si="360"/>
        <v>32.5712583644356</v>
      </c>
      <c r="AX745" s="7">
        <f t="shared" si="361"/>
        <v>0.295812815254171</v>
      </c>
      <c r="AY745" s="3">
        <f t="shared" si="362"/>
        <v>0.169125904628385</v>
      </c>
      <c r="AZ745" s="9">
        <f t="shared" si="363"/>
        <v>40.5636428283975</v>
      </c>
      <c r="BA745" s="11">
        <f t="shared" si="364"/>
        <v>9.87655248195346</v>
      </c>
      <c r="BB745" s="12">
        <f t="shared" si="365"/>
        <v>1074.71389883243</v>
      </c>
      <c r="BC745" s="13">
        <f t="shared" si="366"/>
        <v>0.1671379778907</v>
      </c>
      <c r="BD745" s="14">
        <f t="shared" si="367"/>
        <v>45.7934857934858</v>
      </c>
      <c r="BE745" s="15">
        <f t="shared" si="368"/>
        <v>1.41213745156969</v>
      </c>
      <c r="BF745" s="16">
        <f t="shared" si="369"/>
        <v>18.0857891290111</v>
      </c>
      <c r="BG745" s="16">
        <f t="shared" si="370"/>
        <v>6.14201183431953</v>
      </c>
      <c r="BH745" s="17">
        <f t="shared" si="371"/>
        <v>0.351009000230775</v>
      </c>
    </row>
    <row r="746" spans="1:60">
      <c r="A746">
        <v>753</v>
      </c>
      <c r="B746" t="s">
        <v>727</v>
      </c>
      <c r="C746" t="s">
        <v>272</v>
      </c>
      <c r="D746" t="s">
        <v>62</v>
      </c>
      <c r="E746" t="s">
        <v>766</v>
      </c>
      <c r="F746" t="s">
        <v>844</v>
      </c>
      <c r="G746">
        <v>429.33559652609</v>
      </c>
      <c r="H746">
        <v>120.7</v>
      </c>
      <c r="I746">
        <v>388.58</v>
      </c>
      <c r="J746">
        <v>12.2968279241744</v>
      </c>
      <c r="K746">
        <v>682.6</v>
      </c>
      <c r="L746">
        <v>1.807</v>
      </c>
      <c r="M746">
        <v>6.91</v>
      </c>
      <c r="N746">
        <v>41.8</v>
      </c>
      <c r="O746">
        <v>1.603</v>
      </c>
      <c r="P746">
        <v>7.86</v>
      </c>
      <c r="Q746">
        <v>4.2</v>
      </c>
      <c r="R746">
        <v>0.785</v>
      </c>
      <c r="S746">
        <v>15.89</v>
      </c>
      <c r="T746">
        <v>5.29</v>
      </c>
      <c r="U746">
        <v>62.1</v>
      </c>
      <c r="V746">
        <v>23.42</v>
      </c>
      <c r="W746">
        <v>105.49</v>
      </c>
      <c r="X746">
        <v>23.79</v>
      </c>
      <c r="Y746">
        <v>241.75</v>
      </c>
      <c r="Z746">
        <v>41.54</v>
      </c>
      <c r="AA746">
        <v>10568.24</v>
      </c>
      <c r="AB746">
        <v>87.91</v>
      </c>
      <c r="AC746">
        <v>280.06</v>
      </c>
      <c r="AD746" s="3">
        <f t="shared" si="341"/>
        <v>88.4368249967713</v>
      </c>
      <c r="AE746" s="4">
        <f t="shared" si="342"/>
        <v>287.624082710645</v>
      </c>
      <c r="AF746" s="5">
        <f t="shared" si="343"/>
        <v>29.1561181434599</v>
      </c>
      <c r="AG746" s="3">
        <f t="shared" si="344"/>
        <v>68.189233278956</v>
      </c>
      <c r="AH746" s="3">
        <f t="shared" si="345"/>
        <v>17.2737068965517</v>
      </c>
      <c r="AI746" s="3">
        <f t="shared" si="346"/>
        <v>17.199124726477</v>
      </c>
      <c r="AJ746" s="3">
        <f t="shared" si="347"/>
        <v>28.3783783783784</v>
      </c>
      <c r="AK746" s="3">
        <f t="shared" si="348"/>
        <v>13.943161634103</v>
      </c>
      <c r="AL746" s="3">
        <f t="shared" si="349"/>
        <v>79.8492462311558</v>
      </c>
      <c r="AM746" s="3">
        <f t="shared" si="350"/>
        <v>146.537396121884</v>
      </c>
      <c r="AN746" s="3">
        <f t="shared" si="351"/>
        <v>252.439024390244</v>
      </c>
      <c r="AO746" s="3">
        <f t="shared" si="352"/>
        <v>428.937728937729</v>
      </c>
      <c r="AP746" s="3">
        <f t="shared" si="353"/>
        <v>659.3125</v>
      </c>
      <c r="AQ746" s="3">
        <f t="shared" si="354"/>
        <v>963.157894736842</v>
      </c>
      <c r="AR746" s="3">
        <f t="shared" si="355"/>
        <v>1501.55279503106</v>
      </c>
      <c r="AS746" s="6">
        <f t="shared" si="356"/>
        <v>1688.61788617886</v>
      </c>
      <c r="AT746" s="3">
        <f t="shared" si="357"/>
        <v>0.292908560165195</v>
      </c>
      <c r="AU746" s="7">
        <f t="shared" si="358"/>
        <v>1.95070437173098</v>
      </c>
      <c r="AV746" s="8">
        <f t="shared" si="359"/>
        <v>0.145328581689217</v>
      </c>
      <c r="AW746" s="3">
        <f t="shared" si="360"/>
        <v>23.390103893802</v>
      </c>
      <c r="AX746" s="7">
        <f t="shared" si="361"/>
        <v>0.702857220249926</v>
      </c>
      <c r="AY746" s="3">
        <f t="shared" si="362"/>
        <v>1.67177470807484</v>
      </c>
      <c r="AZ746" s="9">
        <f t="shared" si="363"/>
        <v>8.09616460907436</v>
      </c>
      <c r="BA746" s="11">
        <f t="shared" si="364"/>
        <v>5.80822159705237</v>
      </c>
      <c r="BB746" s="12">
        <f t="shared" si="365"/>
        <v>1074.71389883243</v>
      </c>
      <c r="BC746" s="13">
        <f t="shared" si="366"/>
        <v>0.11905576163676</v>
      </c>
      <c r="BD746" s="14">
        <f t="shared" si="367"/>
        <v>22.6864776444929</v>
      </c>
      <c r="BE746" s="15">
        <f t="shared" si="368"/>
        <v>1.15846949327818</v>
      </c>
      <c r="BF746" s="16">
        <f t="shared" si="369"/>
        <v>15.2139710509755</v>
      </c>
      <c r="BG746" s="16">
        <f t="shared" si="370"/>
        <v>9.95238095238095</v>
      </c>
      <c r="BH746" s="17">
        <f t="shared" si="371"/>
        <v>0.3138970220667</v>
      </c>
    </row>
    <row r="747" spans="1:60">
      <c r="A747">
        <v>754</v>
      </c>
      <c r="B747" t="s">
        <v>727</v>
      </c>
      <c r="C747" t="s">
        <v>272</v>
      </c>
      <c r="D747" t="s">
        <v>62</v>
      </c>
      <c r="E747" t="s">
        <v>766</v>
      </c>
      <c r="F747" t="s">
        <v>845</v>
      </c>
      <c r="G747">
        <v>828.5862811376</v>
      </c>
      <c r="H747">
        <v>120.7</v>
      </c>
      <c r="I747">
        <v>666.35</v>
      </c>
      <c r="J747">
        <v>12.2968279241744</v>
      </c>
      <c r="K747">
        <v>1101.63</v>
      </c>
      <c r="L747">
        <v>2.33</v>
      </c>
      <c r="M747">
        <v>7.39</v>
      </c>
      <c r="N747">
        <v>35.38</v>
      </c>
      <c r="O747">
        <v>2.321</v>
      </c>
      <c r="P747">
        <v>12.71</v>
      </c>
      <c r="Q747">
        <v>6.67</v>
      </c>
      <c r="R747">
        <v>0.602</v>
      </c>
      <c r="S747">
        <v>22.26</v>
      </c>
      <c r="T747">
        <v>8.05</v>
      </c>
      <c r="U747">
        <v>98.48</v>
      </c>
      <c r="V747">
        <v>37.81</v>
      </c>
      <c r="W747">
        <v>170.27</v>
      </c>
      <c r="X747">
        <v>40.73</v>
      </c>
      <c r="Y747">
        <v>416.7</v>
      </c>
      <c r="Z747">
        <v>70.69</v>
      </c>
      <c r="AA747">
        <v>11498.07</v>
      </c>
      <c r="AB747">
        <v>107.32</v>
      </c>
      <c r="AC747">
        <v>326.68</v>
      </c>
      <c r="AD747" s="3">
        <f t="shared" si="341"/>
        <v>107.963144791872</v>
      </c>
      <c r="AE747" s="4">
        <f t="shared" si="342"/>
        <v>335.503232664121</v>
      </c>
      <c r="AF747" s="5">
        <f t="shared" si="343"/>
        <v>31.1814345991561</v>
      </c>
      <c r="AG747" s="3">
        <f t="shared" si="344"/>
        <v>57.7161500815661</v>
      </c>
      <c r="AH747" s="3">
        <f t="shared" si="345"/>
        <v>25.010775862069</v>
      </c>
      <c r="AI747" s="3">
        <f t="shared" si="346"/>
        <v>27.8118161925602</v>
      </c>
      <c r="AJ747" s="3">
        <f t="shared" si="347"/>
        <v>45.0675675675676</v>
      </c>
      <c r="AK747" s="3">
        <f t="shared" si="348"/>
        <v>10.6927175843694</v>
      </c>
      <c r="AL747" s="3">
        <f t="shared" si="349"/>
        <v>111.859296482412</v>
      </c>
      <c r="AM747" s="3">
        <f t="shared" si="350"/>
        <v>222.991689750693</v>
      </c>
      <c r="AN747" s="3">
        <f t="shared" si="351"/>
        <v>400.325203252033</v>
      </c>
      <c r="AO747" s="3">
        <f t="shared" si="352"/>
        <v>692.490842490843</v>
      </c>
      <c r="AP747" s="3">
        <f t="shared" si="353"/>
        <v>1064.1875</v>
      </c>
      <c r="AQ747" s="3">
        <f t="shared" si="354"/>
        <v>1648.98785425101</v>
      </c>
      <c r="AR747" s="3">
        <f t="shared" si="355"/>
        <v>2588.19875776398</v>
      </c>
      <c r="AS747" s="6">
        <f t="shared" si="356"/>
        <v>2873.57723577236</v>
      </c>
      <c r="AT747" s="3">
        <f t="shared" si="357"/>
        <v>0.150598274307713</v>
      </c>
      <c r="AU747" s="7">
        <f t="shared" si="358"/>
        <v>0.581865182710386</v>
      </c>
      <c r="AV747" s="8">
        <f t="shared" si="359"/>
        <v>0.105453529371562</v>
      </c>
      <c r="AW747" s="3">
        <f t="shared" si="360"/>
        <v>27.2837218454161</v>
      </c>
      <c r="AX747" s="7">
        <f t="shared" si="361"/>
        <v>0.550824090650463</v>
      </c>
      <c r="AY747" s="3">
        <f t="shared" si="362"/>
        <v>1.24856967875715</v>
      </c>
      <c r="AZ747" s="9">
        <f t="shared" si="363"/>
        <v>4.16189779433059</v>
      </c>
      <c r="BA747" s="11">
        <f t="shared" si="364"/>
        <v>1.88378896832003</v>
      </c>
      <c r="BB747" s="12">
        <f t="shared" si="365"/>
        <v>1074.71389883243</v>
      </c>
      <c r="BC747" s="13">
        <f t="shared" si="366"/>
        <v>0.139319821745046</v>
      </c>
      <c r="BD747" s="14">
        <f t="shared" si="367"/>
        <v>22.5128474315163</v>
      </c>
      <c r="BE747" s="15">
        <f t="shared" si="368"/>
        <v>0.783969282457403</v>
      </c>
      <c r="BF747" s="16">
        <f t="shared" si="369"/>
        <v>18.7196765498652</v>
      </c>
      <c r="BG747" s="16">
        <f t="shared" si="370"/>
        <v>5.30434782608696</v>
      </c>
      <c r="BH747" s="17">
        <f t="shared" si="371"/>
        <v>0.328517203379454</v>
      </c>
    </row>
    <row r="748" spans="1:60">
      <c r="A748">
        <v>755</v>
      </c>
      <c r="B748" t="s">
        <v>727</v>
      </c>
      <c r="C748" t="s">
        <v>272</v>
      </c>
      <c r="D748" t="s">
        <v>62</v>
      </c>
      <c r="E748" t="s">
        <v>766</v>
      </c>
      <c r="F748" t="s">
        <v>846</v>
      </c>
      <c r="G748">
        <v>693.15241220525</v>
      </c>
      <c r="H748">
        <v>120.7</v>
      </c>
      <c r="I748">
        <v>117.81</v>
      </c>
      <c r="J748">
        <v>12.2968279241744</v>
      </c>
      <c r="K748">
        <v>708.07</v>
      </c>
      <c r="L748">
        <v>2.37</v>
      </c>
      <c r="M748">
        <v>0.027</v>
      </c>
      <c r="N748">
        <v>20.86</v>
      </c>
      <c r="O748">
        <v>0.094</v>
      </c>
      <c r="P748">
        <v>1.37</v>
      </c>
      <c r="Q748">
        <v>2.72</v>
      </c>
      <c r="R748">
        <v>0.578</v>
      </c>
      <c r="S748">
        <v>12.73</v>
      </c>
      <c r="T748">
        <v>4.71</v>
      </c>
      <c r="U748">
        <v>59.99</v>
      </c>
      <c r="V748">
        <v>24.28</v>
      </c>
      <c r="W748">
        <v>113.18</v>
      </c>
      <c r="X748">
        <v>27.38</v>
      </c>
      <c r="Y748">
        <v>283.56</v>
      </c>
      <c r="Z748">
        <v>49.94</v>
      </c>
      <c r="AA748">
        <v>11334.64</v>
      </c>
      <c r="AB748">
        <v>252.8</v>
      </c>
      <c r="AC748">
        <v>544.33</v>
      </c>
      <c r="AD748" s="3">
        <f t="shared" si="341"/>
        <v>254.314973941347</v>
      </c>
      <c r="AE748" s="4">
        <f t="shared" si="342"/>
        <v>559.031696571755</v>
      </c>
      <c r="AF748" s="5">
        <f t="shared" si="343"/>
        <v>0.113924050632911</v>
      </c>
      <c r="AG748" s="3">
        <f t="shared" si="344"/>
        <v>34.0293637846656</v>
      </c>
      <c r="AH748" s="3">
        <f t="shared" si="345"/>
        <v>1.01293103448276</v>
      </c>
      <c r="AI748" s="3">
        <f t="shared" si="346"/>
        <v>2.99781181619256</v>
      </c>
      <c r="AJ748" s="3">
        <f t="shared" si="347"/>
        <v>18.3783783783784</v>
      </c>
      <c r="AK748" s="3">
        <f t="shared" si="348"/>
        <v>10.2664298401421</v>
      </c>
      <c r="AL748" s="3">
        <f t="shared" si="349"/>
        <v>63.9698492462312</v>
      </c>
      <c r="AM748" s="3">
        <f t="shared" si="350"/>
        <v>130.470914127424</v>
      </c>
      <c r="AN748" s="3">
        <f t="shared" si="351"/>
        <v>243.861788617886</v>
      </c>
      <c r="AO748" s="3">
        <f t="shared" si="352"/>
        <v>444.688644688645</v>
      </c>
      <c r="AP748" s="3">
        <f t="shared" si="353"/>
        <v>707.375</v>
      </c>
      <c r="AQ748" s="3">
        <f t="shared" si="354"/>
        <v>1108.5020242915</v>
      </c>
      <c r="AR748" s="3">
        <f t="shared" si="355"/>
        <v>1761.24223602484</v>
      </c>
      <c r="AS748" s="6">
        <f t="shared" si="356"/>
        <v>2030.08130081301</v>
      </c>
      <c r="AT748" s="3">
        <f t="shared" si="357"/>
        <v>0.299418193398211</v>
      </c>
      <c r="AU748" s="7">
        <f t="shared" si="358"/>
        <v>1.70003982004203</v>
      </c>
      <c r="AV748" s="8">
        <f t="shared" si="359"/>
        <v>0.0373145210332855</v>
      </c>
      <c r="AW748" s="3">
        <f t="shared" si="360"/>
        <v>45.4614555899208</v>
      </c>
      <c r="AX748" s="7">
        <f t="shared" si="361"/>
        <v>0.251593571307049</v>
      </c>
      <c r="AY748" s="3">
        <f t="shared" si="362"/>
        <v>-0.11200323961072</v>
      </c>
      <c r="AZ748" s="9">
        <f t="shared" si="363"/>
        <v>86.1273179491248</v>
      </c>
      <c r="BA748" s="11">
        <f t="shared" si="364"/>
        <v>16.0314671036918</v>
      </c>
      <c r="BB748" s="12">
        <f t="shared" si="365"/>
        <v>1074.71389883243</v>
      </c>
      <c r="BC748" s="13">
        <f t="shared" si="366"/>
        <v>0.2390422018641</v>
      </c>
      <c r="BD748" s="14">
        <f t="shared" si="367"/>
        <v>65.8434682267067</v>
      </c>
      <c r="BE748" s="15">
        <f t="shared" si="368"/>
        <v>1.91962900268021</v>
      </c>
      <c r="BF748" s="16">
        <f t="shared" si="369"/>
        <v>22.2749410840534</v>
      </c>
      <c r="BG748" s="16">
        <f t="shared" si="370"/>
        <v>7.66911764705882</v>
      </c>
      <c r="BH748" s="17">
        <f t="shared" si="371"/>
        <v>0.464424154465122</v>
      </c>
    </row>
    <row r="749" hidden="1" spans="1:60">
      <c r="A749">
        <v>756</v>
      </c>
      <c r="B749" t="s">
        <v>727</v>
      </c>
      <c r="C749" t="s">
        <v>847</v>
      </c>
      <c r="D749" t="s">
        <v>62</v>
      </c>
      <c r="E749" t="s">
        <v>848</v>
      </c>
      <c r="F749" t="s">
        <v>849</v>
      </c>
      <c r="G749">
        <v>669.35781918785</v>
      </c>
      <c r="H749">
        <v>121.1</v>
      </c>
      <c r="I749">
        <v>2641.91</v>
      </c>
      <c r="J749">
        <v>12.2968279241744</v>
      </c>
      <c r="K749">
        <v>1051.23</v>
      </c>
      <c r="L749">
        <v>7.58</v>
      </c>
      <c r="M749">
        <v>23.84</v>
      </c>
      <c r="N749">
        <v>70.24</v>
      </c>
      <c r="O749">
        <v>8.15</v>
      </c>
      <c r="P749">
        <v>38.79</v>
      </c>
      <c r="Q749">
        <v>10.11</v>
      </c>
      <c r="R749">
        <v>0.669</v>
      </c>
      <c r="S749">
        <v>18.02</v>
      </c>
      <c r="T749">
        <v>6.41</v>
      </c>
      <c r="U749">
        <v>79.99</v>
      </c>
      <c r="V749">
        <v>34.43</v>
      </c>
      <c r="W749">
        <v>172.96</v>
      </c>
      <c r="X749">
        <v>45.15</v>
      </c>
      <c r="Y749">
        <v>482.73</v>
      </c>
      <c r="Z749">
        <v>87.47</v>
      </c>
      <c r="AA749">
        <v>7202.7</v>
      </c>
      <c r="AB749">
        <v>850.14</v>
      </c>
      <c r="AC749">
        <v>727.51</v>
      </c>
      <c r="AD749" s="3">
        <f t="shared" si="341"/>
        <v>855.251633654334</v>
      </c>
      <c r="AE749" s="4">
        <f t="shared" si="342"/>
        <v>747.207488379665</v>
      </c>
      <c r="AF749" s="5">
        <f t="shared" si="343"/>
        <v>100.590717299578</v>
      </c>
      <c r="AG749" s="3">
        <f t="shared" si="344"/>
        <v>114.584013050571</v>
      </c>
      <c r="AH749" s="3">
        <f t="shared" si="345"/>
        <v>87.823275862069</v>
      </c>
      <c r="AI749" s="3">
        <f t="shared" si="346"/>
        <v>84.8796498905908</v>
      </c>
      <c r="AJ749" s="3">
        <f t="shared" si="347"/>
        <v>68.3108108108108</v>
      </c>
      <c r="AK749" s="3">
        <f t="shared" si="348"/>
        <v>11.8827708703375</v>
      </c>
      <c r="AL749" s="3">
        <f t="shared" si="349"/>
        <v>90.5527638190955</v>
      </c>
      <c r="AM749" s="3">
        <f t="shared" si="350"/>
        <v>177.562326869806</v>
      </c>
      <c r="AN749" s="3">
        <f t="shared" si="351"/>
        <v>325.162601626016</v>
      </c>
      <c r="AO749" s="3">
        <f t="shared" si="352"/>
        <v>630.586080586081</v>
      </c>
      <c r="AP749" s="3">
        <f t="shared" si="353"/>
        <v>1081</v>
      </c>
      <c r="AQ749" s="3">
        <f t="shared" si="354"/>
        <v>1827.93522267206</v>
      </c>
      <c r="AR749" s="3">
        <f t="shared" si="355"/>
        <v>2998.32298136646</v>
      </c>
      <c r="AS749" s="6">
        <f t="shared" si="356"/>
        <v>3555.69105691057</v>
      </c>
      <c r="AT749" s="3">
        <f t="shared" si="357"/>
        <v>0.151085277887118</v>
      </c>
      <c r="AU749" s="7">
        <f t="shared" si="358"/>
        <v>0.503899275782031</v>
      </c>
      <c r="AV749" s="8">
        <f t="shared" si="359"/>
        <v>0.0940033405611564</v>
      </c>
      <c r="AW749" s="3">
        <f t="shared" si="360"/>
        <v>60.7642469250727</v>
      </c>
      <c r="AX749" s="7">
        <f t="shared" si="361"/>
        <v>0.732769437138607</v>
      </c>
      <c r="AY749" s="3">
        <f t="shared" si="362"/>
        <v>1.74413945402093</v>
      </c>
      <c r="AZ749" s="9">
        <f t="shared" si="363"/>
        <v>1.3446057023959</v>
      </c>
      <c r="BA749" s="11">
        <f t="shared" si="364"/>
        <v>1.28417053989277</v>
      </c>
      <c r="BB749" s="12">
        <f t="shared" si="365"/>
        <v>1074.71389883243</v>
      </c>
      <c r="BC749" s="13">
        <f t="shared" si="366"/>
        <v>0.368499421298414</v>
      </c>
      <c r="BD749" s="14">
        <f t="shared" si="367"/>
        <v>9.97409776296776</v>
      </c>
      <c r="BE749" s="15">
        <f t="shared" si="368"/>
        <v>1.5070743479792</v>
      </c>
      <c r="BF749" s="16">
        <f t="shared" si="369"/>
        <v>26.7885682574917</v>
      </c>
      <c r="BG749" s="16">
        <f t="shared" si="370"/>
        <v>6.94757665677547</v>
      </c>
      <c r="BH749" s="17">
        <f t="shared" si="371"/>
        <v>1.16856125688994</v>
      </c>
    </row>
    <row r="750" spans="1:60">
      <c r="A750">
        <v>757</v>
      </c>
      <c r="B750" t="s">
        <v>727</v>
      </c>
      <c r="C750" t="s">
        <v>847</v>
      </c>
      <c r="D750" t="s">
        <v>62</v>
      </c>
      <c r="E750" t="s">
        <v>848</v>
      </c>
      <c r="F750" t="s">
        <v>850</v>
      </c>
      <c r="G750">
        <v>89.67680983448</v>
      </c>
      <c r="H750">
        <v>121.1</v>
      </c>
      <c r="I750">
        <v>302.44</v>
      </c>
      <c r="J750">
        <v>12.2968279241744</v>
      </c>
      <c r="K750">
        <v>774.38</v>
      </c>
      <c r="L750">
        <v>4.03</v>
      </c>
      <c r="M750">
        <v>0.0232</v>
      </c>
      <c r="N750">
        <v>7.75</v>
      </c>
      <c r="O750">
        <v>0.0221</v>
      </c>
      <c r="P750">
        <v>0.56</v>
      </c>
      <c r="Q750">
        <v>1.53</v>
      </c>
      <c r="R750">
        <v>0.199</v>
      </c>
      <c r="S750">
        <v>9.9</v>
      </c>
      <c r="T750">
        <v>4.31</v>
      </c>
      <c r="U750">
        <v>60.07</v>
      </c>
      <c r="V750">
        <v>25.49</v>
      </c>
      <c r="W750">
        <v>128.05</v>
      </c>
      <c r="X750">
        <v>32.44</v>
      </c>
      <c r="Y750">
        <v>351</v>
      </c>
      <c r="Z750">
        <v>60.4</v>
      </c>
      <c r="AA750">
        <v>8554.05</v>
      </c>
      <c r="AB750">
        <v>79.83</v>
      </c>
      <c r="AC750">
        <v>178.15</v>
      </c>
      <c r="AD750" s="3">
        <f t="shared" si="341"/>
        <v>80.309993547681</v>
      </c>
      <c r="AE750" s="4">
        <f t="shared" si="342"/>
        <v>182.973449237588</v>
      </c>
      <c r="AF750" s="5">
        <f t="shared" si="343"/>
        <v>0.0978902953586498</v>
      </c>
      <c r="AG750" s="3">
        <f t="shared" si="344"/>
        <v>12.6427406199021</v>
      </c>
      <c r="AH750" s="3">
        <f t="shared" si="345"/>
        <v>0.238146551724138</v>
      </c>
      <c r="AI750" s="3">
        <f t="shared" si="346"/>
        <v>1.2253829321663</v>
      </c>
      <c r="AJ750" s="3">
        <f t="shared" si="347"/>
        <v>10.3378378378378</v>
      </c>
      <c r="AK750" s="3">
        <f t="shared" si="348"/>
        <v>3.53463587921847</v>
      </c>
      <c r="AL750" s="3">
        <f t="shared" si="349"/>
        <v>49.748743718593</v>
      </c>
      <c r="AM750" s="3">
        <f t="shared" si="350"/>
        <v>119.390581717452</v>
      </c>
      <c r="AN750" s="3">
        <f t="shared" si="351"/>
        <v>244.186991869919</v>
      </c>
      <c r="AO750" s="3">
        <f t="shared" si="352"/>
        <v>466.849816849817</v>
      </c>
      <c r="AP750" s="3">
        <f t="shared" si="353"/>
        <v>800.3125</v>
      </c>
      <c r="AQ750" s="3">
        <f t="shared" si="354"/>
        <v>1313.36032388664</v>
      </c>
      <c r="AR750" s="3">
        <f t="shared" si="355"/>
        <v>2180.12422360248</v>
      </c>
      <c r="AS750" s="6">
        <f t="shared" si="356"/>
        <v>2455.28455284553</v>
      </c>
      <c r="AT750" s="3">
        <f t="shared" si="357"/>
        <v>0.155861468852648</v>
      </c>
      <c r="AU750" s="7">
        <f t="shared" si="358"/>
        <v>0.71492012778565</v>
      </c>
      <c r="AV750" s="8">
        <f t="shared" si="359"/>
        <v>0.0423558720256553</v>
      </c>
      <c r="AW750" s="3">
        <f t="shared" si="360"/>
        <v>14.8797275497267</v>
      </c>
      <c r="AX750" s="7">
        <f t="shared" si="361"/>
        <v>0.163384599204418</v>
      </c>
      <c r="AY750" s="3">
        <f t="shared" si="362"/>
        <v>-0.861581953858876</v>
      </c>
      <c r="AZ750" s="9">
        <f t="shared" si="363"/>
        <v>107.724857622408</v>
      </c>
      <c r="BA750" s="11">
        <f t="shared" si="364"/>
        <v>13.3234063363485</v>
      </c>
      <c r="BB750" s="12">
        <f t="shared" si="365"/>
        <v>1074.71389883243</v>
      </c>
      <c r="BC750" s="13">
        <f t="shared" si="366"/>
        <v>0.0782244250199439</v>
      </c>
      <c r="BD750" s="14">
        <f t="shared" si="367"/>
        <v>146.529295051354</v>
      </c>
      <c r="BE750" s="15">
        <f t="shared" si="368"/>
        <v>0.507549857549858</v>
      </c>
      <c r="BF750" s="16">
        <f t="shared" si="369"/>
        <v>35.4545454545455</v>
      </c>
      <c r="BG750" s="16">
        <f t="shared" si="370"/>
        <v>5.06535947712418</v>
      </c>
      <c r="BH750" s="17">
        <f t="shared" si="371"/>
        <v>0.448105529048555</v>
      </c>
    </row>
    <row r="751" spans="1:60">
      <c r="A751">
        <v>758</v>
      </c>
      <c r="B751" t="s">
        <v>727</v>
      </c>
      <c r="C751" t="s">
        <v>847</v>
      </c>
      <c r="D751" t="s">
        <v>62</v>
      </c>
      <c r="E751" t="s">
        <v>848</v>
      </c>
      <c r="F751" t="s">
        <v>851</v>
      </c>
      <c r="G751">
        <v>427.234999937659</v>
      </c>
      <c r="H751">
        <v>121.1</v>
      </c>
      <c r="I751">
        <v>396.72</v>
      </c>
      <c r="J751">
        <v>12.2968279241744</v>
      </c>
      <c r="K751">
        <v>834.37</v>
      </c>
      <c r="L751">
        <v>6.76</v>
      </c>
      <c r="M751">
        <v>1.337</v>
      </c>
      <c r="N751">
        <v>12.29</v>
      </c>
      <c r="O751">
        <v>0.435</v>
      </c>
      <c r="P751">
        <v>2.26</v>
      </c>
      <c r="Q751">
        <v>2.18</v>
      </c>
      <c r="R751">
        <v>0.091</v>
      </c>
      <c r="S751">
        <v>10.83</v>
      </c>
      <c r="T751">
        <v>4.78</v>
      </c>
      <c r="U751">
        <v>65.7</v>
      </c>
      <c r="V751">
        <v>28.16</v>
      </c>
      <c r="W751">
        <v>138.03</v>
      </c>
      <c r="X751">
        <v>33.59</v>
      </c>
      <c r="Y751">
        <v>353.56</v>
      </c>
      <c r="Z751">
        <v>61.35</v>
      </c>
      <c r="AA751">
        <v>11423.71</v>
      </c>
      <c r="AB751">
        <v>203.1</v>
      </c>
      <c r="AC751">
        <v>466.24</v>
      </c>
      <c r="AD751" s="3">
        <f t="shared" si="341"/>
        <v>204.321178623751</v>
      </c>
      <c r="AE751" s="4">
        <f t="shared" si="342"/>
        <v>478.863547418091</v>
      </c>
      <c r="AF751" s="5">
        <f t="shared" si="343"/>
        <v>5.64135021097046</v>
      </c>
      <c r="AG751" s="3">
        <f t="shared" si="344"/>
        <v>20.0489396411093</v>
      </c>
      <c r="AH751" s="3">
        <f t="shared" si="345"/>
        <v>4.6875</v>
      </c>
      <c r="AI751" s="3">
        <f t="shared" si="346"/>
        <v>4.945295404814</v>
      </c>
      <c r="AJ751" s="3">
        <f t="shared" si="347"/>
        <v>14.7297297297297</v>
      </c>
      <c r="AK751" s="3">
        <f t="shared" si="348"/>
        <v>1.61634103019538</v>
      </c>
      <c r="AL751" s="3">
        <f t="shared" si="349"/>
        <v>54.4221105527638</v>
      </c>
      <c r="AM751" s="3">
        <f t="shared" si="350"/>
        <v>132.409972299169</v>
      </c>
      <c r="AN751" s="3">
        <f t="shared" si="351"/>
        <v>267.073170731707</v>
      </c>
      <c r="AO751" s="3">
        <f t="shared" si="352"/>
        <v>515.750915750916</v>
      </c>
      <c r="AP751" s="3">
        <f t="shared" si="353"/>
        <v>862.6875</v>
      </c>
      <c r="AQ751" s="3">
        <f t="shared" si="354"/>
        <v>1359.91902834008</v>
      </c>
      <c r="AR751" s="3">
        <f t="shared" si="355"/>
        <v>2196.0248447205</v>
      </c>
      <c r="AS751" s="6">
        <f t="shared" si="356"/>
        <v>2493.90243902439</v>
      </c>
      <c r="AT751" s="3">
        <f t="shared" si="357"/>
        <v>0.0570884061683509</v>
      </c>
      <c r="AU751" s="7">
        <f t="shared" si="358"/>
        <v>0.259962478592162</v>
      </c>
      <c r="AV751" s="8">
        <f t="shared" si="359"/>
        <v>0.0256649312027707</v>
      </c>
      <c r="AW751" s="3">
        <f t="shared" si="360"/>
        <v>38.9420385786393</v>
      </c>
      <c r="AX751" s="7">
        <f t="shared" si="361"/>
        <v>0.160158298315003</v>
      </c>
      <c r="AY751" s="3">
        <f t="shared" si="362"/>
        <v>-0.896211315801382</v>
      </c>
      <c r="AZ751" s="9">
        <f t="shared" si="363"/>
        <v>14.9448082662022</v>
      </c>
      <c r="BA751" s="11">
        <f t="shared" si="364"/>
        <v>4.85892828046881</v>
      </c>
      <c r="BB751" s="12">
        <f t="shared" si="365"/>
        <v>1074.71389883243</v>
      </c>
      <c r="BC751" s="13">
        <f t="shared" si="366"/>
        <v>0.204177595339001</v>
      </c>
      <c r="BD751" s="14">
        <f t="shared" si="367"/>
        <v>59.2084111390761</v>
      </c>
      <c r="BE751" s="15">
        <f t="shared" si="368"/>
        <v>1.31870121054418</v>
      </c>
      <c r="BF751" s="16">
        <f t="shared" si="369"/>
        <v>32.6463527239151</v>
      </c>
      <c r="BG751" s="16">
        <f t="shared" si="370"/>
        <v>5.63761467889908</v>
      </c>
      <c r="BH751" s="17">
        <f t="shared" si="371"/>
        <v>0.435612560054907</v>
      </c>
    </row>
    <row r="752" spans="1:60">
      <c r="A752">
        <v>759</v>
      </c>
      <c r="B752" t="s">
        <v>727</v>
      </c>
      <c r="C752" t="s">
        <v>847</v>
      </c>
      <c r="D752" t="s">
        <v>62</v>
      </c>
      <c r="E752" t="s">
        <v>848</v>
      </c>
      <c r="F752" t="s">
        <v>852</v>
      </c>
      <c r="G752">
        <v>750.79412566175</v>
      </c>
      <c r="H752">
        <v>121.1</v>
      </c>
      <c r="I752">
        <v>452.46</v>
      </c>
      <c r="J752">
        <v>12.2968279241744</v>
      </c>
      <c r="K752">
        <v>1718.59</v>
      </c>
      <c r="L752">
        <v>6.51</v>
      </c>
      <c r="M752">
        <v>3.28</v>
      </c>
      <c r="N752">
        <v>26.08</v>
      </c>
      <c r="O752">
        <v>1.374</v>
      </c>
      <c r="P752">
        <v>6.98</v>
      </c>
      <c r="Q752">
        <v>4.9</v>
      </c>
      <c r="R752">
        <v>0.203</v>
      </c>
      <c r="S752">
        <v>25.73</v>
      </c>
      <c r="T752">
        <v>10.78</v>
      </c>
      <c r="U752">
        <v>142.55</v>
      </c>
      <c r="V752">
        <v>58.92</v>
      </c>
      <c r="W752">
        <v>277.48</v>
      </c>
      <c r="X752">
        <v>65.02</v>
      </c>
      <c r="Y752">
        <v>658.16</v>
      </c>
      <c r="Z752">
        <v>110.39</v>
      </c>
      <c r="AA752">
        <v>11466.92</v>
      </c>
      <c r="AB752">
        <v>227.56</v>
      </c>
      <c r="AC752">
        <v>431.9</v>
      </c>
      <c r="AD752" s="3">
        <f t="shared" si="341"/>
        <v>228.928249175877</v>
      </c>
      <c r="AE752" s="4">
        <f t="shared" si="342"/>
        <v>443.593784595645</v>
      </c>
      <c r="AF752" s="5">
        <f t="shared" si="343"/>
        <v>13.8396624472574</v>
      </c>
      <c r="AG752" s="3">
        <f t="shared" si="344"/>
        <v>42.5448613376835</v>
      </c>
      <c r="AH752" s="3">
        <f t="shared" si="345"/>
        <v>14.8060344827586</v>
      </c>
      <c r="AI752" s="3">
        <f t="shared" si="346"/>
        <v>15.27352297593</v>
      </c>
      <c r="AJ752" s="3">
        <f t="shared" si="347"/>
        <v>33.1081081081081</v>
      </c>
      <c r="AK752" s="3">
        <f t="shared" si="348"/>
        <v>3.6056838365897</v>
      </c>
      <c r="AL752" s="3">
        <f t="shared" si="349"/>
        <v>129.29648241206</v>
      </c>
      <c r="AM752" s="3">
        <f t="shared" si="350"/>
        <v>298.614958448753</v>
      </c>
      <c r="AN752" s="3">
        <f t="shared" si="351"/>
        <v>579.471544715447</v>
      </c>
      <c r="AO752" s="3">
        <f t="shared" si="352"/>
        <v>1079.12087912088</v>
      </c>
      <c r="AP752" s="3">
        <f t="shared" si="353"/>
        <v>1734.25</v>
      </c>
      <c r="AQ752" s="3">
        <f t="shared" si="354"/>
        <v>2632.38866396761</v>
      </c>
      <c r="AR752" s="3">
        <f t="shared" si="355"/>
        <v>4087.95031055901</v>
      </c>
      <c r="AS752" s="6">
        <f t="shared" si="356"/>
        <v>4487.39837398374</v>
      </c>
      <c r="AT752" s="3">
        <f t="shared" si="357"/>
        <v>0.0551095805891556</v>
      </c>
      <c r="AU752" s="7">
        <f t="shared" si="358"/>
        <v>0.134809810302268</v>
      </c>
      <c r="AV752" s="8">
        <f t="shared" si="359"/>
        <v>0.0587925279966965</v>
      </c>
      <c r="AW752" s="3">
        <f t="shared" si="360"/>
        <v>36.0738384997305</v>
      </c>
      <c r="AX752" s="7">
        <f t="shared" si="361"/>
        <v>0.353116745341969</v>
      </c>
      <c r="AY752" s="3">
        <f t="shared" si="362"/>
        <v>0.476577415242738</v>
      </c>
      <c r="AZ752" s="9">
        <f t="shared" si="363"/>
        <v>7.47294302776485</v>
      </c>
      <c r="BA752" s="11">
        <f t="shared" si="364"/>
        <v>1.62082306988493</v>
      </c>
      <c r="BB752" s="12">
        <f t="shared" si="365"/>
        <v>1074.71389883243</v>
      </c>
      <c r="BC752" s="13">
        <f t="shared" si="366"/>
        <v>0.192828562542301</v>
      </c>
      <c r="BD752" s="14">
        <f t="shared" si="367"/>
        <v>49.5144728378457</v>
      </c>
      <c r="BE752" s="15">
        <f t="shared" si="368"/>
        <v>0.656223410720797</v>
      </c>
      <c r="BF752" s="16">
        <f t="shared" si="369"/>
        <v>25.5794792071512</v>
      </c>
      <c r="BG752" s="16">
        <f t="shared" si="370"/>
        <v>5.32244897959184</v>
      </c>
      <c r="BH752" s="17">
        <f t="shared" si="371"/>
        <v>0.52688122250521</v>
      </c>
    </row>
    <row r="753" spans="1:60">
      <c r="A753">
        <v>760</v>
      </c>
      <c r="B753" t="s">
        <v>727</v>
      </c>
      <c r="C753" t="s">
        <v>847</v>
      </c>
      <c r="D753" t="s">
        <v>62</v>
      </c>
      <c r="E753" t="s">
        <v>848</v>
      </c>
      <c r="F753" t="s">
        <v>853</v>
      </c>
      <c r="G753">
        <v>1298.32793512729</v>
      </c>
      <c r="H753">
        <v>121.1</v>
      </c>
      <c r="I753">
        <v>257.26</v>
      </c>
      <c r="J753">
        <v>12.2968279241744</v>
      </c>
      <c r="K753">
        <v>3600.76</v>
      </c>
      <c r="L753">
        <v>7.28</v>
      </c>
      <c r="M753">
        <v>0.084</v>
      </c>
      <c r="N753">
        <v>80.68</v>
      </c>
      <c r="O753">
        <v>0.795</v>
      </c>
      <c r="P753">
        <v>13.69</v>
      </c>
      <c r="Q753">
        <v>22.41</v>
      </c>
      <c r="R753">
        <v>3.07</v>
      </c>
      <c r="S753">
        <v>89.9</v>
      </c>
      <c r="T753">
        <v>30.92</v>
      </c>
      <c r="U753">
        <v>348.17</v>
      </c>
      <c r="V753">
        <v>129.4</v>
      </c>
      <c r="W753">
        <v>560.98</v>
      </c>
      <c r="X753">
        <v>128.73</v>
      </c>
      <c r="Y753">
        <v>1258.29</v>
      </c>
      <c r="Z753">
        <v>208.13</v>
      </c>
      <c r="AA753">
        <v>10715.82</v>
      </c>
      <c r="AB753">
        <v>127.02</v>
      </c>
      <c r="AC753">
        <v>346.7</v>
      </c>
      <c r="AD753" s="3">
        <f t="shared" si="341"/>
        <v>127.783732687291</v>
      </c>
      <c r="AE753" s="4">
        <f t="shared" si="342"/>
        <v>356.086976428131</v>
      </c>
      <c r="AF753" s="5">
        <f t="shared" si="343"/>
        <v>0.354430379746835</v>
      </c>
      <c r="AG753" s="3">
        <f t="shared" si="344"/>
        <v>131.615008156607</v>
      </c>
      <c r="AH753" s="3">
        <f t="shared" si="345"/>
        <v>8.56681034482759</v>
      </c>
      <c r="AI753" s="3">
        <f t="shared" si="346"/>
        <v>29.9562363238512</v>
      </c>
      <c r="AJ753" s="3">
        <f t="shared" si="347"/>
        <v>151.418918918919</v>
      </c>
      <c r="AK753" s="3">
        <f t="shared" si="348"/>
        <v>54.5293072824156</v>
      </c>
      <c r="AL753" s="3">
        <f t="shared" si="349"/>
        <v>451.758793969849</v>
      </c>
      <c r="AM753" s="3">
        <f t="shared" si="350"/>
        <v>856.509695290859</v>
      </c>
      <c r="AN753" s="3">
        <f t="shared" si="351"/>
        <v>1415.32520325203</v>
      </c>
      <c r="AO753" s="3">
        <f t="shared" si="352"/>
        <v>2369.96336996337</v>
      </c>
      <c r="AP753" s="3">
        <f t="shared" si="353"/>
        <v>3506.125</v>
      </c>
      <c r="AQ753" s="3">
        <f t="shared" si="354"/>
        <v>5211.74089068826</v>
      </c>
      <c r="AR753" s="3">
        <f t="shared" si="355"/>
        <v>7815.46583850932</v>
      </c>
      <c r="AS753" s="6">
        <f t="shared" si="356"/>
        <v>8460.56910569106</v>
      </c>
      <c r="AT753" s="3">
        <f t="shared" si="357"/>
        <v>0.208490659158175</v>
      </c>
      <c r="AU753" s="7">
        <f t="shared" si="358"/>
        <v>0.266766771765381</v>
      </c>
      <c r="AV753" s="8">
        <f t="shared" si="359"/>
        <v>0.226573857907672</v>
      </c>
      <c r="AW753" s="3">
        <f t="shared" si="360"/>
        <v>28.9576286359263</v>
      </c>
      <c r="AX753" s="7">
        <f t="shared" si="361"/>
        <v>1.21924587977102</v>
      </c>
      <c r="AY753" s="3">
        <f t="shared" si="362"/>
        <v>2.62819300398097</v>
      </c>
      <c r="AZ753" s="9">
        <f t="shared" si="363"/>
        <v>27.4852504866408</v>
      </c>
      <c r="BA753" s="11">
        <f t="shared" si="364"/>
        <v>1.22018025087589</v>
      </c>
      <c r="BB753" s="12">
        <f t="shared" si="365"/>
        <v>1074.71389883243</v>
      </c>
      <c r="BC753" s="13">
        <f t="shared" si="366"/>
        <v>0.149581348168575</v>
      </c>
      <c r="BD753" s="14">
        <f t="shared" si="367"/>
        <v>40.9688001254266</v>
      </c>
      <c r="BE753" s="15">
        <f t="shared" si="368"/>
        <v>0.275532667350134</v>
      </c>
      <c r="BF753" s="16">
        <f t="shared" si="369"/>
        <v>13.9965517241379</v>
      </c>
      <c r="BG753" s="16">
        <f t="shared" si="370"/>
        <v>3.60017849174476</v>
      </c>
      <c r="BH753" s="17">
        <f t="shared" si="371"/>
        <v>0.366368618402077</v>
      </c>
    </row>
    <row r="754" spans="1:60">
      <c r="A754">
        <v>761</v>
      </c>
      <c r="B754" t="s">
        <v>727</v>
      </c>
      <c r="C754" t="s">
        <v>847</v>
      </c>
      <c r="D754" t="s">
        <v>62</v>
      </c>
      <c r="E754" t="s">
        <v>848</v>
      </c>
      <c r="F754" t="s">
        <v>854</v>
      </c>
      <c r="G754">
        <v>443.61088823408</v>
      </c>
      <c r="H754">
        <v>121.1</v>
      </c>
      <c r="I754">
        <v>400.25</v>
      </c>
      <c r="J754">
        <v>12.2968279241744</v>
      </c>
      <c r="K754">
        <v>756.6</v>
      </c>
      <c r="L754">
        <v>2.022</v>
      </c>
      <c r="M754">
        <v>4.28</v>
      </c>
      <c r="N754">
        <v>18.98</v>
      </c>
      <c r="O754">
        <v>1.131</v>
      </c>
      <c r="P754">
        <v>5.56</v>
      </c>
      <c r="Q754">
        <v>2.56</v>
      </c>
      <c r="R754">
        <v>0.386</v>
      </c>
      <c r="S754">
        <v>12.48</v>
      </c>
      <c r="T754">
        <v>4.72</v>
      </c>
      <c r="U754">
        <v>61.26</v>
      </c>
      <c r="V754">
        <v>25.33</v>
      </c>
      <c r="W754">
        <v>122.67</v>
      </c>
      <c r="X754">
        <v>30.71</v>
      </c>
      <c r="Y754">
        <v>329.59</v>
      </c>
      <c r="Z754">
        <v>60.01</v>
      </c>
      <c r="AA754">
        <v>9687.88</v>
      </c>
      <c r="AB754">
        <v>295.55</v>
      </c>
      <c r="AC754">
        <v>456.82</v>
      </c>
      <c r="AD754" s="3">
        <f t="shared" si="341"/>
        <v>297.327052399062</v>
      </c>
      <c r="AE754" s="4">
        <f t="shared" si="342"/>
        <v>469.188498909429</v>
      </c>
      <c r="AF754" s="5">
        <f t="shared" si="343"/>
        <v>18.0590717299578</v>
      </c>
      <c r="AG754" s="3">
        <f t="shared" si="344"/>
        <v>30.9624796084829</v>
      </c>
      <c r="AH754" s="3">
        <f t="shared" si="345"/>
        <v>12.1875</v>
      </c>
      <c r="AI754" s="3">
        <f t="shared" si="346"/>
        <v>12.1663019693654</v>
      </c>
      <c r="AJ754" s="3">
        <f t="shared" si="347"/>
        <v>17.2972972972973</v>
      </c>
      <c r="AK754" s="3">
        <f t="shared" si="348"/>
        <v>6.85612788632327</v>
      </c>
      <c r="AL754" s="3">
        <f t="shared" si="349"/>
        <v>62.713567839196</v>
      </c>
      <c r="AM754" s="3">
        <f t="shared" si="350"/>
        <v>130.747922437673</v>
      </c>
      <c r="AN754" s="3">
        <f t="shared" si="351"/>
        <v>249.024390243902</v>
      </c>
      <c r="AO754" s="3">
        <f t="shared" si="352"/>
        <v>463.919413919414</v>
      </c>
      <c r="AP754" s="3">
        <f t="shared" si="353"/>
        <v>766.6875</v>
      </c>
      <c r="AQ754" s="3">
        <f t="shared" si="354"/>
        <v>1243.31983805668</v>
      </c>
      <c r="AR754" s="3">
        <f t="shared" si="355"/>
        <v>2047.14285714286</v>
      </c>
      <c r="AS754" s="6">
        <f t="shared" si="356"/>
        <v>2439.43089430894</v>
      </c>
      <c r="AT754" s="3">
        <f t="shared" si="357"/>
        <v>0.208165632486742</v>
      </c>
      <c r="AU754" s="7">
        <f t="shared" si="358"/>
        <v>1.01685933524577</v>
      </c>
      <c r="AV754" s="8">
        <f t="shared" si="359"/>
        <v>0.0404528244918976</v>
      </c>
      <c r="AW754" s="3">
        <f t="shared" si="360"/>
        <v>38.1552463613032</v>
      </c>
      <c r="AX754" s="7">
        <f t="shared" si="361"/>
        <v>0.249876826288223</v>
      </c>
      <c r="AY754" s="3">
        <f t="shared" si="362"/>
        <v>-0.12389152680557</v>
      </c>
      <c r="AZ754" s="9">
        <f t="shared" si="363"/>
        <v>4.47801392445594</v>
      </c>
      <c r="BA754" s="11">
        <f t="shared" si="364"/>
        <v>3.36365004294978</v>
      </c>
      <c r="BB754" s="12">
        <f t="shared" si="365"/>
        <v>1074.71389883243</v>
      </c>
      <c r="BC754" s="13">
        <f t="shared" si="366"/>
        <v>0.209088921083897</v>
      </c>
      <c r="BD754" s="14">
        <f t="shared" si="367"/>
        <v>34.9476731115108</v>
      </c>
      <c r="BE754" s="15">
        <f t="shared" si="368"/>
        <v>1.38602506143997</v>
      </c>
      <c r="BF754" s="16">
        <f t="shared" si="369"/>
        <v>26.4094551282051</v>
      </c>
      <c r="BG754" s="16">
        <f t="shared" si="370"/>
        <v>7.4140625</v>
      </c>
      <c r="BH754" s="17">
        <f t="shared" si="371"/>
        <v>0.646972549362988</v>
      </c>
    </row>
    <row r="755" spans="1:60">
      <c r="A755">
        <v>762</v>
      </c>
      <c r="B755" t="s">
        <v>727</v>
      </c>
      <c r="C755" t="s">
        <v>847</v>
      </c>
      <c r="D755" t="s">
        <v>62</v>
      </c>
      <c r="E755" t="s">
        <v>848</v>
      </c>
      <c r="F755" t="s">
        <v>855</v>
      </c>
      <c r="G755">
        <v>2275.72905639095</v>
      </c>
      <c r="H755">
        <v>121.1</v>
      </c>
      <c r="I755">
        <v>2891.21</v>
      </c>
      <c r="J755">
        <v>12.2968279241744</v>
      </c>
      <c r="K755">
        <v>1369.96</v>
      </c>
      <c r="L755">
        <v>5.89</v>
      </c>
      <c r="M755">
        <v>33.49</v>
      </c>
      <c r="N755">
        <v>90.59</v>
      </c>
      <c r="O755">
        <v>10.45</v>
      </c>
      <c r="P755">
        <v>48.28</v>
      </c>
      <c r="Q755">
        <v>12.83</v>
      </c>
      <c r="R755">
        <v>0.768</v>
      </c>
      <c r="S755">
        <v>26.55</v>
      </c>
      <c r="T755">
        <v>8.97</v>
      </c>
      <c r="U755">
        <v>113.37</v>
      </c>
      <c r="V755">
        <v>45.85</v>
      </c>
      <c r="W755">
        <v>220.95</v>
      </c>
      <c r="X755">
        <v>54.01</v>
      </c>
      <c r="Y755">
        <v>561.14</v>
      </c>
      <c r="Z755">
        <v>96.94</v>
      </c>
      <c r="AA755">
        <v>11443.23</v>
      </c>
      <c r="AB755">
        <v>172.33</v>
      </c>
      <c r="AC755">
        <v>409.98</v>
      </c>
      <c r="AD755" s="3">
        <f t="shared" si="341"/>
        <v>173.366167957809</v>
      </c>
      <c r="AE755" s="4">
        <f t="shared" si="342"/>
        <v>421.080295921561</v>
      </c>
      <c r="AF755" s="5">
        <f t="shared" si="343"/>
        <v>141.308016877637</v>
      </c>
      <c r="AG755" s="3">
        <f t="shared" si="344"/>
        <v>147.781402936378</v>
      </c>
      <c r="AH755" s="3">
        <f t="shared" si="345"/>
        <v>112.60775862069</v>
      </c>
      <c r="AI755" s="3">
        <f t="shared" si="346"/>
        <v>105.645514223195</v>
      </c>
      <c r="AJ755" s="3">
        <f t="shared" si="347"/>
        <v>86.6891891891892</v>
      </c>
      <c r="AK755" s="3">
        <f t="shared" si="348"/>
        <v>13.6412078152753</v>
      </c>
      <c r="AL755" s="3">
        <f t="shared" si="349"/>
        <v>133.417085427136</v>
      </c>
      <c r="AM755" s="3">
        <f t="shared" si="350"/>
        <v>248.476454293629</v>
      </c>
      <c r="AN755" s="3">
        <f t="shared" si="351"/>
        <v>460.853658536585</v>
      </c>
      <c r="AO755" s="3">
        <f t="shared" si="352"/>
        <v>839.74358974359</v>
      </c>
      <c r="AP755" s="3">
        <f t="shared" si="353"/>
        <v>1380.9375</v>
      </c>
      <c r="AQ755" s="3">
        <f t="shared" si="354"/>
        <v>2186.63967611336</v>
      </c>
      <c r="AR755" s="3">
        <f t="shared" si="355"/>
        <v>3485.34161490683</v>
      </c>
      <c r="AS755" s="6">
        <f t="shared" si="356"/>
        <v>3940.65040650406</v>
      </c>
      <c r="AT755" s="3">
        <f t="shared" si="357"/>
        <v>0.126842452401342</v>
      </c>
      <c r="AU755" s="7">
        <f t="shared" si="358"/>
        <v>0.363931190729874</v>
      </c>
      <c r="AV755" s="8">
        <f t="shared" si="359"/>
        <v>0.215137114886219</v>
      </c>
      <c r="AW755" s="3">
        <f t="shared" si="360"/>
        <v>34.24300140801</v>
      </c>
      <c r="AX755" s="7">
        <f t="shared" si="361"/>
        <v>1.25892904117926</v>
      </c>
      <c r="AY755" s="3">
        <f t="shared" si="362"/>
        <v>2.68380500563901</v>
      </c>
      <c r="AZ755" s="9">
        <f t="shared" si="363"/>
        <v>1.42059814301794</v>
      </c>
      <c r="BA755" s="11">
        <f t="shared" si="364"/>
        <v>1.0210825092143</v>
      </c>
      <c r="BB755" s="12">
        <f t="shared" si="365"/>
        <v>1074.71389883243</v>
      </c>
      <c r="BC755" s="13">
        <f t="shared" si="366"/>
        <v>0.178953892148114</v>
      </c>
      <c r="BD755" s="14">
        <f t="shared" si="367"/>
        <v>11.1844984214581</v>
      </c>
      <c r="BE755" s="15">
        <f t="shared" si="368"/>
        <v>0.730619809673165</v>
      </c>
      <c r="BF755" s="16">
        <f t="shared" si="369"/>
        <v>21.1352165725047</v>
      </c>
      <c r="BG755" s="16">
        <f t="shared" si="370"/>
        <v>7.06079501169135</v>
      </c>
      <c r="BH755" s="17">
        <f t="shared" si="371"/>
        <v>0.420337577442802</v>
      </c>
    </row>
    <row r="756" spans="1:60">
      <c r="A756">
        <v>763</v>
      </c>
      <c r="B756" t="s">
        <v>727</v>
      </c>
      <c r="C756" t="s">
        <v>847</v>
      </c>
      <c r="D756" t="s">
        <v>62</v>
      </c>
      <c r="E756" t="s">
        <v>848</v>
      </c>
      <c r="F756" t="s">
        <v>856</v>
      </c>
      <c r="G756">
        <v>919.93016889065</v>
      </c>
      <c r="H756">
        <v>121.1</v>
      </c>
      <c r="I756">
        <v>154.76</v>
      </c>
      <c r="J756">
        <v>12.2968279241744</v>
      </c>
      <c r="K756">
        <v>1627.53</v>
      </c>
      <c r="L756">
        <v>3.1</v>
      </c>
      <c r="M756">
        <v>0.0376</v>
      </c>
      <c r="N756">
        <v>14.08</v>
      </c>
      <c r="O756">
        <v>0.05</v>
      </c>
      <c r="P756">
        <v>0.87</v>
      </c>
      <c r="Q756">
        <v>3.82</v>
      </c>
      <c r="R756">
        <v>0.337</v>
      </c>
      <c r="S756">
        <v>28.45</v>
      </c>
      <c r="T756">
        <v>11.01</v>
      </c>
      <c r="U756">
        <v>139.84</v>
      </c>
      <c r="V756">
        <v>55.6</v>
      </c>
      <c r="W756">
        <v>260.07</v>
      </c>
      <c r="X756">
        <v>59.92</v>
      </c>
      <c r="Y756">
        <v>592.83</v>
      </c>
      <c r="Z756">
        <v>99.81</v>
      </c>
      <c r="AA756">
        <v>6981.19</v>
      </c>
      <c r="AB756">
        <v>65.74</v>
      </c>
      <c r="AC756">
        <v>104.84</v>
      </c>
      <c r="AD756" s="3">
        <f t="shared" si="341"/>
        <v>66.1352746564518</v>
      </c>
      <c r="AE756" s="4">
        <f t="shared" si="342"/>
        <v>107.678565355423</v>
      </c>
      <c r="AF756" s="5">
        <f t="shared" si="343"/>
        <v>0.158649789029536</v>
      </c>
      <c r="AG756" s="3">
        <f t="shared" si="344"/>
        <v>22.9690048939641</v>
      </c>
      <c r="AH756" s="3">
        <f t="shared" si="345"/>
        <v>0.538793103448276</v>
      </c>
      <c r="AI756" s="3">
        <f t="shared" si="346"/>
        <v>1.90371991247265</v>
      </c>
      <c r="AJ756" s="3">
        <f t="shared" si="347"/>
        <v>25.8108108108108</v>
      </c>
      <c r="AK756" s="3">
        <f t="shared" si="348"/>
        <v>5.98579040852576</v>
      </c>
      <c r="AL756" s="3">
        <f t="shared" si="349"/>
        <v>142.964824120603</v>
      </c>
      <c r="AM756" s="3">
        <f t="shared" si="350"/>
        <v>304.986149584488</v>
      </c>
      <c r="AN756" s="3">
        <f t="shared" si="351"/>
        <v>568.455284552846</v>
      </c>
      <c r="AO756" s="3">
        <f t="shared" si="352"/>
        <v>1018.31501831502</v>
      </c>
      <c r="AP756" s="3">
        <f t="shared" si="353"/>
        <v>1625.4375</v>
      </c>
      <c r="AQ756" s="3">
        <f t="shared" si="354"/>
        <v>2425.91093117409</v>
      </c>
      <c r="AR756" s="3">
        <f t="shared" si="355"/>
        <v>3682.17391304348</v>
      </c>
      <c r="AS756" s="6">
        <f t="shared" si="356"/>
        <v>4057.31707317073</v>
      </c>
      <c r="AT756" s="3">
        <f t="shared" si="357"/>
        <v>0.0985385313451437</v>
      </c>
      <c r="AU756" s="7">
        <f t="shared" si="358"/>
        <v>0.267609661227808</v>
      </c>
      <c r="AV756" s="8">
        <f t="shared" si="359"/>
        <v>0.130759543029989</v>
      </c>
      <c r="AW756" s="3">
        <f t="shared" si="360"/>
        <v>8.756613170437</v>
      </c>
      <c r="AX756" s="7">
        <f t="shared" si="361"/>
        <v>0.386938083793344</v>
      </c>
      <c r="AY756" s="3">
        <f t="shared" si="362"/>
        <v>0.635390623446187</v>
      </c>
      <c r="AZ756" s="9">
        <f t="shared" si="363"/>
        <v>202.454000064098</v>
      </c>
      <c r="BA756" s="11">
        <f t="shared" si="364"/>
        <v>7.41327524413915</v>
      </c>
      <c r="BB756" s="12">
        <f t="shared" si="365"/>
        <v>1074.71389883243</v>
      </c>
      <c r="BC756" s="13">
        <f t="shared" si="366"/>
        <v>0.0477903453723105</v>
      </c>
      <c r="BD756" s="14">
        <f t="shared" si="367"/>
        <v>197.34296202684</v>
      </c>
      <c r="BE756" s="15">
        <f t="shared" si="368"/>
        <v>0.176846650810519</v>
      </c>
      <c r="BF756" s="16">
        <f t="shared" si="369"/>
        <v>20.8376098418278</v>
      </c>
      <c r="BG756" s="16">
        <f t="shared" si="370"/>
        <v>3.68586387434555</v>
      </c>
      <c r="BH756" s="17">
        <f t="shared" si="371"/>
        <v>0.627050743990843</v>
      </c>
    </row>
    <row r="757" hidden="1" spans="1:60">
      <c r="A757">
        <v>764</v>
      </c>
      <c r="B757" t="s">
        <v>727</v>
      </c>
      <c r="C757" t="s">
        <v>847</v>
      </c>
      <c r="D757" t="s">
        <v>62</v>
      </c>
      <c r="E757" t="s">
        <v>848</v>
      </c>
      <c r="F757" t="s">
        <v>857</v>
      </c>
      <c r="G757">
        <v>1058.0218718039</v>
      </c>
      <c r="H757">
        <v>121.1</v>
      </c>
      <c r="I757">
        <v>3913.52</v>
      </c>
      <c r="J757">
        <v>12.2968279241744</v>
      </c>
      <c r="K757">
        <v>1099.18</v>
      </c>
      <c r="L757">
        <v>5.91</v>
      </c>
      <c r="M757">
        <v>36.38</v>
      </c>
      <c r="N757">
        <v>100.41</v>
      </c>
      <c r="O757">
        <v>11.46</v>
      </c>
      <c r="P757">
        <v>52.83</v>
      </c>
      <c r="Q757">
        <v>12.69</v>
      </c>
      <c r="R757">
        <v>0.73</v>
      </c>
      <c r="S757">
        <v>22.51</v>
      </c>
      <c r="T757">
        <v>6.96</v>
      </c>
      <c r="U757">
        <v>87.18</v>
      </c>
      <c r="V757">
        <v>36.67</v>
      </c>
      <c r="W757">
        <v>175.89</v>
      </c>
      <c r="X757">
        <v>44.55</v>
      </c>
      <c r="Y757">
        <v>474.69</v>
      </c>
      <c r="Z757">
        <v>84.68</v>
      </c>
      <c r="AA757">
        <v>11257.3</v>
      </c>
      <c r="AB757">
        <v>210.15</v>
      </c>
      <c r="AC757">
        <v>411.46</v>
      </c>
      <c r="AD757" s="3">
        <f t="shared" si="341"/>
        <v>211.413568132847</v>
      </c>
      <c r="AE757" s="4">
        <f t="shared" si="342"/>
        <v>422.600367237147</v>
      </c>
      <c r="AF757" s="5">
        <f t="shared" si="343"/>
        <v>153.502109704641</v>
      </c>
      <c r="AG757" s="3">
        <f t="shared" si="344"/>
        <v>163.800978792822</v>
      </c>
      <c r="AH757" s="3">
        <f t="shared" si="345"/>
        <v>123.491379310345</v>
      </c>
      <c r="AI757" s="3">
        <f t="shared" si="346"/>
        <v>115.601750547046</v>
      </c>
      <c r="AJ757" s="3">
        <f t="shared" si="347"/>
        <v>85.7432432432432</v>
      </c>
      <c r="AK757" s="3">
        <f t="shared" si="348"/>
        <v>12.9662522202487</v>
      </c>
      <c r="AL757" s="3">
        <f t="shared" si="349"/>
        <v>113.115577889447</v>
      </c>
      <c r="AM757" s="3">
        <f t="shared" si="350"/>
        <v>192.797783933518</v>
      </c>
      <c r="AN757" s="3">
        <f t="shared" si="351"/>
        <v>354.390243902439</v>
      </c>
      <c r="AO757" s="3">
        <f t="shared" si="352"/>
        <v>671.611721611722</v>
      </c>
      <c r="AP757" s="3">
        <f t="shared" si="353"/>
        <v>1099.3125</v>
      </c>
      <c r="AQ757" s="3">
        <f t="shared" si="354"/>
        <v>1803.64372469636</v>
      </c>
      <c r="AR757" s="3">
        <f t="shared" si="355"/>
        <v>2948.3850931677</v>
      </c>
      <c r="AS757" s="6">
        <f t="shared" si="356"/>
        <v>3442.27642276423</v>
      </c>
      <c r="AT757" s="3">
        <f t="shared" si="357"/>
        <v>0.13165983382924</v>
      </c>
      <c r="AU757" s="7">
        <f t="shared" si="358"/>
        <v>0.446548973993716</v>
      </c>
      <c r="AV757" s="8">
        <f t="shared" si="359"/>
        <v>0.237600361439472</v>
      </c>
      <c r="AW757" s="3">
        <f t="shared" si="360"/>
        <v>34.3666163211371</v>
      </c>
      <c r="AX757" s="7">
        <f t="shared" si="361"/>
        <v>1.39288571407847</v>
      </c>
      <c r="AY757" s="3">
        <f t="shared" si="362"/>
        <v>2.85937410556393</v>
      </c>
      <c r="AZ757" s="9">
        <f t="shared" si="363"/>
        <v>1.30069723566003</v>
      </c>
      <c r="BA757" s="11">
        <f t="shared" si="364"/>
        <v>1.28909007388664</v>
      </c>
      <c r="BB757" s="12">
        <f t="shared" si="365"/>
        <v>1074.71389883243</v>
      </c>
      <c r="BC757" s="13">
        <f t="shared" si="366"/>
        <v>0.183081304648176</v>
      </c>
      <c r="BD757" s="14">
        <f t="shared" si="367"/>
        <v>8.52017511004789</v>
      </c>
      <c r="BE757" s="15">
        <f t="shared" si="368"/>
        <v>0.866797278223683</v>
      </c>
      <c r="BF757" s="16">
        <f t="shared" si="369"/>
        <v>21.0879609062639</v>
      </c>
      <c r="BG757" s="16">
        <f t="shared" si="370"/>
        <v>7.91252955082742</v>
      </c>
      <c r="BH757" s="17">
        <f t="shared" si="371"/>
        <v>0.510742234968162</v>
      </c>
    </row>
    <row r="758" spans="1:60">
      <c r="A758">
        <v>765</v>
      </c>
      <c r="B758" t="s">
        <v>727</v>
      </c>
      <c r="C758" t="s">
        <v>847</v>
      </c>
      <c r="D758" t="s">
        <v>62</v>
      </c>
      <c r="E758" t="s">
        <v>848</v>
      </c>
      <c r="F758" t="s">
        <v>858</v>
      </c>
      <c r="G758">
        <v>665.9742784259</v>
      </c>
      <c r="H758">
        <v>121.1</v>
      </c>
      <c r="I758">
        <v>460.53</v>
      </c>
      <c r="J758">
        <v>12.2968279241744</v>
      </c>
      <c r="K758">
        <v>1956.27</v>
      </c>
      <c r="L758">
        <v>4.93</v>
      </c>
      <c r="M758">
        <v>2.286</v>
      </c>
      <c r="N758">
        <v>29.93</v>
      </c>
      <c r="O758">
        <v>1.128</v>
      </c>
      <c r="P758">
        <v>9.49</v>
      </c>
      <c r="Q758">
        <v>9.95</v>
      </c>
      <c r="R758">
        <v>0.971</v>
      </c>
      <c r="S758">
        <v>45.08</v>
      </c>
      <c r="T758">
        <v>15.75</v>
      </c>
      <c r="U758">
        <v>187.52</v>
      </c>
      <c r="V758">
        <v>70.78</v>
      </c>
      <c r="W758">
        <v>308.67</v>
      </c>
      <c r="X758">
        <v>69.78</v>
      </c>
      <c r="Y758">
        <v>672.28</v>
      </c>
      <c r="Z758">
        <v>112.98</v>
      </c>
      <c r="AA758">
        <v>10291.82</v>
      </c>
      <c r="AB758">
        <v>137.57</v>
      </c>
      <c r="AC758">
        <v>326.91</v>
      </c>
      <c r="AD758" s="3">
        <f t="shared" si="341"/>
        <v>138.397166633527</v>
      </c>
      <c r="AE758" s="4">
        <f t="shared" si="342"/>
        <v>335.761157958236</v>
      </c>
      <c r="AF758" s="5">
        <f t="shared" si="343"/>
        <v>9.64556962025316</v>
      </c>
      <c r="AG758" s="3">
        <f t="shared" si="344"/>
        <v>48.8254486133768</v>
      </c>
      <c r="AH758" s="3">
        <f t="shared" si="345"/>
        <v>12.1551724137931</v>
      </c>
      <c r="AI758" s="3">
        <f t="shared" si="346"/>
        <v>20.7658643326039</v>
      </c>
      <c r="AJ758" s="3">
        <f t="shared" si="347"/>
        <v>67.2297297297297</v>
      </c>
      <c r="AK758" s="3">
        <f t="shared" si="348"/>
        <v>17.246891651865</v>
      </c>
      <c r="AL758" s="3">
        <f t="shared" si="349"/>
        <v>226.532663316583</v>
      </c>
      <c r="AM758" s="3">
        <f t="shared" si="350"/>
        <v>436.288088642659</v>
      </c>
      <c r="AN758" s="3">
        <f t="shared" si="351"/>
        <v>762.276422764228</v>
      </c>
      <c r="AO758" s="3">
        <f t="shared" si="352"/>
        <v>1296.336996337</v>
      </c>
      <c r="AP758" s="3">
        <f t="shared" si="353"/>
        <v>1929.1875</v>
      </c>
      <c r="AQ758" s="3">
        <f t="shared" si="354"/>
        <v>2825.1012145749</v>
      </c>
      <c r="AR758" s="3">
        <f t="shared" si="355"/>
        <v>4175.65217391304</v>
      </c>
      <c r="AS758" s="6">
        <f t="shared" si="356"/>
        <v>4592.68292682927</v>
      </c>
      <c r="AT758" s="3">
        <f t="shared" si="357"/>
        <v>0.139754157650022</v>
      </c>
      <c r="AU758" s="7">
        <f t="shared" si="358"/>
        <v>0.334688215946534</v>
      </c>
      <c r="AV758" s="8">
        <f t="shared" si="359"/>
        <v>0.0891407457074676</v>
      </c>
      <c r="AW758" s="3">
        <f t="shared" si="360"/>
        <v>27.3046967908009</v>
      </c>
      <c r="AX758" s="7">
        <f t="shared" si="361"/>
        <v>0.46579512827709</v>
      </c>
      <c r="AY758" s="3">
        <f t="shared" si="362"/>
        <v>0.957443377967471</v>
      </c>
      <c r="AZ758" s="9">
        <f t="shared" si="363"/>
        <v>9.42098304479689</v>
      </c>
      <c r="BA758" s="11">
        <f t="shared" si="364"/>
        <v>1.20189750885801</v>
      </c>
      <c r="BB758" s="12">
        <f t="shared" si="365"/>
        <v>1074.71389883243</v>
      </c>
      <c r="BC758" s="13">
        <f t="shared" si="366"/>
        <v>0.142709054206507</v>
      </c>
      <c r="BD758" s="14">
        <f t="shared" si="367"/>
        <v>38.6059782579918</v>
      </c>
      <c r="BE758" s="15">
        <f t="shared" si="368"/>
        <v>0.486270601535075</v>
      </c>
      <c r="BF758" s="16">
        <f t="shared" si="369"/>
        <v>14.9130434782609</v>
      </c>
      <c r="BG758" s="16">
        <f t="shared" si="370"/>
        <v>3.00804020100503</v>
      </c>
      <c r="BH758" s="17">
        <f t="shared" si="371"/>
        <v>0.420819185708605</v>
      </c>
    </row>
    <row r="759" hidden="1" spans="1:60">
      <c r="A759">
        <v>766</v>
      </c>
      <c r="B759" t="s">
        <v>727</v>
      </c>
      <c r="C759" t="s">
        <v>847</v>
      </c>
      <c r="D759" t="s">
        <v>62</v>
      </c>
      <c r="E759" t="s">
        <v>848</v>
      </c>
      <c r="F759" t="s">
        <v>859</v>
      </c>
      <c r="G759">
        <v>1665.3628022495</v>
      </c>
      <c r="H759">
        <v>121.1</v>
      </c>
      <c r="I759">
        <v>2655.92</v>
      </c>
      <c r="J759">
        <v>12.2968279241744</v>
      </c>
      <c r="K759">
        <v>1319.52</v>
      </c>
      <c r="L759">
        <v>6.01</v>
      </c>
      <c r="M759">
        <v>32.21</v>
      </c>
      <c r="N759">
        <v>91.92</v>
      </c>
      <c r="O759">
        <v>11.74</v>
      </c>
      <c r="P759">
        <v>56.81</v>
      </c>
      <c r="Q759">
        <v>14.82</v>
      </c>
      <c r="R759">
        <v>0.638</v>
      </c>
      <c r="S759">
        <v>27.77</v>
      </c>
      <c r="T759">
        <v>9.18</v>
      </c>
      <c r="U759">
        <v>109.68</v>
      </c>
      <c r="V759">
        <v>44.75</v>
      </c>
      <c r="W759">
        <v>217.84</v>
      </c>
      <c r="X759">
        <v>52.35</v>
      </c>
      <c r="Y759">
        <v>555.06</v>
      </c>
      <c r="Z759">
        <v>93.96</v>
      </c>
      <c r="AA759">
        <v>7328.63</v>
      </c>
      <c r="AB759">
        <v>517.05</v>
      </c>
      <c r="AC759">
        <v>431.07</v>
      </c>
      <c r="AD759" s="3">
        <f t="shared" si="341"/>
        <v>520.158864635205</v>
      </c>
      <c r="AE759" s="4">
        <f t="shared" si="342"/>
        <v>442.741312168661</v>
      </c>
      <c r="AF759" s="5">
        <f t="shared" si="343"/>
        <v>135.907172995781</v>
      </c>
      <c r="AG759" s="3">
        <f t="shared" si="344"/>
        <v>149.951060358891</v>
      </c>
      <c r="AH759" s="3">
        <f t="shared" si="345"/>
        <v>126.508620689655</v>
      </c>
      <c r="AI759" s="3">
        <f t="shared" si="346"/>
        <v>124.310722100656</v>
      </c>
      <c r="AJ759" s="3">
        <f t="shared" si="347"/>
        <v>100.135135135135</v>
      </c>
      <c r="AK759" s="3">
        <f t="shared" si="348"/>
        <v>11.3321492007105</v>
      </c>
      <c r="AL759" s="3">
        <f t="shared" si="349"/>
        <v>139.547738693467</v>
      </c>
      <c r="AM759" s="3">
        <f t="shared" si="350"/>
        <v>254.293628808864</v>
      </c>
      <c r="AN759" s="3">
        <f t="shared" si="351"/>
        <v>445.853658536585</v>
      </c>
      <c r="AO759" s="3">
        <f t="shared" si="352"/>
        <v>819.59706959707</v>
      </c>
      <c r="AP759" s="3">
        <f t="shared" si="353"/>
        <v>1361.5</v>
      </c>
      <c r="AQ759" s="3">
        <f t="shared" si="354"/>
        <v>2119.43319838057</v>
      </c>
      <c r="AR759" s="3">
        <f t="shared" si="355"/>
        <v>3447.57763975155</v>
      </c>
      <c r="AS759" s="6">
        <f t="shared" si="356"/>
        <v>3819.51219512195</v>
      </c>
      <c r="AT759" s="3">
        <f t="shared" si="357"/>
        <v>0.0958644617271832</v>
      </c>
      <c r="AU759" s="7">
        <f t="shared" si="358"/>
        <v>0.278063242497685</v>
      </c>
      <c r="AV759" s="8">
        <f t="shared" si="359"/>
        <v>0.207615592838518</v>
      </c>
      <c r="AW759" s="3">
        <f t="shared" si="360"/>
        <v>36.0045139200713</v>
      </c>
      <c r="AX759" s="7">
        <f t="shared" si="361"/>
        <v>1.24577165126583</v>
      </c>
      <c r="AY759" s="3">
        <f t="shared" si="362"/>
        <v>2.66556289855711</v>
      </c>
      <c r="AZ759" s="9">
        <f t="shared" si="363"/>
        <v>1.20256203836087</v>
      </c>
      <c r="BA759" s="11">
        <f t="shared" si="364"/>
        <v>0.91416581039221</v>
      </c>
      <c r="BB759" s="12">
        <f t="shared" si="365"/>
        <v>1074.71389883243</v>
      </c>
      <c r="BC759" s="13">
        <f t="shared" si="366"/>
        <v>0.219592679524555</v>
      </c>
      <c r="BD759" s="14">
        <f t="shared" si="367"/>
        <v>9.33145572962507</v>
      </c>
      <c r="BE759" s="15">
        <f t="shared" si="368"/>
        <v>0.776618743919576</v>
      </c>
      <c r="BF759" s="16">
        <f t="shared" si="369"/>
        <v>19.9877565718401</v>
      </c>
      <c r="BG759" s="16">
        <f t="shared" si="370"/>
        <v>6.20242914979757</v>
      </c>
      <c r="BH759" s="17">
        <f t="shared" si="371"/>
        <v>1.19945716472963</v>
      </c>
    </row>
    <row r="760" spans="1:60">
      <c r="A760">
        <v>767</v>
      </c>
      <c r="B760" t="s">
        <v>727</v>
      </c>
      <c r="C760" t="s">
        <v>847</v>
      </c>
      <c r="D760" t="s">
        <v>62</v>
      </c>
      <c r="E760" t="s">
        <v>848</v>
      </c>
      <c r="F760" t="s">
        <v>860</v>
      </c>
      <c r="G760">
        <v>787.79394670985</v>
      </c>
      <c r="H760">
        <v>121.1</v>
      </c>
      <c r="I760">
        <v>125.22</v>
      </c>
      <c r="J760">
        <v>12.2968279241744</v>
      </c>
      <c r="K760">
        <v>587.13</v>
      </c>
      <c r="L760">
        <v>0.799</v>
      </c>
      <c r="M760">
        <v>0.07</v>
      </c>
      <c r="N760">
        <v>9.57</v>
      </c>
      <c r="O760">
        <v>0.131</v>
      </c>
      <c r="P760">
        <v>2.71</v>
      </c>
      <c r="Q760">
        <v>3.1</v>
      </c>
      <c r="R760">
        <v>0.714</v>
      </c>
      <c r="S760">
        <v>13.82</v>
      </c>
      <c r="T760">
        <v>4.36</v>
      </c>
      <c r="U760">
        <v>52.11</v>
      </c>
      <c r="V760">
        <v>19.54</v>
      </c>
      <c r="W760">
        <v>91.6</v>
      </c>
      <c r="X760">
        <v>21.92</v>
      </c>
      <c r="Y760">
        <v>230.09</v>
      </c>
      <c r="Z760">
        <v>39.84</v>
      </c>
      <c r="AA760">
        <v>11164.27</v>
      </c>
      <c r="AB760">
        <v>286.77</v>
      </c>
      <c r="AC760">
        <v>627.75</v>
      </c>
      <c r="AD760" s="3">
        <f t="shared" si="341"/>
        <v>288.494260925322</v>
      </c>
      <c r="AE760" s="4">
        <f t="shared" si="342"/>
        <v>644.746465107469</v>
      </c>
      <c r="AF760" s="5">
        <f t="shared" si="343"/>
        <v>0.29535864978903</v>
      </c>
      <c r="AG760" s="3">
        <f t="shared" si="344"/>
        <v>15.6117455138662</v>
      </c>
      <c r="AH760" s="3">
        <f t="shared" si="345"/>
        <v>1.41163793103448</v>
      </c>
      <c r="AI760" s="3">
        <f t="shared" si="346"/>
        <v>5.92997811816192</v>
      </c>
      <c r="AJ760" s="3">
        <f t="shared" si="347"/>
        <v>20.9459459459459</v>
      </c>
      <c r="AK760" s="3">
        <f t="shared" si="348"/>
        <v>12.6820603907638</v>
      </c>
      <c r="AL760" s="3">
        <f t="shared" si="349"/>
        <v>69.4472361809045</v>
      </c>
      <c r="AM760" s="3">
        <f t="shared" si="350"/>
        <v>120.775623268698</v>
      </c>
      <c r="AN760" s="3">
        <f t="shared" si="351"/>
        <v>211.829268292683</v>
      </c>
      <c r="AO760" s="3">
        <f t="shared" si="352"/>
        <v>357.875457875458</v>
      </c>
      <c r="AP760" s="3">
        <f t="shared" si="353"/>
        <v>572.5</v>
      </c>
      <c r="AQ760" s="3">
        <f t="shared" si="354"/>
        <v>887.449392712551</v>
      </c>
      <c r="AR760" s="3">
        <f t="shared" si="355"/>
        <v>1429.13043478261</v>
      </c>
      <c r="AS760" s="6">
        <f t="shared" si="356"/>
        <v>1619.51219512195</v>
      </c>
      <c r="AT760" s="3">
        <f t="shared" si="357"/>
        <v>0.332515844476988</v>
      </c>
      <c r="AU760" s="7">
        <f t="shared" si="358"/>
        <v>2.32670046333152</v>
      </c>
      <c r="AV760" s="8">
        <f t="shared" si="359"/>
        <v>0.0148430437666763</v>
      </c>
      <c r="AW760" s="3">
        <f t="shared" si="360"/>
        <v>52.4319335915856</v>
      </c>
      <c r="AX760" s="7">
        <f t="shared" si="361"/>
        <v>0.107478328831014</v>
      </c>
      <c r="AY760" s="3">
        <f t="shared" si="362"/>
        <v>-1.58877902174844</v>
      </c>
      <c r="AZ760" s="9">
        <f t="shared" si="363"/>
        <v>11.5089021938896</v>
      </c>
      <c r="BA760" s="11">
        <f t="shared" si="364"/>
        <v>4.48398448053733</v>
      </c>
      <c r="BB760" s="12">
        <f t="shared" si="365"/>
        <v>1074.71389883243</v>
      </c>
      <c r="BC760" s="13">
        <f t="shared" si="366"/>
        <v>0.276152764426569</v>
      </c>
      <c r="BD760" s="14">
        <f t="shared" si="367"/>
        <v>36.0384597071777</v>
      </c>
      <c r="BE760" s="15">
        <f t="shared" si="368"/>
        <v>2.72828023816767</v>
      </c>
      <c r="BF760" s="16">
        <f t="shared" si="369"/>
        <v>16.6490593342981</v>
      </c>
      <c r="BG760" s="16">
        <f t="shared" si="370"/>
        <v>3.08709677419355</v>
      </c>
      <c r="BH760" s="17">
        <f t="shared" si="371"/>
        <v>0.456821983273596</v>
      </c>
    </row>
    <row r="761" hidden="1" spans="1:60">
      <c r="A761">
        <v>768</v>
      </c>
      <c r="B761" t="s">
        <v>727</v>
      </c>
      <c r="C761" t="s">
        <v>847</v>
      </c>
      <c r="D761" t="s">
        <v>62</v>
      </c>
      <c r="E761" t="s">
        <v>848</v>
      </c>
      <c r="F761" t="s">
        <v>861</v>
      </c>
      <c r="G761">
        <v>952.166288600595</v>
      </c>
      <c r="H761">
        <v>121.1</v>
      </c>
      <c r="I761">
        <v>8160.49</v>
      </c>
      <c r="J761">
        <v>12.2968279241744</v>
      </c>
      <c r="K761">
        <v>1394</v>
      </c>
      <c r="L761">
        <v>3.38</v>
      </c>
      <c r="M761">
        <v>96.7</v>
      </c>
      <c r="N761">
        <v>241.9</v>
      </c>
      <c r="O761">
        <v>30.11</v>
      </c>
      <c r="P761">
        <v>142.6</v>
      </c>
      <c r="Q761">
        <v>31.92</v>
      </c>
      <c r="R761">
        <v>1.51</v>
      </c>
      <c r="S761">
        <v>44.73</v>
      </c>
      <c r="T761">
        <v>12.02</v>
      </c>
      <c r="U761">
        <v>128.23</v>
      </c>
      <c r="V761">
        <v>48.52</v>
      </c>
      <c r="W761">
        <v>217.56</v>
      </c>
      <c r="X761">
        <v>51.53</v>
      </c>
      <c r="Y761">
        <v>515.38</v>
      </c>
      <c r="Z761">
        <v>87.46</v>
      </c>
      <c r="AA761">
        <v>10309.04</v>
      </c>
      <c r="AB761">
        <v>47.61</v>
      </c>
      <c r="AC761">
        <v>175.82</v>
      </c>
      <c r="AD761" s="3">
        <f t="shared" si="341"/>
        <v>47.8962644720668</v>
      </c>
      <c r="AE761" s="4">
        <f t="shared" si="342"/>
        <v>180.580363990753</v>
      </c>
      <c r="AF761" s="5">
        <f t="shared" si="343"/>
        <v>408.016877637131</v>
      </c>
      <c r="AG761" s="3">
        <f t="shared" si="344"/>
        <v>394.616639477977</v>
      </c>
      <c r="AH761" s="3">
        <f t="shared" si="345"/>
        <v>324.461206896552</v>
      </c>
      <c r="AI761" s="3">
        <f t="shared" si="346"/>
        <v>312.035010940919</v>
      </c>
      <c r="AJ761" s="3">
        <f t="shared" si="347"/>
        <v>215.675675675676</v>
      </c>
      <c r="AK761" s="3">
        <f t="shared" si="348"/>
        <v>26.8206039076377</v>
      </c>
      <c r="AL761" s="3">
        <f t="shared" si="349"/>
        <v>224.773869346734</v>
      </c>
      <c r="AM761" s="3">
        <f t="shared" si="350"/>
        <v>332.963988919668</v>
      </c>
      <c r="AN761" s="3">
        <f t="shared" si="351"/>
        <v>521.260162601626</v>
      </c>
      <c r="AO761" s="3">
        <f t="shared" si="352"/>
        <v>888.644688644689</v>
      </c>
      <c r="AP761" s="3">
        <f t="shared" si="353"/>
        <v>1359.75</v>
      </c>
      <c r="AQ761" s="3">
        <f t="shared" si="354"/>
        <v>2086.23481781377</v>
      </c>
      <c r="AR761" s="3">
        <f t="shared" si="355"/>
        <v>3201.11801242236</v>
      </c>
      <c r="AS761" s="6">
        <f t="shared" si="356"/>
        <v>3555.28455284553</v>
      </c>
      <c r="AT761" s="3">
        <f t="shared" si="357"/>
        <v>0.121813397959583</v>
      </c>
      <c r="AU761" s="7">
        <f t="shared" si="358"/>
        <v>0.38053391810883</v>
      </c>
      <c r="AV761" s="8">
        <f t="shared" si="359"/>
        <v>1.33956978850916</v>
      </c>
      <c r="AW761" s="3">
        <f t="shared" si="360"/>
        <v>14.6851175851415</v>
      </c>
      <c r="AX761" s="7">
        <f t="shared" si="361"/>
        <v>5.13338761451606</v>
      </c>
      <c r="AY761" s="3">
        <f t="shared" si="362"/>
        <v>5.12419542561799</v>
      </c>
      <c r="AZ761" s="9">
        <f t="shared" si="363"/>
        <v>1.08182882638508</v>
      </c>
      <c r="BA761" s="11">
        <f t="shared" si="364"/>
        <v>0.907213062199225</v>
      </c>
      <c r="BB761" s="12">
        <f t="shared" si="365"/>
        <v>1074.71389883243</v>
      </c>
      <c r="BC761" s="13">
        <f t="shared" si="366"/>
        <v>0.0742835428760038</v>
      </c>
      <c r="BD761" s="14">
        <f t="shared" si="367"/>
        <v>4.9164591879418</v>
      </c>
      <c r="BE761" s="15">
        <f t="shared" si="368"/>
        <v>0.341146338623928</v>
      </c>
      <c r="BF761" s="16">
        <f t="shared" si="369"/>
        <v>11.5220210149788</v>
      </c>
      <c r="BG761" s="16">
        <f t="shared" si="370"/>
        <v>7.57832080200501</v>
      </c>
      <c r="BH761" s="17">
        <f t="shared" si="371"/>
        <v>0.270788306222273</v>
      </c>
    </row>
    <row r="762" spans="1:60">
      <c r="A762">
        <v>769</v>
      </c>
      <c r="B762" t="s">
        <v>727</v>
      </c>
      <c r="C762" t="s">
        <v>847</v>
      </c>
      <c r="D762" t="s">
        <v>62</v>
      </c>
      <c r="E762" t="s">
        <v>848</v>
      </c>
      <c r="F762" t="s">
        <v>862</v>
      </c>
      <c r="G762">
        <v>754.94339200505</v>
      </c>
      <c r="H762">
        <v>121.1</v>
      </c>
      <c r="I762">
        <v>410.43</v>
      </c>
      <c r="J762">
        <v>12.2968279241744</v>
      </c>
      <c r="K762">
        <v>1091.61</v>
      </c>
      <c r="L762">
        <v>3.13</v>
      </c>
      <c r="M762">
        <v>1.663</v>
      </c>
      <c r="N762">
        <v>13.84</v>
      </c>
      <c r="O762">
        <v>0.643</v>
      </c>
      <c r="P762">
        <v>3.33</v>
      </c>
      <c r="Q762">
        <v>3.67</v>
      </c>
      <c r="R762">
        <v>0.42</v>
      </c>
      <c r="S762">
        <v>17.69</v>
      </c>
      <c r="T762">
        <v>7.29</v>
      </c>
      <c r="U762">
        <v>89.97</v>
      </c>
      <c r="V762">
        <v>36.97</v>
      </c>
      <c r="W762">
        <v>178.72</v>
      </c>
      <c r="X762">
        <v>43.39</v>
      </c>
      <c r="Y762">
        <v>447.03</v>
      </c>
      <c r="Z762">
        <v>75.95</v>
      </c>
      <c r="AA762">
        <v>9009.38</v>
      </c>
      <c r="AB762">
        <v>105.92</v>
      </c>
      <c r="AC762">
        <v>237.45</v>
      </c>
      <c r="AD762" s="3">
        <f t="shared" si="341"/>
        <v>106.556864794819</v>
      </c>
      <c r="AE762" s="4">
        <f t="shared" si="342"/>
        <v>243.879009382347</v>
      </c>
      <c r="AF762" s="5">
        <f t="shared" si="343"/>
        <v>7.0168776371308</v>
      </c>
      <c r="AG762" s="3">
        <f t="shared" si="344"/>
        <v>22.5774877650897</v>
      </c>
      <c r="AH762" s="3">
        <f t="shared" si="345"/>
        <v>6.92887931034483</v>
      </c>
      <c r="AI762" s="3">
        <f t="shared" si="346"/>
        <v>7.28665207877462</v>
      </c>
      <c r="AJ762" s="3">
        <f t="shared" si="347"/>
        <v>24.7972972972973</v>
      </c>
      <c r="AK762" s="3">
        <f t="shared" si="348"/>
        <v>7.46003552397868</v>
      </c>
      <c r="AL762" s="3">
        <f t="shared" si="349"/>
        <v>88.8944723618091</v>
      </c>
      <c r="AM762" s="3">
        <f t="shared" si="350"/>
        <v>201.939058171745</v>
      </c>
      <c r="AN762" s="3">
        <f t="shared" si="351"/>
        <v>365.731707317073</v>
      </c>
      <c r="AO762" s="3">
        <f t="shared" si="352"/>
        <v>677.106227106227</v>
      </c>
      <c r="AP762" s="3">
        <f t="shared" si="353"/>
        <v>1117</v>
      </c>
      <c r="AQ762" s="3">
        <f t="shared" si="354"/>
        <v>1756.68016194332</v>
      </c>
      <c r="AR762" s="3">
        <f t="shared" si="355"/>
        <v>2776.58385093168</v>
      </c>
      <c r="AS762" s="6">
        <f t="shared" si="356"/>
        <v>3087.39837398374</v>
      </c>
      <c r="AT762" s="3">
        <f t="shared" si="357"/>
        <v>0.158891748015183</v>
      </c>
      <c r="AU762" s="7">
        <f t="shared" si="358"/>
        <v>0.572256256413316</v>
      </c>
      <c r="AV762" s="8">
        <f t="shared" si="359"/>
        <v>0.0567494514392667</v>
      </c>
      <c r="AW762" s="3">
        <f t="shared" si="360"/>
        <v>19.8326764338064</v>
      </c>
      <c r="AX762" s="7">
        <f t="shared" si="361"/>
        <v>0.252727400944762</v>
      </c>
      <c r="AY762" s="3">
        <f t="shared" si="362"/>
        <v>-0.104195980291165</v>
      </c>
      <c r="AZ762" s="9">
        <f t="shared" si="363"/>
        <v>13.0500608529668</v>
      </c>
      <c r="BA762" s="11">
        <f t="shared" si="364"/>
        <v>2.83844234171402</v>
      </c>
      <c r="BB762" s="12">
        <f t="shared" si="365"/>
        <v>1074.71389883243</v>
      </c>
      <c r="BC762" s="13">
        <f t="shared" si="366"/>
        <v>0.10421746967958</v>
      </c>
      <c r="BD762" s="14">
        <f t="shared" si="367"/>
        <v>51.5330043940398</v>
      </c>
      <c r="BE762" s="15">
        <f t="shared" si="368"/>
        <v>0.531172404536608</v>
      </c>
      <c r="BF762" s="16">
        <f t="shared" si="369"/>
        <v>25.2702091577162</v>
      </c>
      <c r="BG762" s="16">
        <f t="shared" si="370"/>
        <v>3.77111716621253</v>
      </c>
      <c r="BH762" s="17">
        <f t="shared" si="371"/>
        <v>0.446072857443672</v>
      </c>
    </row>
    <row r="763" spans="1:60">
      <c r="A763">
        <v>770</v>
      </c>
      <c r="B763" t="s">
        <v>727</v>
      </c>
      <c r="C763" t="s">
        <v>847</v>
      </c>
      <c r="D763" t="s">
        <v>62</v>
      </c>
      <c r="E763" t="s">
        <v>848</v>
      </c>
      <c r="F763" t="s">
        <v>863</v>
      </c>
      <c r="G763">
        <v>1033.7695027538</v>
      </c>
      <c r="H763">
        <v>121.1</v>
      </c>
      <c r="I763">
        <v>219.13</v>
      </c>
      <c r="J763">
        <v>12.2968279241744</v>
      </c>
      <c r="K763">
        <v>2607.41</v>
      </c>
      <c r="L763">
        <v>3.49</v>
      </c>
      <c r="M763">
        <v>0.076</v>
      </c>
      <c r="N763">
        <v>45.94</v>
      </c>
      <c r="O763">
        <v>0.777</v>
      </c>
      <c r="P763">
        <v>10.5</v>
      </c>
      <c r="Q763">
        <v>17.64</v>
      </c>
      <c r="R763">
        <v>5.62</v>
      </c>
      <c r="S763">
        <v>69.73</v>
      </c>
      <c r="T763">
        <v>21.85</v>
      </c>
      <c r="U763">
        <v>242.57</v>
      </c>
      <c r="V763">
        <v>90.01</v>
      </c>
      <c r="W763">
        <v>394.55</v>
      </c>
      <c r="X763">
        <v>93.54</v>
      </c>
      <c r="Y763">
        <v>955.41</v>
      </c>
      <c r="Z763">
        <v>162.17</v>
      </c>
      <c r="AA763">
        <v>8527.48</v>
      </c>
      <c r="AB763">
        <v>105.59</v>
      </c>
      <c r="AC763">
        <v>226.05</v>
      </c>
      <c r="AD763" s="3">
        <f t="shared" si="341"/>
        <v>106.224880605031</v>
      </c>
      <c r="AE763" s="4">
        <f t="shared" si="342"/>
        <v>232.170351951483</v>
      </c>
      <c r="AF763" s="5">
        <f t="shared" si="343"/>
        <v>0.320675105485232</v>
      </c>
      <c r="AG763" s="3">
        <f t="shared" si="344"/>
        <v>74.9429037520391</v>
      </c>
      <c r="AH763" s="3">
        <f t="shared" si="345"/>
        <v>8.37284482758621</v>
      </c>
      <c r="AI763" s="3">
        <f t="shared" si="346"/>
        <v>22.9759299781182</v>
      </c>
      <c r="AJ763" s="3">
        <f t="shared" si="347"/>
        <v>119.189189189189</v>
      </c>
      <c r="AK763" s="3">
        <f t="shared" si="348"/>
        <v>99.8223801065719</v>
      </c>
      <c r="AL763" s="3">
        <f t="shared" si="349"/>
        <v>350.402010050251</v>
      </c>
      <c r="AM763" s="3">
        <f t="shared" si="350"/>
        <v>605.263157894737</v>
      </c>
      <c r="AN763" s="3">
        <f t="shared" si="351"/>
        <v>986.056910569106</v>
      </c>
      <c r="AO763" s="3">
        <f t="shared" si="352"/>
        <v>1648.5347985348</v>
      </c>
      <c r="AP763" s="3">
        <f t="shared" si="353"/>
        <v>2465.9375</v>
      </c>
      <c r="AQ763" s="3">
        <f t="shared" si="354"/>
        <v>3787.04453441296</v>
      </c>
      <c r="AR763" s="3">
        <f t="shared" si="355"/>
        <v>5934.22360248447</v>
      </c>
      <c r="AS763" s="6">
        <f t="shared" si="356"/>
        <v>6592.27642276423</v>
      </c>
      <c r="AT763" s="3">
        <f t="shared" si="357"/>
        <v>0.488456837850454</v>
      </c>
      <c r="AU763" s="7">
        <f t="shared" si="358"/>
        <v>0.823118356453492</v>
      </c>
      <c r="AV763" s="8">
        <f t="shared" si="359"/>
        <v>0.197871948824888</v>
      </c>
      <c r="AW763" s="3">
        <f t="shared" si="360"/>
        <v>18.8805075083678</v>
      </c>
      <c r="AX763" s="7">
        <f t="shared" si="361"/>
        <v>0.859787373807685</v>
      </c>
      <c r="AY763" s="3">
        <f t="shared" si="362"/>
        <v>2.02169547029333</v>
      </c>
      <c r="AZ763" s="9">
        <f t="shared" si="363"/>
        <v>20.9415982147573</v>
      </c>
      <c r="BA763" s="11">
        <f t="shared" si="364"/>
        <v>1.25097344417063</v>
      </c>
      <c r="BB763" s="12">
        <f t="shared" si="365"/>
        <v>1074.71389883243</v>
      </c>
      <c r="BC763" s="13">
        <f t="shared" si="366"/>
        <v>0.0996590261367309</v>
      </c>
      <c r="BD763" s="14">
        <f t="shared" si="367"/>
        <v>36.8530385487528</v>
      </c>
      <c r="BE763" s="15">
        <f t="shared" si="368"/>
        <v>0.236599993719974</v>
      </c>
      <c r="BF763" s="16">
        <f t="shared" si="369"/>
        <v>13.7015631722358</v>
      </c>
      <c r="BG763" s="16">
        <f t="shared" si="370"/>
        <v>2.60430839002268</v>
      </c>
      <c r="BH763" s="17">
        <f t="shared" si="371"/>
        <v>0.46710904667109</v>
      </c>
    </row>
    <row r="764" hidden="1" spans="1:60">
      <c r="A764">
        <v>771</v>
      </c>
      <c r="B764" t="s">
        <v>727</v>
      </c>
      <c r="C764" t="s">
        <v>847</v>
      </c>
      <c r="D764" t="s">
        <v>62</v>
      </c>
      <c r="E764" t="s">
        <v>848</v>
      </c>
      <c r="F764" t="s">
        <v>864</v>
      </c>
      <c r="G764">
        <v>5949.2777675345</v>
      </c>
      <c r="H764">
        <v>121.1</v>
      </c>
      <c r="I764">
        <v>4080.62</v>
      </c>
      <c r="J764">
        <v>12.2968279241744</v>
      </c>
      <c r="K764">
        <v>1235.41</v>
      </c>
      <c r="L764">
        <v>6.74</v>
      </c>
      <c r="M764">
        <v>40.39</v>
      </c>
      <c r="N764">
        <v>116.63</v>
      </c>
      <c r="O764">
        <v>13.19</v>
      </c>
      <c r="P764">
        <v>61.46</v>
      </c>
      <c r="Q764">
        <v>15.56</v>
      </c>
      <c r="R764">
        <v>0.892</v>
      </c>
      <c r="S764">
        <v>27</v>
      </c>
      <c r="T764">
        <v>8.81</v>
      </c>
      <c r="U764">
        <v>103.83</v>
      </c>
      <c r="V764">
        <v>41.2</v>
      </c>
      <c r="W764">
        <v>198.28</v>
      </c>
      <c r="X764">
        <v>47.5</v>
      </c>
      <c r="Y764">
        <v>493.36</v>
      </c>
      <c r="Z764">
        <v>85.07</v>
      </c>
      <c r="AA764">
        <v>8990.54</v>
      </c>
      <c r="AB764">
        <v>127.23</v>
      </c>
      <c r="AC764">
        <v>241.4</v>
      </c>
      <c r="AD764" s="3">
        <f t="shared" si="341"/>
        <v>127.994995353519</v>
      </c>
      <c r="AE764" s="4">
        <f t="shared" si="342"/>
        <v>247.935956474621</v>
      </c>
      <c r="AF764" s="5">
        <f t="shared" si="343"/>
        <v>170.42194092827</v>
      </c>
      <c r="AG764" s="3">
        <f t="shared" si="344"/>
        <v>190.26101141925</v>
      </c>
      <c r="AH764" s="3">
        <f t="shared" si="345"/>
        <v>142.133620689655</v>
      </c>
      <c r="AI764" s="3">
        <f t="shared" si="346"/>
        <v>134.485776805252</v>
      </c>
      <c r="AJ764" s="3">
        <f t="shared" si="347"/>
        <v>105.135135135135</v>
      </c>
      <c r="AK764" s="3">
        <f t="shared" si="348"/>
        <v>15.8436944937833</v>
      </c>
      <c r="AL764" s="3">
        <f t="shared" si="349"/>
        <v>135.678391959799</v>
      </c>
      <c r="AM764" s="3">
        <f t="shared" si="350"/>
        <v>244.04432132964</v>
      </c>
      <c r="AN764" s="3">
        <f t="shared" si="351"/>
        <v>422.073170731707</v>
      </c>
      <c r="AO764" s="3">
        <f t="shared" si="352"/>
        <v>754.578754578755</v>
      </c>
      <c r="AP764" s="3">
        <f t="shared" si="353"/>
        <v>1239.25</v>
      </c>
      <c r="AQ764" s="3">
        <f t="shared" si="354"/>
        <v>1923.07692307692</v>
      </c>
      <c r="AR764" s="3">
        <f t="shared" si="355"/>
        <v>3064.34782608696</v>
      </c>
      <c r="AS764" s="6">
        <f t="shared" si="356"/>
        <v>3458.13008130081</v>
      </c>
      <c r="AT764" s="3">
        <f t="shared" si="357"/>
        <v>0.13265608528822</v>
      </c>
      <c r="AU764" s="7">
        <f t="shared" si="358"/>
        <v>0.432901526905373</v>
      </c>
      <c r="AV764" s="8">
        <f t="shared" si="359"/>
        <v>0.470403735135281</v>
      </c>
      <c r="AW764" s="3">
        <f t="shared" si="360"/>
        <v>20.1625946141119</v>
      </c>
      <c r="AX764" s="7">
        <f t="shared" si="361"/>
        <v>2.11224344330715</v>
      </c>
      <c r="AY764" s="3">
        <f t="shared" si="362"/>
        <v>3.58232639476346</v>
      </c>
      <c r="AZ764" s="9">
        <f t="shared" si="363"/>
        <v>1.36877985825866</v>
      </c>
      <c r="BA764" s="11">
        <f t="shared" si="364"/>
        <v>1.14514988247869</v>
      </c>
      <c r="BB764" s="12">
        <f t="shared" si="365"/>
        <v>1074.71389883243</v>
      </c>
      <c r="BC764" s="13">
        <f t="shared" si="366"/>
        <v>0.107780660258194</v>
      </c>
      <c r="BD764" s="14">
        <f t="shared" si="367"/>
        <v>8.36227065150741</v>
      </c>
      <c r="BE764" s="15">
        <f t="shared" si="368"/>
        <v>0.489297875790498</v>
      </c>
      <c r="BF764" s="16">
        <f t="shared" si="369"/>
        <v>18.2725925925926</v>
      </c>
      <c r="BG764" s="16">
        <f t="shared" si="370"/>
        <v>7.49550128534704</v>
      </c>
      <c r="BH764" s="17">
        <f t="shared" si="371"/>
        <v>0.527050538525269</v>
      </c>
    </row>
    <row r="765" spans="1:60">
      <c r="A765">
        <v>772</v>
      </c>
      <c r="B765" t="s">
        <v>727</v>
      </c>
      <c r="C765" t="s">
        <v>847</v>
      </c>
      <c r="D765" t="s">
        <v>62</v>
      </c>
      <c r="E765" t="s">
        <v>848</v>
      </c>
      <c r="F765" t="s">
        <v>865</v>
      </c>
      <c r="G765">
        <v>558.564794489</v>
      </c>
      <c r="H765">
        <v>121.1</v>
      </c>
      <c r="I765">
        <v>190.24</v>
      </c>
      <c r="J765">
        <v>12.2968279241744</v>
      </c>
      <c r="K765">
        <v>514.25</v>
      </c>
      <c r="L765">
        <v>3.37</v>
      </c>
      <c r="M765">
        <v>0.0251</v>
      </c>
      <c r="N765">
        <v>5.74</v>
      </c>
      <c r="O765">
        <v>0.0219</v>
      </c>
      <c r="P765">
        <v>0.42</v>
      </c>
      <c r="Q765">
        <v>0.98</v>
      </c>
      <c r="R765">
        <v>0.151</v>
      </c>
      <c r="S765">
        <v>6.28</v>
      </c>
      <c r="T765">
        <v>2.86</v>
      </c>
      <c r="U765">
        <v>39.64</v>
      </c>
      <c r="V765">
        <v>17.15</v>
      </c>
      <c r="W765">
        <v>86.53</v>
      </c>
      <c r="X765">
        <v>21.93</v>
      </c>
      <c r="Y765">
        <v>231.47</v>
      </c>
      <c r="Z765">
        <v>41.52</v>
      </c>
      <c r="AA765">
        <v>7363.81</v>
      </c>
      <c r="AB765">
        <v>88.54</v>
      </c>
      <c r="AC765">
        <v>119.83</v>
      </c>
      <c r="AD765" s="3">
        <f t="shared" si="341"/>
        <v>89.0723641326778</v>
      </c>
      <c r="AE765" s="4">
        <f t="shared" si="342"/>
        <v>123.074422801797</v>
      </c>
      <c r="AF765" s="5">
        <f t="shared" si="343"/>
        <v>0.105907172995781</v>
      </c>
      <c r="AG765" s="3">
        <f t="shared" si="344"/>
        <v>9.36378466557912</v>
      </c>
      <c r="AH765" s="3">
        <f t="shared" si="345"/>
        <v>0.235991379310345</v>
      </c>
      <c r="AI765" s="3">
        <f t="shared" si="346"/>
        <v>0.919037199124726</v>
      </c>
      <c r="AJ765" s="3">
        <f t="shared" si="347"/>
        <v>6.62162162162162</v>
      </c>
      <c r="AK765" s="3">
        <f t="shared" si="348"/>
        <v>2.68206039076377</v>
      </c>
      <c r="AL765" s="3">
        <f t="shared" si="349"/>
        <v>31.5577889447236</v>
      </c>
      <c r="AM765" s="3">
        <f t="shared" si="350"/>
        <v>79.2243767313019</v>
      </c>
      <c r="AN765" s="3">
        <f t="shared" si="351"/>
        <v>161.138211382114</v>
      </c>
      <c r="AO765" s="3">
        <f t="shared" si="352"/>
        <v>314.102564102564</v>
      </c>
      <c r="AP765" s="3">
        <f t="shared" si="353"/>
        <v>540.8125</v>
      </c>
      <c r="AQ765" s="3">
        <f t="shared" si="354"/>
        <v>887.854251012146</v>
      </c>
      <c r="AR765" s="3">
        <f t="shared" si="355"/>
        <v>1437.70186335404</v>
      </c>
      <c r="AS765" s="6">
        <f t="shared" si="356"/>
        <v>1687.80487804878</v>
      </c>
      <c r="AT765" s="3">
        <f t="shared" si="357"/>
        <v>0.185538093049563</v>
      </c>
      <c r="AU765" s="7">
        <f t="shared" si="358"/>
        <v>1.29051855449862</v>
      </c>
      <c r="AV765" s="8">
        <f t="shared" si="359"/>
        <v>0.0466384474477194</v>
      </c>
      <c r="AW765" s="3">
        <f t="shared" si="360"/>
        <v>10.0086317837988</v>
      </c>
      <c r="AX765" s="7">
        <f t="shared" si="361"/>
        <v>0.147547359118392</v>
      </c>
      <c r="AY765" s="3">
        <f t="shared" si="362"/>
        <v>-1.03861210019954</v>
      </c>
      <c r="AZ765" s="9">
        <f t="shared" si="363"/>
        <v>90.8527833350771</v>
      </c>
      <c r="BA765" s="11">
        <f t="shared" si="364"/>
        <v>19.8127165875855</v>
      </c>
      <c r="BB765" s="12">
        <f t="shared" si="365"/>
        <v>1074.71389883243</v>
      </c>
      <c r="BC765" s="13">
        <f t="shared" si="366"/>
        <v>0.0558775699116045</v>
      </c>
      <c r="BD765" s="14">
        <f t="shared" si="367"/>
        <v>134.829931972789</v>
      </c>
      <c r="BE765" s="15">
        <f t="shared" si="368"/>
        <v>0.517691277487363</v>
      </c>
      <c r="BF765" s="16">
        <f t="shared" si="369"/>
        <v>36.8582802547771</v>
      </c>
      <c r="BG765" s="16">
        <f t="shared" si="370"/>
        <v>5.85714285714286</v>
      </c>
      <c r="BH765" s="17">
        <f t="shared" si="371"/>
        <v>0.738880080113494</v>
      </c>
    </row>
    <row r="766" spans="1:60">
      <c r="A766">
        <v>773</v>
      </c>
      <c r="B766" t="s">
        <v>727</v>
      </c>
      <c r="C766" t="s">
        <v>847</v>
      </c>
      <c r="D766" t="s">
        <v>62</v>
      </c>
      <c r="E766" t="s">
        <v>848</v>
      </c>
      <c r="F766" t="s">
        <v>866</v>
      </c>
      <c r="G766">
        <v>868.65144468185</v>
      </c>
      <c r="H766">
        <v>121.1</v>
      </c>
      <c r="I766">
        <v>418.88</v>
      </c>
      <c r="J766">
        <v>12.2968279241744</v>
      </c>
      <c r="K766">
        <v>1000.19</v>
      </c>
      <c r="L766">
        <v>3.62</v>
      </c>
      <c r="M766">
        <v>3.66</v>
      </c>
      <c r="N766">
        <v>20.19</v>
      </c>
      <c r="O766">
        <v>1.112</v>
      </c>
      <c r="P766">
        <v>5.71</v>
      </c>
      <c r="Q766">
        <v>3.54</v>
      </c>
      <c r="R766">
        <v>0.454</v>
      </c>
      <c r="S766">
        <v>17.34</v>
      </c>
      <c r="T766">
        <v>6.46</v>
      </c>
      <c r="U766">
        <v>83.13</v>
      </c>
      <c r="V766">
        <v>34.49</v>
      </c>
      <c r="W766">
        <v>161.77</v>
      </c>
      <c r="X766">
        <v>39.49</v>
      </c>
      <c r="Y766">
        <v>404.74</v>
      </c>
      <c r="Z766">
        <v>71.59</v>
      </c>
      <c r="AA766">
        <v>11284.83</v>
      </c>
      <c r="AB766">
        <v>282.21</v>
      </c>
      <c r="AC766">
        <v>625.38</v>
      </c>
      <c r="AD766" s="3">
        <f t="shared" si="341"/>
        <v>283.906843030077</v>
      </c>
      <c r="AE766" s="4">
        <f t="shared" si="342"/>
        <v>642.312296852105</v>
      </c>
      <c r="AF766" s="5">
        <f t="shared" si="343"/>
        <v>15.4430379746835</v>
      </c>
      <c r="AG766" s="3">
        <f t="shared" si="344"/>
        <v>32.9363784665579</v>
      </c>
      <c r="AH766" s="3">
        <f t="shared" si="345"/>
        <v>11.9827586206897</v>
      </c>
      <c r="AI766" s="3">
        <f t="shared" si="346"/>
        <v>12.4945295404814</v>
      </c>
      <c r="AJ766" s="3">
        <f t="shared" si="347"/>
        <v>23.9189189189189</v>
      </c>
      <c r="AK766" s="3">
        <f t="shared" si="348"/>
        <v>8.0639431616341</v>
      </c>
      <c r="AL766" s="3">
        <f t="shared" si="349"/>
        <v>87.1356783919598</v>
      </c>
      <c r="AM766" s="3">
        <f t="shared" si="350"/>
        <v>178.947368421053</v>
      </c>
      <c r="AN766" s="3">
        <f t="shared" si="351"/>
        <v>337.926829268293</v>
      </c>
      <c r="AO766" s="3">
        <f t="shared" si="352"/>
        <v>631.684981684982</v>
      </c>
      <c r="AP766" s="3">
        <f t="shared" si="353"/>
        <v>1011.0625</v>
      </c>
      <c r="AQ766" s="3">
        <f t="shared" si="354"/>
        <v>1598.78542510121</v>
      </c>
      <c r="AR766" s="3">
        <f t="shared" si="355"/>
        <v>2513.91304347826</v>
      </c>
      <c r="AS766" s="6">
        <f t="shared" si="356"/>
        <v>2910.16260162602</v>
      </c>
      <c r="AT766" s="3">
        <f t="shared" si="357"/>
        <v>0.176635778319517</v>
      </c>
      <c r="AU766" s="7">
        <f t="shared" si="358"/>
        <v>0.702632808949998</v>
      </c>
      <c r="AV766" s="8">
        <f t="shared" si="359"/>
        <v>0.0314333075965519</v>
      </c>
      <c r="AW766" s="3">
        <f t="shared" si="360"/>
        <v>52.2339826834023</v>
      </c>
      <c r="AX766" s="7">
        <f t="shared" si="361"/>
        <v>0.227178199278825</v>
      </c>
      <c r="AY766" s="3">
        <f t="shared" si="362"/>
        <v>-0.289246122107056</v>
      </c>
      <c r="AZ766" s="9">
        <f t="shared" si="363"/>
        <v>6.24548563698965</v>
      </c>
      <c r="BA766" s="11">
        <f t="shared" si="364"/>
        <v>2.63556315879965</v>
      </c>
      <c r="BB766" s="12">
        <f t="shared" si="365"/>
        <v>1074.71389883243</v>
      </c>
      <c r="BC766" s="13">
        <f t="shared" si="366"/>
        <v>0.274784732385118</v>
      </c>
      <c r="BD766" s="14">
        <f t="shared" si="367"/>
        <v>38.0417198492089</v>
      </c>
      <c r="BE766" s="15">
        <f t="shared" si="368"/>
        <v>1.54514008993428</v>
      </c>
      <c r="BF766" s="16">
        <f t="shared" si="369"/>
        <v>23.3414071510957</v>
      </c>
      <c r="BG766" s="16">
        <f t="shared" si="370"/>
        <v>5.70338983050847</v>
      </c>
      <c r="BH766" s="17">
        <f t="shared" si="371"/>
        <v>0.45126163292718</v>
      </c>
    </row>
    <row r="767" spans="1:60">
      <c r="A767">
        <v>774</v>
      </c>
      <c r="B767" t="s">
        <v>727</v>
      </c>
      <c r="C767" t="s">
        <v>847</v>
      </c>
      <c r="D767" t="s">
        <v>62</v>
      </c>
      <c r="E767" t="s">
        <v>848</v>
      </c>
      <c r="F767" t="s">
        <v>867</v>
      </c>
      <c r="G767">
        <v>1495.32535994554</v>
      </c>
      <c r="H767">
        <v>121.1</v>
      </c>
      <c r="I767">
        <v>123.73</v>
      </c>
      <c r="J767">
        <v>12.2968279241744</v>
      </c>
      <c r="K767">
        <v>970.45</v>
      </c>
      <c r="L767">
        <v>3.11</v>
      </c>
      <c r="M767">
        <v>0.0198</v>
      </c>
      <c r="N767">
        <v>14.49</v>
      </c>
      <c r="O767">
        <v>0.074</v>
      </c>
      <c r="P767">
        <v>1.48</v>
      </c>
      <c r="Q767">
        <v>2.59</v>
      </c>
      <c r="R767">
        <v>0.514</v>
      </c>
      <c r="S767">
        <v>16.64</v>
      </c>
      <c r="T767">
        <v>6.36</v>
      </c>
      <c r="U767">
        <v>79.7</v>
      </c>
      <c r="V767">
        <v>32.72</v>
      </c>
      <c r="W767">
        <v>159.81</v>
      </c>
      <c r="X767">
        <v>39.24</v>
      </c>
      <c r="Y767">
        <v>408.99</v>
      </c>
      <c r="Z767">
        <v>73.94</v>
      </c>
      <c r="AA767">
        <v>10777.27</v>
      </c>
      <c r="AB767">
        <v>128.27</v>
      </c>
      <c r="AC767">
        <v>363.21</v>
      </c>
      <c r="AD767" s="3">
        <f t="shared" si="341"/>
        <v>129.041248557698</v>
      </c>
      <c r="AE767" s="4">
        <f t="shared" si="342"/>
        <v>373.04398819862</v>
      </c>
      <c r="AF767" s="5">
        <f t="shared" si="343"/>
        <v>0.0835443037974684</v>
      </c>
      <c r="AG767" s="3">
        <f t="shared" si="344"/>
        <v>23.6378466557912</v>
      </c>
      <c r="AH767" s="3">
        <f t="shared" si="345"/>
        <v>0.797413793103448</v>
      </c>
      <c r="AI767" s="3">
        <f t="shared" si="346"/>
        <v>3.23851203501094</v>
      </c>
      <c r="AJ767" s="3">
        <f t="shared" si="347"/>
        <v>17.5</v>
      </c>
      <c r="AK767" s="3">
        <f t="shared" si="348"/>
        <v>9.12966252220249</v>
      </c>
      <c r="AL767" s="3">
        <f t="shared" si="349"/>
        <v>83.6180904522613</v>
      </c>
      <c r="AM767" s="3">
        <f t="shared" si="350"/>
        <v>176.17728531856</v>
      </c>
      <c r="AN767" s="3">
        <f t="shared" si="351"/>
        <v>323.983739837398</v>
      </c>
      <c r="AO767" s="3">
        <f t="shared" si="352"/>
        <v>599.267399267399</v>
      </c>
      <c r="AP767" s="3">
        <f t="shared" si="353"/>
        <v>998.8125</v>
      </c>
      <c r="AQ767" s="3">
        <f t="shared" si="354"/>
        <v>1588.66396761134</v>
      </c>
      <c r="AR767" s="3">
        <f t="shared" si="355"/>
        <v>2540.31055900621</v>
      </c>
      <c r="AS767" s="6">
        <f t="shared" si="356"/>
        <v>3005.69105691057</v>
      </c>
      <c r="AT767" s="3">
        <f t="shared" si="357"/>
        <v>0.238663264666803</v>
      </c>
      <c r="AU767" s="7">
        <f t="shared" si="358"/>
        <v>0.939504281555912</v>
      </c>
      <c r="AV767" s="8">
        <f t="shared" si="359"/>
        <v>0.0388426042461381</v>
      </c>
      <c r="AW767" s="3">
        <f t="shared" si="360"/>
        <v>30.3366031060132</v>
      </c>
      <c r="AX767" s="7">
        <f t="shared" si="361"/>
        <v>0.213939912988553</v>
      </c>
      <c r="AY767" s="3">
        <f t="shared" si="362"/>
        <v>-0.39349332428409</v>
      </c>
      <c r="AZ767" s="9">
        <f t="shared" si="363"/>
        <v>48.8139068668729</v>
      </c>
      <c r="BA767" s="11">
        <f t="shared" si="364"/>
        <v>7.5212362624309</v>
      </c>
      <c r="BB767" s="12">
        <f t="shared" si="365"/>
        <v>1074.71389883243</v>
      </c>
      <c r="BC767" s="13">
        <f t="shared" si="366"/>
        <v>0.156255353934241</v>
      </c>
      <c r="BD767" s="14">
        <f t="shared" si="367"/>
        <v>84.6235521235521</v>
      </c>
      <c r="BE767" s="15">
        <f t="shared" si="368"/>
        <v>0.88806572287831</v>
      </c>
      <c r="BF767" s="16">
        <f t="shared" si="369"/>
        <v>24.5787259615385</v>
      </c>
      <c r="BG767" s="16">
        <f t="shared" si="370"/>
        <v>5.59459459459459</v>
      </c>
      <c r="BH767" s="17">
        <f t="shared" si="371"/>
        <v>0.35315657608546</v>
      </c>
    </row>
    <row r="768" hidden="1" spans="1:60">
      <c r="A768">
        <v>775</v>
      </c>
      <c r="B768" t="s">
        <v>727</v>
      </c>
      <c r="C768" t="s">
        <v>847</v>
      </c>
      <c r="D768" t="s">
        <v>62</v>
      </c>
      <c r="E768" t="s">
        <v>848</v>
      </c>
      <c r="F768" t="s">
        <v>868</v>
      </c>
      <c r="G768">
        <v>174.25508016608</v>
      </c>
      <c r="H768">
        <v>121.1</v>
      </c>
      <c r="I768">
        <v>8386.19</v>
      </c>
      <c r="J768">
        <v>12.2968279241744</v>
      </c>
      <c r="K768">
        <v>1207.93</v>
      </c>
      <c r="L768">
        <v>2.46</v>
      </c>
      <c r="M768">
        <v>106.95</v>
      </c>
      <c r="N768">
        <v>289.12</v>
      </c>
      <c r="O768">
        <v>40.14</v>
      </c>
      <c r="P768">
        <v>201.81</v>
      </c>
      <c r="Q768">
        <v>48.41</v>
      </c>
      <c r="R768">
        <v>1.96</v>
      </c>
      <c r="S768">
        <v>60.26</v>
      </c>
      <c r="T768">
        <v>12.89</v>
      </c>
      <c r="U768">
        <v>124.96</v>
      </c>
      <c r="V768">
        <v>41.54</v>
      </c>
      <c r="W768">
        <v>182.54</v>
      </c>
      <c r="X768">
        <v>40.48</v>
      </c>
      <c r="Y768">
        <v>406.77</v>
      </c>
      <c r="Z768">
        <v>71.91</v>
      </c>
      <c r="AA768">
        <v>8804</v>
      </c>
      <c r="AB768">
        <v>56.59</v>
      </c>
      <c r="AC768">
        <v>139.67</v>
      </c>
      <c r="AD768" s="3">
        <f t="shared" si="341"/>
        <v>56.9302584850716</v>
      </c>
      <c r="AE768" s="4">
        <f t="shared" si="342"/>
        <v>143.451595032354</v>
      </c>
      <c r="AF768" s="5">
        <f t="shared" si="343"/>
        <v>451.26582278481</v>
      </c>
      <c r="AG768" s="3">
        <f t="shared" si="344"/>
        <v>471.647634584013</v>
      </c>
      <c r="AH768" s="3">
        <f t="shared" si="345"/>
        <v>432.543103448276</v>
      </c>
      <c r="AI768" s="3">
        <f t="shared" si="346"/>
        <v>441.597374179431</v>
      </c>
      <c r="AJ768" s="3">
        <f t="shared" si="347"/>
        <v>327.094594594595</v>
      </c>
      <c r="AK768" s="3">
        <f t="shared" si="348"/>
        <v>34.8134991119005</v>
      </c>
      <c r="AL768" s="3">
        <f t="shared" si="349"/>
        <v>302.814070351759</v>
      </c>
      <c r="AM768" s="3">
        <f t="shared" si="350"/>
        <v>357.063711911357</v>
      </c>
      <c r="AN768" s="3">
        <f t="shared" si="351"/>
        <v>507.967479674797</v>
      </c>
      <c r="AO768" s="3">
        <f t="shared" si="352"/>
        <v>760.805860805861</v>
      </c>
      <c r="AP768" s="3">
        <f t="shared" si="353"/>
        <v>1140.875</v>
      </c>
      <c r="AQ768" s="3">
        <f t="shared" si="354"/>
        <v>1638.86639676113</v>
      </c>
      <c r="AR768" s="3">
        <f t="shared" si="355"/>
        <v>2526.52173913043</v>
      </c>
      <c r="AS768" s="6">
        <f t="shared" si="356"/>
        <v>2923.17073170732</v>
      </c>
      <c r="AT768" s="3">
        <f t="shared" si="357"/>
        <v>0.110617277999386</v>
      </c>
      <c r="AU768" s="7">
        <f t="shared" si="358"/>
        <v>0.437824366543776</v>
      </c>
      <c r="AV768" s="8">
        <f t="shared" si="359"/>
        <v>2.01545336553973</v>
      </c>
      <c r="AW768" s="3">
        <f t="shared" si="360"/>
        <v>11.6657398084217</v>
      </c>
      <c r="AX768" s="7">
        <f t="shared" si="361"/>
        <v>6.88381034416696</v>
      </c>
      <c r="AY768" s="3">
        <f t="shared" si="362"/>
        <v>5.63363992850565</v>
      </c>
      <c r="AZ768" s="9">
        <f t="shared" si="363"/>
        <v>0.979099215306013</v>
      </c>
      <c r="BA768" s="11">
        <f t="shared" si="364"/>
        <v>0.884197761095716</v>
      </c>
      <c r="BB768" s="12">
        <f t="shared" si="365"/>
        <v>1074.71389883243</v>
      </c>
      <c r="BC768" s="13">
        <f t="shared" si="366"/>
        <v>0.0607668670585719</v>
      </c>
      <c r="BD768" s="14">
        <f t="shared" si="367"/>
        <v>3.20048113222312</v>
      </c>
      <c r="BE768" s="15">
        <f t="shared" si="368"/>
        <v>0.343363571551491</v>
      </c>
      <c r="BF768" s="16">
        <f t="shared" si="369"/>
        <v>6.75024892134086</v>
      </c>
      <c r="BG768" s="16">
        <f t="shared" si="370"/>
        <v>5.97231976864284</v>
      </c>
      <c r="BH768" s="17">
        <f t="shared" si="371"/>
        <v>0.40516932770101</v>
      </c>
    </row>
    <row r="769" spans="1:60">
      <c r="A769">
        <v>776</v>
      </c>
      <c r="B769" t="s">
        <v>727</v>
      </c>
      <c r="C769" t="s">
        <v>847</v>
      </c>
      <c r="D769" t="s">
        <v>62</v>
      </c>
      <c r="E769" t="s">
        <v>848</v>
      </c>
      <c r="F769" t="s">
        <v>869</v>
      </c>
      <c r="G769">
        <v>704.85937539545</v>
      </c>
      <c r="H769">
        <v>121.1</v>
      </c>
      <c r="I769">
        <v>100.69</v>
      </c>
      <c r="J769">
        <v>12.2968279241744</v>
      </c>
      <c r="K769">
        <v>977.27</v>
      </c>
      <c r="L769">
        <v>0.995</v>
      </c>
      <c r="M769">
        <v>0.147</v>
      </c>
      <c r="N769">
        <v>12.08</v>
      </c>
      <c r="O769">
        <v>0.274</v>
      </c>
      <c r="P769">
        <v>4.07</v>
      </c>
      <c r="Q769">
        <v>6.23</v>
      </c>
      <c r="R769">
        <v>1.261</v>
      </c>
      <c r="S769">
        <v>25.79</v>
      </c>
      <c r="T769">
        <v>8.07</v>
      </c>
      <c r="U769">
        <v>92.37</v>
      </c>
      <c r="V769">
        <v>34.26</v>
      </c>
      <c r="W769">
        <v>150.8</v>
      </c>
      <c r="X769">
        <v>34.63</v>
      </c>
      <c r="Y769">
        <v>345.96</v>
      </c>
      <c r="Z769">
        <v>60.01</v>
      </c>
      <c r="AA769">
        <v>7191.05</v>
      </c>
      <c r="AB769">
        <v>121.07</v>
      </c>
      <c r="AC769">
        <v>174.56</v>
      </c>
      <c r="AD769" s="3">
        <f t="shared" si="341"/>
        <v>121.797957144153</v>
      </c>
      <c r="AE769" s="4">
        <f t="shared" si="342"/>
        <v>179.286249222079</v>
      </c>
      <c r="AF769" s="5">
        <f t="shared" si="343"/>
        <v>0.620253164556962</v>
      </c>
      <c r="AG769" s="3">
        <f t="shared" si="344"/>
        <v>19.7063621533442</v>
      </c>
      <c r="AH769" s="3">
        <f t="shared" si="345"/>
        <v>2.95258620689655</v>
      </c>
      <c r="AI769" s="3">
        <f t="shared" si="346"/>
        <v>8.90590809628009</v>
      </c>
      <c r="AJ769" s="3">
        <f t="shared" si="347"/>
        <v>42.0945945945946</v>
      </c>
      <c r="AK769" s="3">
        <f t="shared" si="348"/>
        <v>22.3978685612789</v>
      </c>
      <c r="AL769" s="3">
        <f t="shared" si="349"/>
        <v>129.597989949749</v>
      </c>
      <c r="AM769" s="3">
        <f t="shared" si="350"/>
        <v>223.545706371191</v>
      </c>
      <c r="AN769" s="3">
        <f t="shared" si="351"/>
        <v>375.487804878049</v>
      </c>
      <c r="AO769" s="3">
        <f t="shared" si="352"/>
        <v>627.472527472527</v>
      </c>
      <c r="AP769" s="3">
        <f t="shared" si="353"/>
        <v>942.5</v>
      </c>
      <c r="AQ769" s="3">
        <f t="shared" si="354"/>
        <v>1402.02429149798</v>
      </c>
      <c r="AR769" s="3">
        <f t="shared" si="355"/>
        <v>2148.8198757764</v>
      </c>
      <c r="AS769" s="6">
        <f t="shared" si="356"/>
        <v>2439.43089430894</v>
      </c>
      <c r="AT769" s="3">
        <f t="shared" si="357"/>
        <v>0.303245519785182</v>
      </c>
      <c r="AU769" s="7">
        <f t="shared" si="358"/>
        <v>1.41121888904539</v>
      </c>
      <c r="AV769" s="8">
        <f t="shared" si="359"/>
        <v>0.0673782850185946</v>
      </c>
      <c r="AW769" s="3">
        <f t="shared" si="360"/>
        <v>14.5798778618035</v>
      </c>
      <c r="AX769" s="7">
        <f t="shared" si="361"/>
        <v>0.25727459048844</v>
      </c>
      <c r="AY769" s="3">
        <f t="shared" si="362"/>
        <v>-0.07323321141513</v>
      </c>
      <c r="AZ769" s="9">
        <f t="shared" si="363"/>
        <v>12.9438959129254</v>
      </c>
      <c r="BA769" s="11">
        <f t="shared" si="364"/>
        <v>2.26419425182514</v>
      </c>
      <c r="BB769" s="12">
        <f t="shared" si="365"/>
        <v>1074.71389883243</v>
      </c>
      <c r="BC769" s="13">
        <f t="shared" si="366"/>
        <v>0.0806583478524852</v>
      </c>
      <c r="BD769" s="14">
        <f t="shared" si="367"/>
        <v>37.5219769601792</v>
      </c>
      <c r="BE769" s="15">
        <f t="shared" si="368"/>
        <v>0.504567001965545</v>
      </c>
      <c r="BF769" s="16">
        <f t="shared" si="369"/>
        <v>13.4145017448623</v>
      </c>
      <c r="BG769" s="16">
        <f t="shared" si="370"/>
        <v>1.93900481540931</v>
      </c>
      <c r="BH769" s="17">
        <f t="shared" si="371"/>
        <v>0.693572410632447</v>
      </c>
    </row>
    <row r="770" spans="1:60">
      <c r="A770">
        <v>777</v>
      </c>
      <c r="B770" t="s">
        <v>727</v>
      </c>
      <c r="C770" t="s">
        <v>847</v>
      </c>
      <c r="D770" t="s">
        <v>62</v>
      </c>
      <c r="E770" t="s">
        <v>848</v>
      </c>
      <c r="F770" t="s">
        <v>870</v>
      </c>
      <c r="G770">
        <v>1038.57907930205</v>
      </c>
      <c r="H770">
        <v>121.1</v>
      </c>
      <c r="I770">
        <v>317.71</v>
      </c>
      <c r="J770">
        <v>12.2968279241744</v>
      </c>
      <c r="K770">
        <v>1499.29</v>
      </c>
      <c r="L770">
        <v>11.96</v>
      </c>
      <c r="M770">
        <v>0.819</v>
      </c>
      <c r="N770">
        <v>20.73</v>
      </c>
      <c r="O770">
        <v>0.247</v>
      </c>
      <c r="P770">
        <v>1.73</v>
      </c>
      <c r="Q770">
        <v>3.06</v>
      </c>
      <c r="R770">
        <v>0.239</v>
      </c>
      <c r="S770">
        <v>20.24</v>
      </c>
      <c r="T770">
        <v>8.75</v>
      </c>
      <c r="U770">
        <v>118.87</v>
      </c>
      <c r="V770">
        <v>50.01</v>
      </c>
      <c r="W770">
        <v>244.16</v>
      </c>
      <c r="X770">
        <v>59.61</v>
      </c>
      <c r="Y770">
        <v>616.84</v>
      </c>
      <c r="Z770">
        <v>107.18</v>
      </c>
      <c r="AA770">
        <v>6636.33</v>
      </c>
      <c r="AB770">
        <v>164.3</v>
      </c>
      <c r="AC770">
        <v>186.67</v>
      </c>
      <c r="AD770" s="3">
        <f t="shared" si="341"/>
        <v>165.287886006313</v>
      </c>
      <c r="AE770" s="4">
        <f t="shared" si="342"/>
        <v>191.724130054339</v>
      </c>
      <c r="AF770" s="5">
        <f t="shared" si="343"/>
        <v>3.45569620253165</v>
      </c>
      <c r="AG770" s="3">
        <f t="shared" si="344"/>
        <v>33.8172920065253</v>
      </c>
      <c r="AH770" s="3">
        <f t="shared" si="345"/>
        <v>2.66163793103448</v>
      </c>
      <c r="AI770" s="3">
        <f t="shared" si="346"/>
        <v>3.7855579868709</v>
      </c>
      <c r="AJ770" s="3">
        <f t="shared" si="347"/>
        <v>20.6756756756757</v>
      </c>
      <c r="AK770" s="3">
        <f t="shared" si="348"/>
        <v>4.24511545293073</v>
      </c>
      <c r="AL770" s="3">
        <f t="shared" si="349"/>
        <v>101.708542713568</v>
      </c>
      <c r="AM770" s="3">
        <f t="shared" si="350"/>
        <v>242.382271468144</v>
      </c>
      <c r="AN770" s="3">
        <f t="shared" si="351"/>
        <v>483.211382113821</v>
      </c>
      <c r="AO770" s="3">
        <f t="shared" si="352"/>
        <v>915.934065934066</v>
      </c>
      <c r="AP770" s="3">
        <f t="shared" si="353"/>
        <v>1526</v>
      </c>
      <c r="AQ770" s="3">
        <f t="shared" si="354"/>
        <v>2413.36032388664</v>
      </c>
      <c r="AR770" s="3">
        <f t="shared" si="355"/>
        <v>3831.30434782609</v>
      </c>
      <c r="AS770" s="6">
        <f t="shared" si="356"/>
        <v>4356.91056910569</v>
      </c>
      <c r="AT770" s="3">
        <f t="shared" si="357"/>
        <v>0.0925722745431294</v>
      </c>
      <c r="AU770" s="7">
        <f t="shared" si="358"/>
        <v>0.241620780128458</v>
      </c>
      <c r="AV770" s="8">
        <f t="shared" si="359"/>
        <v>0.108124105161539</v>
      </c>
      <c r="AW770" s="3">
        <f t="shared" si="360"/>
        <v>15.5913485361072</v>
      </c>
      <c r="AX770" s="7">
        <f t="shared" si="361"/>
        <v>0.426937562530544</v>
      </c>
      <c r="AY770" s="3">
        <f t="shared" si="362"/>
        <v>0.806196736415207</v>
      </c>
      <c r="AZ770" s="9">
        <f t="shared" si="363"/>
        <v>60.3847637872879</v>
      </c>
      <c r="BA770" s="11">
        <f t="shared" si="364"/>
        <v>5.95831254037588</v>
      </c>
      <c r="BB770" s="12">
        <f t="shared" si="365"/>
        <v>1074.71389883243</v>
      </c>
      <c r="BC770" s="13">
        <f t="shared" si="366"/>
        <v>0.089513839097998</v>
      </c>
      <c r="BD770" s="14">
        <f t="shared" si="367"/>
        <v>107.557387887718</v>
      </c>
      <c r="BE770" s="15">
        <f t="shared" si="368"/>
        <v>0.302623046495039</v>
      </c>
      <c r="BF770" s="16">
        <f t="shared" si="369"/>
        <v>30.4762845849802</v>
      </c>
      <c r="BG770" s="16">
        <f t="shared" si="370"/>
        <v>6.77450980392157</v>
      </c>
      <c r="BH770" s="17">
        <f t="shared" si="371"/>
        <v>0.880162854234746</v>
      </c>
    </row>
    <row r="771" hidden="1" spans="1:60">
      <c r="A771">
        <v>778</v>
      </c>
      <c r="B771" t="s">
        <v>727</v>
      </c>
      <c r="C771" t="s">
        <v>847</v>
      </c>
      <c r="D771" t="s">
        <v>62</v>
      </c>
      <c r="E771" t="s">
        <v>848</v>
      </c>
      <c r="F771" t="s">
        <v>871</v>
      </c>
      <c r="G771">
        <v>603.93781744865</v>
      </c>
      <c r="H771">
        <v>121.1</v>
      </c>
      <c r="I771">
        <v>1680.21</v>
      </c>
      <c r="J771">
        <v>12.2968279241744</v>
      </c>
      <c r="K771">
        <v>1005.68</v>
      </c>
      <c r="L771">
        <v>6.65</v>
      </c>
      <c r="M771">
        <v>25.45</v>
      </c>
      <c r="N771">
        <v>71.3</v>
      </c>
      <c r="O771">
        <v>8.35</v>
      </c>
      <c r="P771">
        <v>38.15</v>
      </c>
      <c r="Q771">
        <v>10.37</v>
      </c>
      <c r="R771">
        <v>0.513</v>
      </c>
      <c r="S771">
        <v>18.07</v>
      </c>
      <c r="T771">
        <v>6.05</v>
      </c>
      <c r="U771">
        <v>76.02</v>
      </c>
      <c r="V771">
        <v>32.49</v>
      </c>
      <c r="W771">
        <v>165.84</v>
      </c>
      <c r="X771">
        <v>42.81</v>
      </c>
      <c r="Y771">
        <v>464.89</v>
      </c>
      <c r="Z771">
        <v>84.74</v>
      </c>
      <c r="AA771">
        <v>12038.58</v>
      </c>
      <c r="AB771">
        <v>73.22</v>
      </c>
      <c r="AC771">
        <v>208.32</v>
      </c>
      <c r="AD771" s="3">
        <f t="shared" ref="AD771:AD834" si="372">AB771*EXP(0.000049502*H771)</f>
        <v>73.6602496249681</v>
      </c>
      <c r="AE771" s="4">
        <f t="shared" ref="AE771:AE834" si="373">AC771*(EXP(H771*0.000000000155125*1000000)+0.0072*EXP(H771*0.00000000098485*1000000))</f>
        <v>213.960308420849</v>
      </c>
      <c r="AF771" s="5">
        <f t="shared" ref="AF771:AF834" si="374">M771/0.237</f>
        <v>107.383966244726</v>
      </c>
      <c r="AG771" s="3">
        <f t="shared" ref="AG771:AG834" si="375">N771/0.613</f>
        <v>116.3132137031</v>
      </c>
      <c r="AH771" s="3">
        <f t="shared" ref="AH771:AH834" si="376">O771/0.0928</f>
        <v>89.9784482758621</v>
      </c>
      <c r="AI771" s="3">
        <f t="shared" ref="AI771:AI834" si="377">P771/0.457</f>
        <v>83.4792122538293</v>
      </c>
      <c r="AJ771" s="3">
        <f t="shared" ref="AJ771:AJ834" si="378">Q771/0.148</f>
        <v>70.0675675675676</v>
      </c>
      <c r="AK771" s="3">
        <f t="shared" ref="AK771:AK834" si="379">R771/0.0563</f>
        <v>9.11190053285968</v>
      </c>
      <c r="AL771" s="3">
        <f t="shared" ref="AL771:AL834" si="380">S771/0.199</f>
        <v>90.8040201005025</v>
      </c>
      <c r="AM771" s="3">
        <f t="shared" ref="AM771:AM834" si="381">T771/0.0361</f>
        <v>167.590027700831</v>
      </c>
      <c r="AN771" s="3">
        <f t="shared" ref="AN771:AN834" si="382">U771/0.246</f>
        <v>309.024390243902</v>
      </c>
      <c r="AO771" s="3">
        <f t="shared" ref="AO771:AO834" si="383">V771/0.0546</f>
        <v>595.054945054945</v>
      </c>
      <c r="AP771" s="3">
        <f t="shared" ref="AP771:AP834" si="384">W771/0.16</f>
        <v>1036.5</v>
      </c>
      <c r="AQ771" s="3">
        <f t="shared" ref="AQ771:AQ834" si="385">X771/0.0247</f>
        <v>1733.1983805668</v>
      </c>
      <c r="AR771" s="3">
        <f t="shared" ref="AR771:AR834" si="386">Y771/0.161</f>
        <v>2887.51552795031</v>
      </c>
      <c r="AS771" s="6">
        <f t="shared" ref="AS771:AS834" si="387">Z771/0.0246</f>
        <v>3444.71544715447</v>
      </c>
      <c r="AT771" s="3">
        <f t="shared" ref="AT771:AT834" si="388">AK771/10^(((0.5)*LOG(AL771))+((0.5)*LOG(AJ771)))</f>
        <v>0.114234664803038</v>
      </c>
      <c r="AU771" s="7">
        <f t="shared" ref="AU771:AU834" si="389">(AT771/AR771)*(10^4)</f>
        <v>0.395615759282608</v>
      </c>
      <c r="AV771" s="8">
        <f t="shared" ref="AV771:AV834" si="390">N771/AE771</f>
        <v>0.333239377556685</v>
      </c>
      <c r="AW771" s="3">
        <f t="shared" ref="AW771:AW834" si="391">AE771/J771</f>
        <v>17.399634258541</v>
      </c>
      <c r="AX771" s="7">
        <f t="shared" ref="AX771:AX834" si="392">AV771*(AW771^0.5)</f>
        <v>1.39003704443151</v>
      </c>
      <c r="AY771" s="3">
        <f t="shared" ref="AY771:AY834" si="393">((3.998*LOG(AX771))+2.284)</f>
        <v>2.85581944460673</v>
      </c>
      <c r="AZ771" s="9">
        <f t="shared" ref="AZ771:AZ834" si="394">(AG771/0.808)/(AI771^2/AJ771)</f>
        <v>1.44736494917281</v>
      </c>
      <c r="BA771" s="11">
        <f t="shared" ref="BA771:BA834" si="395">AG771/AI771/K771*1000</f>
        <v>1.38545013634004</v>
      </c>
      <c r="BB771" s="12">
        <f t="shared" ref="BB771:BB834" si="396">1/((LOG(J771)-5.711+LOG(1)-LOG(0.7))/(-4800))</f>
        <v>1074.71389883243</v>
      </c>
      <c r="BC771" s="13">
        <f t="shared" ref="BC771:BC834" si="397">(8*(AC771*6.022*(10^23)*0.9928)/(238*10^9)*(EXP(H771*(10^6)*1.55*(10^-10))-1)+7*(AC771*6.022*(10^23)*0.0072)/(235*10^9)*(EXP(H771*(10^6)*9.857*(10^-10))-1)+6*(AB771*6.022*(10^23))/(232*10^9)*(EXP(H771*(10^6)*4.9475*(10^-11))-1))/10^15</f>
        <v>0.0895879299064035</v>
      </c>
      <c r="BD771" s="14">
        <f t="shared" ref="BD771:BD834" si="398">U771/P771+U771/Q771</f>
        <v>9.32342236338061</v>
      </c>
      <c r="BE771" s="15">
        <f t="shared" ref="BE771:BE834" si="399">AC771/Y771</f>
        <v>0.448106003570737</v>
      </c>
      <c r="BF771" s="16">
        <f t="shared" ref="BF771:BF834" si="400">Y771/S771</f>
        <v>25.7271721084671</v>
      </c>
      <c r="BG771" s="16">
        <f t="shared" ref="BG771:BG834" si="401">N771/Q771</f>
        <v>6.87560270009643</v>
      </c>
      <c r="BH771" s="17">
        <f t="shared" ref="BH771:BH834" si="402">AB771/AC771</f>
        <v>0.351478494623656</v>
      </c>
    </row>
    <row r="772" hidden="1" spans="1:60">
      <c r="A772">
        <v>779</v>
      </c>
      <c r="B772" t="s">
        <v>727</v>
      </c>
      <c r="C772" t="s">
        <v>847</v>
      </c>
      <c r="D772" t="s">
        <v>62</v>
      </c>
      <c r="E772" t="s">
        <v>848</v>
      </c>
      <c r="F772" t="s">
        <v>872</v>
      </c>
      <c r="G772">
        <v>73.0781339485845</v>
      </c>
      <c r="H772">
        <v>121.1</v>
      </c>
      <c r="I772">
        <v>2609.89</v>
      </c>
      <c r="J772">
        <v>12.2968279241744</v>
      </c>
      <c r="K772">
        <v>639.79</v>
      </c>
      <c r="L772">
        <v>1.612</v>
      </c>
      <c r="M772">
        <v>24.61</v>
      </c>
      <c r="N772">
        <v>71.89</v>
      </c>
      <c r="O772">
        <v>8.76</v>
      </c>
      <c r="P772">
        <v>44.65</v>
      </c>
      <c r="Q772">
        <v>12.02</v>
      </c>
      <c r="R772">
        <v>0.559</v>
      </c>
      <c r="S772">
        <v>18.31</v>
      </c>
      <c r="T772">
        <v>4.96</v>
      </c>
      <c r="U772">
        <v>55.57</v>
      </c>
      <c r="V772">
        <v>21.32</v>
      </c>
      <c r="W772">
        <v>101.51</v>
      </c>
      <c r="X772">
        <v>24.54</v>
      </c>
      <c r="Y772">
        <v>262.89</v>
      </c>
      <c r="Z772">
        <v>47.28</v>
      </c>
      <c r="AA772">
        <v>7924.08</v>
      </c>
      <c r="AB772">
        <v>200.27</v>
      </c>
      <c r="AC772">
        <v>218.48</v>
      </c>
      <c r="AD772" s="3">
        <f t="shared" si="372"/>
        <v>201.474162693149</v>
      </c>
      <c r="AE772" s="4">
        <f t="shared" si="373"/>
        <v>224.395392587304</v>
      </c>
      <c r="AF772" s="5">
        <f t="shared" si="374"/>
        <v>103.839662447257</v>
      </c>
      <c r="AG772" s="3">
        <f t="shared" si="375"/>
        <v>117.275693311582</v>
      </c>
      <c r="AH772" s="3">
        <f t="shared" si="376"/>
        <v>94.3965517241379</v>
      </c>
      <c r="AI772" s="3">
        <f t="shared" si="377"/>
        <v>97.7024070021882</v>
      </c>
      <c r="AJ772" s="3">
        <f t="shared" si="378"/>
        <v>81.2162162162162</v>
      </c>
      <c r="AK772" s="3">
        <f t="shared" si="379"/>
        <v>9.92895204262877</v>
      </c>
      <c r="AL772" s="3">
        <f t="shared" si="380"/>
        <v>92.0100502512563</v>
      </c>
      <c r="AM772" s="3">
        <f t="shared" si="381"/>
        <v>137.396121883657</v>
      </c>
      <c r="AN772" s="3">
        <f t="shared" si="382"/>
        <v>225.894308943089</v>
      </c>
      <c r="AO772" s="3">
        <f t="shared" si="383"/>
        <v>390.47619047619</v>
      </c>
      <c r="AP772" s="3">
        <f t="shared" si="384"/>
        <v>634.4375</v>
      </c>
      <c r="AQ772" s="3">
        <f t="shared" si="385"/>
        <v>993.522267206478</v>
      </c>
      <c r="AR772" s="3">
        <f t="shared" si="386"/>
        <v>1632.85714285714</v>
      </c>
      <c r="AS772" s="6">
        <f t="shared" si="387"/>
        <v>1921.9512195122</v>
      </c>
      <c r="AT772" s="3">
        <f t="shared" si="388"/>
        <v>0.11485883393811</v>
      </c>
      <c r="AU772" s="7">
        <f t="shared" si="389"/>
        <v>0.703422430067164</v>
      </c>
      <c r="AV772" s="8">
        <f t="shared" si="390"/>
        <v>0.320371996818207</v>
      </c>
      <c r="AW772" s="3">
        <f t="shared" si="391"/>
        <v>18.2482339324406</v>
      </c>
      <c r="AX772" s="7">
        <f t="shared" si="392"/>
        <v>1.36856354703653</v>
      </c>
      <c r="AY772" s="3">
        <f t="shared" si="393"/>
        <v>2.82878734197097</v>
      </c>
      <c r="AZ772" s="9">
        <f t="shared" si="394"/>
        <v>1.23489170750801</v>
      </c>
      <c r="BA772" s="11">
        <f t="shared" si="395"/>
        <v>1.87614023909382</v>
      </c>
      <c r="BB772" s="12">
        <f t="shared" si="396"/>
        <v>1074.71389883243</v>
      </c>
      <c r="BC772" s="13">
        <f t="shared" si="397"/>
        <v>0.105513795909204</v>
      </c>
      <c r="BD772" s="14">
        <f t="shared" si="398"/>
        <v>5.8676969887813</v>
      </c>
      <c r="BE772" s="15">
        <f t="shared" si="399"/>
        <v>0.831070029289817</v>
      </c>
      <c r="BF772" s="16">
        <f t="shared" si="400"/>
        <v>14.3577280174768</v>
      </c>
      <c r="BG772" s="16">
        <f t="shared" si="401"/>
        <v>5.98086522462562</v>
      </c>
      <c r="BH772" s="17">
        <f t="shared" si="402"/>
        <v>0.916651409740022</v>
      </c>
    </row>
    <row r="773" spans="1:60">
      <c r="A773">
        <v>780</v>
      </c>
      <c r="B773" t="s">
        <v>727</v>
      </c>
      <c r="C773" t="s">
        <v>847</v>
      </c>
      <c r="D773" t="s">
        <v>62</v>
      </c>
      <c r="E773" t="s">
        <v>848</v>
      </c>
      <c r="F773" t="s">
        <v>873</v>
      </c>
      <c r="G773">
        <v>723.7116465758</v>
      </c>
      <c r="H773">
        <v>121.1</v>
      </c>
      <c r="I773">
        <v>146.58</v>
      </c>
      <c r="J773">
        <v>12.2968279241744</v>
      </c>
      <c r="K773">
        <v>980.52</v>
      </c>
      <c r="L773">
        <v>1.424</v>
      </c>
      <c r="M773">
        <v>1.518</v>
      </c>
      <c r="N773">
        <v>17.02</v>
      </c>
      <c r="O773">
        <v>0.415</v>
      </c>
      <c r="P773">
        <v>3.66</v>
      </c>
      <c r="Q773">
        <v>4.87</v>
      </c>
      <c r="R773">
        <v>0.937</v>
      </c>
      <c r="S773">
        <v>21.56</v>
      </c>
      <c r="T773">
        <v>7.66</v>
      </c>
      <c r="U773">
        <v>88.85</v>
      </c>
      <c r="V773">
        <v>34.57</v>
      </c>
      <c r="W773">
        <v>153.8</v>
      </c>
      <c r="X773">
        <v>35.37</v>
      </c>
      <c r="Y773">
        <v>353.75</v>
      </c>
      <c r="Z773">
        <v>61.33</v>
      </c>
      <c r="AA773">
        <v>11428.67</v>
      </c>
      <c r="AB773">
        <v>159.01</v>
      </c>
      <c r="AC773">
        <v>396.65</v>
      </c>
      <c r="AD773" s="3">
        <f t="shared" si="372"/>
        <v>159.96607884275</v>
      </c>
      <c r="AE773" s="4">
        <f t="shared" si="373"/>
        <v>407.389383329156</v>
      </c>
      <c r="AF773" s="5">
        <f t="shared" si="374"/>
        <v>6.40506329113924</v>
      </c>
      <c r="AG773" s="3">
        <f t="shared" si="375"/>
        <v>27.7650897226754</v>
      </c>
      <c r="AH773" s="3">
        <f t="shared" si="376"/>
        <v>4.47198275862069</v>
      </c>
      <c r="AI773" s="3">
        <f t="shared" si="377"/>
        <v>8.00875273522976</v>
      </c>
      <c r="AJ773" s="3">
        <f t="shared" si="378"/>
        <v>32.9054054054054</v>
      </c>
      <c r="AK773" s="3">
        <f t="shared" si="379"/>
        <v>16.6429840142096</v>
      </c>
      <c r="AL773" s="3">
        <f t="shared" si="380"/>
        <v>108.341708542714</v>
      </c>
      <c r="AM773" s="3">
        <f t="shared" si="381"/>
        <v>212.18836565097</v>
      </c>
      <c r="AN773" s="3">
        <f t="shared" si="382"/>
        <v>361.178861788618</v>
      </c>
      <c r="AO773" s="3">
        <f t="shared" si="383"/>
        <v>633.150183150183</v>
      </c>
      <c r="AP773" s="3">
        <f t="shared" si="384"/>
        <v>961.25</v>
      </c>
      <c r="AQ773" s="3">
        <f t="shared" si="385"/>
        <v>1431.98380566802</v>
      </c>
      <c r="AR773" s="3">
        <f t="shared" si="386"/>
        <v>2197.2049689441</v>
      </c>
      <c r="AS773" s="6">
        <f t="shared" si="387"/>
        <v>2493.08943089431</v>
      </c>
      <c r="AT773" s="3">
        <f t="shared" si="388"/>
        <v>0.278740280713083</v>
      </c>
      <c r="AU773" s="7">
        <f t="shared" si="389"/>
        <v>1.26861300904046</v>
      </c>
      <c r="AV773" s="8">
        <f t="shared" si="390"/>
        <v>0.0417782119428686</v>
      </c>
      <c r="AW773" s="3">
        <f t="shared" si="391"/>
        <v>33.1296319539664</v>
      </c>
      <c r="AX773" s="7">
        <f t="shared" si="392"/>
        <v>0.240468477868303</v>
      </c>
      <c r="AY773" s="3">
        <f t="shared" si="393"/>
        <v>-0.190529498834714</v>
      </c>
      <c r="AZ773" s="9">
        <f t="shared" si="394"/>
        <v>17.6288992445361</v>
      </c>
      <c r="BA773" s="11">
        <f t="shared" si="395"/>
        <v>3.53571897594168</v>
      </c>
      <c r="BB773" s="12">
        <f t="shared" si="396"/>
        <v>1074.71389883243</v>
      </c>
      <c r="BC773" s="13">
        <f t="shared" si="397"/>
        <v>0.172413189494337</v>
      </c>
      <c r="BD773" s="14">
        <f t="shared" si="398"/>
        <v>42.5203094669045</v>
      </c>
      <c r="BE773" s="15">
        <f t="shared" si="399"/>
        <v>1.12127208480565</v>
      </c>
      <c r="BF773" s="16">
        <f t="shared" si="400"/>
        <v>16.4076994434137</v>
      </c>
      <c r="BG773" s="16">
        <f t="shared" si="401"/>
        <v>3.49486652977413</v>
      </c>
      <c r="BH773" s="17">
        <f t="shared" si="402"/>
        <v>0.400882390016387</v>
      </c>
    </row>
    <row r="774" hidden="1" spans="1:60">
      <c r="A774">
        <v>781</v>
      </c>
      <c r="B774" t="s">
        <v>727</v>
      </c>
      <c r="C774" t="s">
        <v>847</v>
      </c>
      <c r="D774" t="s">
        <v>62</v>
      </c>
      <c r="E774" t="s">
        <v>848</v>
      </c>
      <c r="F774" t="s">
        <v>874</v>
      </c>
      <c r="G774">
        <v>1195.85686875425</v>
      </c>
      <c r="H774">
        <v>121.1</v>
      </c>
      <c r="I774">
        <v>2293.1</v>
      </c>
      <c r="J774">
        <v>12.2968279241744</v>
      </c>
      <c r="K774">
        <v>1782.93</v>
      </c>
      <c r="L774">
        <v>1.316</v>
      </c>
      <c r="M774">
        <v>39.68</v>
      </c>
      <c r="N774">
        <v>117.19</v>
      </c>
      <c r="O774">
        <v>13.95</v>
      </c>
      <c r="P774">
        <v>74.4</v>
      </c>
      <c r="Q774">
        <v>29.03</v>
      </c>
      <c r="R774">
        <v>3.37</v>
      </c>
      <c r="S774">
        <v>66.53</v>
      </c>
      <c r="T774">
        <v>18.98</v>
      </c>
      <c r="U774">
        <v>193.37</v>
      </c>
      <c r="V774">
        <v>65.46</v>
      </c>
      <c r="W774">
        <v>271.8</v>
      </c>
      <c r="X774">
        <v>57.62</v>
      </c>
      <c r="Y774">
        <v>549.12</v>
      </c>
      <c r="Z774">
        <v>91.76</v>
      </c>
      <c r="AA774">
        <v>7407.01</v>
      </c>
      <c r="AB774">
        <v>141.93</v>
      </c>
      <c r="AC774">
        <v>161.17</v>
      </c>
      <c r="AD774" s="3">
        <f t="shared" si="372"/>
        <v>142.783381989507</v>
      </c>
      <c r="AE774" s="4">
        <f t="shared" si="373"/>
        <v>165.533712116879</v>
      </c>
      <c r="AF774" s="5">
        <f t="shared" si="374"/>
        <v>167.426160337553</v>
      </c>
      <c r="AG774" s="3">
        <f t="shared" si="375"/>
        <v>191.174551386623</v>
      </c>
      <c r="AH774" s="3">
        <f t="shared" si="376"/>
        <v>150.323275862069</v>
      </c>
      <c r="AI774" s="3">
        <f t="shared" si="377"/>
        <v>162.800875273523</v>
      </c>
      <c r="AJ774" s="3">
        <f t="shared" si="378"/>
        <v>196.148648648649</v>
      </c>
      <c r="AK774" s="3">
        <f t="shared" si="379"/>
        <v>59.8579040852575</v>
      </c>
      <c r="AL774" s="3">
        <f t="shared" si="380"/>
        <v>334.321608040201</v>
      </c>
      <c r="AM774" s="3">
        <f t="shared" si="381"/>
        <v>525.761772853186</v>
      </c>
      <c r="AN774" s="3">
        <f t="shared" si="382"/>
        <v>786.056910569106</v>
      </c>
      <c r="AO774" s="3">
        <f t="shared" si="383"/>
        <v>1198.9010989011</v>
      </c>
      <c r="AP774" s="3">
        <f t="shared" si="384"/>
        <v>1698.75</v>
      </c>
      <c r="AQ774" s="3">
        <f t="shared" si="385"/>
        <v>2332.79352226721</v>
      </c>
      <c r="AR774" s="3">
        <f t="shared" si="386"/>
        <v>3410.68322981366</v>
      </c>
      <c r="AS774" s="6">
        <f t="shared" si="387"/>
        <v>3730.08130081301</v>
      </c>
      <c r="AT774" s="3">
        <f t="shared" si="388"/>
        <v>0.233747310343307</v>
      </c>
      <c r="AU774" s="7">
        <f t="shared" si="389"/>
        <v>0.685338668510935</v>
      </c>
      <c r="AV774" s="8">
        <f t="shared" si="390"/>
        <v>0.707952467816678</v>
      </c>
      <c r="AW774" s="3">
        <f t="shared" si="391"/>
        <v>13.461496992363</v>
      </c>
      <c r="AX774" s="7">
        <f t="shared" si="392"/>
        <v>2.59747142911025</v>
      </c>
      <c r="AY774" s="3">
        <f t="shared" si="393"/>
        <v>3.94137401537302</v>
      </c>
      <c r="AZ774" s="9">
        <f t="shared" si="394"/>
        <v>1.7510178303038</v>
      </c>
      <c r="BA774" s="11">
        <f t="shared" si="395"/>
        <v>0.658626274049732</v>
      </c>
      <c r="BB774" s="12">
        <f t="shared" si="396"/>
        <v>1074.71389883243</v>
      </c>
      <c r="BC774" s="13">
        <f t="shared" si="397"/>
        <v>0.0772927677078032</v>
      </c>
      <c r="BD774" s="14">
        <f t="shared" si="398"/>
        <v>9.26009944291963</v>
      </c>
      <c r="BE774" s="15">
        <f t="shared" si="399"/>
        <v>0.293505973193473</v>
      </c>
      <c r="BF774" s="16">
        <f t="shared" si="400"/>
        <v>8.25372012625883</v>
      </c>
      <c r="BG774" s="16">
        <f t="shared" si="401"/>
        <v>4.03685842232174</v>
      </c>
      <c r="BH774" s="17">
        <f t="shared" si="402"/>
        <v>0.880622944716759</v>
      </c>
    </row>
    <row r="775" spans="1:60">
      <c r="A775">
        <v>782</v>
      </c>
      <c r="B775" t="s">
        <v>727</v>
      </c>
      <c r="C775" t="s">
        <v>847</v>
      </c>
      <c r="D775" t="s">
        <v>62</v>
      </c>
      <c r="E775" t="s">
        <v>848</v>
      </c>
      <c r="F775" t="s">
        <v>875</v>
      </c>
      <c r="G775">
        <v>818.38685543675</v>
      </c>
      <c r="H775">
        <v>121.1</v>
      </c>
      <c r="I775">
        <v>89.7</v>
      </c>
      <c r="J775">
        <v>12.2968279241744</v>
      </c>
      <c r="K775">
        <v>646.28</v>
      </c>
      <c r="L775">
        <v>2.97</v>
      </c>
      <c r="M775">
        <v>0.0199</v>
      </c>
      <c r="N775">
        <v>7.37</v>
      </c>
      <c r="O775">
        <v>0.019</v>
      </c>
      <c r="P775">
        <v>0.42</v>
      </c>
      <c r="Q775">
        <v>1.45</v>
      </c>
      <c r="R775">
        <v>0.096</v>
      </c>
      <c r="S775">
        <v>10.38</v>
      </c>
      <c r="T775">
        <v>3.98</v>
      </c>
      <c r="U775">
        <v>52.45</v>
      </c>
      <c r="V775">
        <v>22.5</v>
      </c>
      <c r="W775">
        <v>106.59</v>
      </c>
      <c r="X775">
        <v>25.76</v>
      </c>
      <c r="Y775">
        <v>265.34</v>
      </c>
      <c r="Z775">
        <v>47.44</v>
      </c>
      <c r="AA775">
        <v>8585.39</v>
      </c>
      <c r="AB775">
        <v>187.56</v>
      </c>
      <c r="AC775">
        <v>265.22</v>
      </c>
      <c r="AD775" s="3">
        <f t="shared" si="372"/>
        <v>188.687741322849</v>
      </c>
      <c r="AE775" s="4">
        <f t="shared" si="373"/>
        <v>272.400888053848</v>
      </c>
      <c r="AF775" s="5">
        <f t="shared" si="374"/>
        <v>0.0839662447257384</v>
      </c>
      <c r="AG775" s="3">
        <f t="shared" si="375"/>
        <v>12.0228384991843</v>
      </c>
      <c r="AH775" s="3">
        <f t="shared" si="376"/>
        <v>0.204741379310345</v>
      </c>
      <c r="AI775" s="3">
        <f t="shared" si="377"/>
        <v>0.919037199124726</v>
      </c>
      <c r="AJ775" s="3">
        <f t="shared" si="378"/>
        <v>9.7972972972973</v>
      </c>
      <c r="AK775" s="3">
        <f t="shared" si="379"/>
        <v>1.70515097690941</v>
      </c>
      <c r="AL775" s="3">
        <f t="shared" si="380"/>
        <v>52.1608040201005</v>
      </c>
      <c r="AM775" s="3">
        <f t="shared" si="381"/>
        <v>110.249307479224</v>
      </c>
      <c r="AN775" s="3">
        <f t="shared" si="382"/>
        <v>213.211382113821</v>
      </c>
      <c r="AO775" s="3">
        <f t="shared" si="383"/>
        <v>412.087912087912</v>
      </c>
      <c r="AP775" s="3">
        <f t="shared" si="384"/>
        <v>666.1875</v>
      </c>
      <c r="AQ775" s="3">
        <f t="shared" si="385"/>
        <v>1042.91497975709</v>
      </c>
      <c r="AR775" s="3">
        <f t="shared" si="386"/>
        <v>1648.07453416149</v>
      </c>
      <c r="AS775" s="6">
        <f t="shared" si="387"/>
        <v>1928.45528455285</v>
      </c>
      <c r="AT775" s="3">
        <f t="shared" si="388"/>
        <v>0.0754288621180557</v>
      </c>
      <c r="AU775" s="7">
        <f t="shared" si="389"/>
        <v>0.457678706603112</v>
      </c>
      <c r="AV775" s="8">
        <f t="shared" si="390"/>
        <v>0.0270557120890998</v>
      </c>
      <c r="AW775" s="3">
        <f t="shared" si="391"/>
        <v>22.1521265267389</v>
      </c>
      <c r="AX775" s="7">
        <f t="shared" si="392"/>
        <v>0.127340538014834</v>
      </c>
      <c r="AY775" s="3">
        <f t="shared" si="393"/>
        <v>-1.29434321164285</v>
      </c>
      <c r="AZ775" s="9">
        <f t="shared" si="394"/>
        <v>172.597999912946</v>
      </c>
      <c r="BA775" s="11">
        <f t="shared" si="395"/>
        <v>20.241990034274</v>
      </c>
      <c r="BB775" s="12">
        <f t="shared" si="396"/>
        <v>1074.71389883243</v>
      </c>
      <c r="BC775" s="13">
        <f t="shared" si="397"/>
        <v>0.122887239518122</v>
      </c>
      <c r="BD775" s="14">
        <f t="shared" si="398"/>
        <v>161.053366174056</v>
      </c>
      <c r="BE775" s="15">
        <f t="shared" si="399"/>
        <v>0.999547750056531</v>
      </c>
      <c r="BF775" s="16">
        <f t="shared" si="400"/>
        <v>25.5626204238921</v>
      </c>
      <c r="BG775" s="16">
        <f t="shared" si="401"/>
        <v>5.08275862068966</v>
      </c>
      <c r="BH775" s="17">
        <f t="shared" si="402"/>
        <v>0.707186486690295</v>
      </c>
    </row>
    <row r="776" spans="1:60">
      <c r="A776">
        <v>783</v>
      </c>
      <c r="B776" t="s">
        <v>727</v>
      </c>
      <c r="C776" t="s">
        <v>847</v>
      </c>
      <c r="D776" t="s">
        <v>62</v>
      </c>
      <c r="E776" t="s">
        <v>848</v>
      </c>
      <c r="F776" t="s">
        <v>876</v>
      </c>
      <c r="G776">
        <v>709.357586155995</v>
      </c>
      <c r="H776">
        <v>121.1</v>
      </c>
      <c r="I776">
        <v>146.91</v>
      </c>
      <c r="J776">
        <v>12.2968279241744</v>
      </c>
      <c r="K776">
        <v>1435.03</v>
      </c>
      <c r="L776">
        <v>1.634</v>
      </c>
      <c r="M776">
        <v>0.045</v>
      </c>
      <c r="N776">
        <v>23.25</v>
      </c>
      <c r="O776">
        <v>0.483</v>
      </c>
      <c r="P776">
        <v>7.01</v>
      </c>
      <c r="Q776">
        <v>9.58</v>
      </c>
      <c r="R776">
        <v>2.87</v>
      </c>
      <c r="S776">
        <v>36.91</v>
      </c>
      <c r="T776">
        <v>12.06</v>
      </c>
      <c r="U776">
        <v>132.41</v>
      </c>
      <c r="V776">
        <v>47.84</v>
      </c>
      <c r="W776">
        <v>213.42</v>
      </c>
      <c r="X776">
        <v>49.38</v>
      </c>
      <c r="Y776">
        <v>508.21</v>
      </c>
      <c r="Z776">
        <v>89.12</v>
      </c>
      <c r="AA776">
        <v>9283.2</v>
      </c>
      <c r="AB776">
        <v>253.61</v>
      </c>
      <c r="AC776">
        <v>424.17</v>
      </c>
      <c r="AD776" s="3">
        <f t="shared" si="372"/>
        <v>255.134879915162</v>
      </c>
      <c r="AE776" s="4">
        <f t="shared" si="373"/>
        <v>435.654493197348</v>
      </c>
      <c r="AF776" s="5">
        <f t="shared" si="374"/>
        <v>0.189873417721519</v>
      </c>
      <c r="AG776" s="3">
        <f t="shared" si="375"/>
        <v>37.9282218597064</v>
      </c>
      <c r="AH776" s="3">
        <f t="shared" si="376"/>
        <v>5.20474137931035</v>
      </c>
      <c r="AI776" s="3">
        <f t="shared" si="377"/>
        <v>15.3391684901532</v>
      </c>
      <c r="AJ776" s="3">
        <f t="shared" si="378"/>
        <v>64.7297297297297</v>
      </c>
      <c r="AK776" s="3">
        <f t="shared" si="379"/>
        <v>50.9769094138544</v>
      </c>
      <c r="AL776" s="3">
        <f t="shared" si="380"/>
        <v>185.477386934673</v>
      </c>
      <c r="AM776" s="3">
        <f t="shared" si="381"/>
        <v>334.072022160665</v>
      </c>
      <c r="AN776" s="3">
        <f t="shared" si="382"/>
        <v>538.252032520325</v>
      </c>
      <c r="AO776" s="3">
        <f t="shared" si="383"/>
        <v>876.190476190476</v>
      </c>
      <c r="AP776" s="3">
        <f t="shared" si="384"/>
        <v>1333.875</v>
      </c>
      <c r="AQ776" s="3">
        <f t="shared" si="385"/>
        <v>1999.19028340081</v>
      </c>
      <c r="AR776" s="3">
        <f t="shared" si="386"/>
        <v>3156.58385093168</v>
      </c>
      <c r="AS776" s="6">
        <f t="shared" si="387"/>
        <v>3622.76422764228</v>
      </c>
      <c r="AT776" s="3">
        <f t="shared" si="388"/>
        <v>0.465239007583261</v>
      </c>
      <c r="AU776" s="7">
        <f t="shared" si="389"/>
        <v>1.47386868068131</v>
      </c>
      <c r="AV776" s="8">
        <f t="shared" si="390"/>
        <v>0.053367979357596</v>
      </c>
      <c r="AW776" s="3">
        <f t="shared" si="391"/>
        <v>35.4282011494111</v>
      </c>
      <c r="AX776" s="7">
        <f t="shared" si="392"/>
        <v>0.317654718317456</v>
      </c>
      <c r="AY776" s="3">
        <f t="shared" si="393"/>
        <v>0.292817331608993</v>
      </c>
      <c r="AZ776" s="9">
        <f t="shared" si="394"/>
        <v>12.9137174482319</v>
      </c>
      <c r="BA776" s="11">
        <f t="shared" si="395"/>
        <v>1.7230571588587</v>
      </c>
      <c r="BB776" s="12">
        <f t="shared" si="396"/>
        <v>1074.71389883243</v>
      </c>
      <c r="BC776" s="13">
        <f t="shared" si="397"/>
        <v>0.192196614447815</v>
      </c>
      <c r="BD776" s="14">
        <f t="shared" si="398"/>
        <v>32.7102335166881</v>
      </c>
      <c r="BE776" s="15">
        <f t="shared" si="399"/>
        <v>0.834635288561815</v>
      </c>
      <c r="BF776" s="16">
        <f t="shared" si="400"/>
        <v>13.7688973178001</v>
      </c>
      <c r="BG776" s="16">
        <f t="shared" si="401"/>
        <v>2.42693110647182</v>
      </c>
      <c r="BH776" s="17">
        <f t="shared" si="402"/>
        <v>0.597897069571163</v>
      </c>
    </row>
    <row r="777" spans="1:60">
      <c r="A777">
        <v>784</v>
      </c>
      <c r="B777" t="s">
        <v>727</v>
      </c>
      <c r="C777" t="s">
        <v>847</v>
      </c>
      <c r="D777" t="s">
        <v>62</v>
      </c>
      <c r="E777" t="s">
        <v>848</v>
      </c>
      <c r="F777" t="s">
        <v>877</v>
      </c>
      <c r="G777">
        <v>1069.99383753755</v>
      </c>
      <c r="H777">
        <v>121.1</v>
      </c>
      <c r="I777">
        <v>1125.78</v>
      </c>
      <c r="J777">
        <v>12.2968279241744</v>
      </c>
      <c r="K777">
        <v>760.48</v>
      </c>
      <c r="L777">
        <v>4.75</v>
      </c>
      <c r="M777">
        <v>10.95</v>
      </c>
      <c r="N777">
        <v>36.65</v>
      </c>
      <c r="O777">
        <v>3.66</v>
      </c>
      <c r="P777">
        <v>17.52</v>
      </c>
      <c r="Q777">
        <v>5.08</v>
      </c>
      <c r="R777">
        <v>0.362</v>
      </c>
      <c r="S777">
        <v>13.16</v>
      </c>
      <c r="T777">
        <v>4.55</v>
      </c>
      <c r="U777">
        <v>60.01</v>
      </c>
      <c r="V777">
        <v>25.17</v>
      </c>
      <c r="W777">
        <v>126.43</v>
      </c>
      <c r="X777">
        <v>31.1</v>
      </c>
      <c r="Y777">
        <v>335.68</v>
      </c>
      <c r="Z777">
        <v>59.56</v>
      </c>
      <c r="AA777">
        <v>8999.89</v>
      </c>
      <c r="AB777">
        <v>258.3</v>
      </c>
      <c r="AC777">
        <v>374.05</v>
      </c>
      <c r="AD777" s="3">
        <f t="shared" si="372"/>
        <v>259.853079460929</v>
      </c>
      <c r="AE777" s="4">
        <f t="shared" si="373"/>
        <v>384.177483510074</v>
      </c>
      <c r="AF777" s="5">
        <f t="shared" si="374"/>
        <v>46.2025316455696</v>
      </c>
      <c r="AG777" s="3">
        <f t="shared" si="375"/>
        <v>59.7879282218597</v>
      </c>
      <c r="AH777" s="3">
        <f t="shared" si="376"/>
        <v>39.4396551724138</v>
      </c>
      <c r="AI777" s="3">
        <f t="shared" si="377"/>
        <v>38.3369803063457</v>
      </c>
      <c r="AJ777" s="3">
        <f t="shared" si="378"/>
        <v>34.3243243243243</v>
      </c>
      <c r="AK777" s="3">
        <f t="shared" si="379"/>
        <v>6.42984014209591</v>
      </c>
      <c r="AL777" s="3">
        <f t="shared" si="380"/>
        <v>66.1306532663316</v>
      </c>
      <c r="AM777" s="3">
        <f t="shared" si="381"/>
        <v>126.038781163435</v>
      </c>
      <c r="AN777" s="3">
        <f t="shared" si="382"/>
        <v>243.943089430894</v>
      </c>
      <c r="AO777" s="3">
        <f t="shared" si="383"/>
        <v>460.989010989011</v>
      </c>
      <c r="AP777" s="3">
        <f t="shared" si="384"/>
        <v>790.1875</v>
      </c>
      <c r="AQ777" s="3">
        <f t="shared" si="385"/>
        <v>1259.10931174089</v>
      </c>
      <c r="AR777" s="3">
        <f t="shared" si="386"/>
        <v>2084.96894409938</v>
      </c>
      <c r="AS777" s="6">
        <f t="shared" si="387"/>
        <v>2421.13821138211</v>
      </c>
      <c r="AT777" s="3">
        <f t="shared" si="388"/>
        <v>0.134957731873598</v>
      </c>
      <c r="AU777" s="7">
        <f t="shared" si="389"/>
        <v>0.64728893087611</v>
      </c>
      <c r="AV777" s="8">
        <f t="shared" si="390"/>
        <v>0.0953986154137505</v>
      </c>
      <c r="AW777" s="3">
        <f t="shared" si="391"/>
        <v>31.2419988210794</v>
      </c>
      <c r="AX777" s="7">
        <f t="shared" si="392"/>
        <v>0.53322619643879</v>
      </c>
      <c r="AY777" s="3">
        <f t="shared" si="393"/>
        <v>1.19219208651925</v>
      </c>
      <c r="AZ777" s="9">
        <f t="shared" si="394"/>
        <v>1.72809787854751</v>
      </c>
      <c r="BA777" s="11">
        <f t="shared" si="395"/>
        <v>2.05072679384045</v>
      </c>
      <c r="BB777" s="12">
        <f t="shared" si="396"/>
        <v>1074.71389883243</v>
      </c>
      <c r="BC777" s="13">
        <f t="shared" si="397"/>
        <v>0.172730186996741</v>
      </c>
      <c r="BD777" s="14">
        <f t="shared" si="398"/>
        <v>15.2382204364865</v>
      </c>
      <c r="BE777" s="15">
        <f t="shared" si="399"/>
        <v>1.1143052907531</v>
      </c>
      <c r="BF777" s="16">
        <f t="shared" si="400"/>
        <v>25.5075987841945</v>
      </c>
      <c r="BG777" s="16">
        <f t="shared" si="401"/>
        <v>7.21456692913386</v>
      </c>
      <c r="BH777" s="17">
        <f t="shared" si="402"/>
        <v>0.690549391792541</v>
      </c>
    </row>
    <row r="778" hidden="1" spans="1:60">
      <c r="A778">
        <v>785</v>
      </c>
      <c r="B778" t="s">
        <v>727</v>
      </c>
      <c r="C778" t="s">
        <v>847</v>
      </c>
      <c r="D778" t="s">
        <v>62</v>
      </c>
      <c r="E778" t="s">
        <v>848</v>
      </c>
      <c r="F778" t="s">
        <v>878</v>
      </c>
      <c r="G778">
        <v>4206.55027685555</v>
      </c>
      <c r="H778">
        <v>121.1</v>
      </c>
      <c r="I778">
        <v>7139.93</v>
      </c>
      <c r="J778">
        <v>12.2968279241744</v>
      </c>
      <c r="K778">
        <v>1444.15</v>
      </c>
      <c r="L778">
        <v>0.939</v>
      </c>
      <c r="M778">
        <v>122.58</v>
      </c>
      <c r="N778">
        <v>316.93</v>
      </c>
      <c r="O778">
        <v>42.23</v>
      </c>
      <c r="P778">
        <v>210.76</v>
      </c>
      <c r="Q778">
        <v>52.36</v>
      </c>
      <c r="R778">
        <v>3.53</v>
      </c>
      <c r="S778">
        <v>69.56</v>
      </c>
      <c r="T778">
        <v>16.32</v>
      </c>
      <c r="U778">
        <v>153.68</v>
      </c>
      <c r="V778">
        <v>51.12</v>
      </c>
      <c r="W778">
        <v>216.12</v>
      </c>
      <c r="X778">
        <v>47.4</v>
      </c>
      <c r="Y778">
        <v>454.78</v>
      </c>
      <c r="Z778">
        <v>78.61</v>
      </c>
      <c r="AA778">
        <v>8102.5</v>
      </c>
      <c r="AB778">
        <v>101.33</v>
      </c>
      <c r="AC778">
        <v>192.62</v>
      </c>
      <c r="AD778" s="3">
        <f t="shared" si="372"/>
        <v>101.939266518684</v>
      </c>
      <c r="AE778" s="4">
        <f t="shared" si="373"/>
        <v>197.83522757308</v>
      </c>
      <c r="AF778" s="5">
        <f t="shared" si="374"/>
        <v>517.215189873418</v>
      </c>
      <c r="AG778" s="3">
        <f t="shared" si="375"/>
        <v>517.014681892333</v>
      </c>
      <c r="AH778" s="3">
        <f t="shared" si="376"/>
        <v>455.064655172414</v>
      </c>
      <c r="AI778" s="3">
        <f t="shared" si="377"/>
        <v>461.181619256017</v>
      </c>
      <c r="AJ778" s="3">
        <f t="shared" si="378"/>
        <v>353.783783783784</v>
      </c>
      <c r="AK778" s="3">
        <f t="shared" si="379"/>
        <v>62.6998223801066</v>
      </c>
      <c r="AL778" s="3">
        <f t="shared" si="380"/>
        <v>349.547738693467</v>
      </c>
      <c r="AM778" s="3">
        <f t="shared" si="381"/>
        <v>452.07756232687</v>
      </c>
      <c r="AN778" s="3">
        <f t="shared" si="382"/>
        <v>624.715447154472</v>
      </c>
      <c r="AO778" s="3">
        <f t="shared" si="383"/>
        <v>936.263736263736</v>
      </c>
      <c r="AP778" s="3">
        <f t="shared" si="384"/>
        <v>1350.75</v>
      </c>
      <c r="AQ778" s="3">
        <f t="shared" si="385"/>
        <v>1919.02834008097</v>
      </c>
      <c r="AR778" s="3">
        <f t="shared" si="386"/>
        <v>2824.72049689441</v>
      </c>
      <c r="AS778" s="6">
        <f t="shared" si="387"/>
        <v>3195.52845528455</v>
      </c>
      <c r="AT778" s="3">
        <f t="shared" si="388"/>
        <v>0.178297026674917</v>
      </c>
      <c r="AU778" s="7">
        <f t="shared" si="389"/>
        <v>0.631202368060635</v>
      </c>
      <c r="AV778" s="8">
        <f t="shared" si="390"/>
        <v>1.60198971582514</v>
      </c>
      <c r="AW778" s="3">
        <f t="shared" si="391"/>
        <v>16.0883138963142</v>
      </c>
      <c r="AX778" s="7">
        <f t="shared" si="392"/>
        <v>6.42561927136452</v>
      </c>
      <c r="AY778" s="3">
        <f t="shared" si="393"/>
        <v>5.51404412724941</v>
      </c>
      <c r="AZ778" s="9">
        <f t="shared" si="394"/>
        <v>1.06435243525234</v>
      </c>
      <c r="BA778" s="11">
        <f t="shared" si="395"/>
        <v>0.776280329815646</v>
      </c>
      <c r="BB778" s="12">
        <f t="shared" si="396"/>
        <v>1074.71389883243</v>
      </c>
      <c r="BC778" s="13">
        <f t="shared" si="397"/>
        <v>0.0859834606184119</v>
      </c>
      <c r="BD778" s="14">
        <f t="shared" si="398"/>
        <v>3.66423555567606</v>
      </c>
      <c r="BE778" s="15">
        <f t="shared" si="399"/>
        <v>0.423545450547518</v>
      </c>
      <c r="BF778" s="16">
        <f t="shared" si="400"/>
        <v>6.53795284646348</v>
      </c>
      <c r="BG778" s="16">
        <f t="shared" si="401"/>
        <v>6.05290297937357</v>
      </c>
      <c r="BH778" s="17">
        <f t="shared" si="402"/>
        <v>0.526061675838438</v>
      </c>
    </row>
    <row r="779" spans="1:60">
      <c r="A779">
        <v>786</v>
      </c>
      <c r="B779" t="s">
        <v>727</v>
      </c>
      <c r="C779" t="s">
        <v>765</v>
      </c>
      <c r="D779" t="s">
        <v>62</v>
      </c>
      <c r="E779" t="s">
        <v>848</v>
      </c>
      <c r="F779" t="s">
        <v>879</v>
      </c>
      <c r="G779">
        <v>732.87253560545</v>
      </c>
      <c r="H779">
        <v>122.8</v>
      </c>
      <c r="I779">
        <v>146.4</v>
      </c>
      <c r="J779">
        <v>12.2968279241744</v>
      </c>
      <c r="K779">
        <v>1231.27</v>
      </c>
      <c r="L779">
        <v>1.584</v>
      </c>
      <c r="M779">
        <v>0.0207</v>
      </c>
      <c r="N779">
        <v>14.45</v>
      </c>
      <c r="O779">
        <v>0.162</v>
      </c>
      <c r="P779">
        <v>2.5</v>
      </c>
      <c r="Q779">
        <v>4.98</v>
      </c>
      <c r="R779">
        <v>1.026</v>
      </c>
      <c r="S779">
        <v>24.18</v>
      </c>
      <c r="T779">
        <v>8.54</v>
      </c>
      <c r="U779">
        <v>102.5</v>
      </c>
      <c r="V779">
        <v>41.68</v>
      </c>
      <c r="W779">
        <v>191.02</v>
      </c>
      <c r="X779">
        <v>47.51</v>
      </c>
      <c r="Y779">
        <v>503.81</v>
      </c>
      <c r="Z779">
        <v>87.57</v>
      </c>
      <c r="AA779">
        <v>8851.93</v>
      </c>
      <c r="AB779">
        <v>112.54</v>
      </c>
      <c r="AC779">
        <v>217.3</v>
      </c>
      <c r="AD779" s="3">
        <f t="shared" si="372"/>
        <v>113.226196813015</v>
      </c>
      <c r="AE779" s="4">
        <f t="shared" si="373"/>
        <v>223.244796674948</v>
      </c>
      <c r="AF779" s="5">
        <f t="shared" si="374"/>
        <v>0.0873417721518987</v>
      </c>
      <c r="AG779" s="3">
        <f t="shared" si="375"/>
        <v>23.5725938009788</v>
      </c>
      <c r="AH779" s="3">
        <f t="shared" si="376"/>
        <v>1.74568965517241</v>
      </c>
      <c r="AI779" s="3">
        <f t="shared" si="377"/>
        <v>5.47045951859956</v>
      </c>
      <c r="AJ779" s="3">
        <f t="shared" si="378"/>
        <v>33.6486486486487</v>
      </c>
      <c r="AK779" s="3">
        <f t="shared" si="379"/>
        <v>18.2238010657194</v>
      </c>
      <c r="AL779" s="3">
        <f t="shared" si="380"/>
        <v>121.507537688442</v>
      </c>
      <c r="AM779" s="3">
        <f t="shared" si="381"/>
        <v>236.565096952909</v>
      </c>
      <c r="AN779" s="3">
        <f t="shared" si="382"/>
        <v>416.666666666667</v>
      </c>
      <c r="AO779" s="3">
        <f t="shared" si="383"/>
        <v>763.369963369963</v>
      </c>
      <c r="AP779" s="3">
        <f t="shared" si="384"/>
        <v>1193.875</v>
      </c>
      <c r="AQ779" s="3">
        <f t="shared" si="385"/>
        <v>1923.48178137652</v>
      </c>
      <c r="AR779" s="3">
        <f t="shared" si="386"/>
        <v>3129.25465838509</v>
      </c>
      <c r="AS779" s="6">
        <f t="shared" si="387"/>
        <v>3559.75609756098</v>
      </c>
      <c r="AT779" s="3">
        <f t="shared" si="388"/>
        <v>0.285005697619951</v>
      </c>
      <c r="AU779" s="7">
        <f t="shared" si="389"/>
        <v>0.910778216327823</v>
      </c>
      <c r="AV779" s="8">
        <f t="shared" si="390"/>
        <v>0.0647271525035349</v>
      </c>
      <c r="AW779" s="3">
        <f t="shared" si="391"/>
        <v>18.154665418719</v>
      </c>
      <c r="AX779" s="7">
        <f t="shared" si="392"/>
        <v>0.275791341018459</v>
      </c>
      <c r="AY779" s="3">
        <f t="shared" si="393"/>
        <v>0.0474413450338651</v>
      </c>
      <c r="AZ779" s="9">
        <f t="shared" si="394"/>
        <v>32.8031856580791</v>
      </c>
      <c r="BA779" s="11">
        <f t="shared" si="395"/>
        <v>3.49969555566116</v>
      </c>
      <c r="BB779" s="12">
        <f t="shared" si="396"/>
        <v>1074.71389883243</v>
      </c>
      <c r="BC779" s="13">
        <f t="shared" si="397"/>
        <v>0.0982083705236059</v>
      </c>
      <c r="BD779" s="14">
        <f t="shared" si="398"/>
        <v>61.5823293172691</v>
      </c>
      <c r="BE779" s="15">
        <f t="shared" si="399"/>
        <v>0.431313391953316</v>
      </c>
      <c r="BF779" s="16">
        <f t="shared" si="400"/>
        <v>20.8358147229115</v>
      </c>
      <c r="BG779" s="16">
        <f t="shared" si="401"/>
        <v>2.90160642570281</v>
      </c>
      <c r="BH779" s="17">
        <f t="shared" si="402"/>
        <v>0.517901518637828</v>
      </c>
    </row>
    <row r="780" spans="1:60">
      <c r="A780">
        <v>787</v>
      </c>
      <c r="B780" t="s">
        <v>727</v>
      </c>
      <c r="C780" t="s">
        <v>765</v>
      </c>
      <c r="D780" t="s">
        <v>62</v>
      </c>
      <c r="E780" t="s">
        <v>848</v>
      </c>
      <c r="F780" t="s">
        <v>880</v>
      </c>
      <c r="G780">
        <v>857.35735838255</v>
      </c>
      <c r="H780">
        <v>122.8</v>
      </c>
      <c r="I780">
        <v>159.23</v>
      </c>
      <c r="J780">
        <v>12.2968279241744</v>
      </c>
      <c r="K780">
        <v>990.37</v>
      </c>
      <c r="L780">
        <v>5.75</v>
      </c>
      <c r="M780">
        <v>0.329</v>
      </c>
      <c r="N780">
        <v>19.44</v>
      </c>
      <c r="O780">
        <v>0.084</v>
      </c>
      <c r="P780">
        <v>1.22</v>
      </c>
      <c r="Q780">
        <v>2.22</v>
      </c>
      <c r="R780">
        <v>0.578</v>
      </c>
      <c r="S780">
        <v>14.54</v>
      </c>
      <c r="T780">
        <v>6.13</v>
      </c>
      <c r="U780">
        <v>80.17</v>
      </c>
      <c r="V780">
        <v>32.77</v>
      </c>
      <c r="W780">
        <v>161.03</v>
      </c>
      <c r="X780">
        <v>40.17</v>
      </c>
      <c r="Y780">
        <v>427.19</v>
      </c>
      <c r="Z780">
        <v>74.66</v>
      </c>
      <c r="AA780">
        <v>8128.52</v>
      </c>
      <c r="AB780">
        <v>75.88</v>
      </c>
      <c r="AC780">
        <v>146.33</v>
      </c>
      <c r="AD780" s="3">
        <f t="shared" si="372"/>
        <v>76.3426676219259</v>
      </c>
      <c r="AE780" s="4">
        <f t="shared" si="373"/>
        <v>150.33323100527</v>
      </c>
      <c r="AF780" s="5">
        <f t="shared" si="374"/>
        <v>1.38818565400844</v>
      </c>
      <c r="AG780" s="3">
        <f t="shared" si="375"/>
        <v>31.7128874388255</v>
      </c>
      <c r="AH780" s="3">
        <f t="shared" si="376"/>
        <v>0.905172413793104</v>
      </c>
      <c r="AI780" s="3">
        <f t="shared" si="377"/>
        <v>2.66958424507659</v>
      </c>
      <c r="AJ780" s="3">
        <f t="shared" si="378"/>
        <v>15</v>
      </c>
      <c r="AK780" s="3">
        <f t="shared" si="379"/>
        <v>10.2664298401421</v>
      </c>
      <c r="AL780" s="3">
        <f t="shared" si="380"/>
        <v>73.0653266331658</v>
      </c>
      <c r="AM780" s="3">
        <f t="shared" si="381"/>
        <v>169.806094182825</v>
      </c>
      <c r="AN780" s="3">
        <f t="shared" si="382"/>
        <v>325.894308943089</v>
      </c>
      <c r="AO780" s="3">
        <f t="shared" si="383"/>
        <v>600.18315018315</v>
      </c>
      <c r="AP780" s="3">
        <f t="shared" si="384"/>
        <v>1006.4375</v>
      </c>
      <c r="AQ780" s="3">
        <f t="shared" si="385"/>
        <v>1626.31578947368</v>
      </c>
      <c r="AR780" s="3">
        <f t="shared" si="386"/>
        <v>2653.35403726708</v>
      </c>
      <c r="AS780" s="6">
        <f t="shared" si="387"/>
        <v>3034.9593495935</v>
      </c>
      <c r="AT780" s="3">
        <f t="shared" si="388"/>
        <v>0.31011169802056</v>
      </c>
      <c r="AU780" s="7">
        <f t="shared" si="389"/>
        <v>1.16875356120954</v>
      </c>
      <c r="AV780" s="8">
        <f t="shared" si="390"/>
        <v>0.129312726600804</v>
      </c>
      <c r="AW780" s="3">
        <f t="shared" si="391"/>
        <v>12.2253667313445</v>
      </c>
      <c r="AX780" s="7">
        <f t="shared" si="392"/>
        <v>0.452139257658795</v>
      </c>
      <c r="AY780" s="3">
        <f t="shared" si="393"/>
        <v>0.905778323290985</v>
      </c>
      <c r="AZ780" s="9">
        <f t="shared" si="394"/>
        <v>82.6092012808864</v>
      </c>
      <c r="BA780" s="11">
        <f t="shared" si="395"/>
        <v>11.9948460722191</v>
      </c>
      <c r="BB780" s="12">
        <f t="shared" si="396"/>
        <v>1074.71389883243</v>
      </c>
      <c r="BC780" s="13">
        <f t="shared" si="397"/>
        <v>0.0661426591128052</v>
      </c>
      <c r="BD780" s="14">
        <f t="shared" si="398"/>
        <v>101.825727366711</v>
      </c>
      <c r="BE780" s="15">
        <f t="shared" si="399"/>
        <v>0.342540789812496</v>
      </c>
      <c r="BF780" s="16">
        <f t="shared" si="400"/>
        <v>29.3803301237964</v>
      </c>
      <c r="BG780" s="16">
        <f t="shared" si="401"/>
        <v>8.75675675675676</v>
      </c>
      <c r="BH780" s="17">
        <f t="shared" si="402"/>
        <v>0.518553953393016</v>
      </c>
    </row>
    <row r="781" spans="1:60">
      <c r="A781">
        <v>789</v>
      </c>
      <c r="B781" t="s">
        <v>727</v>
      </c>
      <c r="C781" t="s">
        <v>765</v>
      </c>
      <c r="D781" t="s">
        <v>62</v>
      </c>
      <c r="E781" t="s">
        <v>848</v>
      </c>
      <c r="F781" t="s">
        <v>881</v>
      </c>
      <c r="G781">
        <v>681.5464720841</v>
      </c>
      <c r="H781">
        <v>122.8</v>
      </c>
      <c r="I781">
        <v>173.73</v>
      </c>
      <c r="J781">
        <v>12.2968279241744</v>
      </c>
      <c r="K781">
        <v>709.41</v>
      </c>
      <c r="L781">
        <v>1.872</v>
      </c>
      <c r="M781">
        <v>0.346</v>
      </c>
      <c r="N781">
        <v>11.32</v>
      </c>
      <c r="O781">
        <v>0.144</v>
      </c>
      <c r="P781">
        <v>0.71</v>
      </c>
      <c r="Q781">
        <v>1.94</v>
      </c>
      <c r="R781">
        <v>0.345</v>
      </c>
      <c r="S781">
        <v>9.63</v>
      </c>
      <c r="T781">
        <v>4.04</v>
      </c>
      <c r="U781">
        <v>52.77</v>
      </c>
      <c r="V781">
        <v>22.45</v>
      </c>
      <c r="W781">
        <v>115.83</v>
      </c>
      <c r="X781">
        <v>30.86</v>
      </c>
      <c r="Y781">
        <v>346.58</v>
      </c>
      <c r="Z781">
        <v>64.76</v>
      </c>
      <c r="AA781">
        <v>8822.05</v>
      </c>
      <c r="AB781">
        <v>147.55</v>
      </c>
      <c r="AC781">
        <v>292.92</v>
      </c>
      <c r="AD781" s="3">
        <f t="shared" si="372"/>
        <v>148.449665361296</v>
      </c>
      <c r="AE781" s="4">
        <f t="shared" si="373"/>
        <v>300.933574974808</v>
      </c>
      <c r="AF781" s="5">
        <f t="shared" si="374"/>
        <v>1.45991561181435</v>
      </c>
      <c r="AG781" s="3">
        <f t="shared" si="375"/>
        <v>18.4665579119086</v>
      </c>
      <c r="AH781" s="3">
        <f t="shared" si="376"/>
        <v>1.55172413793103</v>
      </c>
      <c r="AI781" s="3">
        <f t="shared" si="377"/>
        <v>1.55361050328228</v>
      </c>
      <c r="AJ781" s="3">
        <f t="shared" si="378"/>
        <v>13.1081081081081</v>
      </c>
      <c r="AK781" s="3">
        <f t="shared" si="379"/>
        <v>6.12788632326821</v>
      </c>
      <c r="AL781" s="3">
        <f t="shared" si="380"/>
        <v>48.391959798995</v>
      </c>
      <c r="AM781" s="3">
        <f t="shared" si="381"/>
        <v>111.91135734072</v>
      </c>
      <c r="AN781" s="3">
        <f t="shared" si="382"/>
        <v>214.512195121951</v>
      </c>
      <c r="AO781" s="3">
        <f t="shared" si="383"/>
        <v>411.172161172161</v>
      </c>
      <c r="AP781" s="3">
        <f t="shared" si="384"/>
        <v>723.9375</v>
      </c>
      <c r="AQ781" s="3">
        <f t="shared" si="385"/>
        <v>1249.39271255061</v>
      </c>
      <c r="AR781" s="3">
        <f t="shared" si="386"/>
        <v>2152.67080745342</v>
      </c>
      <c r="AS781" s="6">
        <f t="shared" si="387"/>
        <v>2632.52032520325</v>
      </c>
      <c r="AT781" s="3">
        <f t="shared" si="388"/>
        <v>0.243306710768308</v>
      </c>
      <c r="AU781" s="7">
        <f t="shared" si="389"/>
        <v>1.13025507627958</v>
      </c>
      <c r="AV781" s="8">
        <f t="shared" si="390"/>
        <v>0.03761627462455</v>
      </c>
      <c r="AW781" s="3">
        <f t="shared" si="391"/>
        <v>24.472455565813</v>
      </c>
      <c r="AX781" s="7">
        <f t="shared" si="392"/>
        <v>0.186086366831502</v>
      </c>
      <c r="AY781" s="3">
        <f t="shared" si="393"/>
        <v>-0.635681202076344</v>
      </c>
      <c r="AZ781" s="9">
        <f t="shared" si="394"/>
        <v>124.116725349587</v>
      </c>
      <c r="BA781" s="11">
        <f t="shared" si="395"/>
        <v>16.7550796838362</v>
      </c>
      <c r="BB781" s="12">
        <f t="shared" si="396"/>
        <v>1074.71389883243</v>
      </c>
      <c r="BC781" s="13">
        <f t="shared" si="397"/>
        <v>0.131990477281659</v>
      </c>
      <c r="BD781" s="14">
        <f t="shared" si="398"/>
        <v>101.524974589807</v>
      </c>
      <c r="BE781" s="15">
        <f t="shared" si="399"/>
        <v>0.845172831669456</v>
      </c>
      <c r="BF781" s="16">
        <f t="shared" si="400"/>
        <v>35.9896157840083</v>
      </c>
      <c r="BG781" s="16">
        <f t="shared" si="401"/>
        <v>5.83505154639175</v>
      </c>
      <c r="BH781" s="17">
        <f t="shared" si="402"/>
        <v>0.503721152533115</v>
      </c>
    </row>
    <row r="782" spans="1:60">
      <c r="A782">
        <v>790</v>
      </c>
      <c r="B782" t="s">
        <v>727</v>
      </c>
      <c r="C782" t="s">
        <v>765</v>
      </c>
      <c r="D782" t="s">
        <v>62</v>
      </c>
      <c r="E782" t="s">
        <v>848</v>
      </c>
      <c r="F782" t="s">
        <v>882</v>
      </c>
      <c r="G782">
        <v>627.80463952025</v>
      </c>
      <c r="H782">
        <v>122.8</v>
      </c>
      <c r="I782">
        <v>307.01</v>
      </c>
      <c r="J782">
        <v>12.2968279241744</v>
      </c>
      <c r="K782">
        <v>638</v>
      </c>
      <c r="L782">
        <v>1.912</v>
      </c>
      <c r="M782">
        <v>2.89</v>
      </c>
      <c r="N782">
        <v>18.55</v>
      </c>
      <c r="O782">
        <v>0.714</v>
      </c>
      <c r="P782">
        <v>3.63</v>
      </c>
      <c r="Q782">
        <v>2.44</v>
      </c>
      <c r="R782">
        <v>0.292</v>
      </c>
      <c r="S782">
        <v>10.59</v>
      </c>
      <c r="T782">
        <v>3.73</v>
      </c>
      <c r="U782">
        <v>49.69</v>
      </c>
      <c r="V782">
        <v>20.34</v>
      </c>
      <c r="W782">
        <v>104.38</v>
      </c>
      <c r="X782">
        <v>26.8</v>
      </c>
      <c r="Y782">
        <v>304.27</v>
      </c>
      <c r="Z782">
        <v>54.1</v>
      </c>
      <c r="AA782">
        <v>9004.98</v>
      </c>
      <c r="AB782">
        <v>92.2</v>
      </c>
      <c r="AC782">
        <v>147.37</v>
      </c>
      <c r="AD782" s="3">
        <f t="shared" si="372"/>
        <v>92.7621765253238</v>
      </c>
      <c r="AE782" s="4">
        <f t="shared" si="373"/>
        <v>151.401682862343</v>
      </c>
      <c r="AF782" s="5">
        <f t="shared" si="374"/>
        <v>12.1940928270042</v>
      </c>
      <c r="AG782" s="3">
        <f t="shared" si="375"/>
        <v>30.2610114192496</v>
      </c>
      <c r="AH782" s="3">
        <f t="shared" si="376"/>
        <v>7.69396551724138</v>
      </c>
      <c r="AI782" s="3">
        <f t="shared" si="377"/>
        <v>7.94310722100656</v>
      </c>
      <c r="AJ782" s="3">
        <f t="shared" si="378"/>
        <v>16.4864864864865</v>
      </c>
      <c r="AK782" s="3">
        <f t="shared" si="379"/>
        <v>5.18650088809947</v>
      </c>
      <c r="AL782" s="3">
        <f t="shared" si="380"/>
        <v>53.21608040201</v>
      </c>
      <c r="AM782" s="3">
        <f t="shared" si="381"/>
        <v>103.324099722992</v>
      </c>
      <c r="AN782" s="3">
        <f t="shared" si="382"/>
        <v>201.991869918699</v>
      </c>
      <c r="AO782" s="3">
        <f t="shared" si="383"/>
        <v>372.527472527473</v>
      </c>
      <c r="AP782" s="3">
        <f t="shared" si="384"/>
        <v>652.375</v>
      </c>
      <c r="AQ782" s="3">
        <f t="shared" si="385"/>
        <v>1085.02024291498</v>
      </c>
      <c r="AR782" s="3">
        <f t="shared" si="386"/>
        <v>1889.87577639752</v>
      </c>
      <c r="AS782" s="6">
        <f t="shared" si="387"/>
        <v>2199.18699186992</v>
      </c>
      <c r="AT782" s="3">
        <f t="shared" si="388"/>
        <v>0.175101134234221</v>
      </c>
      <c r="AU782" s="7">
        <f t="shared" si="389"/>
        <v>0.926521924991279</v>
      </c>
      <c r="AV782" s="8">
        <f t="shared" si="390"/>
        <v>0.122521755698488</v>
      </c>
      <c r="AW782" s="3">
        <f t="shared" si="391"/>
        <v>12.3122551438409</v>
      </c>
      <c r="AX782" s="7">
        <f t="shared" si="392"/>
        <v>0.429914422529511</v>
      </c>
      <c r="AY782" s="3">
        <f t="shared" si="393"/>
        <v>0.818261295293136</v>
      </c>
      <c r="AZ782" s="9">
        <f t="shared" si="394"/>
        <v>9.78631835831233</v>
      </c>
      <c r="BA782" s="11">
        <f t="shared" si="395"/>
        <v>5.97134736590631</v>
      </c>
      <c r="BB782" s="12">
        <f t="shared" si="396"/>
        <v>1074.71389883243</v>
      </c>
      <c r="BC782" s="13">
        <f t="shared" si="397"/>
        <v>0.068110483149377</v>
      </c>
      <c r="BD782" s="14">
        <f t="shared" si="398"/>
        <v>34.0534593325204</v>
      </c>
      <c r="BE782" s="15">
        <f t="shared" si="399"/>
        <v>0.48433956683209</v>
      </c>
      <c r="BF782" s="16">
        <f t="shared" si="400"/>
        <v>28.7318224740321</v>
      </c>
      <c r="BG782" s="16">
        <f t="shared" si="401"/>
        <v>7.60245901639344</v>
      </c>
      <c r="BH782" s="17">
        <f t="shared" si="402"/>
        <v>0.625636153898351</v>
      </c>
    </row>
    <row r="783" hidden="1" spans="1:60">
      <c r="A783">
        <v>791</v>
      </c>
      <c r="B783" t="s">
        <v>727</v>
      </c>
      <c r="C783" t="s">
        <v>765</v>
      </c>
      <c r="D783" t="s">
        <v>62</v>
      </c>
      <c r="E783" t="s">
        <v>848</v>
      </c>
      <c r="F783" t="s">
        <v>883</v>
      </c>
      <c r="G783">
        <v>470.887848928805</v>
      </c>
      <c r="H783">
        <v>122.8</v>
      </c>
      <c r="I783">
        <v>1325.2</v>
      </c>
      <c r="J783">
        <v>12.2968279241744</v>
      </c>
      <c r="K783">
        <v>561.78</v>
      </c>
      <c r="L783">
        <v>1.467</v>
      </c>
      <c r="M783">
        <v>29.13</v>
      </c>
      <c r="N783">
        <v>68.92</v>
      </c>
      <c r="O783">
        <v>7.27</v>
      </c>
      <c r="P783">
        <v>31.54</v>
      </c>
      <c r="Q783">
        <v>6.45</v>
      </c>
      <c r="R783">
        <v>0.879</v>
      </c>
      <c r="S783">
        <v>11.5</v>
      </c>
      <c r="T783">
        <v>3.64</v>
      </c>
      <c r="U783">
        <v>42.83</v>
      </c>
      <c r="V783">
        <v>18.68</v>
      </c>
      <c r="W783">
        <v>92.81</v>
      </c>
      <c r="X783">
        <v>24.12</v>
      </c>
      <c r="Y783">
        <v>273.78</v>
      </c>
      <c r="Z783">
        <v>51.09</v>
      </c>
      <c r="AA783">
        <v>8476.59</v>
      </c>
      <c r="AB783">
        <v>128.4</v>
      </c>
      <c r="AC783">
        <v>274.88</v>
      </c>
      <c r="AD783" s="3">
        <f t="shared" si="372"/>
        <v>129.182900931145</v>
      </c>
      <c r="AE783" s="4">
        <f t="shared" si="373"/>
        <v>282.400044684812</v>
      </c>
      <c r="AF783" s="5">
        <f t="shared" si="374"/>
        <v>122.911392405063</v>
      </c>
      <c r="AG783" s="3">
        <f t="shared" si="375"/>
        <v>112.430668841762</v>
      </c>
      <c r="AH783" s="3">
        <f t="shared" si="376"/>
        <v>78.3405172413793</v>
      </c>
      <c r="AI783" s="3">
        <f t="shared" si="377"/>
        <v>69.0153172866521</v>
      </c>
      <c r="AJ783" s="3">
        <f t="shared" si="378"/>
        <v>43.5810810810811</v>
      </c>
      <c r="AK783" s="3">
        <f t="shared" si="379"/>
        <v>15.6127886323268</v>
      </c>
      <c r="AL783" s="3">
        <f t="shared" si="380"/>
        <v>57.7889447236181</v>
      </c>
      <c r="AM783" s="3">
        <f t="shared" si="381"/>
        <v>100.831024930748</v>
      </c>
      <c r="AN783" s="3">
        <f t="shared" si="382"/>
        <v>174.105691056911</v>
      </c>
      <c r="AO783" s="3">
        <f t="shared" si="383"/>
        <v>342.124542124542</v>
      </c>
      <c r="AP783" s="3">
        <f t="shared" si="384"/>
        <v>580.0625</v>
      </c>
      <c r="AQ783" s="3">
        <f t="shared" si="385"/>
        <v>976.518218623482</v>
      </c>
      <c r="AR783" s="3">
        <f t="shared" si="386"/>
        <v>1700.49689440994</v>
      </c>
      <c r="AS783" s="6">
        <f t="shared" si="387"/>
        <v>2076.82926829268</v>
      </c>
      <c r="AT783" s="3">
        <f t="shared" si="388"/>
        <v>0.311106509770837</v>
      </c>
      <c r="AU783" s="7">
        <f t="shared" si="389"/>
        <v>1.82950354566092</v>
      </c>
      <c r="AV783" s="8">
        <f t="shared" si="390"/>
        <v>0.244050952884663</v>
      </c>
      <c r="AW783" s="3">
        <f t="shared" si="391"/>
        <v>22.9652757952024</v>
      </c>
      <c r="AX783" s="7">
        <f t="shared" si="392"/>
        <v>1.16954339428915</v>
      </c>
      <c r="AY783" s="3">
        <f t="shared" si="393"/>
        <v>2.55592932867878</v>
      </c>
      <c r="AZ783" s="9">
        <f t="shared" si="394"/>
        <v>1.27315258121232</v>
      </c>
      <c r="BA783" s="11">
        <f t="shared" si="395"/>
        <v>2.89983329218351</v>
      </c>
      <c r="BB783" s="12">
        <f t="shared" si="396"/>
        <v>1074.71389883243</v>
      </c>
      <c r="BC783" s="13">
        <f t="shared" si="397"/>
        <v>0.122906550015991</v>
      </c>
      <c r="BD783" s="14">
        <f t="shared" si="398"/>
        <v>7.99826822590239</v>
      </c>
      <c r="BE783" s="15">
        <f t="shared" si="399"/>
        <v>1.00401782453065</v>
      </c>
      <c r="BF783" s="16">
        <f t="shared" si="400"/>
        <v>23.8069565217391</v>
      </c>
      <c r="BG783" s="16">
        <f t="shared" si="401"/>
        <v>10.6852713178295</v>
      </c>
      <c r="BH783" s="17">
        <f t="shared" si="402"/>
        <v>0.467112922002328</v>
      </c>
    </row>
    <row r="784" hidden="1" spans="1:60">
      <c r="A784">
        <v>792</v>
      </c>
      <c r="B784" t="s">
        <v>727</v>
      </c>
      <c r="C784" t="s">
        <v>765</v>
      </c>
      <c r="D784" t="s">
        <v>62</v>
      </c>
      <c r="E784" t="s">
        <v>848</v>
      </c>
      <c r="F784" t="s">
        <v>884</v>
      </c>
      <c r="G784">
        <v>665.0177314919</v>
      </c>
      <c r="H784">
        <v>122.8</v>
      </c>
      <c r="I784">
        <v>4404.07</v>
      </c>
      <c r="J784">
        <v>12.2968279241744</v>
      </c>
      <c r="K784">
        <v>546.77</v>
      </c>
      <c r="L784">
        <v>1.339</v>
      </c>
      <c r="M784">
        <v>79.38</v>
      </c>
      <c r="N784">
        <v>170.14</v>
      </c>
      <c r="O784">
        <v>19.47</v>
      </c>
      <c r="P784">
        <v>81.52</v>
      </c>
      <c r="Q784">
        <v>14.71</v>
      </c>
      <c r="R784">
        <v>1.51</v>
      </c>
      <c r="S784">
        <v>17.76</v>
      </c>
      <c r="T784">
        <v>4.45</v>
      </c>
      <c r="U784">
        <v>48.29</v>
      </c>
      <c r="V784">
        <v>18.14</v>
      </c>
      <c r="W784">
        <v>85.34</v>
      </c>
      <c r="X784">
        <v>21.72</v>
      </c>
      <c r="Y784">
        <v>234.07</v>
      </c>
      <c r="Z784">
        <v>42.58</v>
      </c>
      <c r="AA784">
        <v>9239.98</v>
      </c>
      <c r="AB784">
        <v>41.13</v>
      </c>
      <c r="AC784">
        <v>106.13</v>
      </c>
      <c r="AD784" s="3">
        <f t="shared" si="372"/>
        <v>41.3807843870561</v>
      </c>
      <c r="AE784" s="4">
        <f t="shared" si="373"/>
        <v>109.033457299182</v>
      </c>
      <c r="AF784" s="5">
        <f t="shared" si="374"/>
        <v>334.936708860759</v>
      </c>
      <c r="AG784" s="3">
        <f t="shared" si="375"/>
        <v>277.553017944535</v>
      </c>
      <c r="AH784" s="3">
        <f t="shared" si="376"/>
        <v>209.806034482759</v>
      </c>
      <c r="AI784" s="3">
        <f t="shared" si="377"/>
        <v>178.380743982495</v>
      </c>
      <c r="AJ784" s="3">
        <f t="shared" si="378"/>
        <v>99.3918918918919</v>
      </c>
      <c r="AK784" s="3">
        <f t="shared" si="379"/>
        <v>26.8206039076377</v>
      </c>
      <c r="AL784" s="3">
        <f t="shared" si="380"/>
        <v>89.2462311557789</v>
      </c>
      <c r="AM784" s="3">
        <f t="shared" si="381"/>
        <v>123.268698060942</v>
      </c>
      <c r="AN784" s="3">
        <f t="shared" si="382"/>
        <v>196.30081300813</v>
      </c>
      <c r="AO784" s="3">
        <f t="shared" si="383"/>
        <v>332.234432234432</v>
      </c>
      <c r="AP784" s="3">
        <f t="shared" si="384"/>
        <v>533.375</v>
      </c>
      <c r="AQ784" s="3">
        <f t="shared" si="385"/>
        <v>879.352226720648</v>
      </c>
      <c r="AR784" s="3">
        <f t="shared" si="386"/>
        <v>1453.85093167702</v>
      </c>
      <c r="AS784" s="6">
        <f t="shared" si="387"/>
        <v>1730.89430894309</v>
      </c>
      <c r="AT784" s="3">
        <f t="shared" si="388"/>
        <v>0.284772554656962</v>
      </c>
      <c r="AU784" s="7">
        <f t="shared" si="389"/>
        <v>1.95874658434532</v>
      </c>
      <c r="AV784" s="8">
        <f t="shared" si="390"/>
        <v>1.56043845819861</v>
      </c>
      <c r="AW784" s="3">
        <f t="shared" si="391"/>
        <v>8.86679540215669</v>
      </c>
      <c r="AX784" s="7">
        <f t="shared" si="392"/>
        <v>4.64654330432916</v>
      </c>
      <c r="AY784" s="3">
        <f t="shared" si="393"/>
        <v>4.95118569599594</v>
      </c>
      <c r="AZ784" s="9">
        <f t="shared" si="394"/>
        <v>1.07297501358962</v>
      </c>
      <c r="BA784" s="11">
        <f t="shared" si="395"/>
        <v>2.84572746366355</v>
      </c>
      <c r="BB784" s="12">
        <f t="shared" si="396"/>
        <v>1074.71389883243</v>
      </c>
      <c r="BC784" s="13">
        <f t="shared" si="397"/>
        <v>0.0466522178455318</v>
      </c>
      <c r="BD784" s="14">
        <f t="shared" si="398"/>
        <v>3.87517078633096</v>
      </c>
      <c r="BE784" s="15">
        <f t="shared" si="399"/>
        <v>0.453411372666296</v>
      </c>
      <c r="BF784" s="16">
        <f t="shared" si="400"/>
        <v>13.1796171171171</v>
      </c>
      <c r="BG784" s="16">
        <f t="shared" si="401"/>
        <v>11.5662814411965</v>
      </c>
      <c r="BH784" s="17">
        <f t="shared" si="402"/>
        <v>0.387543578629982</v>
      </c>
    </row>
    <row r="785" spans="1:60">
      <c r="A785">
        <v>793</v>
      </c>
      <c r="B785" t="s">
        <v>727</v>
      </c>
      <c r="C785" t="s">
        <v>765</v>
      </c>
      <c r="D785" t="s">
        <v>62</v>
      </c>
      <c r="E785" t="s">
        <v>848</v>
      </c>
      <c r="F785" t="s">
        <v>885</v>
      </c>
      <c r="G785">
        <v>737.65234207055</v>
      </c>
      <c r="H785">
        <v>122.8</v>
      </c>
      <c r="I785">
        <v>629.5</v>
      </c>
      <c r="J785">
        <v>12.2968279241744</v>
      </c>
      <c r="K785">
        <v>933.45</v>
      </c>
      <c r="L785">
        <v>3.76</v>
      </c>
      <c r="M785">
        <v>6.59</v>
      </c>
      <c r="N785">
        <v>29.18</v>
      </c>
      <c r="O785">
        <v>1.754</v>
      </c>
      <c r="P785">
        <v>7.11</v>
      </c>
      <c r="Q785">
        <v>2.7</v>
      </c>
      <c r="R785">
        <v>0.492</v>
      </c>
      <c r="S785">
        <v>12.04</v>
      </c>
      <c r="T785">
        <v>5.1</v>
      </c>
      <c r="U785">
        <v>69.26</v>
      </c>
      <c r="V785">
        <v>30.31</v>
      </c>
      <c r="W785">
        <v>153.55</v>
      </c>
      <c r="X785">
        <v>39.82</v>
      </c>
      <c r="Y785">
        <v>439.76</v>
      </c>
      <c r="Z785">
        <v>81.27</v>
      </c>
      <c r="AA785">
        <v>7440.93</v>
      </c>
      <c r="AB785">
        <v>113.74</v>
      </c>
      <c r="AC785">
        <v>184.57</v>
      </c>
      <c r="AD785" s="3">
        <f t="shared" si="372"/>
        <v>114.433513644147</v>
      </c>
      <c r="AE785" s="4">
        <f t="shared" si="373"/>
        <v>189.619383903797</v>
      </c>
      <c r="AF785" s="5">
        <f t="shared" si="374"/>
        <v>27.8059071729958</v>
      </c>
      <c r="AG785" s="3">
        <f t="shared" si="375"/>
        <v>47.6019575856444</v>
      </c>
      <c r="AH785" s="3">
        <f t="shared" si="376"/>
        <v>18.9008620689655</v>
      </c>
      <c r="AI785" s="3">
        <f t="shared" si="377"/>
        <v>15.5579868708972</v>
      </c>
      <c r="AJ785" s="3">
        <f t="shared" si="378"/>
        <v>18.2432432432432</v>
      </c>
      <c r="AK785" s="3">
        <f t="shared" si="379"/>
        <v>8.73889875666075</v>
      </c>
      <c r="AL785" s="3">
        <f t="shared" si="380"/>
        <v>60.5025125628141</v>
      </c>
      <c r="AM785" s="3">
        <f t="shared" si="381"/>
        <v>141.274238227147</v>
      </c>
      <c r="AN785" s="3">
        <f t="shared" si="382"/>
        <v>281.544715447154</v>
      </c>
      <c r="AO785" s="3">
        <f t="shared" si="383"/>
        <v>555.128205128205</v>
      </c>
      <c r="AP785" s="3">
        <f t="shared" si="384"/>
        <v>959.6875</v>
      </c>
      <c r="AQ785" s="3">
        <f t="shared" si="385"/>
        <v>1612.14574898785</v>
      </c>
      <c r="AR785" s="3">
        <f t="shared" si="386"/>
        <v>2731.42857142857</v>
      </c>
      <c r="AS785" s="6">
        <f t="shared" si="387"/>
        <v>3303.65853658537</v>
      </c>
      <c r="AT785" s="3">
        <f t="shared" si="388"/>
        <v>0.263038293475055</v>
      </c>
      <c r="AU785" s="7">
        <f t="shared" si="389"/>
        <v>0.963006304563485</v>
      </c>
      <c r="AV785" s="8">
        <f t="shared" si="390"/>
        <v>0.15388722080652</v>
      </c>
      <c r="AW785" s="3">
        <f t="shared" si="391"/>
        <v>15.4201868215967</v>
      </c>
      <c r="AX785" s="7">
        <f t="shared" si="392"/>
        <v>0.604292736438909</v>
      </c>
      <c r="AY785" s="3">
        <f t="shared" si="393"/>
        <v>1.40942700160055</v>
      </c>
      <c r="AZ785" s="9">
        <f t="shared" si="394"/>
        <v>4.44026305372567</v>
      </c>
      <c r="BA785" s="11">
        <f t="shared" si="395"/>
        <v>3.27778416134383</v>
      </c>
      <c r="BB785" s="12">
        <f t="shared" si="396"/>
        <v>1074.71389883243</v>
      </c>
      <c r="BC785" s="13">
        <f t="shared" si="397"/>
        <v>0.0851387902157548</v>
      </c>
      <c r="BD785" s="14">
        <f t="shared" si="398"/>
        <v>35.3930614158462</v>
      </c>
      <c r="BE785" s="15">
        <f t="shared" si="399"/>
        <v>0.419706203383664</v>
      </c>
      <c r="BF785" s="16">
        <f t="shared" si="400"/>
        <v>36.5249169435216</v>
      </c>
      <c r="BG785" s="16">
        <f t="shared" si="401"/>
        <v>10.8074074074074</v>
      </c>
      <c r="BH785" s="17">
        <f t="shared" si="402"/>
        <v>0.616243159776778</v>
      </c>
    </row>
    <row r="786" spans="1:60">
      <c r="A786">
        <v>794</v>
      </c>
      <c r="B786" t="s">
        <v>727</v>
      </c>
      <c r="C786" t="s">
        <v>765</v>
      </c>
      <c r="D786" t="s">
        <v>62</v>
      </c>
      <c r="E786" t="s">
        <v>848</v>
      </c>
      <c r="F786" t="s">
        <v>886</v>
      </c>
      <c r="G786">
        <v>565.7379204257</v>
      </c>
      <c r="H786">
        <v>122.8</v>
      </c>
      <c r="I786">
        <v>163.61</v>
      </c>
      <c r="J786">
        <v>12.2968279241744</v>
      </c>
      <c r="K786">
        <v>611.73</v>
      </c>
      <c r="L786">
        <v>1.921</v>
      </c>
      <c r="M786">
        <v>0.024</v>
      </c>
      <c r="N786">
        <v>13.38</v>
      </c>
      <c r="O786">
        <v>0.0433</v>
      </c>
      <c r="P786">
        <v>1.06</v>
      </c>
      <c r="Q786">
        <v>2.11</v>
      </c>
      <c r="R786">
        <v>0.31</v>
      </c>
      <c r="S786">
        <v>10.81</v>
      </c>
      <c r="T786">
        <v>3.95</v>
      </c>
      <c r="U786">
        <v>51.71</v>
      </c>
      <c r="V786">
        <v>20.64</v>
      </c>
      <c r="W786">
        <v>97.1</v>
      </c>
      <c r="X786">
        <v>23.65</v>
      </c>
      <c r="Y786">
        <v>244.46</v>
      </c>
      <c r="Z786">
        <v>43.72</v>
      </c>
      <c r="AA786">
        <v>8494.51</v>
      </c>
      <c r="AB786">
        <v>278.31</v>
      </c>
      <c r="AC786">
        <v>304.26</v>
      </c>
      <c r="AD786" s="3">
        <f t="shared" si="372"/>
        <v>280.006956060335</v>
      </c>
      <c r="AE786" s="4">
        <f t="shared" si="373"/>
        <v>312.583809647122</v>
      </c>
      <c r="AF786" s="5">
        <f t="shared" si="374"/>
        <v>0.10126582278481</v>
      </c>
      <c r="AG786" s="3">
        <f t="shared" si="375"/>
        <v>21.8270799347471</v>
      </c>
      <c r="AH786" s="3">
        <f t="shared" si="376"/>
        <v>0.466594827586207</v>
      </c>
      <c r="AI786" s="3">
        <f t="shared" si="377"/>
        <v>2.31947483588621</v>
      </c>
      <c r="AJ786" s="3">
        <f t="shared" si="378"/>
        <v>14.2567567567568</v>
      </c>
      <c r="AK786" s="3">
        <f t="shared" si="379"/>
        <v>5.50621669626998</v>
      </c>
      <c r="AL786" s="3">
        <f t="shared" si="380"/>
        <v>54.321608040201</v>
      </c>
      <c r="AM786" s="3">
        <f t="shared" si="381"/>
        <v>109.418282548476</v>
      </c>
      <c r="AN786" s="3">
        <f t="shared" si="382"/>
        <v>210.20325203252</v>
      </c>
      <c r="AO786" s="3">
        <f t="shared" si="383"/>
        <v>378.021978021978</v>
      </c>
      <c r="AP786" s="3">
        <f t="shared" si="384"/>
        <v>606.875</v>
      </c>
      <c r="AQ786" s="3">
        <f t="shared" si="385"/>
        <v>957.48987854251</v>
      </c>
      <c r="AR786" s="3">
        <f t="shared" si="386"/>
        <v>1518.3850931677</v>
      </c>
      <c r="AS786" s="6">
        <f t="shared" si="387"/>
        <v>1777.23577235772</v>
      </c>
      <c r="AT786" s="3">
        <f t="shared" si="388"/>
        <v>0.197859369245729</v>
      </c>
      <c r="AU786" s="7">
        <f t="shared" si="389"/>
        <v>1.30309083075196</v>
      </c>
      <c r="AV786" s="8">
        <f t="shared" si="390"/>
        <v>0.0428045202184488</v>
      </c>
      <c r="AW786" s="3">
        <f t="shared" si="391"/>
        <v>25.4198734482257</v>
      </c>
      <c r="AX786" s="7">
        <f t="shared" si="392"/>
        <v>0.2158123657861</v>
      </c>
      <c r="AY786" s="3">
        <f t="shared" si="393"/>
        <v>-0.378362850229236</v>
      </c>
      <c r="AZ786" s="9">
        <f t="shared" si="394"/>
        <v>71.5856030114535</v>
      </c>
      <c r="BA786" s="11">
        <f t="shared" si="395"/>
        <v>15.3831825703402</v>
      </c>
      <c r="BB786" s="12">
        <f t="shared" si="396"/>
        <v>1074.71389883243</v>
      </c>
      <c r="BC786" s="13">
        <f t="shared" si="397"/>
        <v>0.148968491471801</v>
      </c>
      <c r="BD786" s="14">
        <f t="shared" si="398"/>
        <v>73.2901278726639</v>
      </c>
      <c r="BE786" s="15">
        <f t="shared" si="399"/>
        <v>1.24462079685838</v>
      </c>
      <c r="BF786" s="16">
        <f t="shared" si="400"/>
        <v>22.6142460684551</v>
      </c>
      <c r="BG786" s="16">
        <f t="shared" si="401"/>
        <v>6.34123222748815</v>
      </c>
      <c r="BH786" s="17">
        <f t="shared" si="402"/>
        <v>0.914711102346677</v>
      </c>
    </row>
    <row r="787" spans="1:60">
      <c r="A787">
        <v>795</v>
      </c>
      <c r="B787" t="s">
        <v>727</v>
      </c>
      <c r="C787" t="s">
        <v>765</v>
      </c>
      <c r="D787" t="s">
        <v>62</v>
      </c>
      <c r="E787" t="s">
        <v>848</v>
      </c>
      <c r="F787" t="s">
        <v>887</v>
      </c>
      <c r="G787">
        <v>807.08300845445</v>
      </c>
      <c r="H787">
        <v>122.8</v>
      </c>
      <c r="I787">
        <v>209.44</v>
      </c>
      <c r="J787">
        <v>12.2968279241744</v>
      </c>
      <c r="K787">
        <v>938.33</v>
      </c>
      <c r="L787">
        <v>3.62</v>
      </c>
      <c r="M787">
        <v>0.96</v>
      </c>
      <c r="N787">
        <v>17.43</v>
      </c>
      <c r="O787">
        <v>0.319</v>
      </c>
      <c r="P787">
        <v>1.9</v>
      </c>
      <c r="Q787">
        <v>2.37</v>
      </c>
      <c r="R787">
        <v>0.497</v>
      </c>
      <c r="S787">
        <v>13.12</v>
      </c>
      <c r="T787">
        <v>4.98</v>
      </c>
      <c r="U787">
        <v>69.3</v>
      </c>
      <c r="V787">
        <v>30.28</v>
      </c>
      <c r="W787">
        <v>156</v>
      </c>
      <c r="X787">
        <v>41.42</v>
      </c>
      <c r="Y787">
        <v>457.88</v>
      </c>
      <c r="Z787">
        <v>83.78</v>
      </c>
      <c r="AA787">
        <v>8701.34</v>
      </c>
      <c r="AB787">
        <v>115.99</v>
      </c>
      <c r="AC787">
        <v>171.7</v>
      </c>
      <c r="AD787" s="3">
        <f t="shared" si="372"/>
        <v>116.69723270252</v>
      </c>
      <c r="AE787" s="4">
        <f t="shared" si="373"/>
        <v>176.39729217252</v>
      </c>
      <c r="AF787" s="5">
        <f t="shared" si="374"/>
        <v>4.05063291139241</v>
      </c>
      <c r="AG787" s="3">
        <f t="shared" si="375"/>
        <v>28.4339314845024</v>
      </c>
      <c r="AH787" s="3">
        <f t="shared" si="376"/>
        <v>3.4375</v>
      </c>
      <c r="AI787" s="3">
        <f t="shared" si="377"/>
        <v>4.15754923413567</v>
      </c>
      <c r="AJ787" s="3">
        <f t="shared" si="378"/>
        <v>16.0135135135135</v>
      </c>
      <c r="AK787" s="3">
        <f t="shared" si="379"/>
        <v>8.82770870337478</v>
      </c>
      <c r="AL787" s="3">
        <f t="shared" si="380"/>
        <v>65.929648241206</v>
      </c>
      <c r="AM787" s="3">
        <f t="shared" si="381"/>
        <v>137.950138504155</v>
      </c>
      <c r="AN787" s="3">
        <f t="shared" si="382"/>
        <v>281.707317073171</v>
      </c>
      <c r="AO787" s="3">
        <f t="shared" si="383"/>
        <v>554.578754578755</v>
      </c>
      <c r="AP787" s="3">
        <f t="shared" si="384"/>
        <v>975</v>
      </c>
      <c r="AQ787" s="3">
        <f t="shared" si="385"/>
        <v>1676.92307692308</v>
      </c>
      <c r="AR787" s="3">
        <f t="shared" si="386"/>
        <v>2843.9751552795</v>
      </c>
      <c r="AS787" s="6">
        <f t="shared" si="387"/>
        <v>3405.69105691057</v>
      </c>
      <c r="AT787" s="3">
        <f t="shared" si="388"/>
        <v>0.271684147971489</v>
      </c>
      <c r="AU787" s="7">
        <f t="shared" si="389"/>
        <v>0.955297191915126</v>
      </c>
      <c r="AV787" s="8">
        <f t="shared" si="390"/>
        <v>0.0988110406079994</v>
      </c>
      <c r="AW787" s="3">
        <f t="shared" si="391"/>
        <v>14.3449427169538</v>
      </c>
      <c r="AX787" s="7">
        <f t="shared" si="392"/>
        <v>0.374244030890122</v>
      </c>
      <c r="AY787" s="3">
        <f t="shared" si="393"/>
        <v>0.577473218911593</v>
      </c>
      <c r="AZ787" s="9">
        <f t="shared" si="394"/>
        <v>32.6014848500616</v>
      </c>
      <c r="BA787" s="11">
        <f t="shared" si="395"/>
        <v>7.28859653147368</v>
      </c>
      <c r="BB787" s="12">
        <f t="shared" si="396"/>
        <v>1074.71389883243</v>
      </c>
      <c r="BC787" s="13">
        <f t="shared" si="397"/>
        <v>0.08016836773801</v>
      </c>
      <c r="BD787" s="14">
        <f t="shared" si="398"/>
        <v>65.7141905396402</v>
      </c>
      <c r="BE787" s="15">
        <f t="shared" si="399"/>
        <v>0.374989080108325</v>
      </c>
      <c r="BF787" s="16">
        <f t="shared" si="400"/>
        <v>34.8993902439024</v>
      </c>
      <c r="BG787" s="16">
        <f t="shared" si="401"/>
        <v>7.35443037974683</v>
      </c>
      <c r="BH787" s="17">
        <f t="shared" si="402"/>
        <v>0.675538730343623</v>
      </c>
    </row>
    <row r="788" spans="1:60">
      <c r="A788">
        <v>796</v>
      </c>
      <c r="B788" t="s">
        <v>727</v>
      </c>
      <c r="C788" t="s">
        <v>765</v>
      </c>
      <c r="D788" t="s">
        <v>62</v>
      </c>
      <c r="E788" t="s">
        <v>848</v>
      </c>
      <c r="F788" t="s">
        <v>888</v>
      </c>
      <c r="G788">
        <v>261.95842837379</v>
      </c>
      <c r="H788">
        <v>122.8</v>
      </c>
      <c r="I788">
        <v>132.83</v>
      </c>
      <c r="J788">
        <v>12.2968279241744</v>
      </c>
      <c r="K788">
        <v>414.34</v>
      </c>
      <c r="L788">
        <v>1.255</v>
      </c>
      <c r="M788">
        <v>0.031</v>
      </c>
      <c r="N788">
        <v>6.02</v>
      </c>
      <c r="O788">
        <v>0.0195</v>
      </c>
      <c r="P788">
        <v>0.65</v>
      </c>
      <c r="Q788">
        <v>0.9</v>
      </c>
      <c r="R788">
        <v>0.274</v>
      </c>
      <c r="S788">
        <v>5.44</v>
      </c>
      <c r="T788">
        <v>2.29</v>
      </c>
      <c r="U788">
        <v>29.77</v>
      </c>
      <c r="V788">
        <v>13.66</v>
      </c>
      <c r="W788">
        <v>68.27</v>
      </c>
      <c r="X788">
        <v>17.97</v>
      </c>
      <c r="Y788">
        <v>199.21</v>
      </c>
      <c r="Z788">
        <v>37.7</v>
      </c>
      <c r="AA788">
        <v>8780.66</v>
      </c>
      <c r="AB788">
        <v>137.21</v>
      </c>
      <c r="AC788">
        <v>188.76</v>
      </c>
      <c r="AD788" s="3">
        <f t="shared" si="372"/>
        <v>138.046618666374</v>
      </c>
      <c r="AE788" s="4">
        <f t="shared" si="373"/>
        <v>193.924012058735</v>
      </c>
      <c r="AF788" s="5">
        <f t="shared" si="374"/>
        <v>0.130801687763713</v>
      </c>
      <c r="AG788" s="3">
        <f t="shared" si="375"/>
        <v>9.8205546492659</v>
      </c>
      <c r="AH788" s="3">
        <f t="shared" si="376"/>
        <v>0.210129310344828</v>
      </c>
      <c r="AI788" s="3">
        <f t="shared" si="377"/>
        <v>1.42231947483589</v>
      </c>
      <c r="AJ788" s="3">
        <f t="shared" si="378"/>
        <v>6.08108108108108</v>
      </c>
      <c r="AK788" s="3">
        <f t="shared" si="379"/>
        <v>4.86678507992895</v>
      </c>
      <c r="AL788" s="3">
        <f t="shared" si="380"/>
        <v>27.3366834170854</v>
      </c>
      <c r="AM788" s="3">
        <f t="shared" si="381"/>
        <v>63.4349030470914</v>
      </c>
      <c r="AN788" s="3">
        <f t="shared" si="382"/>
        <v>121.016260162602</v>
      </c>
      <c r="AO788" s="3">
        <f t="shared" si="383"/>
        <v>250.18315018315</v>
      </c>
      <c r="AP788" s="3">
        <f t="shared" si="384"/>
        <v>426.6875</v>
      </c>
      <c r="AQ788" s="3">
        <f t="shared" si="385"/>
        <v>727.53036437247</v>
      </c>
      <c r="AR788" s="3">
        <f t="shared" si="386"/>
        <v>1237.32919254658</v>
      </c>
      <c r="AS788" s="6">
        <f t="shared" si="387"/>
        <v>1532.52032520325</v>
      </c>
      <c r="AT788" s="3">
        <f t="shared" si="388"/>
        <v>0.377466886847598</v>
      </c>
      <c r="AU788" s="7">
        <f t="shared" si="389"/>
        <v>3.05065854035758</v>
      </c>
      <c r="AV788" s="8">
        <f t="shared" si="390"/>
        <v>0.0310430871148472</v>
      </c>
      <c r="AW788" s="3">
        <f t="shared" si="391"/>
        <v>15.7702468680967</v>
      </c>
      <c r="AX788" s="7">
        <f t="shared" si="392"/>
        <v>0.12327759396115</v>
      </c>
      <c r="AY788" s="3">
        <f t="shared" si="393"/>
        <v>-1.35064517005186</v>
      </c>
      <c r="AZ788" s="9">
        <f t="shared" si="394"/>
        <v>36.5351703687197</v>
      </c>
      <c r="BA788" s="11">
        <f t="shared" si="395"/>
        <v>16.6641051931135</v>
      </c>
      <c r="BB788" s="12">
        <f t="shared" si="396"/>
        <v>1074.71389883243</v>
      </c>
      <c r="BC788" s="13">
        <f t="shared" si="397"/>
        <v>0.0890540181399534</v>
      </c>
      <c r="BD788" s="14">
        <f t="shared" si="398"/>
        <v>78.8777777777778</v>
      </c>
      <c r="BE788" s="15">
        <f t="shared" si="399"/>
        <v>0.947542794036444</v>
      </c>
      <c r="BF788" s="16">
        <f t="shared" si="400"/>
        <v>36.6194852941176</v>
      </c>
      <c r="BG788" s="16">
        <f t="shared" si="401"/>
        <v>6.68888888888889</v>
      </c>
      <c r="BH788" s="17">
        <f t="shared" si="402"/>
        <v>0.726901885992795</v>
      </c>
    </row>
    <row r="789" spans="1:60">
      <c r="A789">
        <v>797</v>
      </c>
      <c r="B789" t="s">
        <v>727</v>
      </c>
      <c r="C789" t="s">
        <v>765</v>
      </c>
      <c r="D789" t="s">
        <v>62</v>
      </c>
      <c r="E789" t="s">
        <v>848</v>
      </c>
      <c r="F789" t="s">
        <v>889</v>
      </c>
      <c r="G789">
        <v>907.9152561518</v>
      </c>
      <c r="H789">
        <v>122.8</v>
      </c>
      <c r="I789">
        <v>361.64</v>
      </c>
      <c r="J789">
        <v>12.2968279241744</v>
      </c>
      <c r="K789">
        <v>549.7</v>
      </c>
      <c r="L789">
        <v>2.4</v>
      </c>
      <c r="M789">
        <v>4.43</v>
      </c>
      <c r="N789">
        <v>18.79</v>
      </c>
      <c r="O789">
        <v>1.021</v>
      </c>
      <c r="P789">
        <v>4.32</v>
      </c>
      <c r="Q789">
        <v>2.13</v>
      </c>
      <c r="R789">
        <v>0.458</v>
      </c>
      <c r="S789">
        <v>10.04</v>
      </c>
      <c r="T789">
        <v>3.4</v>
      </c>
      <c r="U789">
        <v>43.37</v>
      </c>
      <c r="V789">
        <v>17.8</v>
      </c>
      <c r="W789">
        <v>89.28</v>
      </c>
      <c r="X789">
        <v>22.68</v>
      </c>
      <c r="Y789">
        <v>251.37</v>
      </c>
      <c r="Z789">
        <v>45.1</v>
      </c>
      <c r="AA789">
        <v>8619.16</v>
      </c>
      <c r="AB789">
        <v>166.63</v>
      </c>
      <c r="AC789">
        <v>236.1</v>
      </c>
      <c r="AD789" s="3">
        <f t="shared" si="372"/>
        <v>167.646002976298</v>
      </c>
      <c r="AE789" s="4">
        <f t="shared" si="373"/>
        <v>242.559118706651</v>
      </c>
      <c r="AF789" s="5">
        <f t="shared" si="374"/>
        <v>18.6919831223629</v>
      </c>
      <c r="AG789" s="3">
        <f t="shared" si="375"/>
        <v>30.652528548124</v>
      </c>
      <c r="AH789" s="3">
        <f t="shared" si="376"/>
        <v>11.0021551724138</v>
      </c>
      <c r="AI789" s="3">
        <f t="shared" si="377"/>
        <v>9.45295404814004</v>
      </c>
      <c r="AJ789" s="3">
        <f t="shared" si="378"/>
        <v>14.3918918918919</v>
      </c>
      <c r="AK789" s="3">
        <f t="shared" si="379"/>
        <v>8.13499111900533</v>
      </c>
      <c r="AL789" s="3">
        <f t="shared" si="380"/>
        <v>50.4522613065327</v>
      </c>
      <c r="AM789" s="3">
        <f t="shared" si="381"/>
        <v>94.1828254847645</v>
      </c>
      <c r="AN789" s="3">
        <f t="shared" si="382"/>
        <v>176.30081300813</v>
      </c>
      <c r="AO789" s="3">
        <f t="shared" si="383"/>
        <v>326.007326007326</v>
      </c>
      <c r="AP789" s="3">
        <f t="shared" si="384"/>
        <v>558</v>
      </c>
      <c r="AQ789" s="3">
        <f t="shared" si="385"/>
        <v>918.218623481781</v>
      </c>
      <c r="AR789" s="3">
        <f t="shared" si="386"/>
        <v>1561.30434782609</v>
      </c>
      <c r="AS789" s="6">
        <f t="shared" si="387"/>
        <v>1833.33333333333</v>
      </c>
      <c r="AT789" s="3">
        <f t="shared" si="388"/>
        <v>0.301896321222256</v>
      </c>
      <c r="AU789" s="7">
        <f t="shared" si="389"/>
        <v>1.93361609248451</v>
      </c>
      <c r="AV789" s="8">
        <f t="shared" si="390"/>
        <v>0.0774656508491213</v>
      </c>
      <c r="AW789" s="3">
        <f t="shared" si="391"/>
        <v>19.7253405676924</v>
      </c>
      <c r="AX789" s="7">
        <f t="shared" si="392"/>
        <v>0.344049894651248</v>
      </c>
      <c r="AY789" s="3">
        <f t="shared" si="393"/>
        <v>0.431412473944038</v>
      </c>
      <c r="AZ789" s="9">
        <f t="shared" si="394"/>
        <v>6.1099511690769</v>
      </c>
      <c r="BA789" s="11">
        <f t="shared" si="395"/>
        <v>5.89892700163585</v>
      </c>
      <c r="BB789" s="12">
        <f t="shared" si="396"/>
        <v>1074.71389883243</v>
      </c>
      <c r="BC789" s="13">
        <f t="shared" si="397"/>
        <v>0.110914547899944</v>
      </c>
      <c r="BD789" s="14">
        <f t="shared" si="398"/>
        <v>30.4008541992697</v>
      </c>
      <c r="BE789" s="15">
        <f t="shared" si="399"/>
        <v>0.939252894140112</v>
      </c>
      <c r="BF789" s="16">
        <f t="shared" si="400"/>
        <v>25.0368525896414</v>
      </c>
      <c r="BG789" s="16">
        <f t="shared" si="401"/>
        <v>8.82159624413146</v>
      </c>
      <c r="BH789" s="17">
        <f t="shared" si="402"/>
        <v>0.70576027107158</v>
      </c>
    </row>
    <row r="790" hidden="1" spans="1:60">
      <c r="A790">
        <v>798</v>
      </c>
      <c r="B790" t="s">
        <v>727</v>
      </c>
      <c r="C790" t="s">
        <v>765</v>
      </c>
      <c r="D790" t="s">
        <v>62</v>
      </c>
      <c r="E790" t="s">
        <v>848</v>
      </c>
      <c r="F790" t="s">
        <v>890</v>
      </c>
      <c r="G790">
        <v>632.6981579423</v>
      </c>
      <c r="H790">
        <v>122.8</v>
      </c>
      <c r="I790">
        <v>3582.78</v>
      </c>
      <c r="J790">
        <v>12.2968279241744</v>
      </c>
      <c r="K790">
        <v>1238.3</v>
      </c>
      <c r="L790">
        <v>3.69</v>
      </c>
      <c r="M790">
        <v>55.28</v>
      </c>
      <c r="N790">
        <v>137.65</v>
      </c>
      <c r="O790">
        <v>15.62</v>
      </c>
      <c r="P790">
        <v>67.77</v>
      </c>
      <c r="Q790">
        <v>16.45</v>
      </c>
      <c r="R790">
        <v>1.82</v>
      </c>
      <c r="S790">
        <v>32.35</v>
      </c>
      <c r="T790">
        <v>9.4</v>
      </c>
      <c r="U790">
        <v>109.65</v>
      </c>
      <c r="V790">
        <v>41.99</v>
      </c>
      <c r="W790">
        <v>192.46</v>
      </c>
      <c r="X790">
        <v>46.72</v>
      </c>
      <c r="Y790">
        <v>499.92</v>
      </c>
      <c r="Z790">
        <v>87.57</v>
      </c>
      <c r="AA790">
        <v>8471.96</v>
      </c>
      <c r="AB790">
        <v>128.88</v>
      </c>
      <c r="AC790">
        <v>197.02</v>
      </c>
      <c r="AD790" s="3">
        <f t="shared" si="372"/>
        <v>129.665827663598</v>
      </c>
      <c r="AE790" s="4">
        <f t="shared" si="373"/>
        <v>202.409985462026</v>
      </c>
      <c r="AF790" s="5">
        <f t="shared" si="374"/>
        <v>233.248945147679</v>
      </c>
      <c r="AG790" s="3">
        <f t="shared" si="375"/>
        <v>224.551386623165</v>
      </c>
      <c r="AH790" s="3">
        <f t="shared" si="376"/>
        <v>168.318965517241</v>
      </c>
      <c r="AI790" s="3">
        <f t="shared" si="377"/>
        <v>148.293216630197</v>
      </c>
      <c r="AJ790" s="3">
        <f t="shared" si="378"/>
        <v>111.148648648649</v>
      </c>
      <c r="AK790" s="3">
        <f t="shared" si="379"/>
        <v>32.3268206039076</v>
      </c>
      <c r="AL790" s="3">
        <f t="shared" si="380"/>
        <v>162.562814070352</v>
      </c>
      <c r="AM790" s="3">
        <f t="shared" si="381"/>
        <v>260.387811634349</v>
      </c>
      <c r="AN790" s="3">
        <f t="shared" si="382"/>
        <v>445.731707317073</v>
      </c>
      <c r="AO790" s="3">
        <f t="shared" si="383"/>
        <v>769.047619047619</v>
      </c>
      <c r="AP790" s="3">
        <f t="shared" si="384"/>
        <v>1202.875</v>
      </c>
      <c r="AQ790" s="3">
        <f t="shared" si="385"/>
        <v>1891.4979757085</v>
      </c>
      <c r="AR790" s="3">
        <f t="shared" si="386"/>
        <v>3105.09316770186</v>
      </c>
      <c r="AS790" s="6">
        <f t="shared" si="387"/>
        <v>3559.75609756098</v>
      </c>
      <c r="AT790" s="3">
        <f t="shared" si="388"/>
        <v>0.240491812447833</v>
      </c>
      <c r="AU790" s="7">
        <f t="shared" si="389"/>
        <v>0.774507557291188</v>
      </c>
      <c r="AV790" s="8">
        <f t="shared" si="390"/>
        <v>0.680055382079084</v>
      </c>
      <c r="AW790" s="3">
        <f t="shared" si="391"/>
        <v>16.4603413750392</v>
      </c>
      <c r="AX790" s="7">
        <f t="shared" si="392"/>
        <v>2.7590762383607</v>
      </c>
      <c r="AY790" s="3">
        <f t="shared" si="393"/>
        <v>4.04617327660523</v>
      </c>
      <c r="AZ790" s="9">
        <f t="shared" si="394"/>
        <v>1.40464311950849</v>
      </c>
      <c r="BA790" s="11">
        <f t="shared" si="395"/>
        <v>1.22283703321178</v>
      </c>
      <c r="BB790" s="12">
        <f t="shared" si="396"/>
        <v>1074.71389883243</v>
      </c>
      <c r="BC790" s="13">
        <f t="shared" si="397"/>
        <v>0.0915905092370219</v>
      </c>
      <c r="BD790" s="14">
        <f t="shared" si="398"/>
        <v>8.28362604966826</v>
      </c>
      <c r="BE790" s="15">
        <f t="shared" si="399"/>
        <v>0.394103056489038</v>
      </c>
      <c r="BF790" s="16">
        <f t="shared" si="400"/>
        <v>15.4534775888717</v>
      </c>
      <c r="BG790" s="16">
        <f t="shared" si="401"/>
        <v>8.3677811550152</v>
      </c>
      <c r="BH790" s="17">
        <f t="shared" si="402"/>
        <v>0.65414678712821</v>
      </c>
    </row>
    <row r="791" spans="1:60">
      <c r="A791">
        <v>799</v>
      </c>
      <c r="B791" t="s">
        <v>727</v>
      </c>
      <c r="C791" t="s">
        <v>765</v>
      </c>
      <c r="D791" t="s">
        <v>62</v>
      </c>
      <c r="E791" t="s">
        <v>848</v>
      </c>
      <c r="F791" t="s">
        <v>891</v>
      </c>
      <c r="G791">
        <v>797.6966476475</v>
      </c>
      <c r="H791">
        <v>122.8</v>
      </c>
      <c r="I791">
        <v>145.2</v>
      </c>
      <c r="J791">
        <v>12.2968279241744</v>
      </c>
      <c r="K791">
        <v>861.69</v>
      </c>
      <c r="L791">
        <v>1.503</v>
      </c>
      <c r="M791">
        <v>0.156</v>
      </c>
      <c r="N791">
        <v>11.63</v>
      </c>
      <c r="O791">
        <v>0.123</v>
      </c>
      <c r="P791">
        <v>1.65</v>
      </c>
      <c r="Q791">
        <v>3.08</v>
      </c>
      <c r="R791">
        <v>0.608</v>
      </c>
      <c r="S791">
        <v>15.68</v>
      </c>
      <c r="T791">
        <v>6.04</v>
      </c>
      <c r="U791">
        <v>72.33</v>
      </c>
      <c r="V791">
        <v>28.94</v>
      </c>
      <c r="W791">
        <v>137.38</v>
      </c>
      <c r="X791">
        <v>32.95</v>
      </c>
      <c r="Y791">
        <v>353.09</v>
      </c>
      <c r="Z791">
        <v>60.97</v>
      </c>
      <c r="AA791">
        <v>8310.25</v>
      </c>
      <c r="AB791">
        <v>87</v>
      </c>
      <c r="AC791">
        <v>175.14</v>
      </c>
      <c r="AD791" s="3">
        <f t="shared" si="372"/>
        <v>87.5304702570843</v>
      </c>
      <c r="AE791" s="4">
        <f t="shared" si="373"/>
        <v>179.9314021613</v>
      </c>
      <c r="AF791" s="5">
        <f t="shared" si="374"/>
        <v>0.658227848101266</v>
      </c>
      <c r="AG791" s="3">
        <f t="shared" si="375"/>
        <v>18.9722675367047</v>
      </c>
      <c r="AH791" s="3">
        <f t="shared" si="376"/>
        <v>1.32543103448276</v>
      </c>
      <c r="AI791" s="3">
        <f t="shared" si="377"/>
        <v>3.61050328227571</v>
      </c>
      <c r="AJ791" s="3">
        <f t="shared" si="378"/>
        <v>20.8108108108108</v>
      </c>
      <c r="AK791" s="3">
        <f t="shared" si="379"/>
        <v>10.7992895204263</v>
      </c>
      <c r="AL791" s="3">
        <f t="shared" si="380"/>
        <v>78.7939698492462</v>
      </c>
      <c r="AM791" s="3">
        <f t="shared" si="381"/>
        <v>167.313019390582</v>
      </c>
      <c r="AN791" s="3">
        <f t="shared" si="382"/>
        <v>294.024390243902</v>
      </c>
      <c r="AO791" s="3">
        <f t="shared" si="383"/>
        <v>530.03663003663</v>
      </c>
      <c r="AP791" s="3">
        <f t="shared" si="384"/>
        <v>858.625</v>
      </c>
      <c r="AQ791" s="3">
        <f t="shared" si="385"/>
        <v>1334.00809716599</v>
      </c>
      <c r="AR791" s="3">
        <f t="shared" si="386"/>
        <v>2193.10559006211</v>
      </c>
      <c r="AS791" s="6">
        <f t="shared" si="387"/>
        <v>2478.45528455285</v>
      </c>
      <c r="AT791" s="3">
        <f t="shared" si="388"/>
        <v>0.266688441185248</v>
      </c>
      <c r="AU791" s="7">
        <f t="shared" si="389"/>
        <v>1.21603101279631</v>
      </c>
      <c r="AV791" s="8">
        <f t="shared" si="390"/>
        <v>0.0646357437351279</v>
      </c>
      <c r="AW791" s="3">
        <f t="shared" si="391"/>
        <v>14.6323428505957</v>
      </c>
      <c r="AX791" s="7">
        <f t="shared" si="392"/>
        <v>0.247246233681217</v>
      </c>
      <c r="AY791" s="3">
        <f t="shared" si="393"/>
        <v>-0.142267520641095</v>
      </c>
      <c r="AZ791" s="9">
        <f t="shared" si="394"/>
        <v>37.4853346407786</v>
      </c>
      <c r="BA791" s="11">
        <f t="shared" si="395"/>
        <v>6.09818286213038</v>
      </c>
      <c r="BB791" s="12">
        <f t="shared" si="396"/>
        <v>1074.71389883243</v>
      </c>
      <c r="BC791" s="13">
        <f t="shared" si="397"/>
        <v>0.0788025649802929</v>
      </c>
      <c r="BD791" s="14">
        <f t="shared" si="398"/>
        <v>67.3201298701299</v>
      </c>
      <c r="BE791" s="15">
        <f t="shared" si="399"/>
        <v>0.496020844543884</v>
      </c>
      <c r="BF791" s="16">
        <f t="shared" si="400"/>
        <v>22.5184948979592</v>
      </c>
      <c r="BG791" s="16">
        <f t="shared" si="401"/>
        <v>3.77597402597403</v>
      </c>
      <c r="BH791" s="17">
        <f t="shared" si="402"/>
        <v>0.496745460774238</v>
      </c>
    </row>
    <row r="792" hidden="1" spans="1:60">
      <c r="A792">
        <v>800</v>
      </c>
      <c r="B792" t="s">
        <v>727</v>
      </c>
      <c r="C792" t="s">
        <v>765</v>
      </c>
      <c r="D792" t="s">
        <v>62</v>
      </c>
      <c r="E792" t="s">
        <v>848</v>
      </c>
      <c r="F792" t="s">
        <v>892</v>
      </c>
      <c r="G792">
        <v>875.75624583755</v>
      </c>
      <c r="H792">
        <v>122.8</v>
      </c>
      <c r="I792">
        <v>3022.27</v>
      </c>
      <c r="J792">
        <v>12.2968279241744</v>
      </c>
      <c r="K792">
        <v>907.92</v>
      </c>
      <c r="L792">
        <v>1.622</v>
      </c>
      <c r="M792">
        <v>67.84</v>
      </c>
      <c r="N792">
        <v>148.47</v>
      </c>
      <c r="O792">
        <v>16.57</v>
      </c>
      <c r="P792">
        <v>71.53</v>
      </c>
      <c r="Q792">
        <v>13.98</v>
      </c>
      <c r="R792">
        <v>1.571</v>
      </c>
      <c r="S792">
        <v>24.08</v>
      </c>
      <c r="T792">
        <v>7.04</v>
      </c>
      <c r="U792">
        <v>78.56</v>
      </c>
      <c r="V792">
        <v>30.55</v>
      </c>
      <c r="W792">
        <v>140.96</v>
      </c>
      <c r="X792">
        <v>34.07</v>
      </c>
      <c r="Y792">
        <v>357.53</v>
      </c>
      <c r="Z792">
        <v>61.62</v>
      </c>
      <c r="AA792">
        <v>8578.3</v>
      </c>
      <c r="AB792">
        <v>235.75</v>
      </c>
      <c r="AC792">
        <v>357.79</v>
      </c>
      <c r="AD792" s="3">
        <f t="shared" si="372"/>
        <v>237.187452449513</v>
      </c>
      <c r="AE792" s="4">
        <f t="shared" si="373"/>
        <v>367.578259559732</v>
      </c>
      <c r="AF792" s="5">
        <f t="shared" si="374"/>
        <v>286.244725738397</v>
      </c>
      <c r="AG792" s="3">
        <f t="shared" si="375"/>
        <v>242.202283849918</v>
      </c>
      <c r="AH792" s="3">
        <f t="shared" si="376"/>
        <v>178.556034482759</v>
      </c>
      <c r="AI792" s="3">
        <f t="shared" si="377"/>
        <v>156.520787746171</v>
      </c>
      <c r="AJ792" s="3">
        <f t="shared" si="378"/>
        <v>94.4594594594595</v>
      </c>
      <c r="AK792" s="3">
        <f t="shared" si="379"/>
        <v>27.9040852575488</v>
      </c>
      <c r="AL792" s="3">
        <f t="shared" si="380"/>
        <v>121.005025125628</v>
      </c>
      <c r="AM792" s="3">
        <f t="shared" si="381"/>
        <v>195.013850415512</v>
      </c>
      <c r="AN792" s="3">
        <f t="shared" si="382"/>
        <v>319.349593495935</v>
      </c>
      <c r="AO792" s="3">
        <f t="shared" si="383"/>
        <v>559.52380952381</v>
      </c>
      <c r="AP792" s="3">
        <f t="shared" si="384"/>
        <v>881</v>
      </c>
      <c r="AQ792" s="3">
        <f t="shared" si="385"/>
        <v>1379.35222672065</v>
      </c>
      <c r="AR792" s="3">
        <f t="shared" si="386"/>
        <v>2220.68322981366</v>
      </c>
      <c r="AS792" s="6">
        <f t="shared" si="387"/>
        <v>2504.87804878049</v>
      </c>
      <c r="AT792" s="3">
        <f t="shared" si="388"/>
        <v>0.261001713838231</v>
      </c>
      <c r="AU792" s="7">
        <f t="shared" si="389"/>
        <v>1.17532167728457</v>
      </c>
      <c r="AV792" s="8">
        <f t="shared" si="390"/>
        <v>0.403913986038866</v>
      </c>
      <c r="AW792" s="3">
        <f t="shared" si="391"/>
        <v>29.892120295276</v>
      </c>
      <c r="AX792" s="7">
        <f t="shared" si="392"/>
        <v>2.20834667713465</v>
      </c>
      <c r="AY792" s="3">
        <f t="shared" si="393"/>
        <v>3.65958087387688</v>
      </c>
      <c r="AZ792" s="9">
        <f t="shared" si="394"/>
        <v>1.15576164870104</v>
      </c>
      <c r="BA792" s="11">
        <f t="shared" si="395"/>
        <v>1.70434937634811</v>
      </c>
      <c r="BB792" s="12">
        <f t="shared" si="396"/>
        <v>1074.71389883243</v>
      </c>
      <c r="BC792" s="13">
        <f t="shared" si="397"/>
        <v>0.166490759088906</v>
      </c>
      <c r="BD792" s="14">
        <f t="shared" si="398"/>
        <v>6.71773680801016</v>
      </c>
      <c r="BE792" s="15">
        <f t="shared" si="399"/>
        <v>1.00072721170251</v>
      </c>
      <c r="BF792" s="16">
        <f t="shared" si="400"/>
        <v>14.8475913621262</v>
      </c>
      <c r="BG792" s="16">
        <f t="shared" si="401"/>
        <v>10.6201716738197</v>
      </c>
      <c r="BH792" s="17">
        <f t="shared" si="402"/>
        <v>0.658906062215266</v>
      </c>
    </row>
    <row r="793" hidden="1" spans="1:60">
      <c r="A793">
        <v>801</v>
      </c>
      <c r="B793" t="s">
        <v>727</v>
      </c>
      <c r="C793" t="s">
        <v>765</v>
      </c>
      <c r="D793" t="s">
        <v>62</v>
      </c>
      <c r="E793" t="s">
        <v>848</v>
      </c>
      <c r="F793" t="s">
        <v>893</v>
      </c>
      <c r="G793">
        <v>778.03716798305</v>
      </c>
      <c r="H793">
        <v>122.8</v>
      </c>
      <c r="I793">
        <v>2910.37</v>
      </c>
      <c r="J793">
        <v>12.2968279241744</v>
      </c>
      <c r="K793">
        <v>1116.75</v>
      </c>
      <c r="L793">
        <v>1.436</v>
      </c>
      <c r="M793">
        <v>49.58</v>
      </c>
      <c r="N793">
        <v>112.46</v>
      </c>
      <c r="O793">
        <v>12.41</v>
      </c>
      <c r="P793">
        <v>51.78</v>
      </c>
      <c r="Q793">
        <v>12.22</v>
      </c>
      <c r="R793">
        <v>1.425</v>
      </c>
      <c r="S793">
        <v>26.88</v>
      </c>
      <c r="T793">
        <v>8.33</v>
      </c>
      <c r="U793">
        <v>97.45</v>
      </c>
      <c r="V793">
        <v>37.99</v>
      </c>
      <c r="W793">
        <v>173.85</v>
      </c>
      <c r="X793">
        <v>42.42</v>
      </c>
      <c r="Y793">
        <v>447.48</v>
      </c>
      <c r="Z793">
        <v>77.19</v>
      </c>
      <c r="AA793">
        <v>9023.1</v>
      </c>
      <c r="AB793">
        <v>137.28</v>
      </c>
      <c r="AC793">
        <v>258.88</v>
      </c>
      <c r="AD793" s="3">
        <f t="shared" si="372"/>
        <v>138.117045481523</v>
      </c>
      <c r="AE793" s="4">
        <f t="shared" si="373"/>
        <v>265.962323806767</v>
      </c>
      <c r="AF793" s="5">
        <f t="shared" si="374"/>
        <v>209.198312236287</v>
      </c>
      <c r="AG793" s="3">
        <f t="shared" si="375"/>
        <v>183.458401305057</v>
      </c>
      <c r="AH793" s="3">
        <f t="shared" si="376"/>
        <v>133.728448275862</v>
      </c>
      <c r="AI793" s="3">
        <f t="shared" si="377"/>
        <v>113.304157549234</v>
      </c>
      <c r="AJ793" s="3">
        <f t="shared" si="378"/>
        <v>82.5675675675676</v>
      </c>
      <c r="AK793" s="3">
        <f t="shared" si="379"/>
        <v>25.3108348134991</v>
      </c>
      <c r="AL793" s="3">
        <f t="shared" si="380"/>
        <v>135.075376884422</v>
      </c>
      <c r="AM793" s="3">
        <f t="shared" si="381"/>
        <v>230.747922437673</v>
      </c>
      <c r="AN793" s="3">
        <f t="shared" si="382"/>
        <v>396.138211382114</v>
      </c>
      <c r="AO793" s="3">
        <f t="shared" si="383"/>
        <v>695.787545787546</v>
      </c>
      <c r="AP793" s="3">
        <f t="shared" si="384"/>
        <v>1086.5625</v>
      </c>
      <c r="AQ793" s="3">
        <f t="shared" si="385"/>
        <v>1717.40890688259</v>
      </c>
      <c r="AR793" s="3">
        <f t="shared" si="386"/>
        <v>2779.37888198758</v>
      </c>
      <c r="AS793" s="6">
        <f t="shared" si="387"/>
        <v>3137.80487804878</v>
      </c>
      <c r="AT793" s="3">
        <f t="shared" si="388"/>
        <v>0.239669974820307</v>
      </c>
      <c r="AU793" s="7">
        <f t="shared" si="389"/>
        <v>0.862314873202589</v>
      </c>
      <c r="AV793" s="8">
        <f t="shared" si="390"/>
        <v>0.422841846131961</v>
      </c>
      <c r="AW793" s="3">
        <f t="shared" si="391"/>
        <v>21.6285309875655</v>
      </c>
      <c r="AX793" s="7">
        <f t="shared" si="392"/>
        <v>1.966488775494</v>
      </c>
      <c r="AY793" s="3">
        <f t="shared" si="393"/>
        <v>3.45817850444328</v>
      </c>
      <c r="AZ793" s="9">
        <f t="shared" si="394"/>
        <v>1.46030658077728</v>
      </c>
      <c r="BA793" s="11">
        <f t="shared" si="395"/>
        <v>1.44989248041988</v>
      </c>
      <c r="BB793" s="12">
        <f t="shared" si="396"/>
        <v>1074.71389883243</v>
      </c>
      <c r="BC793" s="13">
        <f t="shared" si="397"/>
        <v>0.11730462779764</v>
      </c>
      <c r="BD793" s="14">
        <f t="shared" si="398"/>
        <v>9.85663252372653</v>
      </c>
      <c r="BE793" s="15">
        <f t="shared" si="399"/>
        <v>0.57852864932511</v>
      </c>
      <c r="BF793" s="16">
        <f t="shared" si="400"/>
        <v>16.6473214285714</v>
      </c>
      <c r="BG793" s="16">
        <f t="shared" si="401"/>
        <v>9.20294599018003</v>
      </c>
      <c r="BH793" s="17">
        <f t="shared" si="402"/>
        <v>0.530284301606922</v>
      </c>
    </row>
    <row r="794" spans="1:60">
      <c r="A794">
        <v>802</v>
      </c>
      <c r="B794" t="s">
        <v>727</v>
      </c>
      <c r="C794" t="s">
        <v>765</v>
      </c>
      <c r="D794" t="s">
        <v>62</v>
      </c>
      <c r="E794" t="s">
        <v>848</v>
      </c>
      <c r="F794" t="s">
        <v>894</v>
      </c>
      <c r="G794">
        <v>450.806122117775</v>
      </c>
      <c r="H794">
        <v>122.8</v>
      </c>
      <c r="I794">
        <v>1513.45</v>
      </c>
      <c r="J794">
        <v>12.2968279241744</v>
      </c>
      <c r="K794">
        <v>695.84</v>
      </c>
      <c r="L794">
        <v>2.25</v>
      </c>
      <c r="M794">
        <v>24.44</v>
      </c>
      <c r="N794">
        <v>61.46</v>
      </c>
      <c r="O794">
        <v>6.01</v>
      </c>
      <c r="P794">
        <v>25.18</v>
      </c>
      <c r="Q794">
        <v>5.41</v>
      </c>
      <c r="R794">
        <v>0.716</v>
      </c>
      <c r="S794">
        <v>12.43</v>
      </c>
      <c r="T794">
        <v>4.22</v>
      </c>
      <c r="U794">
        <v>54.21</v>
      </c>
      <c r="V794">
        <v>22.39</v>
      </c>
      <c r="W794">
        <v>111.4</v>
      </c>
      <c r="X794">
        <v>28.86</v>
      </c>
      <c r="Y794">
        <v>313.8</v>
      </c>
      <c r="Z794">
        <v>58.67</v>
      </c>
      <c r="AA794">
        <v>8956.74</v>
      </c>
      <c r="AB794">
        <v>135.66</v>
      </c>
      <c r="AC794">
        <v>175.19</v>
      </c>
      <c r="AD794" s="3">
        <f t="shared" si="372"/>
        <v>136.487167759495</v>
      </c>
      <c r="AE794" s="4">
        <f t="shared" si="373"/>
        <v>179.982770039044</v>
      </c>
      <c r="AF794" s="5">
        <f t="shared" si="374"/>
        <v>103.122362869198</v>
      </c>
      <c r="AG794" s="3">
        <f t="shared" si="375"/>
        <v>100.26101141925</v>
      </c>
      <c r="AH794" s="3">
        <f t="shared" si="376"/>
        <v>64.7629310344828</v>
      </c>
      <c r="AI794" s="3">
        <f t="shared" si="377"/>
        <v>55.0984682713348</v>
      </c>
      <c r="AJ794" s="3">
        <f t="shared" si="378"/>
        <v>36.5540540540541</v>
      </c>
      <c r="AK794" s="3">
        <f t="shared" si="379"/>
        <v>12.7175843694494</v>
      </c>
      <c r="AL794" s="3">
        <f t="shared" si="380"/>
        <v>62.4623115577889</v>
      </c>
      <c r="AM794" s="3">
        <f t="shared" si="381"/>
        <v>116.897506925208</v>
      </c>
      <c r="AN794" s="3">
        <f t="shared" si="382"/>
        <v>220.365853658537</v>
      </c>
      <c r="AO794" s="3">
        <f t="shared" si="383"/>
        <v>410.07326007326</v>
      </c>
      <c r="AP794" s="3">
        <f t="shared" si="384"/>
        <v>696.25</v>
      </c>
      <c r="AQ794" s="3">
        <f t="shared" si="385"/>
        <v>1168.42105263158</v>
      </c>
      <c r="AR794" s="3">
        <f t="shared" si="386"/>
        <v>1949.06832298137</v>
      </c>
      <c r="AS794" s="6">
        <f t="shared" si="387"/>
        <v>2384.9593495935</v>
      </c>
      <c r="AT794" s="3">
        <f t="shared" si="388"/>
        <v>0.266150830988144</v>
      </c>
      <c r="AU794" s="7">
        <f t="shared" si="389"/>
        <v>1.36552848276262</v>
      </c>
      <c r="AV794" s="8">
        <f t="shared" si="390"/>
        <v>0.341477131320223</v>
      </c>
      <c r="AW794" s="3">
        <f t="shared" si="391"/>
        <v>14.6365201781196</v>
      </c>
      <c r="AX794" s="7">
        <f t="shared" si="392"/>
        <v>1.30641314700838</v>
      </c>
      <c r="AY794" s="3">
        <f t="shared" si="393"/>
        <v>2.74809000790119</v>
      </c>
      <c r="AZ794" s="9">
        <f t="shared" si="394"/>
        <v>1.49409158226812</v>
      </c>
      <c r="BA794" s="11">
        <f t="shared" si="395"/>
        <v>2.6150690778634</v>
      </c>
      <c r="BB794" s="12">
        <f t="shared" si="396"/>
        <v>1074.71389883243</v>
      </c>
      <c r="BC794" s="13">
        <f t="shared" si="397"/>
        <v>0.0834409845400611</v>
      </c>
      <c r="BD794" s="14">
        <f t="shared" si="398"/>
        <v>12.1732318434811</v>
      </c>
      <c r="BE794" s="15">
        <f t="shared" si="399"/>
        <v>0.558285532186106</v>
      </c>
      <c r="BF794" s="16">
        <f t="shared" si="400"/>
        <v>25.2453740949316</v>
      </c>
      <c r="BG794" s="16">
        <f t="shared" si="401"/>
        <v>11.3604436229205</v>
      </c>
      <c r="BH794" s="17">
        <f t="shared" si="402"/>
        <v>0.774359267081454</v>
      </c>
    </row>
    <row r="795" spans="1:60">
      <c r="A795">
        <v>803</v>
      </c>
      <c r="B795" t="s">
        <v>727</v>
      </c>
      <c r="C795" t="s">
        <v>765</v>
      </c>
      <c r="D795" t="s">
        <v>62</v>
      </c>
      <c r="E795" t="s">
        <v>848</v>
      </c>
      <c r="F795" t="s">
        <v>895</v>
      </c>
      <c r="G795">
        <v>592.922398649</v>
      </c>
      <c r="H795">
        <v>122.8</v>
      </c>
      <c r="I795">
        <v>146.67</v>
      </c>
      <c r="J795">
        <v>12.2968279241744</v>
      </c>
      <c r="K795">
        <v>634.63</v>
      </c>
      <c r="L795">
        <v>1.702</v>
      </c>
      <c r="M795">
        <v>0.016</v>
      </c>
      <c r="N795">
        <v>9.21</v>
      </c>
      <c r="O795">
        <v>0.0262</v>
      </c>
      <c r="P795">
        <v>0.57</v>
      </c>
      <c r="Q795">
        <v>1.6</v>
      </c>
      <c r="R795">
        <v>0.428</v>
      </c>
      <c r="S795">
        <v>8.68</v>
      </c>
      <c r="T795">
        <v>3.72</v>
      </c>
      <c r="U795">
        <v>48.01</v>
      </c>
      <c r="V795">
        <v>20.01</v>
      </c>
      <c r="W795">
        <v>102.81</v>
      </c>
      <c r="X795">
        <v>27.91</v>
      </c>
      <c r="Y795">
        <v>308.75</v>
      </c>
      <c r="Z795">
        <v>58.88</v>
      </c>
      <c r="AA795">
        <v>8953.32</v>
      </c>
      <c r="AB795">
        <v>376.51</v>
      </c>
      <c r="AC795">
        <v>331.64</v>
      </c>
      <c r="AD795" s="3">
        <f t="shared" si="372"/>
        <v>378.80571674132</v>
      </c>
      <c r="AE795" s="4">
        <f t="shared" si="373"/>
        <v>340.712859499677</v>
      </c>
      <c r="AF795" s="5">
        <f t="shared" si="374"/>
        <v>0.0675105485232068</v>
      </c>
      <c r="AG795" s="3">
        <f t="shared" si="375"/>
        <v>15.0244698205547</v>
      </c>
      <c r="AH795" s="3">
        <f t="shared" si="376"/>
        <v>0.282327586206897</v>
      </c>
      <c r="AI795" s="3">
        <f t="shared" si="377"/>
        <v>1.2472647702407</v>
      </c>
      <c r="AJ795" s="3">
        <f t="shared" si="378"/>
        <v>10.8108108108108</v>
      </c>
      <c r="AK795" s="3">
        <f t="shared" si="379"/>
        <v>7.60213143872114</v>
      </c>
      <c r="AL795" s="3">
        <f t="shared" si="380"/>
        <v>43.6180904522613</v>
      </c>
      <c r="AM795" s="3">
        <f t="shared" si="381"/>
        <v>103.047091412742</v>
      </c>
      <c r="AN795" s="3">
        <f t="shared" si="382"/>
        <v>195.162601626016</v>
      </c>
      <c r="AO795" s="3">
        <f t="shared" si="383"/>
        <v>366.483516483516</v>
      </c>
      <c r="AP795" s="3">
        <f t="shared" si="384"/>
        <v>642.5625</v>
      </c>
      <c r="AQ795" s="3">
        <f t="shared" si="385"/>
        <v>1129.95951417004</v>
      </c>
      <c r="AR795" s="3">
        <f t="shared" si="386"/>
        <v>1917.70186335404</v>
      </c>
      <c r="AS795" s="6">
        <f t="shared" si="387"/>
        <v>2393.49593495935</v>
      </c>
      <c r="AT795" s="3">
        <f t="shared" si="388"/>
        <v>0.350084526888506</v>
      </c>
      <c r="AU795" s="7">
        <f t="shared" si="389"/>
        <v>1.82554198636598</v>
      </c>
      <c r="AV795" s="8">
        <f t="shared" si="390"/>
        <v>0.0270315596937683</v>
      </c>
      <c r="AW795" s="3">
        <f t="shared" si="391"/>
        <v>27.7073780002944</v>
      </c>
      <c r="AX795" s="7">
        <f t="shared" si="392"/>
        <v>0.142288178436785</v>
      </c>
      <c r="AY795" s="3">
        <f t="shared" si="393"/>
        <v>-1.1016310592399</v>
      </c>
      <c r="AZ795" s="9">
        <f t="shared" si="394"/>
        <v>129.219706701834</v>
      </c>
      <c r="BA795" s="11">
        <f t="shared" si="395"/>
        <v>18.9810355253095</v>
      </c>
      <c r="BB795" s="12">
        <f t="shared" si="396"/>
        <v>1074.71389883243</v>
      </c>
      <c r="BC795" s="13">
        <f t="shared" si="397"/>
        <v>0.169317090712751</v>
      </c>
      <c r="BD795" s="14">
        <f t="shared" si="398"/>
        <v>114.234320175439</v>
      </c>
      <c r="BE795" s="15">
        <f t="shared" si="399"/>
        <v>1.07413765182186</v>
      </c>
      <c r="BF795" s="16">
        <f t="shared" si="400"/>
        <v>35.5702764976959</v>
      </c>
      <c r="BG795" s="16">
        <f t="shared" si="401"/>
        <v>5.75625</v>
      </c>
      <c r="BH795" s="17">
        <f t="shared" si="402"/>
        <v>1.13529731033651</v>
      </c>
    </row>
    <row r="796" spans="1:60">
      <c r="A796">
        <v>804</v>
      </c>
      <c r="B796" t="s">
        <v>727</v>
      </c>
      <c r="C796" t="s">
        <v>765</v>
      </c>
      <c r="D796" t="s">
        <v>62</v>
      </c>
      <c r="E796" t="s">
        <v>848</v>
      </c>
      <c r="F796" t="s">
        <v>896</v>
      </c>
      <c r="G796">
        <v>921.7149097772</v>
      </c>
      <c r="H796">
        <v>122.8</v>
      </c>
      <c r="I796">
        <v>869.72</v>
      </c>
      <c r="J796">
        <v>12.2968279241744</v>
      </c>
      <c r="K796">
        <v>1191.08</v>
      </c>
      <c r="L796">
        <v>4.46</v>
      </c>
      <c r="M796">
        <v>9.79</v>
      </c>
      <c r="N796">
        <v>41.72</v>
      </c>
      <c r="O796">
        <v>2.5</v>
      </c>
      <c r="P796">
        <v>11.24</v>
      </c>
      <c r="Q796">
        <v>4.95</v>
      </c>
      <c r="R796">
        <v>0.616</v>
      </c>
      <c r="S796">
        <v>17.59</v>
      </c>
      <c r="T796">
        <v>6.99</v>
      </c>
      <c r="U796">
        <v>91.87</v>
      </c>
      <c r="V796">
        <v>39.69</v>
      </c>
      <c r="W796">
        <v>193.82</v>
      </c>
      <c r="X796">
        <v>48.91</v>
      </c>
      <c r="Y796">
        <v>524.75</v>
      </c>
      <c r="Z796">
        <v>96.28</v>
      </c>
      <c r="AA796">
        <v>8810.13</v>
      </c>
      <c r="AB796">
        <v>672.56</v>
      </c>
      <c r="AC796">
        <v>513.11</v>
      </c>
      <c r="AD796" s="3">
        <f t="shared" si="372"/>
        <v>676.660839955225</v>
      </c>
      <c r="AE796" s="4">
        <f t="shared" si="373"/>
        <v>527.147434983353</v>
      </c>
      <c r="AF796" s="5">
        <f t="shared" si="374"/>
        <v>41.3080168776371</v>
      </c>
      <c r="AG796" s="3">
        <f t="shared" si="375"/>
        <v>68.0587275693312</v>
      </c>
      <c r="AH796" s="3">
        <f t="shared" si="376"/>
        <v>26.9396551724138</v>
      </c>
      <c r="AI796" s="3">
        <f t="shared" si="377"/>
        <v>24.5951859956236</v>
      </c>
      <c r="AJ796" s="3">
        <f t="shared" si="378"/>
        <v>33.445945945946</v>
      </c>
      <c r="AK796" s="3">
        <f t="shared" si="379"/>
        <v>10.9413854351687</v>
      </c>
      <c r="AL796" s="3">
        <f t="shared" si="380"/>
        <v>88.391959798995</v>
      </c>
      <c r="AM796" s="3">
        <f t="shared" si="381"/>
        <v>193.628808864266</v>
      </c>
      <c r="AN796" s="3">
        <f t="shared" si="382"/>
        <v>373.455284552846</v>
      </c>
      <c r="AO796" s="3">
        <f t="shared" si="383"/>
        <v>726.923076923077</v>
      </c>
      <c r="AP796" s="3">
        <f t="shared" si="384"/>
        <v>1211.375</v>
      </c>
      <c r="AQ796" s="3">
        <f t="shared" si="385"/>
        <v>1980.16194331984</v>
      </c>
      <c r="AR796" s="3">
        <f t="shared" si="386"/>
        <v>3259.31677018634</v>
      </c>
      <c r="AS796" s="6">
        <f t="shared" si="387"/>
        <v>3913.82113821138</v>
      </c>
      <c r="AT796" s="3">
        <f t="shared" si="388"/>
        <v>0.201230679653233</v>
      </c>
      <c r="AU796" s="7">
        <f t="shared" si="389"/>
        <v>0.617401418278618</v>
      </c>
      <c r="AV796" s="8">
        <f t="shared" si="390"/>
        <v>0.0791429441391809</v>
      </c>
      <c r="AW796" s="3">
        <f t="shared" si="391"/>
        <v>42.8685705154115</v>
      </c>
      <c r="AX796" s="7">
        <f t="shared" si="392"/>
        <v>0.518181260414883</v>
      </c>
      <c r="AY796" s="3">
        <f t="shared" si="393"/>
        <v>1.14249784876497</v>
      </c>
      <c r="AZ796" s="9">
        <f t="shared" si="394"/>
        <v>4.65710173947462</v>
      </c>
      <c r="BA796" s="11">
        <f t="shared" si="395"/>
        <v>2.32323307427324</v>
      </c>
      <c r="BB796" s="12">
        <f t="shared" si="396"/>
        <v>1074.71389883243</v>
      </c>
      <c r="BC796" s="13">
        <f t="shared" si="397"/>
        <v>0.270510106612186</v>
      </c>
      <c r="BD796" s="14">
        <f t="shared" si="398"/>
        <v>26.7330835040799</v>
      </c>
      <c r="BE796" s="15">
        <f t="shared" si="399"/>
        <v>0.977818008575512</v>
      </c>
      <c r="BF796" s="16">
        <f t="shared" si="400"/>
        <v>29.8322910744741</v>
      </c>
      <c r="BG796" s="16">
        <f t="shared" si="401"/>
        <v>8.42828282828283</v>
      </c>
      <c r="BH796" s="17">
        <f t="shared" si="402"/>
        <v>1.31075208045059</v>
      </c>
    </row>
    <row r="797" hidden="1" spans="1:60">
      <c r="A797">
        <v>805</v>
      </c>
      <c r="B797" t="s">
        <v>727</v>
      </c>
      <c r="C797" t="s">
        <v>765</v>
      </c>
      <c r="D797" t="s">
        <v>62</v>
      </c>
      <c r="E797" t="s">
        <v>848</v>
      </c>
      <c r="F797" t="s">
        <v>897</v>
      </c>
      <c r="G797">
        <v>562.50859845515</v>
      </c>
      <c r="H797">
        <v>122.8</v>
      </c>
      <c r="I797">
        <v>2646.79</v>
      </c>
      <c r="J797">
        <v>12.2968279241744</v>
      </c>
      <c r="K797">
        <v>727.45</v>
      </c>
      <c r="L797">
        <v>2.48</v>
      </c>
      <c r="M797">
        <v>38.71</v>
      </c>
      <c r="N797">
        <v>95.48</v>
      </c>
      <c r="O797">
        <v>10.14</v>
      </c>
      <c r="P797">
        <v>42.94</v>
      </c>
      <c r="Q797">
        <v>8.33</v>
      </c>
      <c r="R797">
        <v>0.846</v>
      </c>
      <c r="S797">
        <v>13.94</v>
      </c>
      <c r="T797">
        <v>4.63</v>
      </c>
      <c r="U797">
        <v>56.71</v>
      </c>
      <c r="V797">
        <v>23.83</v>
      </c>
      <c r="W797">
        <v>118.04</v>
      </c>
      <c r="X797">
        <v>30.78</v>
      </c>
      <c r="Y797">
        <v>335.28</v>
      </c>
      <c r="Z797">
        <v>61.92</v>
      </c>
      <c r="AA797">
        <v>8763.86</v>
      </c>
      <c r="AB797">
        <v>278.87</v>
      </c>
      <c r="AC797">
        <v>382.52</v>
      </c>
      <c r="AD797" s="3">
        <f t="shared" si="372"/>
        <v>280.57037058153</v>
      </c>
      <c r="AE797" s="4">
        <f t="shared" si="373"/>
        <v>392.98481189186</v>
      </c>
      <c r="AF797" s="5">
        <f t="shared" si="374"/>
        <v>163.333333333333</v>
      </c>
      <c r="AG797" s="3">
        <f t="shared" si="375"/>
        <v>155.758564437194</v>
      </c>
      <c r="AH797" s="3">
        <f t="shared" si="376"/>
        <v>109.26724137931</v>
      </c>
      <c r="AI797" s="3">
        <f t="shared" si="377"/>
        <v>93.9606126914661</v>
      </c>
      <c r="AJ797" s="3">
        <f t="shared" si="378"/>
        <v>56.2837837837838</v>
      </c>
      <c r="AK797" s="3">
        <f t="shared" si="379"/>
        <v>15.0266429840142</v>
      </c>
      <c r="AL797" s="3">
        <f t="shared" si="380"/>
        <v>70.0502512562814</v>
      </c>
      <c r="AM797" s="3">
        <f t="shared" si="381"/>
        <v>128.254847645429</v>
      </c>
      <c r="AN797" s="3">
        <f t="shared" si="382"/>
        <v>230.528455284553</v>
      </c>
      <c r="AO797" s="3">
        <f t="shared" si="383"/>
        <v>436.446886446886</v>
      </c>
      <c r="AP797" s="3">
        <f t="shared" si="384"/>
        <v>737.75</v>
      </c>
      <c r="AQ797" s="3">
        <f t="shared" si="385"/>
        <v>1246.15384615385</v>
      </c>
      <c r="AR797" s="3">
        <f t="shared" si="386"/>
        <v>2082.48447204969</v>
      </c>
      <c r="AS797" s="6">
        <f t="shared" si="387"/>
        <v>2517.07317073171</v>
      </c>
      <c r="AT797" s="3">
        <f t="shared" si="388"/>
        <v>0.239312551143912</v>
      </c>
      <c r="AU797" s="7">
        <f t="shared" si="389"/>
        <v>1.14916847811291</v>
      </c>
      <c r="AV797" s="8">
        <f t="shared" si="390"/>
        <v>0.242961043558787</v>
      </c>
      <c r="AW797" s="3">
        <f t="shared" si="391"/>
        <v>31.9582264885798</v>
      </c>
      <c r="AX797" s="7">
        <f t="shared" si="392"/>
        <v>1.37349783572496</v>
      </c>
      <c r="AY797" s="3">
        <f t="shared" si="393"/>
        <v>2.83503626172945</v>
      </c>
      <c r="AZ797" s="9">
        <f t="shared" si="394"/>
        <v>1.22894424732732</v>
      </c>
      <c r="BA797" s="11">
        <f t="shared" si="395"/>
        <v>2.27878287755906</v>
      </c>
      <c r="BB797" s="12">
        <f t="shared" si="396"/>
        <v>1074.71389883243</v>
      </c>
      <c r="BC797" s="13">
        <f t="shared" si="397"/>
        <v>0.180544355668691</v>
      </c>
      <c r="BD797" s="14">
        <f t="shared" si="398"/>
        <v>8.12860318789835</v>
      </c>
      <c r="BE797" s="15">
        <f t="shared" si="399"/>
        <v>1.1408971605822</v>
      </c>
      <c r="BF797" s="16">
        <f t="shared" si="400"/>
        <v>24.051649928264</v>
      </c>
      <c r="BG797" s="16">
        <f t="shared" si="401"/>
        <v>11.4621848739496</v>
      </c>
      <c r="BH797" s="17">
        <f t="shared" si="402"/>
        <v>0.729033776011712</v>
      </c>
    </row>
    <row r="798" hidden="1" spans="1:60">
      <c r="A798">
        <v>806</v>
      </c>
      <c r="B798" t="s">
        <v>727</v>
      </c>
      <c r="C798" t="s">
        <v>765</v>
      </c>
      <c r="D798" t="s">
        <v>62</v>
      </c>
      <c r="E798" t="s">
        <v>848</v>
      </c>
      <c r="F798" t="s">
        <v>898</v>
      </c>
      <c r="G798">
        <v>580.80011839715</v>
      </c>
      <c r="H798">
        <v>122.8</v>
      </c>
      <c r="I798">
        <v>2928.77</v>
      </c>
      <c r="J798">
        <v>12.2968279241744</v>
      </c>
      <c r="K798">
        <v>1077.55</v>
      </c>
      <c r="L798">
        <v>1.615</v>
      </c>
      <c r="M798">
        <v>46.78</v>
      </c>
      <c r="N798">
        <v>110.48</v>
      </c>
      <c r="O798">
        <v>10.96</v>
      </c>
      <c r="P798">
        <v>48.25</v>
      </c>
      <c r="Q798">
        <v>11.9</v>
      </c>
      <c r="R798">
        <v>1.174</v>
      </c>
      <c r="S798">
        <v>24.39</v>
      </c>
      <c r="T798">
        <v>8.19</v>
      </c>
      <c r="U798">
        <v>93.74</v>
      </c>
      <c r="V798">
        <v>37.01</v>
      </c>
      <c r="W798">
        <v>168.34</v>
      </c>
      <c r="X798">
        <v>39.71</v>
      </c>
      <c r="Y798">
        <v>406.07</v>
      </c>
      <c r="Z798">
        <v>72.72</v>
      </c>
      <c r="AA798">
        <v>8987.84</v>
      </c>
      <c r="AB798">
        <v>78.97</v>
      </c>
      <c r="AC798">
        <v>171.23</v>
      </c>
      <c r="AD798" s="3">
        <f t="shared" si="372"/>
        <v>79.4515084620913</v>
      </c>
      <c r="AE798" s="4">
        <f t="shared" si="373"/>
        <v>175.914434121727</v>
      </c>
      <c r="AF798" s="5">
        <f t="shared" si="374"/>
        <v>197.383966244726</v>
      </c>
      <c r="AG798" s="3">
        <f t="shared" si="375"/>
        <v>180.228384991843</v>
      </c>
      <c r="AH798" s="3">
        <f t="shared" si="376"/>
        <v>118.103448275862</v>
      </c>
      <c r="AI798" s="3">
        <f t="shared" si="377"/>
        <v>105.579868708972</v>
      </c>
      <c r="AJ798" s="3">
        <f t="shared" si="378"/>
        <v>80.4054054054054</v>
      </c>
      <c r="AK798" s="3">
        <f t="shared" si="379"/>
        <v>20.8525754884547</v>
      </c>
      <c r="AL798" s="3">
        <f t="shared" si="380"/>
        <v>122.562814070352</v>
      </c>
      <c r="AM798" s="3">
        <f t="shared" si="381"/>
        <v>226.869806094183</v>
      </c>
      <c r="AN798" s="3">
        <f t="shared" si="382"/>
        <v>381.056910569106</v>
      </c>
      <c r="AO798" s="3">
        <f t="shared" si="383"/>
        <v>677.838827838828</v>
      </c>
      <c r="AP798" s="3">
        <f t="shared" si="384"/>
        <v>1052.125</v>
      </c>
      <c r="AQ798" s="3">
        <f t="shared" si="385"/>
        <v>1607.69230769231</v>
      </c>
      <c r="AR798" s="3">
        <f t="shared" si="386"/>
        <v>2522.17391304348</v>
      </c>
      <c r="AS798" s="6">
        <f t="shared" si="387"/>
        <v>2956.09756097561</v>
      </c>
      <c r="AT798" s="3">
        <f t="shared" si="388"/>
        <v>0.210057270103063</v>
      </c>
      <c r="AU798" s="7">
        <f t="shared" si="389"/>
        <v>0.832842132799595</v>
      </c>
      <c r="AV798" s="8">
        <f t="shared" si="390"/>
        <v>0.628032603189067</v>
      </c>
      <c r="AW798" s="3">
        <f t="shared" si="391"/>
        <v>14.3056758382294</v>
      </c>
      <c r="AX798" s="7">
        <f t="shared" si="392"/>
        <v>2.37539796387306</v>
      </c>
      <c r="AY798" s="3">
        <f t="shared" si="393"/>
        <v>3.78619404672232</v>
      </c>
      <c r="AZ798" s="9">
        <f t="shared" si="394"/>
        <v>1.60892144762109</v>
      </c>
      <c r="BA798" s="11">
        <f t="shared" si="395"/>
        <v>1.58418042351924</v>
      </c>
      <c r="BB798" s="12">
        <f t="shared" si="396"/>
        <v>1074.71389883243</v>
      </c>
      <c r="BC798" s="13">
        <f t="shared" si="397"/>
        <v>0.076465517040185</v>
      </c>
      <c r="BD798" s="14">
        <f t="shared" si="398"/>
        <v>9.82010885183089</v>
      </c>
      <c r="BE798" s="15">
        <f t="shared" si="399"/>
        <v>0.421676065702958</v>
      </c>
      <c r="BF798" s="16">
        <f t="shared" si="400"/>
        <v>16.6490364903649</v>
      </c>
      <c r="BG798" s="16">
        <f t="shared" si="401"/>
        <v>9.28403361344538</v>
      </c>
      <c r="BH798" s="17">
        <f t="shared" si="402"/>
        <v>0.461192548034807</v>
      </c>
    </row>
    <row r="799" spans="1:60">
      <c r="A799">
        <v>807</v>
      </c>
      <c r="B799" t="s">
        <v>727</v>
      </c>
      <c r="C799" t="s">
        <v>765</v>
      </c>
      <c r="D799" t="s">
        <v>62</v>
      </c>
      <c r="E799" t="s">
        <v>848</v>
      </c>
      <c r="F799" t="s">
        <v>899</v>
      </c>
      <c r="G799">
        <v>1691.9294292389</v>
      </c>
      <c r="H799">
        <v>122.8</v>
      </c>
      <c r="I799">
        <v>103.05</v>
      </c>
      <c r="J799">
        <v>12.2968279241744</v>
      </c>
      <c r="K799">
        <v>495.16</v>
      </c>
      <c r="L799">
        <v>20.35</v>
      </c>
      <c r="M799">
        <v>5.57</v>
      </c>
      <c r="N799">
        <v>24.25</v>
      </c>
      <c r="O799">
        <v>1.827</v>
      </c>
      <c r="P799">
        <v>8.38</v>
      </c>
      <c r="Q799">
        <v>4.13</v>
      </c>
      <c r="R799">
        <v>0.414</v>
      </c>
      <c r="S799">
        <v>10.56</v>
      </c>
      <c r="T799">
        <v>3.26</v>
      </c>
      <c r="U799">
        <v>40.91</v>
      </c>
      <c r="V799">
        <v>16.18</v>
      </c>
      <c r="W799">
        <v>76.73</v>
      </c>
      <c r="X799">
        <v>18.93</v>
      </c>
      <c r="Y799">
        <v>209.31</v>
      </c>
      <c r="Z799">
        <v>37.83</v>
      </c>
      <c r="AA799">
        <v>8983.95</v>
      </c>
      <c r="AB799">
        <v>137.92</v>
      </c>
      <c r="AC799">
        <v>209.3</v>
      </c>
      <c r="AD799" s="3">
        <f t="shared" si="372"/>
        <v>138.76094779146</v>
      </c>
      <c r="AE799" s="4">
        <f t="shared" si="373"/>
        <v>215.025936235926</v>
      </c>
      <c r="AF799" s="5">
        <f t="shared" si="374"/>
        <v>23.5021097046414</v>
      </c>
      <c r="AG799" s="3">
        <f t="shared" si="375"/>
        <v>39.5595432300163</v>
      </c>
      <c r="AH799" s="3">
        <f t="shared" si="376"/>
        <v>19.6875</v>
      </c>
      <c r="AI799" s="3">
        <f t="shared" si="377"/>
        <v>18.3369803063457</v>
      </c>
      <c r="AJ799" s="3">
        <f t="shared" si="378"/>
        <v>27.9054054054054</v>
      </c>
      <c r="AK799" s="3">
        <f t="shared" si="379"/>
        <v>7.35346358792185</v>
      </c>
      <c r="AL799" s="3">
        <f t="shared" si="380"/>
        <v>53.0653266331658</v>
      </c>
      <c r="AM799" s="3">
        <f t="shared" si="381"/>
        <v>90.3047091412742</v>
      </c>
      <c r="AN799" s="3">
        <f t="shared" si="382"/>
        <v>166.30081300813</v>
      </c>
      <c r="AO799" s="3">
        <f t="shared" si="383"/>
        <v>296.336996336996</v>
      </c>
      <c r="AP799" s="3">
        <f t="shared" si="384"/>
        <v>479.5625</v>
      </c>
      <c r="AQ799" s="3">
        <f t="shared" si="385"/>
        <v>766.396761133603</v>
      </c>
      <c r="AR799" s="3">
        <f t="shared" si="386"/>
        <v>1300.06211180124</v>
      </c>
      <c r="AS799" s="6">
        <f t="shared" si="387"/>
        <v>1537.80487804878</v>
      </c>
      <c r="AT799" s="3">
        <f t="shared" si="388"/>
        <v>0.191091934613584</v>
      </c>
      <c r="AU799" s="7">
        <f t="shared" si="389"/>
        <v>1.46986773077192</v>
      </c>
      <c r="AV799" s="8">
        <f t="shared" si="390"/>
        <v>0.112777092961442</v>
      </c>
      <c r="AW799" s="3">
        <f t="shared" si="391"/>
        <v>17.4862930149006</v>
      </c>
      <c r="AX799" s="7">
        <f t="shared" si="392"/>
        <v>0.471595629260332</v>
      </c>
      <c r="AY799" s="3">
        <f t="shared" si="393"/>
        <v>0.978931946090731</v>
      </c>
      <c r="AZ799" s="9">
        <f t="shared" si="394"/>
        <v>4.06324123117638</v>
      </c>
      <c r="BA799" s="11">
        <f t="shared" si="395"/>
        <v>4.35690304489161</v>
      </c>
      <c r="BB799" s="12">
        <f t="shared" si="396"/>
        <v>1074.71389883243</v>
      </c>
      <c r="BC799" s="13">
        <f t="shared" si="397"/>
        <v>0.097394807266999</v>
      </c>
      <c r="BD799" s="14">
        <f t="shared" si="398"/>
        <v>14.7874305824429</v>
      </c>
      <c r="BE799" s="15">
        <f t="shared" si="399"/>
        <v>0.99995222397401</v>
      </c>
      <c r="BF799" s="16">
        <f t="shared" si="400"/>
        <v>19.8210227272727</v>
      </c>
      <c r="BG799" s="16">
        <f t="shared" si="401"/>
        <v>5.87167070217918</v>
      </c>
      <c r="BH799" s="17">
        <f t="shared" si="402"/>
        <v>0.658958432871476</v>
      </c>
    </row>
    <row r="800" spans="1:60">
      <c r="A800">
        <v>808</v>
      </c>
      <c r="B800" t="s">
        <v>727</v>
      </c>
      <c r="C800" t="s">
        <v>765</v>
      </c>
      <c r="D800" t="s">
        <v>62</v>
      </c>
      <c r="E800" t="s">
        <v>848</v>
      </c>
      <c r="F800" t="s">
        <v>900</v>
      </c>
      <c r="G800">
        <v>782.7247359938</v>
      </c>
      <c r="H800">
        <v>122.8</v>
      </c>
      <c r="I800">
        <v>270.29</v>
      </c>
      <c r="J800">
        <v>12.2968279241744</v>
      </c>
      <c r="K800">
        <v>1215.85</v>
      </c>
      <c r="L800">
        <v>5.12</v>
      </c>
      <c r="M800">
        <v>1.179</v>
      </c>
      <c r="N800">
        <v>33.99</v>
      </c>
      <c r="O800">
        <v>0.474</v>
      </c>
      <c r="P800">
        <v>3.97</v>
      </c>
      <c r="Q800">
        <v>5.29</v>
      </c>
      <c r="R800">
        <v>0.792</v>
      </c>
      <c r="S800">
        <v>24.02</v>
      </c>
      <c r="T800">
        <v>8.36</v>
      </c>
      <c r="U800">
        <v>102.35</v>
      </c>
      <c r="V800">
        <v>41.1</v>
      </c>
      <c r="W800">
        <v>192.33</v>
      </c>
      <c r="X800">
        <v>46.26</v>
      </c>
      <c r="Y800">
        <v>479.13</v>
      </c>
      <c r="Z800">
        <v>85.23</v>
      </c>
      <c r="AA800">
        <v>8606.08</v>
      </c>
      <c r="AB800">
        <v>115.52</v>
      </c>
      <c r="AC800">
        <v>190.51</v>
      </c>
      <c r="AD800" s="3">
        <f t="shared" si="372"/>
        <v>116.224366943659</v>
      </c>
      <c r="AE800" s="4">
        <f t="shared" si="373"/>
        <v>195.721887779772</v>
      </c>
      <c r="AF800" s="5">
        <f t="shared" si="374"/>
        <v>4.9746835443038</v>
      </c>
      <c r="AG800" s="3">
        <f t="shared" si="375"/>
        <v>55.4486133768352</v>
      </c>
      <c r="AH800" s="3">
        <f t="shared" si="376"/>
        <v>5.10775862068966</v>
      </c>
      <c r="AI800" s="3">
        <f t="shared" si="377"/>
        <v>8.68708971553611</v>
      </c>
      <c r="AJ800" s="3">
        <f t="shared" si="378"/>
        <v>35.7432432432432</v>
      </c>
      <c r="AK800" s="3">
        <f t="shared" si="379"/>
        <v>14.0674955595027</v>
      </c>
      <c r="AL800" s="3">
        <f t="shared" si="380"/>
        <v>120.70351758794</v>
      </c>
      <c r="AM800" s="3">
        <f t="shared" si="381"/>
        <v>231.578947368421</v>
      </c>
      <c r="AN800" s="3">
        <f t="shared" si="382"/>
        <v>416.056910569106</v>
      </c>
      <c r="AO800" s="3">
        <f t="shared" si="383"/>
        <v>752.747252747253</v>
      </c>
      <c r="AP800" s="3">
        <f t="shared" si="384"/>
        <v>1202.0625</v>
      </c>
      <c r="AQ800" s="3">
        <f t="shared" si="385"/>
        <v>1872.87449392713</v>
      </c>
      <c r="AR800" s="3">
        <f t="shared" si="386"/>
        <v>2975.96273291925</v>
      </c>
      <c r="AS800" s="6">
        <f t="shared" si="387"/>
        <v>3464.63414634146</v>
      </c>
      <c r="AT800" s="3">
        <f t="shared" si="388"/>
        <v>0.21417059592234</v>
      </c>
      <c r="AU800" s="7">
        <f t="shared" si="389"/>
        <v>0.719668272566876</v>
      </c>
      <c r="AV800" s="8">
        <f t="shared" si="390"/>
        <v>0.17366478724263</v>
      </c>
      <c r="AW800" s="3">
        <f t="shared" si="391"/>
        <v>15.9164533314319</v>
      </c>
      <c r="AX800" s="7">
        <f t="shared" si="392"/>
        <v>0.692843135911243</v>
      </c>
      <c r="AY800" s="3">
        <f t="shared" si="393"/>
        <v>1.64685840500482</v>
      </c>
      <c r="AZ800" s="9">
        <f t="shared" si="394"/>
        <v>32.5030916573298</v>
      </c>
      <c r="BA800" s="11">
        <f t="shared" si="395"/>
        <v>5.2497229474407</v>
      </c>
      <c r="BB800" s="12">
        <f t="shared" si="396"/>
        <v>1074.71389883243</v>
      </c>
      <c r="BC800" s="13">
        <f t="shared" si="397"/>
        <v>0.0877003291821127</v>
      </c>
      <c r="BD800" s="14">
        <f t="shared" si="398"/>
        <v>45.1286825101303</v>
      </c>
      <c r="BE800" s="15">
        <f t="shared" si="399"/>
        <v>0.397616513263624</v>
      </c>
      <c r="BF800" s="16">
        <f t="shared" si="400"/>
        <v>19.9471273938385</v>
      </c>
      <c r="BG800" s="16">
        <f t="shared" si="401"/>
        <v>6.42533081285444</v>
      </c>
      <c r="BH800" s="17">
        <f t="shared" si="402"/>
        <v>0.60637236890452</v>
      </c>
    </row>
    <row r="801" spans="1:60">
      <c r="A801">
        <v>809</v>
      </c>
      <c r="B801" t="s">
        <v>727</v>
      </c>
      <c r="C801" t="s">
        <v>765</v>
      </c>
      <c r="D801" t="s">
        <v>62</v>
      </c>
      <c r="E801" t="s">
        <v>848</v>
      </c>
      <c r="F801" t="s">
        <v>901</v>
      </c>
      <c r="G801">
        <v>715.99045828865</v>
      </c>
      <c r="H801">
        <v>122.8</v>
      </c>
      <c r="I801">
        <v>1412.92</v>
      </c>
      <c r="J801">
        <v>12.2968279241744</v>
      </c>
      <c r="K801">
        <v>1266.41</v>
      </c>
      <c r="L801">
        <v>6.76</v>
      </c>
      <c r="M801">
        <v>16.64</v>
      </c>
      <c r="N801">
        <v>61.58</v>
      </c>
      <c r="O801">
        <v>4.59</v>
      </c>
      <c r="P801">
        <v>20.42</v>
      </c>
      <c r="Q801">
        <v>6.1</v>
      </c>
      <c r="R801">
        <v>0.979</v>
      </c>
      <c r="S801">
        <v>20.71</v>
      </c>
      <c r="T801">
        <v>7.78</v>
      </c>
      <c r="U801">
        <v>99.82</v>
      </c>
      <c r="V801">
        <v>42.32</v>
      </c>
      <c r="W801">
        <v>206.97</v>
      </c>
      <c r="X801">
        <v>49.74</v>
      </c>
      <c r="Y801">
        <v>526.8</v>
      </c>
      <c r="Z801">
        <v>92.45</v>
      </c>
      <c r="AA801">
        <v>8928.33</v>
      </c>
      <c r="AB801">
        <v>85.08</v>
      </c>
      <c r="AC801">
        <v>149.96</v>
      </c>
      <c r="AD801" s="3">
        <f t="shared" si="372"/>
        <v>85.5987633272728</v>
      </c>
      <c r="AE801" s="4">
        <f t="shared" si="373"/>
        <v>154.062538929476</v>
      </c>
      <c r="AF801" s="5">
        <f t="shared" si="374"/>
        <v>70.210970464135</v>
      </c>
      <c r="AG801" s="3">
        <f t="shared" si="375"/>
        <v>100.456769983687</v>
      </c>
      <c r="AH801" s="3">
        <f t="shared" si="376"/>
        <v>49.4612068965517</v>
      </c>
      <c r="AI801" s="3">
        <f t="shared" si="377"/>
        <v>44.6827133479212</v>
      </c>
      <c r="AJ801" s="3">
        <f t="shared" si="378"/>
        <v>41.2162162162162</v>
      </c>
      <c r="AK801" s="3">
        <f t="shared" si="379"/>
        <v>17.3889875666075</v>
      </c>
      <c r="AL801" s="3">
        <f t="shared" si="380"/>
        <v>104.070351758794</v>
      </c>
      <c r="AM801" s="3">
        <f t="shared" si="381"/>
        <v>215.512465373961</v>
      </c>
      <c r="AN801" s="3">
        <f t="shared" si="382"/>
        <v>405.772357723577</v>
      </c>
      <c r="AO801" s="3">
        <f t="shared" si="383"/>
        <v>775.091575091575</v>
      </c>
      <c r="AP801" s="3">
        <f t="shared" si="384"/>
        <v>1293.5625</v>
      </c>
      <c r="AQ801" s="3">
        <f t="shared" si="385"/>
        <v>2013.76518218623</v>
      </c>
      <c r="AR801" s="3">
        <f t="shared" si="386"/>
        <v>3272.04968944099</v>
      </c>
      <c r="AS801" s="6">
        <f t="shared" si="387"/>
        <v>3758.13008130081</v>
      </c>
      <c r="AT801" s="3">
        <f t="shared" si="388"/>
        <v>0.26550745870435</v>
      </c>
      <c r="AU801" s="7">
        <f t="shared" si="389"/>
        <v>0.811440790649209</v>
      </c>
      <c r="AV801" s="8">
        <f t="shared" si="390"/>
        <v>0.399707809749837</v>
      </c>
      <c r="AW801" s="3">
        <f t="shared" si="391"/>
        <v>12.5286407095771</v>
      </c>
      <c r="AX801" s="7">
        <f t="shared" si="392"/>
        <v>1.41479856723009</v>
      </c>
      <c r="AY801" s="3">
        <f t="shared" si="393"/>
        <v>2.88647705610482</v>
      </c>
      <c r="AZ801" s="9">
        <f t="shared" si="394"/>
        <v>2.56659233851404</v>
      </c>
      <c r="BA801" s="11">
        <f t="shared" si="395"/>
        <v>1.7752737897255</v>
      </c>
      <c r="BB801" s="12">
        <f t="shared" si="396"/>
        <v>1074.71389883243</v>
      </c>
      <c r="BC801" s="13">
        <f t="shared" si="397"/>
        <v>0.0684779682498712</v>
      </c>
      <c r="BD801" s="14">
        <f t="shared" si="398"/>
        <v>21.2522791862687</v>
      </c>
      <c r="BE801" s="15">
        <f t="shared" si="399"/>
        <v>0.284662110858011</v>
      </c>
      <c r="BF801" s="16">
        <f t="shared" si="400"/>
        <v>25.4369869628199</v>
      </c>
      <c r="BG801" s="16">
        <f t="shared" si="401"/>
        <v>10.0950819672131</v>
      </c>
      <c r="BH801" s="17">
        <f t="shared" si="402"/>
        <v>0.567351293678314</v>
      </c>
    </row>
    <row r="802" spans="1:60">
      <c r="A802">
        <v>810</v>
      </c>
      <c r="B802" t="s">
        <v>727</v>
      </c>
      <c r="C802" t="s">
        <v>765</v>
      </c>
      <c r="D802" t="s">
        <v>62</v>
      </c>
      <c r="E802" t="s">
        <v>848</v>
      </c>
      <c r="F802" t="s">
        <v>902</v>
      </c>
      <c r="G802">
        <v>173.03899667111</v>
      </c>
      <c r="H802">
        <v>122.8</v>
      </c>
      <c r="I802">
        <v>198.98</v>
      </c>
      <c r="J802">
        <v>12.2968279241744</v>
      </c>
      <c r="K802">
        <v>583.3</v>
      </c>
      <c r="L802">
        <v>1.732</v>
      </c>
      <c r="M802">
        <v>0.056</v>
      </c>
      <c r="N802">
        <v>8.69</v>
      </c>
      <c r="O802">
        <v>0.069</v>
      </c>
      <c r="P802">
        <v>0.67</v>
      </c>
      <c r="Q802">
        <v>1.47</v>
      </c>
      <c r="R802">
        <v>0.341</v>
      </c>
      <c r="S802">
        <v>7.32</v>
      </c>
      <c r="T802">
        <v>3.22</v>
      </c>
      <c r="U802">
        <v>43.72</v>
      </c>
      <c r="V802">
        <v>18.75</v>
      </c>
      <c r="W802">
        <v>95.17</v>
      </c>
      <c r="X802">
        <v>25.42</v>
      </c>
      <c r="Y802">
        <v>286.54</v>
      </c>
      <c r="Z802">
        <v>51.52</v>
      </c>
      <c r="AA802">
        <v>8544.08</v>
      </c>
      <c r="AB802">
        <v>121.65</v>
      </c>
      <c r="AC802">
        <v>172.65</v>
      </c>
      <c r="AD802" s="3">
        <f t="shared" si="372"/>
        <v>122.391743756026</v>
      </c>
      <c r="AE802" s="4">
        <f t="shared" si="373"/>
        <v>177.373281849654</v>
      </c>
      <c r="AF802" s="5">
        <f t="shared" si="374"/>
        <v>0.236286919831224</v>
      </c>
      <c r="AG802" s="3">
        <f t="shared" si="375"/>
        <v>14.1761827079935</v>
      </c>
      <c r="AH802" s="3">
        <f t="shared" si="376"/>
        <v>0.743534482758621</v>
      </c>
      <c r="AI802" s="3">
        <f t="shared" si="377"/>
        <v>1.46608315098468</v>
      </c>
      <c r="AJ802" s="3">
        <f t="shared" si="378"/>
        <v>9.93243243243243</v>
      </c>
      <c r="AK802" s="3">
        <f t="shared" si="379"/>
        <v>6.05683836589698</v>
      </c>
      <c r="AL802" s="3">
        <f t="shared" si="380"/>
        <v>36.78391959799</v>
      </c>
      <c r="AM802" s="3">
        <f t="shared" si="381"/>
        <v>89.196675900277</v>
      </c>
      <c r="AN802" s="3">
        <f t="shared" si="382"/>
        <v>177.723577235772</v>
      </c>
      <c r="AO802" s="3">
        <f t="shared" si="383"/>
        <v>343.406593406593</v>
      </c>
      <c r="AP802" s="3">
        <f t="shared" si="384"/>
        <v>594.8125</v>
      </c>
      <c r="AQ802" s="3">
        <f t="shared" si="385"/>
        <v>1029.14979757085</v>
      </c>
      <c r="AR802" s="3">
        <f t="shared" si="386"/>
        <v>1779.75155279503</v>
      </c>
      <c r="AS802" s="6">
        <f t="shared" si="387"/>
        <v>2094.30894308943</v>
      </c>
      <c r="AT802" s="3">
        <f t="shared" si="388"/>
        <v>0.316875872248689</v>
      </c>
      <c r="AU802" s="7">
        <f t="shared" si="389"/>
        <v>1.78045003950719</v>
      </c>
      <c r="AV802" s="8">
        <f t="shared" si="390"/>
        <v>0.0489927226320696</v>
      </c>
      <c r="AW802" s="3">
        <f t="shared" si="391"/>
        <v>14.4243119399072</v>
      </c>
      <c r="AX802" s="7">
        <f t="shared" si="392"/>
        <v>0.186071186837638</v>
      </c>
      <c r="AY802" s="3">
        <f t="shared" si="393"/>
        <v>-0.63582284727398</v>
      </c>
      <c r="AZ802" s="9">
        <f t="shared" si="394"/>
        <v>81.0748875991523</v>
      </c>
      <c r="BA802" s="11">
        <f t="shared" si="395"/>
        <v>16.577106318791</v>
      </c>
      <c r="BB802" s="12">
        <f t="shared" si="396"/>
        <v>1074.71389883243</v>
      </c>
      <c r="BC802" s="13">
        <f t="shared" si="397"/>
        <v>0.0810882085823943</v>
      </c>
      <c r="BD802" s="14">
        <f t="shared" si="398"/>
        <v>94.995227941923</v>
      </c>
      <c r="BE802" s="15">
        <f t="shared" si="399"/>
        <v>0.602533677671529</v>
      </c>
      <c r="BF802" s="16">
        <f t="shared" si="400"/>
        <v>39.1448087431694</v>
      </c>
      <c r="BG802" s="16">
        <f t="shared" si="401"/>
        <v>5.91156462585034</v>
      </c>
      <c r="BH802" s="17">
        <f t="shared" si="402"/>
        <v>0.704604691572546</v>
      </c>
    </row>
    <row r="803" hidden="1" spans="1:60">
      <c r="A803">
        <v>811</v>
      </c>
      <c r="B803" t="s">
        <v>727</v>
      </c>
      <c r="C803" t="s">
        <v>765</v>
      </c>
      <c r="D803" t="s">
        <v>62</v>
      </c>
      <c r="E803" t="s">
        <v>848</v>
      </c>
      <c r="F803" t="s">
        <v>903</v>
      </c>
      <c r="G803">
        <v>745.3227748061</v>
      </c>
      <c r="H803">
        <v>122.8</v>
      </c>
      <c r="I803">
        <v>4066.1</v>
      </c>
      <c r="J803">
        <v>12.2968279241744</v>
      </c>
      <c r="K803">
        <v>1013.24</v>
      </c>
      <c r="L803">
        <v>1.385</v>
      </c>
      <c r="M803">
        <v>68.53</v>
      </c>
      <c r="N803">
        <v>154.34</v>
      </c>
      <c r="O803">
        <v>17.11</v>
      </c>
      <c r="P803">
        <v>72.42</v>
      </c>
      <c r="Q803">
        <v>15.72</v>
      </c>
      <c r="R803">
        <v>1.607</v>
      </c>
      <c r="S803">
        <v>26.7</v>
      </c>
      <c r="T803">
        <v>7.65</v>
      </c>
      <c r="U803">
        <v>87.78</v>
      </c>
      <c r="V803">
        <v>34.21</v>
      </c>
      <c r="W803">
        <v>159.2</v>
      </c>
      <c r="X803">
        <v>39.24</v>
      </c>
      <c r="Y803">
        <v>411.38</v>
      </c>
      <c r="Z803">
        <v>72.37</v>
      </c>
      <c r="AA803">
        <v>9097.71</v>
      </c>
      <c r="AB803">
        <v>322.53</v>
      </c>
      <c r="AC803">
        <v>388.71</v>
      </c>
      <c r="AD803" s="3">
        <f t="shared" si="372"/>
        <v>324.496581287556</v>
      </c>
      <c r="AE803" s="4">
        <f t="shared" si="373"/>
        <v>399.344155156553</v>
      </c>
      <c r="AF803" s="5">
        <f t="shared" si="374"/>
        <v>289.15611814346</v>
      </c>
      <c r="AG803" s="3">
        <f t="shared" si="375"/>
        <v>251.778140293638</v>
      </c>
      <c r="AH803" s="3">
        <f t="shared" si="376"/>
        <v>184.375</v>
      </c>
      <c r="AI803" s="3">
        <f t="shared" si="377"/>
        <v>158.468271334792</v>
      </c>
      <c r="AJ803" s="3">
        <f t="shared" si="378"/>
        <v>106.216216216216</v>
      </c>
      <c r="AK803" s="3">
        <f t="shared" si="379"/>
        <v>28.5435168738899</v>
      </c>
      <c r="AL803" s="3">
        <f t="shared" si="380"/>
        <v>134.170854271357</v>
      </c>
      <c r="AM803" s="3">
        <f t="shared" si="381"/>
        <v>211.91135734072</v>
      </c>
      <c r="AN803" s="3">
        <f t="shared" si="382"/>
        <v>356.829268292683</v>
      </c>
      <c r="AO803" s="3">
        <f t="shared" si="383"/>
        <v>626.556776556777</v>
      </c>
      <c r="AP803" s="3">
        <f t="shared" si="384"/>
        <v>995</v>
      </c>
      <c r="AQ803" s="3">
        <f t="shared" si="385"/>
        <v>1588.66396761134</v>
      </c>
      <c r="AR803" s="3">
        <f t="shared" si="386"/>
        <v>2555.15527950311</v>
      </c>
      <c r="AS803" s="6">
        <f t="shared" si="387"/>
        <v>2941.86991869919</v>
      </c>
      <c r="AT803" s="3">
        <f t="shared" si="388"/>
        <v>0.239101871961459</v>
      </c>
      <c r="AU803" s="7">
        <f t="shared" si="389"/>
        <v>0.935762588988159</v>
      </c>
      <c r="AV803" s="8">
        <f t="shared" si="390"/>
        <v>0.386483683326966</v>
      </c>
      <c r="AW803" s="3">
        <f t="shared" si="391"/>
        <v>32.4753796360344</v>
      </c>
      <c r="AX803" s="7">
        <f t="shared" si="392"/>
        <v>2.20246127847782</v>
      </c>
      <c r="AY803" s="3">
        <f t="shared" si="393"/>
        <v>3.65494731067626</v>
      </c>
      <c r="AZ803" s="9">
        <f t="shared" si="394"/>
        <v>1.31799221831945</v>
      </c>
      <c r="BA803" s="11">
        <f t="shared" si="395"/>
        <v>1.5680625212901</v>
      </c>
      <c r="BB803" s="12">
        <f t="shared" si="396"/>
        <v>1074.71389883243</v>
      </c>
      <c r="BC803" s="13">
        <f t="shared" si="397"/>
        <v>0.187181389021076</v>
      </c>
      <c r="BD803" s="14">
        <f t="shared" si="398"/>
        <v>6.79606557169691</v>
      </c>
      <c r="BE803" s="15">
        <f t="shared" si="399"/>
        <v>0.944892799844426</v>
      </c>
      <c r="BF803" s="16">
        <f t="shared" si="400"/>
        <v>15.4074906367041</v>
      </c>
      <c r="BG803" s="16">
        <f t="shared" si="401"/>
        <v>9.81806615776081</v>
      </c>
      <c r="BH803" s="17">
        <f t="shared" si="402"/>
        <v>0.829744539631087</v>
      </c>
    </row>
    <row r="804" spans="1:60">
      <c r="A804">
        <v>812</v>
      </c>
      <c r="B804" t="s">
        <v>727</v>
      </c>
      <c r="C804" t="s">
        <v>765</v>
      </c>
      <c r="D804" t="s">
        <v>62</v>
      </c>
      <c r="E804" t="s">
        <v>848</v>
      </c>
      <c r="F804" t="s">
        <v>904</v>
      </c>
      <c r="G804">
        <v>527.2554516299</v>
      </c>
      <c r="H804">
        <v>122.8</v>
      </c>
      <c r="I804">
        <v>778</v>
      </c>
      <c r="J804">
        <v>12.2968279241744</v>
      </c>
      <c r="K804">
        <v>804.99</v>
      </c>
      <c r="L804">
        <v>1.684</v>
      </c>
      <c r="M804">
        <v>9.25</v>
      </c>
      <c r="N804">
        <v>30.66</v>
      </c>
      <c r="O804">
        <v>2.36</v>
      </c>
      <c r="P804">
        <v>11.49</v>
      </c>
      <c r="Q804">
        <v>3.61</v>
      </c>
      <c r="R804">
        <v>0.655</v>
      </c>
      <c r="S804">
        <v>14.59</v>
      </c>
      <c r="T804">
        <v>5.1</v>
      </c>
      <c r="U804">
        <v>62.5</v>
      </c>
      <c r="V804">
        <v>25.76</v>
      </c>
      <c r="W804">
        <v>127.56</v>
      </c>
      <c r="X804">
        <v>32.86</v>
      </c>
      <c r="Y804">
        <v>366.29</v>
      </c>
      <c r="Z804">
        <v>66.39</v>
      </c>
      <c r="AA804">
        <v>8331.95</v>
      </c>
      <c r="AB804">
        <v>112.99</v>
      </c>
      <c r="AC804">
        <v>237.47</v>
      </c>
      <c r="AD804" s="3">
        <f t="shared" si="372"/>
        <v>113.678940624689</v>
      </c>
      <c r="AE804" s="4">
        <f t="shared" si="373"/>
        <v>243.966598556834</v>
      </c>
      <c r="AF804" s="5">
        <f t="shared" si="374"/>
        <v>39.0295358649789</v>
      </c>
      <c r="AG804" s="3">
        <f t="shared" si="375"/>
        <v>50.0163132137031</v>
      </c>
      <c r="AH804" s="3">
        <f t="shared" si="376"/>
        <v>25.4310344827586</v>
      </c>
      <c r="AI804" s="3">
        <f t="shared" si="377"/>
        <v>25.1422319474836</v>
      </c>
      <c r="AJ804" s="3">
        <f t="shared" si="378"/>
        <v>24.3918918918919</v>
      </c>
      <c r="AK804" s="3">
        <f t="shared" si="379"/>
        <v>11.6341030195382</v>
      </c>
      <c r="AL804" s="3">
        <f t="shared" si="380"/>
        <v>73.3165829145729</v>
      </c>
      <c r="AM804" s="3">
        <f t="shared" si="381"/>
        <v>141.274238227147</v>
      </c>
      <c r="AN804" s="3">
        <f t="shared" si="382"/>
        <v>254.065040650407</v>
      </c>
      <c r="AO804" s="3">
        <f t="shared" si="383"/>
        <v>471.794871794872</v>
      </c>
      <c r="AP804" s="3">
        <f t="shared" si="384"/>
        <v>797.25</v>
      </c>
      <c r="AQ804" s="3">
        <f t="shared" si="385"/>
        <v>1330.36437246964</v>
      </c>
      <c r="AR804" s="3">
        <f t="shared" si="386"/>
        <v>2275.09316770186</v>
      </c>
      <c r="AS804" s="6">
        <f t="shared" si="387"/>
        <v>2698.78048780488</v>
      </c>
      <c r="AT804" s="3">
        <f t="shared" si="388"/>
        <v>0.275111695950059</v>
      </c>
      <c r="AU804" s="7">
        <f t="shared" si="389"/>
        <v>1.20923265849353</v>
      </c>
      <c r="AV804" s="8">
        <f t="shared" si="390"/>
        <v>0.125672941219687</v>
      </c>
      <c r="AW804" s="3">
        <f t="shared" si="391"/>
        <v>19.8397993418463</v>
      </c>
      <c r="AX804" s="7">
        <f t="shared" si="392"/>
        <v>0.55977102806332</v>
      </c>
      <c r="AY804" s="3">
        <f t="shared" si="393"/>
        <v>1.27654564730611</v>
      </c>
      <c r="AZ804" s="9">
        <f t="shared" si="394"/>
        <v>2.38857094133876</v>
      </c>
      <c r="BA804" s="11">
        <f t="shared" si="395"/>
        <v>2.47125386760637</v>
      </c>
      <c r="BB804" s="12">
        <f t="shared" si="396"/>
        <v>1074.71389883243</v>
      </c>
      <c r="BC804" s="13">
        <f t="shared" si="397"/>
        <v>0.106375449220809</v>
      </c>
      <c r="BD804" s="14">
        <f t="shared" si="398"/>
        <v>22.752532010251</v>
      </c>
      <c r="BE804" s="15">
        <f t="shared" si="399"/>
        <v>0.648311447213956</v>
      </c>
      <c r="BF804" s="16">
        <f t="shared" si="400"/>
        <v>25.1055517477724</v>
      </c>
      <c r="BG804" s="16">
        <f t="shared" si="401"/>
        <v>8.49307479224377</v>
      </c>
      <c r="BH804" s="17">
        <f t="shared" si="402"/>
        <v>0.475807470417316</v>
      </c>
    </row>
    <row r="805" spans="1:60">
      <c r="A805">
        <v>813</v>
      </c>
      <c r="B805" t="s">
        <v>727</v>
      </c>
      <c r="C805" t="s">
        <v>765</v>
      </c>
      <c r="D805" t="s">
        <v>62</v>
      </c>
      <c r="E805" t="s">
        <v>848</v>
      </c>
      <c r="F805" t="s">
        <v>905</v>
      </c>
      <c r="G805">
        <v>665.07385541915</v>
      </c>
      <c r="H805">
        <v>122.8</v>
      </c>
      <c r="I805">
        <v>203.92</v>
      </c>
      <c r="J805">
        <v>12.2968279241744</v>
      </c>
      <c r="K805">
        <v>666.52</v>
      </c>
      <c r="L805">
        <v>1.328</v>
      </c>
      <c r="M805">
        <v>0.338</v>
      </c>
      <c r="N805">
        <v>9.54</v>
      </c>
      <c r="O805">
        <v>0.188</v>
      </c>
      <c r="P805">
        <v>1.89</v>
      </c>
      <c r="Q805">
        <v>2.44</v>
      </c>
      <c r="R805">
        <v>0.492</v>
      </c>
      <c r="S805">
        <v>11.04</v>
      </c>
      <c r="T805">
        <v>4.26</v>
      </c>
      <c r="U805">
        <v>52.97</v>
      </c>
      <c r="V805">
        <v>21.56</v>
      </c>
      <c r="W805">
        <v>107.89</v>
      </c>
      <c r="X805">
        <v>27.23</v>
      </c>
      <c r="Y805">
        <v>293.16</v>
      </c>
      <c r="Z805">
        <v>54.06</v>
      </c>
      <c r="AA805">
        <v>6859.79</v>
      </c>
      <c r="AB805">
        <v>90.63</v>
      </c>
      <c r="AC805">
        <v>182.42</v>
      </c>
      <c r="AD805" s="3">
        <f t="shared" si="372"/>
        <v>91.1826036712592</v>
      </c>
      <c r="AE805" s="4">
        <f t="shared" si="373"/>
        <v>187.41056516081</v>
      </c>
      <c r="AF805" s="5">
        <f t="shared" si="374"/>
        <v>1.42616033755274</v>
      </c>
      <c r="AG805" s="3">
        <f t="shared" si="375"/>
        <v>15.5628058727569</v>
      </c>
      <c r="AH805" s="3">
        <f t="shared" si="376"/>
        <v>2.02586206896552</v>
      </c>
      <c r="AI805" s="3">
        <f t="shared" si="377"/>
        <v>4.13566739606127</v>
      </c>
      <c r="AJ805" s="3">
        <f t="shared" si="378"/>
        <v>16.4864864864865</v>
      </c>
      <c r="AK805" s="3">
        <f t="shared" si="379"/>
        <v>8.73889875666075</v>
      </c>
      <c r="AL805" s="3">
        <f t="shared" si="380"/>
        <v>55.4773869346734</v>
      </c>
      <c r="AM805" s="3">
        <f t="shared" si="381"/>
        <v>118.005540166205</v>
      </c>
      <c r="AN805" s="3">
        <f t="shared" si="382"/>
        <v>215.325203252033</v>
      </c>
      <c r="AO805" s="3">
        <f t="shared" si="383"/>
        <v>394.871794871795</v>
      </c>
      <c r="AP805" s="3">
        <f t="shared" si="384"/>
        <v>674.3125</v>
      </c>
      <c r="AQ805" s="3">
        <f t="shared" si="385"/>
        <v>1102.42914979757</v>
      </c>
      <c r="AR805" s="3">
        <f t="shared" si="386"/>
        <v>1820.86956521739</v>
      </c>
      <c r="AS805" s="6">
        <f t="shared" si="387"/>
        <v>2197.56097560976</v>
      </c>
      <c r="AT805" s="3">
        <f t="shared" si="388"/>
        <v>0.288957954252887</v>
      </c>
      <c r="AU805" s="7">
        <f t="shared" si="389"/>
        <v>1.58692286242034</v>
      </c>
      <c r="AV805" s="8">
        <f t="shared" si="390"/>
        <v>0.0509042806194735</v>
      </c>
      <c r="AW805" s="3">
        <f t="shared" si="391"/>
        <v>15.2405617380705</v>
      </c>
      <c r="AX805" s="7">
        <f t="shared" si="392"/>
        <v>0.198726046029935</v>
      </c>
      <c r="AY805" s="3">
        <f t="shared" si="393"/>
        <v>-0.521577342990771</v>
      </c>
      <c r="AZ805" s="9">
        <f t="shared" si="394"/>
        <v>18.5657903575058</v>
      </c>
      <c r="BA805" s="11">
        <f t="shared" si="395"/>
        <v>5.64584707353865</v>
      </c>
      <c r="BB805" s="12">
        <f t="shared" si="396"/>
        <v>1074.71389883243</v>
      </c>
      <c r="BC805" s="13">
        <f t="shared" si="397"/>
        <v>0.0820794308259528</v>
      </c>
      <c r="BD805" s="14">
        <f t="shared" si="398"/>
        <v>49.7354714198976</v>
      </c>
      <c r="BE805" s="15">
        <f t="shared" si="399"/>
        <v>0.62225405921681</v>
      </c>
      <c r="BF805" s="16">
        <f t="shared" si="400"/>
        <v>26.554347826087</v>
      </c>
      <c r="BG805" s="16">
        <f t="shared" si="401"/>
        <v>3.90983606557377</v>
      </c>
      <c r="BH805" s="17">
        <f t="shared" si="402"/>
        <v>0.496820524065344</v>
      </c>
    </row>
    <row r="806" spans="1:60">
      <c r="A806">
        <v>815</v>
      </c>
      <c r="B806" t="s">
        <v>727</v>
      </c>
      <c r="C806" t="s">
        <v>765</v>
      </c>
      <c r="D806" t="s">
        <v>62</v>
      </c>
      <c r="E806" t="s">
        <v>848</v>
      </c>
      <c r="F806" t="s">
        <v>906</v>
      </c>
      <c r="G806">
        <v>1384.34639423555</v>
      </c>
      <c r="H806">
        <v>122.8</v>
      </c>
      <c r="I806">
        <v>168.57</v>
      </c>
      <c r="J806">
        <v>12.2968279241744</v>
      </c>
      <c r="K806">
        <v>1579.92</v>
      </c>
      <c r="L806">
        <v>4.4</v>
      </c>
      <c r="M806">
        <v>0.269</v>
      </c>
      <c r="N806">
        <v>22.83</v>
      </c>
      <c r="O806">
        <v>0.323</v>
      </c>
      <c r="P806">
        <v>4.12</v>
      </c>
      <c r="Q806">
        <v>6.7</v>
      </c>
      <c r="R806">
        <v>1.079</v>
      </c>
      <c r="S806">
        <v>32.1</v>
      </c>
      <c r="T806">
        <v>11.2</v>
      </c>
      <c r="U806">
        <v>137.96</v>
      </c>
      <c r="V806">
        <v>53.65</v>
      </c>
      <c r="W806">
        <v>247.05</v>
      </c>
      <c r="X806">
        <v>59.21</v>
      </c>
      <c r="Y806">
        <v>615.28</v>
      </c>
      <c r="Z806">
        <v>104.58</v>
      </c>
      <c r="AA806">
        <v>9819.19</v>
      </c>
      <c r="AB806">
        <v>193.61</v>
      </c>
      <c r="AC806">
        <v>473.8</v>
      </c>
      <c r="AD806" s="3">
        <f t="shared" si="372"/>
        <v>194.790509729587</v>
      </c>
      <c r="AE806" s="4">
        <f t="shared" si="373"/>
        <v>486.762009501106</v>
      </c>
      <c r="AF806" s="5">
        <f t="shared" si="374"/>
        <v>1.13502109704641</v>
      </c>
      <c r="AG806" s="3">
        <f t="shared" si="375"/>
        <v>37.2430668841762</v>
      </c>
      <c r="AH806" s="3">
        <f t="shared" si="376"/>
        <v>3.48060344827586</v>
      </c>
      <c r="AI806" s="3">
        <f t="shared" si="377"/>
        <v>9.01531728665208</v>
      </c>
      <c r="AJ806" s="3">
        <f t="shared" si="378"/>
        <v>45.2702702702703</v>
      </c>
      <c r="AK806" s="3">
        <f t="shared" si="379"/>
        <v>19.1651865008881</v>
      </c>
      <c r="AL806" s="3">
        <f t="shared" si="380"/>
        <v>161.306532663317</v>
      </c>
      <c r="AM806" s="3">
        <f t="shared" si="381"/>
        <v>310.249307479224</v>
      </c>
      <c r="AN806" s="3">
        <f t="shared" si="382"/>
        <v>560.813008130081</v>
      </c>
      <c r="AO806" s="3">
        <f t="shared" si="383"/>
        <v>982.600732600733</v>
      </c>
      <c r="AP806" s="3">
        <f t="shared" si="384"/>
        <v>1544.0625</v>
      </c>
      <c r="AQ806" s="3">
        <f t="shared" si="385"/>
        <v>2397.16599190283</v>
      </c>
      <c r="AR806" s="3">
        <f t="shared" si="386"/>
        <v>3821.6149068323</v>
      </c>
      <c r="AS806" s="6">
        <f t="shared" si="387"/>
        <v>4251.21951219512</v>
      </c>
      <c r="AT806" s="3">
        <f t="shared" si="388"/>
        <v>0.22427482588305</v>
      </c>
      <c r="AU806" s="7">
        <f t="shared" si="389"/>
        <v>0.586858779208996</v>
      </c>
      <c r="AV806" s="8">
        <f t="shared" si="390"/>
        <v>0.04690177038138</v>
      </c>
      <c r="AW806" s="3">
        <f t="shared" si="391"/>
        <v>39.5843556161485</v>
      </c>
      <c r="AX806" s="7">
        <f t="shared" si="392"/>
        <v>0.29508764465697</v>
      </c>
      <c r="AY806" s="3">
        <f t="shared" si="393"/>
        <v>0.164864201693367</v>
      </c>
      <c r="AZ806" s="9">
        <f t="shared" si="394"/>
        <v>25.6735031128348</v>
      </c>
      <c r="BA806" s="11">
        <f t="shared" si="395"/>
        <v>2.61474489768754</v>
      </c>
      <c r="BB806" s="12">
        <f t="shared" si="396"/>
        <v>1074.71389883243</v>
      </c>
      <c r="BC806" s="13">
        <f t="shared" si="397"/>
        <v>0.209219502882369</v>
      </c>
      <c r="BD806" s="14">
        <f t="shared" si="398"/>
        <v>54.0764816693233</v>
      </c>
      <c r="BE806" s="15">
        <f t="shared" si="399"/>
        <v>0.770055909504616</v>
      </c>
      <c r="BF806" s="16">
        <f t="shared" si="400"/>
        <v>19.1676012461059</v>
      </c>
      <c r="BG806" s="16">
        <f t="shared" si="401"/>
        <v>3.40746268656716</v>
      </c>
      <c r="BH806" s="17">
        <f t="shared" si="402"/>
        <v>0.408632334318278</v>
      </c>
    </row>
    <row r="807" spans="1:60">
      <c r="A807">
        <v>816</v>
      </c>
      <c r="B807" t="s">
        <v>727</v>
      </c>
      <c r="C807" t="s">
        <v>272</v>
      </c>
      <c r="D807" t="s">
        <v>62</v>
      </c>
      <c r="E807" t="s">
        <v>848</v>
      </c>
      <c r="F807" t="s">
        <v>907</v>
      </c>
      <c r="G807">
        <v>891.709106132745</v>
      </c>
      <c r="H807">
        <v>123.5</v>
      </c>
      <c r="I807">
        <v>1654.91</v>
      </c>
      <c r="J807">
        <v>12.2968279241744</v>
      </c>
      <c r="K807">
        <v>903.42</v>
      </c>
      <c r="L807">
        <v>3.52</v>
      </c>
      <c r="M807">
        <v>19.36</v>
      </c>
      <c r="N807">
        <v>51.12</v>
      </c>
      <c r="O807">
        <v>4.86</v>
      </c>
      <c r="P807">
        <v>21.45</v>
      </c>
      <c r="Q807">
        <v>5.74</v>
      </c>
      <c r="R807">
        <v>0.922</v>
      </c>
      <c r="S807">
        <v>18.05</v>
      </c>
      <c r="T807">
        <v>6.11</v>
      </c>
      <c r="U807">
        <v>75.45</v>
      </c>
      <c r="V807">
        <v>30.5</v>
      </c>
      <c r="W807">
        <v>146.75</v>
      </c>
      <c r="X807">
        <v>35.78</v>
      </c>
      <c r="Y807">
        <v>381.75</v>
      </c>
      <c r="Z807">
        <v>66.48</v>
      </c>
      <c r="AA807">
        <v>9847.74</v>
      </c>
      <c r="AB807">
        <v>470.47</v>
      </c>
      <c r="AC807">
        <v>962.6</v>
      </c>
      <c r="AD807" s="3">
        <f t="shared" si="372"/>
        <v>473.355026749164</v>
      </c>
      <c r="AE807" s="4">
        <f t="shared" si="373"/>
        <v>989.04631878943</v>
      </c>
      <c r="AF807" s="5">
        <f t="shared" si="374"/>
        <v>81.6877637130802</v>
      </c>
      <c r="AG807" s="3">
        <f t="shared" si="375"/>
        <v>83.3931484502447</v>
      </c>
      <c r="AH807" s="3">
        <f t="shared" si="376"/>
        <v>52.3706896551724</v>
      </c>
      <c r="AI807" s="3">
        <f t="shared" si="377"/>
        <v>46.9365426695842</v>
      </c>
      <c r="AJ807" s="3">
        <f t="shared" si="378"/>
        <v>38.7837837837838</v>
      </c>
      <c r="AK807" s="3">
        <f t="shared" si="379"/>
        <v>16.3765541740675</v>
      </c>
      <c r="AL807" s="3">
        <f t="shared" si="380"/>
        <v>90.7035175879397</v>
      </c>
      <c r="AM807" s="3">
        <f t="shared" si="381"/>
        <v>169.252077562327</v>
      </c>
      <c r="AN807" s="3">
        <f t="shared" si="382"/>
        <v>306.707317073171</v>
      </c>
      <c r="AO807" s="3">
        <f t="shared" si="383"/>
        <v>558.608058608059</v>
      </c>
      <c r="AP807" s="3">
        <f t="shared" si="384"/>
        <v>917.1875</v>
      </c>
      <c r="AQ807" s="3">
        <f t="shared" si="385"/>
        <v>1448.58299595142</v>
      </c>
      <c r="AR807" s="3">
        <f t="shared" si="386"/>
        <v>2371.11801242236</v>
      </c>
      <c r="AS807" s="6">
        <f t="shared" si="387"/>
        <v>2702.43902439024</v>
      </c>
      <c r="AT807" s="3">
        <f t="shared" si="388"/>
        <v>0.276112057871659</v>
      </c>
      <c r="AU807" s="7">
        <f t="shared" si="389"/>
        <v>1.16448045363031</v>
      </c>
      <c r="AV807" s="8">
        <f t="shared" si="390"/>
        <v>0.0516861536500835</v>
      </c>
      <c r="AW807" s="3">
        <f t="shared" si="391"/>
        <v>80.4310123625505</v>
      </c>
      <c r="AX807" s="7">
        <f t="shared" si="392"/>
        <v>0.463538682271235</v>
      </c>
      <c r="AY807" s="3">
        <f t="shared" si="393"/>
        <v>0.949011755386367</v>
      </c>
      <c r="AZ807" s="9">
        <f t="shared" si="394"/>
        <v>1.81696680877858</v>
      </c>
      <c r="BA807" s="11">
        <f t="shared" si="395"/>
        <v>1.96666130717063</v>
      </c>
      <c r="BB807" s="12">
        <f t="shared" si="396"/>
        <v>1074.71389883243</v>
      </c>
      <c r="BC807" s="13">
        <f t="shared" si="397"/>
        <v>0.434873621856452</v>
      </c>
      <c r="BD807" s="14">
        <f t="shared" si="398"/>
        <v>16.6620818206184</v>
      </c>
      <c r="BE807" s="15">
        <f t="shared" si="399"/>
        <v>2.5215455140799</v>
      </c>
      <c r="BF807" s="16">
        <f t="shared" si="400"/>
        <v>21.1495844875346</v>
      </c>
      <c r="BG807" s="16">
        <f t="shared" si="401"/>
        <v>8.90592334494773</v>
      </c>
      <c r="BH807" s="17">
        <f t="shared" si="402"/>
        <v>0.48874922086017</v>
      </c>
    </row>
    <row r="808" spans="1:60">
      <c r="A808">
        <v>817</v>
      </c>
      <c r="B808" t="s">
        <v>727</v>
      </c>
      <c r="C808" t="s">
        <v>272</v>
      </c>
      <c r="D808" t="s">
        <v>62</v>
      </c>
      <c r="E808" t="s">
        <v>848</v>
      </c>
      <c r="F808" t="s">
        <v>908</v>
      </c>
      <c r="G808">
        <v>2166.8071546232</v>
      </c>
      <c r="H808">
        <v>123.5</v>
      </c>
      <c r="I808">
        <v>111.13</v>
      </c>
      <c r="J808">
        <v>12.2968279241744</v>
      </c>
      <c r="K808">
        <v>891.37</v>
      </c>
      <c r="L808">
        <v>1.745</v>
      </c>
      <c r="M808">
        <v>0.035</v>
      </c>
      <c r="N808">
        <v>8.72</v>
      </c>
      <c r="O808">
        <v>0.134</v>
      </c>
      <c r="P808">
        <v>2.12</v>
      </c>
      <c r="Q808">
        <v>4.19</v>
      </c>
      <c r="R808">
        <v>0.718</v>
      </c>
      <c r="S808">
        <v>18.02</v>
      </c>
      <c r="T808">
        <v>6.43</v>
      </c>
      <c r="U808">
        <v>77.73</v>
      </c>
      <c r="V808">
        <v>30.9</v>
      </c>
      <c r="W808">
        <v>138.31</v>
      </c>
      <c r="X808">
        <v>32.08</v>
      </c>
      <c r="Y808">
        <v>324.57</v>
      </c>
      <c r="Z808">
        <v>56.11</v>
      </c>
      <c r="AA808">
        <v>9162.09</v>
      </c>
      <c r="AB808">
        <v>113.59</v>
      </c>
      <c r="AC808">
        <v>279.19</v>
      </c>
      <c r="AD808" s="3">
        <f t="shared" si="372"/>
        <v>114.286559160919</v>
      </c>
      <c r="AE808" s="4">
        <f t="shared" si="373"/>
        <v>286.86042150719</v>
      </c>
      <c r="AF808" s="5">
        <f t="shared" si="374"/>
        <v>0.147679324894515</v>
      </c>
      <c r="AG808" s="3">
        <f t="shared" si="375"/>
        <v>14.2251223491028</v>
      </c>
      <c r="AH808" s="3">
        <f t="shared" si="376"/>
        <v>1.44396551724138</v>
      </c>
      <c r="AI808" s="3">
        <f t="shared" si="377"/>
        <v>4.63894967177243</v>
      </c>
      <c r="AJ808" s="3">
        <f t="shared" si="378"/>
        <v>28.3108108108108</v>
      </c>
      <c r="AK808" s="3">
        <f t="shared" si="379"/>
        <v>12.753108348135</v>
      </c>
      <c r="AL808" s="3">
        <f t="shared" si="380"/>
        <v>90.5527638190955</v>
      </c>
      <c r="AM808" s="3">
        <f t="shared" si="381"/>
        <v>178.116343490305</v>
      </c>
      <c r="AN808" s="3">
        <f t="shared" si="382"/>
        <v>315.975609756098</v>
      </c>
      <c r="AO808" s="3">
        <f t="shared" si="383"/>
        <v>565.934065934066</v>
      </c>
      <c r="AP808" s="3">
        <f t="shared" si="384"/>
        <v>864.4375</v>
      </c>
      <c r="AQ808" s="3">
        <f t="shared" si="385"/>
        <v>1298.78542510121</v>
      </c>
      <c r="AR808" s="3">
        <f t="shared" si="386"/>
        <v>2015.96273291925</v>
      </c>
      <c r="AS808" s="6">
        <f t="shared" si="387"/>
        <v>2280.89430894309</v>
      </c>
      <c r="AT808" s="3">
        <f t="shared" si="388"/>
        <v>0.251877306527869</v>
      </c>
      <c r="AU808" s="7">
        <f t="shared" si="389"/>
        <v>1.24941449767344</v>
      </c>
      <c r="AV808" s="8">
        <f t="shared" si="390"/>
        <v>0.0303980589381566</v>
      </c>
      <c r="AW808" s="3">
        <f t="shared" si="391"/>
        <v>23.3280016013925</v>
      </c>
      <c r="AX808" s="7">
        <f t="shared" si="392"/>
        <v>0.146819797566043</v>
      </c>
      <c r="AY808" s="3">
        <f t="shared" si="393"/>
        <v>-1.04719508550545</v>
      </c>
      <c r="AZ808" s="9">
        <f t="shared" si="394"/>
        <v>23.1610175414681</v>
      </c>
      <c r="BA808" s="11">
        <f t="shared" si="395"/>
        <v>3.44015757889962</v>
      </c>
      <c r="BB808" s="12">
        <f t="shared" si="396"/>
        <v>1074.71389883243</v>
      </c>
      <c r="BC808" s="13">
        <f t="shared" si="397"/>
        <v>0.123947213442855</v>
      </c>
      <c r="BD808" s="14">
        <f t="shared" si="398"/>
        <v>55.2164069887873</v>
      </c>
      <c r="BE808" s="15">
        <f t="shared" si="399"/>
        <v>0.860184243768679</v>
      </c>
      <c r="BF808" s="16">
        <f t="shared" si="400"/>
        <v>18.011653718091</v>
      </c>
      <c r="BG808" s="16">
        <f t="shared" si="401"/>
        <v>2.08114558472554</v>
      </c>
      <c r="BH808" s="17">
        <f t="shared" si="402"/>
        <v>0.406855546402092</v>
      </c>
    </row>
    <row r="809" spans="1:60">
      <c r="A809">
        <v>818</v>
      </c>
      <c r="B809" t="s">
        <v>727</v>
      </c>
      <c r="C809" t="s">
        <v>272</v>
      </c>
      <c r="D809" t="s">
        <v>62</v>
      </c>
      <c r="E809" t="s">
        <v>848</v>
      </c>
      <c r="F809" t="s">
        <v>909</v>
      </c>
      <c r="G809">
        <v>376.49965295147</v>
      </c>
      <c r="H809">
        <v>123.5</v>
      </c>
      <c r="I809">
        <v>1202.18</v>
      </c>
      <c r="J809">
        <v>12.2968279241744</v>
      </c>
      <c r="K809">
        <v>2842.65</v>
      </c>
      <c r="L809">
        <v>11.45</v>
      </c>
      <c r="M809">
        <v>0.023</v>
      </c>
      <c r="N809">
        <v>7.91</v>
      </c>
      <c r="O809">
        <v>0.037</v>
      </c>
      <c r="P809">
        <v>0.24</v>
      </c>
      <c r="Q809">
        <v>3.29</v>
      </c>
      <c r="R809">
        <v>0.04</v>
      </c>
      <c r="S809">
        <v>28.8</v>
      </c>
      <c r="T809">
        <v>14.71</v>
      </c>
      <c r="U809">
        <v>221.57</v>
      </c>
      <c r="V809">
        <v>96.17</v>
      </c>
      <c r="W809">
        <v>467.81</v>
      </c>
      <c r="X809">
        <v>119.45</v>
      </c>
      <c r="Y809">
        <v>1208.82</v>
      </c>
      <c r="Z809">
        <v>211.69</v>
      </c>
      <c r="AA809">
        <v>10328.54</v>
      </c>
      <c r="AB809">
        <v>419.7</v>
      </c>
      <c r="AC809">
        <v>990.86</v>
      </c>
      <c r="AD809" s="3">
        <f t="shared" si="372"/>
        <v>422.273693809646</v>
      </c>
      <c r="AE809" s="4">
        <f t="shared" si="373"/>
        <v>1018.08272951973</v>
      </c>
      <c r="AF809" s="5">
        <f t="shared" si="374"/>
        <v>0.0970464135021097</v>
      </c>
      <c r="AG809" s="3">
        <f t="shared" si="375"/>
        <v>12.9037520391517</v>
      </c>
      <c r="AH809" s="3">
        <f t="shared" si="376"/>
        <v>0.398706896551724</v>
      </c>
      <c r="AI809" s="3">
        <f t="shared" si="377"/>
        <v>0.525164113785558</v>
      </c>
      <c r="AJ809" s="3">
        <f t="shared" si="378"/>
        <v>22.2297297297297</v>
      </c>
      <c r="AK809" s="3">
        <f t="shared" si="379"/>
        <v>0.710479573712256</v>
      </c>
      <c r="AL809" s="3">
        <f t="shared" si="380"/>
        <v>144.723618090452</v>
      </c>
      <c r="AM809" s="3">
        <f t="shared" si="381"/>
        <v>407.479224376731</v>
      </c>
      <c r="AN809" s="3">
        <f t="shared" si="382"/>
        <v>900.691056910569</v>
      </c>
      <c r="AO809" s="3">
        <f t="shared" si="383"/>
        <v>1761.35531135531</v>
      </c>
      <c r="AP809" s="3">
        <f t="shared" si="384"/>
        <v>2923.8125</v>
      </c>
      <c r="AQ809" s="3">
        <f t="shared" si="385"/>
        <v>4836.03238866397</v>
      </c>
      <c r="AR809" s="3">
        <f t="shared" si="386"/>
        <v>7508.19875776397</v>
      </c>
      <c r="AS809" s="6">
        <f t="shared" si="387"/>
        <v>8605.28455284553</v>
      </c>
      <c r="AT809" s="3">
        <f t="shared" si="388"/>
        <v>0.0125260689952742</v>
      </c>
      <c r="AU809" s="7">
        <f t="shared" si="389"/>
        <v>0.0166831878049598</v>
      </c>
      <c r="AV809" s="8">
        <f t="shared" si="390"/>
        <v>0.00776950612228874</v>
      </c>
      <c r="AW809" s="3">
        <f t="shared" si="391"/>
        <v>82.7923051210853</v>
      </c>
      <c r="AX809" s="7">
        <f t="shared" si="392"/>
        <v>0.0706949514372744</v>
      </c>
      <c r="AY809" s="3">
        <f t="shared" si="393"/>
        <v>-2.31614517486489</v>
      </c>
      <c r="AZ809" s="9">
        <f t="shared" si="394"/>
        <v>1287.20805108543</v>
      </c>
      <c r="BA809" s="11">
        <f t="shared" si="395"/>
        <v>8.64365803313272</v>
      </c>
      <c r="BB809" s="12">
        <f t="shared" si="396"/>
        <v>1074.71389883243</v>
      </c>
      <c r="BC809" s="13">
        <f t="shared" si="397"/>
        <v>0.441476161645957</v>
      </c>
      <c r="BD809" s="14">
        <f t="shared" si="398"/>
        <v>990.554837892604</v>
      </c>
      <c r="BE809" s="15">
        <f t="shared" si="399"/>
        <v>0.819691930974008</v>
      </c>
      <c r="BF809" s="16">
        <f t="shared" si="400"/>
        <v>41.9729166666667</v>
      </c>
      <c r="BG809" s="16">
        <f t="shared" si="401"/>
        <v>2.40425531914894</v>
      </c>
      <c r="BH809" s="17">
        <f t="shared" si="402"/>
        <v>0.423571442988919</v>
      </c>
    </row>
    <row r="810" spans="1:60">
      <c r="A810">
        <v>819</v>
      </c>
      <c r="B810" t="s">
        <v>727</v>
      </c>
      <c r="C810" t="s">
        <v>272</v>
      </c>
      <c r="D810" t="s">
        <v>62</v>
      </c>
      <c r="E810" t="s">
        <v>848</v>
      </c>
      <c r="F810" t="s">
        <v>910</v>
      </c>
      <c r="G810">
        <v>3023.6877545102</v>
      </c>
      <c r="H810">
        <v>123.5</v>
      </c>
      <c r="I810">
        <v>2166.53</v>
      </c>
      <c r="J810">
        <v>12.2968279241744</v>
      </c>
      <c r="K810">
        <v>1043.14</v>
      </c>
      <c r="L810">
        <v>11.44</v>
      </c>
      <c r="M810">
        <v>20.79</v>
      </c>
      <c r="N810">
        <v>60.06</v>
      </c>
      <c r="O810">
        <v>6.38</v>
      </c>
      <c r="P810">
        <v>30.84</v>
      </c>
      <c r="Q810">
        <v>8.22</v>
      </c>
      <c r="R810">
        <v>0.443</v>
      </c>
      <c r="S810">
        <v>18.51</v>
      </c>
      <c r="T810">
        <v>6.54</v>
      </c>
      <c r="U810">
        <v>85.37</v>
      </c>
      <c r="V810">
        <v>34.96</v>
      </c>
      <c r="W810">
        <v>170.96</v>
      </c>
      <c r="X810">
        <v>42.82</v>
      </c>
      <c r="Y810">
        <v>458.82</v>
      </c>
      <c r="Z810">
        <v>78.67</v>
      </c>
      <c r="AA810">
        <v>7658.26</v>
      </c>
      <c r="AB810">
        <v>222.57</v>
      </c>
      <c r="AC810">
        <v>287.49</v>
      </c>
      <c r="AD810" s="3">
        <f t="shared" si="372"/>
        <v>223.934848775823</v>
      </c>
      <c r="AE810" s="4">
        <f t="shared" si="373"/>
        <v>295.388454382686</v>
      </c>
      <c r="AF810" s="5">
        <f t="shared" si="374"/>
        <v>87.7215189873418</v>
      </c>
      <c r="AG810" s="3">
        <f t="shared" si="375"/>
        <v>97.9771615008157</v>
      </c>
      <c r="AH810" s="3">
        <f t="shared" si="376"/>
        <v>68.75</v>
      </c>
      <c r="AI810" s="3">
        <f t="shared" si="377"/>
        <v>67.4835886214442</v>
      </c>
      <c r="AJ810" s="3">
        <f t="shared" si="378"/>
        <v>55.5405405405405</v>
      </c>
      <c r="AK810" s="3">
        <f t="shared" si="379"/>
        <v>7.86856127886323</v>
      </c>
      <c r="AL810" s="3">
        <f t="shared" si="380"/>
        <v>93.0150753768844</v>
      </c>
      <c r="AM810" s="3">
        <f t="shared" si="381"/>
        <v>181.163434903047</v>
      </c>
      <c r="AN810" s="3">
        <f t="shared" si="382"/>
        <v>347.032520325203</v>
      </c>
      <c r="AO810" s="3">
        <f t="shared" si="383"/>
        <v>640.29304029304</v>
      </c>
      <c r="AP810" s="3">
        <f t="shared" si="384"/>
        <v>1068.5</v>
      </c>
      <c r="AQ810" s="3">
        <f t="shared" si="385"/>
        <v>1733.6032388664</v>
      </c>
      <c r="AR810" s="3">
        <f t="shared" si="386"/>
        <v>2849.81366459627</v>
      </c>
      <c r="AS810" s="6">
        <f t="shared" si="387"/>
        <v>3197.9674796748</v>
      </c>
      <c r="AT810" s="3">
        <f t="shared" si="388"/>
        <v>0.109474661025374</v>
      </c>
      <c r="AU810" s="7">
        <f t="shared" si="389"/>
        <v>0.384146733470319</v>
      </c>
      <c r="AV810" s="8">
        <f t="shared" si="390"/>
        <v>0.203325482458398</v>
      </c>
      <c r="AW810" s="3">
        <f t="shared" si="391"/>
        <v>24.0215164597025</v>
      </c>
      <c r="AX810" s="7">
        <f t="shared" si="392"/>
        <v>0.996533773128305</v>
      </c>
      <c r="AY810" s="3">
        <f t="shared" si="393"/>
        <v>2.2779711031038</v>
      </c>
      <c r="AZ810" s="9">
        <f t="shared" si="394"/>
        <v>1.47886065970031</v>
      </c>
      <c r="BA810" s="11">
        <f t="shared" si="395"/>
        <v>1.39182324351947</v>
      </c>
      <c r="BB810" s="12">
        <f t="shared" si="396"/>
        <v>1074.71389883243</v>
      </c>
      <c r="BC810" s="13">
        <f t="shared" si="397"/>
        <v>0.137712031627229</v>
      </c>
      <c r="BD810" s="14">
        <f t="shared" si="398"/>
        <v>13.1538030049135</v>
      </c>
      <c r="BE810" s="15">
        <f t="shared" si="399"/>
        <v>0.626585589119916</v>
      </c>
      <c r="BF810" s="16">
        <f t="shared" si="400"/>
        <v>24.7876823338736</v>
      </c>
      <c r="BG810" s="16">
        <f t="shared" si="401"/>
        <v>7.30656934306569</v>
      </c>
      <c r="BH810" s="17">
        <f t="shared" si="402"/>
        <v>0.774183449859125</v>
      </c>
    </row>
    <row r="811" spans="1:60">
      <c r="A811">
        <v>820</v>
      </c>
      <c r="B811" t="s">
        <v>727</v>
      </c>
      <c r="C811" t="s">
        <v>272</v>
      </c>
      <c r="D811" t="s">
        <v>62</v>
      </c>
      <c r="E811" t="s">
        <v>848</v>
      </c>
      <c r="F811" t="s">
        <v>911</v>
      </c>
      <c r="G811">
        <v>2507.75415625715</v>
      </c>
      <c r="H811">
        <v>123.5</v>
      </c>
      <c r="I811">
        <v>575.81</v>
      </c>
      <c r="J811">
        <v>12.2968279241744</v>
      </c>
      <c r="K811">
        <v>2401.98</v>
      </c>
      <c r="L811">
        <v>13.63</v>
      </c>
      <c r="M811">
        <v>3.22</v>
      </c>
      <c r="N811">
        <v>39.53</v>
      </c>
      <c r="O811">
        <v>1.174</v>
      </c>
      <c r="P811">
        <v>7.27</v>
      </c>
      <c r="Q811">
        <v>6.78</v>
      </c>
      <c r="R811">
        <v>1.041</v>
      </c>
      <c r="S811">
        <v>39.16</v>
      </c>
      <c r="T811">
        <v>15.79</v>
      </c>
      <c r="U811">
        <v>207.78</v>
      </c>
      <c r="V811">
        <v>83.48</v>
      </c>
      <c r="W811">
        <v>393.95</v>
      </c>
      <c r="X811">
        <v>92.46</v>
      </c>
      <c r="Y811">
        <v>956.06</v>
      </c>
      <c r="Z811">
        <v>155.14</v>
      </c>
      <c r="AA811">
        <v>10505.45</v>
      </c>
      <c r="AB811">
        <v>436.49</v>
      </c>
      <c r="AC811">
        <v>957.87</v>
      </c>
      <c r="AD811" s="3">
        <f t="shared" si="372"/>
        <v>439.166653826477</v>
      </c>
      <c r="AE811" s="4">
        <f t="shared" si="373"/>
        <v>984.186367524238</v>
      </c>
      <c r="AF811" s="5">
        <f t="shared" si="374"/>
        <v>13.5864978902954</v>
      </c>
      <c r="AG811" s="3">
        <f t="shared" si="375"/>
        <v>64.4861337683524</v>
      </c>
      <c r="AH811" s="3">
        <f t="shared" si="376"/>
        <v>12.6508620689655</v>
      </c>
      <c r="AI811" s="3">
        <f t="shared" si="377"/>
        <v>15.9080962800875</v>
      </c>
      <c r="AJ811" s="3">
        <f t="shared" si="378"/>
        <v>45.8108108108108</v>
      </c>
      <c r="AK811" s="3">
        <f t="shared" si="379"/>
        <v>18.4902309058615</v>
      </c>
      <c r="AL811" s="3">
        <f t="shared" si="380"/>
        <v>196.78391959799</v>
      </c>
      <c r="AM811" s="3">
        <f t="shared" si="381"/>
        <v>437.396121883656</v>
      </c>
      <c r="AN811" s="3">
        <f t="shared" si="382"/>
        <v>844.634146341463</v>
      </c>
      <c r="AO811" s="3">
        <f t="shared" si="383"/>
        <v>1528.93772893773</v>
      </c>
      <c r="AP811" s="3">
        <f t="shared" si="384"/>
        <v>2462.1875</v>
      </c>
      <c r="AQ811" s="3">
        <f t="shared" si="385"/>
        <v>3743.31983805668</v>
      </c>
      <c r="AR811" s="3">
        <f t="shared" si="386"/>
        <v>5938.26086956522</v>
      </c>
      <c r="AS811" s="6">
        <f t="shared" si="387"/>
        <v>6306.50406504065</v>
      </c>
      <c r="AT811" s="3">
        <f t="shared" si="388"/>
        <v>0.194743756055873</v>
      </c>
      <c r="AU811" s="7">
        <f t="shared" si="389"/>
        <v>0.327947458579959</v>
      </c>
      <c r="AV811" s="8">
        <f t="shared" si="390"/>
        <v>0.0401651570316295</v>
      </c>
      <c r="AW811" s="3">
        <f t="shared" si="391"/>
        <v>80.0357924493208</v>
      </c>
      <c r="AX811" s="7">
        <f t="shared" si="392"/>
        <v>0.359328441617456</v>
      </c>
      <c r="AY811" s="3">
        <f t="shared" si="393"/>
        <v>0.506855392434677</v>
      </c>
      <c r="AZ811" s="9">
        <f t="shared" si="394"/>
        <v>14.4472948398683</v>
      </c>
      <c r="BA811" s="11">
        <f t="shared" si="395"/>
        <v>1.68763584875908</v>
      </c>
      <c r="BB811" s="12">
        <f t="shared" si="396"/>
        <v>1074.71389883243</v>
      </c>
      <c r="BC811" s="13">
        <f t="shared" si="397"/>
        <v>0.429713961463914</v>
      </c>
      <c r="BD811" s="14">
        <f t="shared" si="398"/>
        <v>59.2264853744933</v>
      </c>
      <c r="BE811" s="15">
        <f t="shared" si="399"/>
        <v>1.00189318662009</v>
      </c>
      <c r="BF811" s="16">
        <f t="shared" si="400"/>
        <v>24.4141981613892</v>
      </c>
      <c r="BG811" s="16">
        <f t="shared" si="401"/>
        <v>5.83038348082596</v>
      </c>
      <c r="BH811" s="17">
        <f t="shared" si="402"/>
        <v>0.455688141397058</v>
      </c>
    </row>
    <row r="812" hidden="1" spans="1:60">
      <c r="A812">
        <v>821</v>
      </c>
      <c r="B812" t="s">
        <v>727</v>
      </c>
      <c r="C812" t="s">
        <v>272</v>
      </c>
      <c r="D812" t="s">
        <v>62</v>
      </c>
      <c r="E812" t="s">
        <v>848</v>
      </c>
      <c r="F812" t="s">
        <v>912</v>
      </c>
      <c r="G812">
        <v>335.498293497275</v>
      </c>
      <c r="H812">
        <v>123.5</v>
      </c>
      <c r="I812">
        <v>3141.78</v>
      </c>
      <c r="J812">
        <v>12.2968279241744</v>
      </c>
      <c r="K812">
        <v>820.48</v>
      </c>
      <c r="L812">
        <v>2.38</v>
      </c>
      <c r="M812">
        <v>29.87</v>
      </c>
      <c r="N812">
        <v>76.9</v>
      </c>
      <c r="O812">
        <v>8.93</v>
      </c>
      <c r="P812">
        <v>42.65</v>
      </c>
      <c r="Q812">
        <v>9.55</v>
      </c>
      <c r="R812">
        <v>0.714</v>
      </c>
      <c r="S812">
        <v>17.18</v>
      </c>
      <c r="T812">
        <v>5.28</v>
      </c>
      <c r="U812">
        <v>63.54</v>
      </c>
      <c r="V812">
        <v>26.11</v>
      </c>
      <c r="W812">
        <v>131.75</v>
      </c>
      <c r="X812">
        <v>34.98</v>
      </c>
      <c r="Y812">
        <v>379.36</v>
      </c>
      <c r="Z812">
        <v>68.62</v>
      </c>
      <c r="AA812">
        <v>10193.01</v>
      </c>
      <c r="AB812">
        <v>359.75</v>
      </c>
      <c r="AC812">
        <v>984.42</v>
      </c>
      <c r="AD812" s="3">
        <f t="shared" si="372"/>
        <v>361.956067067001</v>
      </c>
      <c r="AE812" s="4">
        <f t="shared" si="373"/>
        <v>1011.46579798742</v>
      </c>
      <c r="AF812" s="5">
        <f t="shared" si="374"/>
        <v>126.033755274262</v>
      </c>
      <c r="AG812" s="3">
        <f t="shared" si="375"/>
        <v>125.448613376835</v>
      </c>
      <c r="AH812" s="3">
        <f t="shared" si="376"/>
        <v>96.2284482758621</v>
      </c>
      <c r="AI812" s="3">
        <f t="shared" si="377"/>
        <v>93.3260393873085</v>
      </c>
      <c r="AJ812" s="3">
        <f t="shared" si="378"/>
        <v>64.527027027027</v>
      </c>
      <c r="AK812" s="3">
        <f t="shared" si="379"/>
        <v>12.6820603907638</v>
      </c>
      <c r="AL812" s="3">
        <f t="shared" si="380"/>
        <v>86.3316582914573</v>
      </c>
      <c r="AM812" s="3">
        <f t="shared" si="381"/>
        <v>146.260387811634</v>
      </c>
      <c r="AN812" s="3">
        <f t="shared" si="382"/>
        <v>258.292682926829</v>
      </c>
      <c r="AO812" s="3">
        <f t="shared" si="383"/>
        <v>478.205128205128</v>
      </c>
      <c r="AP812" s="3">
        <f t="shared" si="384"/>
        <v>823.4375</v>
      </c>
      <c r="AQ812" s="3">
        <f t="shared" si="385"/>
        <v>1416.19433198381</v>
      </c>
      <c r="AR812" s="3">
        <f t="shared" si="386"/>
        <v>2356.27329192547</v>
      </c>
      <c r="AS812" s="6">
        <f t="shared" si="387"/>
        <v>2789.43089430894</v>
      </c>
      <c r="AT812" s="3">
        <f t="shared" si="388"/>
        <v>0.169915871480177</v>
      </c>
      <c r="AU812" s="7">
        <f t="shared" si="389"/>
        <v>0.721121238620533</v>
      </c>
      <c r="AV812" s="8">
        <f t="shared" si="390"/>
        <v>0.0760282751557324</v>
      </c>
      <c r="AW812" s="3">
        <f t="shared" si="391"/>
        <v>82.2542044358424</v>
      </c>
      <c r="AX812" s="7">
        <f t="shared" si="392"/>
        <v>0.689531627011605</v>
      </c>
      <c r="AY812" s="3">
        <f t="shared" si="393"/>
        <v>1.63853965529934</v>
      </c>
      <c r="AZ812" s="9">
        <f t="shared" si="394"/>
        <v>1.15024535946899</v>
      </c>
      <c r="BA812" s="11">
        <f t="shared" si="395"/>
        <v>1.63830603357145</v>
      </c>
      <c r="BB812" s="12">
        <f t="shared" si="396"/>
        <v>1074.71389883243</v>
      </c>
      <c r="BC812" s="13">
        <f t="shared" si="397"/>
        <v>0.43314486578917</v>
      </c>
      <c r="BD812" s="14">
        <f t="shared" si="398"/>
        <v>8.14320384476102</v>
      </c>
      <c r="BE812" s="15">
        <f t="shared" si="399"/>
        <v>2.59494938844369</v>
      </c>
      <c r="BF812" s="16">
        <f t="shared" si="400"/>
        <v>22.081490104773</v>
      </c>
      <c r="BG812" s="16">
        <f t="shared" si="401"/>
        <v>8.05235602094241</v>
      </c>
      <c r="BH812" s="17">
        <f t="shared" si="402"/>
        <v>0.36544361146665</v>
      </c>
    </row>
    <row r="813" spans="1:60">
      <c r="A813">
        <v>822</v>
      </c>
      <c r="B813" t="s">
        <v>727</v>
      </c>
      <c r="C813" t="s">
        <v>272</v>
      </c>
      <c r="D813" t="s">
        <v>62</v>
      </c>
      <c r="E813" t="s">
        <v>848</v>
      </c>
      <c r="F813" t="s">
        <v>913</v>
      </c>
      <c r="G813">
        <v>1320.7579846613</v>
      </c>
      <c r="H813">
        <v>123.5</v>
      </c>
      <c r="I813">
        <v>608.54</v>
      </c>
      <c r="J813">
        <v>12.2968279241744</v>
      </c>
      <c r="K813">
        <v>2120.2</v>
      </c>
      <c r="L813">
        <v>16.01</v>
      </c>
      <c r="M813">
        <v>4.51</v>
      </c>
      <c r="N813">
        <v>31.32</v>
      </c>
      <c r="O813">
        <v>1.471</v>
      </c>
      <c r="P813">
        <v>7.34</v>
      </c>
      <c r="Q813">
        <v>5.15</v>
      </c>
      <c r="R813">
        <v>0.315</v>
      </c>
      <c r="S813">
        <v>26.18</v>
      </c>
      <c r="T813">
        <v>12.46</v>
      </c>
      <c r="U813">
        <v>167.2</v>
      </c>
      <c r="V813">
        <v>70.36</v>
      </c>
      <c r="W813">
        <v>346.99</v>
      </c>
      <c r="X813">
        <v>86.24</v>
      </c>
      <c r="Y813">
        <v>908.25</v>
      </c>
      <c r="Z813">
        <v>152.46</v>
      </c>
      <c r="AA813">
        <v>7952.74</v>
      </c>
      <c r="AB813">
        <v>287.27</v>
      </c>
      <c r="AC813">
        <v>267.53</v>
      </c>
      <c r="AD813" s="3">
        <f t="shared" si="372"/>
        <v>289.031603575642</v>
      </c>
      <c r="AE813" s="4">
        <f t="shared" si="373"/>
        <v>274.880076527879</v>
      </c>
      <c r="AF813" s="5">
        <f t="shared" si="374"/>
        <v>19.0295358649789</v>
      </c>
      <c r="AG813" s="3">
        <f t="shared" si="375"/>
        <v>51.0929853181077</v>
      </c>
      <c r="AH813" s="3">
        <f t="shared" si="376"/>
        <v>15.8512931034483</v>
      </c>
      <c r="AI813" s="3">
        <f t="shared" si="377"/>
        <v>16.0612691466083</v>
      </c>
      <c r="AJ813" s="3">
        <f t="shared" si="378"/>
        <v>34.7972972972973</v>
      </c>
      <c r="AK813" s="3">
        <f t="shared" si="379"/>
        <v>5.59502664298401</v>
      </c>
      <c r="AL813" s="3">
        <f t="shared" si="380"/>
        <v>131.557788944724</v>
      </c>
      <c r="AM813" s="3">
        <f t="shared" si="381"/>
        <v>345.152354570637</v>
      </c>
      <c r="AN813" s="3">
        <f t="shared" si="382"/>
        <v>679.674796747967</v>
      </c>
      <c r="AO813" s="3">
        <f t="shared" si="383"/>
        <v>1288.64468864469</v>
      </c>
      <c r="AP813" s="3">
        <f t="shared" si="384"/>
        <v>2168.6875</v>
      </c>
      <c r="AQ813" s="3">
        <f t="shared" si="385"/>
        <v>3491.4979757085</v>
      </c>
      <c r="AR813" s="3">
        <f t="shared" si="386"/>
        <v>5641.30434782609</v>
      </c>
      <c r="AS813" s="6">
        <f t="shared" si="387"/>
        <v>6197.56097560976</v>
      </c>
      <c r="AT813" s="3">
        <f t="shared" si="388"/>
        <v>0.0826934515205084</v>
      </c>
      <c r="AU813" s="7">
        <f t="shared" si="389"/>
        <v>0.14658569441015</v>
      </c>
      <c r="AV813" s="8">
        <f t="shared" si="390"/>
        <v>0.113940596916355</v>
      </c>
      <c r="AW813" s="3">
        <f t="shared" si="391"/>
        <v>22.3537385594776</v>
      </c>
      <c r="AX813" s="7">
        <f t="shared" si="392"/>
        <v>0.538708184763211</v>
      </c>
      <c r="AY813" s="3">
        <f t="shared" si="393"/>
        <v>1.20995158872807</v>
      </c>
      <c r="AZ813" s="9">
        <f t="shared" si="394"/>
        <v>8.52973840248209</v>
      </c>
      <c r="BA813" s="11">
        <f t="shared" si="395"/>
        <v>1.50039147830992</v>
      </c>
      <c r="BB813" s="12">
        <f t="shared" si="396"/>
        <v>1074.71389883243</v>
      </c>
      <c r="BC813" s="13">
        <f t="shared" si="397"/>
        <v>0.135801613610621</v>
      </c>
      <c r="BD813" s="14">
        <f t="shared" si="398"/>
        <v>55.2453109706092</v>
      </c>
      <c r="BE813" s="15">
        <f t="shared" si="399"/>
        <v>0.294555463804019</v>
      </c>
      <c r="BF813" s="16">
        <f t="shared" si="400"/>
        <v>34.692513368984</v>
      </c>
      <c r="BG813" s="16">
        <f t="shared" si="401"/>
        <v>6.08155339805825</v>
      </c>
      <c r="BH813" s="17">
        <f t="shared" si="402"/>
        <v>1.07378611744477</v>
      </c>
    </row>
    <row r="814" spans="1:60">
      <c r="A814">
        <v>823</v>
      </c>
      <c r="B814" t="s">
        <v>727</v>
      </c>
      <c r="C814" t="s">
        <v>272</v>
      </c>
      <c r="D814" t="s">
        <v>62</v>
      </c>
      <c r="E814" t="s">
        <v>848</v>
      </c>
      <c r="F814" t="s">
        <v>914</v>
      </c>
      <c r="G814">
        <v>736.4288404565</v>
      </c>
      <c r="H814">
        <v>123.5</v>
      </c>
      <c r="I814">
        <v>244.68</v>
      </c>
      <c r="J814">
        <v>12.2968279241744</v>
      </c>
      <c r="K814">
        <v>1391.7</v>
      </c>
      <c r="L814">
        <v>3.91</v>
      </c>
      <c r="M814">
        <v>0.973</v>
      </c>
      <c r="N814">
        <v>23.97</v>
      </c>
      <c r="O814">
        <v>0.356</v>
      </c>
      <c r="P814">
        <v>3.97</v>
      </c>
      <c r="Q814">
        <v>6</v>
      </c>
      <c r="R814">
        <v>1.342</v>
      </c>
      <c r="S814">
        <v>27.76</v>
      </c>
      <c r="T814">
        <v>10.16</v>
      </c>
      <c r="U814">
        <v>121.97</v>
      </c>
      <c r="V814">
        <v>48.32</v>
      </c>
      <c r="W814">
        <v>227.37</v>
      </c>
      <c r="X814">
        <v>52.52</v>
      </c>
      <c r="Y814">
        <v>537.07</v>
      </c>
      <c r="Z814">
        <v>92.46</v>
      </c>
      <c r="AA814">
        <v>8356.6</v>
      </c>
      <c r="AB814">
        <v>453.77</v>
      </c>
      <c r="AC814">
        <v>399.18</v>
      </c>
      <c r="AD814" s="3">
        <f t="shared" si="372"/>
        <v>456.552618632364</v>
      </c>
      <c r="AE814" s="4">
        <f t="shared" si="373"/>
        <v>410.147007619328</v>
      </c>
      <c r="AF814" s="5">
        <f t="shared" si="374"/>
        <v>4.10548523206751</v>
      </c>
      <c r="AG814" s="3">
        <f t="shared" si="375"/>
        <v>39.1027732463295</v>
      </c>
      <c r="AH814" s="3">
        <f t="shared" si="376"/>
        <v>3.83620689655172</v>
      </c>
      <c r="AI814" s="3">
        <f t="shared" si="377"/>
        <v>8.68708971553611</v>
      </c>
      <c r="AJ814" s="3">
        <f t="shared" si="378"/>
        <v>40.5405405405405</v>
      </c>
      <c r="AK814" s="3">
        <f t="shared" si="379"/>
        <v>23.8365896980462</v>
      </c>
      <c r="AL814" s="3">
        <f t="shared" si="380"/>
        <v>139.497487437186</v>
      </c>
      <c r="AM814" s="3">
        <f t="shared" si="381"/>
        <v>281.440443213296</v>
      </c>
      <c r="AN814" s="3">
        <f t="shared" si="382"/>
        <v>495.813008130081</v>
      </c>
      <c r="AO814" s="3">
        <f t="shared" si="383"/>
        <v>884.981684981685</v>
      </c>
      <c r="AP814" s="3">
        <f t="shared" si="384"/>
        <v>1421.0625</v>
      </c>
      <c r="AQ814" s="3">
        <f t="shared" si="385"/>
        <v>2126.31578947368</v>
      </c>
      <c r="AR814" s="3">
        <f t="shared" si="386"/>
        <v>3335.83850931677</v>
      </c>
      <c r="AS814" s="6">
        <f t="shared" si="387"/>
        <v>3758.53658536585</v>
      </c>
      <c r="AT814" s="3">
        <f t="shared" si="388"/>
        <v>0.316968540997433</v>
      </c>
      <c r="AU814" s="7">
        <f t="shared" si="389"/>
        <v>0.950191503911718</v>
      </c>
      <c r="AV814" s="8">
        <f t="shared" si="390"/>
        <v>0.0584424597880949</v>
      </c>
      <c r="AW814" s="3">
        <f t="shared" si="391"/>
        <v>33.3538868843579</v>
      </c>
      <c r="AX814" s="7">
        <f t="shared" si="392"/>
        <v>0.337521709854984</v>
      </c>
      <c r="AY814" s="3">
        <f t="shared" si="393"/>
        <v>0.398150246481623</v>
      </c>
      <c r="AZ814" s="9">
        <f t="shared" si="394"/>
        <v>25.9978312433557</v>
      </c>
      <c r="BA814" s="11">
        <f t="shared" si="395"/>
        <v>3.23435455026238</v>
      </c>
      <c r="BB814" s="12">
        <f t="shared" si="396"/>
        <v>1074.71389883243</v>
      </c>
      <c r="BC814" s="13">
        <f t="shared" si="397"/>
        <v>0.205028102343091</v>
      </c>
      <c r="BD814" s="14">
        <f t="shared" si="398"/>
        <v>51.051255247691</v>
      </c>
      <c r="BE814" s="15">
        <f t="shared" si="399"/>
        <v>0.743255069171616</v>
      </c>
      <c r="BF814" s="16">
        <f t="shared" si="400"/>
        <v>19.3469020172911</v>
      </c>
      <c r="BG814" s="16">
        <f t="shared" si="401"/>
        <v>3.995</v>
      </c>
      <c r="BH814" s="17">
        <f t="shared" si="402"/>
        <v>1.13675534846435</v>
      </c>
    </row>
    <row r="815" spans="1:60">
      <c r="A815">
        <v>824</v>
      </c>
      <c r="B815" t="s">
        <v>727</v>
      </c>
      <c r="C815" t="s">
        <v>272</v>
      </c>
      <c r="D815" t="s">
        <v>62</v>
      </c>
      <c r="E815" t="s">
        <v>848</v>
      </c>
      <c r="F815" t="s">
        <v>915</v>
      </c>
      <c r="G815">
        <v>1156.2260556035</v>
      </c>
      <c r="H815">
        <v>123.5</v>
      </c>
      <c r="I815">
        <v>337.78</v>
      </c>
      <c r="J815">
        <v>12.2968279241744</v>
      </c>
      <c r="K815">
        <v>1385.48</v>
      </c>
      <c r="L815">
        <v>10.41</v>
      </c>
      <c r="M815">
        <v>0.0182</v>
      </c>
      <c r="N815">
        <v>15.31</v>
      </c>
      <c r="O815">
        <v>0.028</v>
      </c>
      <c r="P815">
        <v>0.79</v>
      </c>
      <c r="Q815">
        <v>2.52</v>
      </c>
      <c r="R815">
        <v>0.217</v>
      </c>
      <c r="S815">
        <v>17.51</v>
      </c>
      <c r="T815">
        <v>7.9</v>
      </c>
      <c r="U815">
        <v>108.79</v>
      </c>
      <c r="V815">
        <v>47.36</v>
      </c>
      <c r="W815">
        <v>226.82</v>
      </c>
      <c r="X815">
        <v>57.09</v>
      </c>
      <c r="Y815">
        <v>612.32</v>
      </c>
      <c r="Z815">
        <v>102.55</v>
      </c>
      <c r="AA815">
        <v>9727.24</v>
      </c>
      <c r="AB815">
        <v>267.62</v>
      </c>
      <c r="AC815">
        <v>466.9</v>
      </c>
      <c r="AD815" s="3">
        <f t="shared" si="372"/>
        <v>269.261105402282</v>
      </c>
      <c r="AE815" s="4">
        <f t="shared" si="373"/>
        <v>479.72753609265</v>
      </c>
      <c r="AF815" s="5">
        <f t="shared" si="374"/>
        <v>0.0767932489451477</v>
      </c>
      <c r="AG815" s="3">
        <f t="shared" si="375"/>
        <v>24.9755301794454</v>
      </c>
      <c r="AH815" s="3">
        <f t="shared" si="376"/>
        <v>0.301724137931035</v>
      </c>
      <c r="AI815" s="3">
        <f t="shared" si="377"/>
        <v>1.72866520787746</v>
      </c>
      <c r="AJ815" s="3">
        <f t="shared" si="378"/>
        <v>17.027027027027</v>
      </c>
      <c r="AK815" s="3">
        <f t="shared" si="379"/>
        <v>3.85435168738899</v>
      </c>
      <c r="AL815" s="3">
        <f t="shared" si="380"/>
        <v>87.9899497487437</v>
      </c>
      <c r="AM815" s="3">
        <f t="shared" si="381"/>
        <v>218.836565096953</v>
      </c>
      <c r="AN815" s="3">
        <f t="shared" si="382"/>
        <v>442.235772357724</v>
      </c>
      <c r="AO815" s="3">
        <f t="shared" si="383"/>
        <v>867.399267399267</v>
      </c>
      <c r="AP815" s="3">
        <f t="shared" si="384"/>
        <v>1417.625</v>
      </c>
      <c r="AQ815" s="3">
        <f t="shared" si="385"/>
        <v>2311.33603238866</v>
      </c>
      <c r="AR815" s="3">
        <f t="shared" si="386"/>
        <v>3803.2298136646</v>
      </c>
      <c r="AS815" s="6">
        <f t="shared" si="387"/>
        <v>4168.69918699187</v>
      </c>
      <c r="AT815" s="3">
        <f t="shared" si="388"/>
        <v>0.0995784567723556</v>
      </c>
      <c r="AU815" s="7">
        <f t="shared" si="389"/>
        <v>0.261826031165881</v>
      </c>
      <c r="AV815" s="8">
        <f t="shared" si="390"/>
        <v>0.0319139487482811</v>
      </c>
      <c r="AW815" s="3">
        <f t="shared" si="391"/>
        <v>39.012299680111</v>
      </c>
      <c r="AX815" s="7">
        <f t="shared" si="392"/>
        <v>0.199333971237558</v>
      </c>
      <c r="AY815" s="3">
        <f t="shared" si="393"/>
        <v>-0.516273886275403</v>
      </c>
      <c r="AZ815" s="9">
        <f t="shared" si="394"/>
        <v>176.124753524744</v>
      </c>
      <c r="BA815" s="11">
        <f t="shared" si="395"/>
        <v>10.4280610256963</v>
      </c>
      <c r="BB815" s="12">
        <f t="shared" si="396"/>
        <v>1074.71389883243</v>
      </c>
      <c r="BC815" s="13">
        <f t="shared" si="397"/>
        <v>0.214694322033786</v>
      </c>
      <c r="BD815" s="14">
        <f t="shared" si="398"/>
        <v>180.879495680129</v>
      </c>
      <c r="BE815" s="15">
        <f t="shared" si="399"/>
        <v>0.762509798798014</v>
      </c>
      <c r="BF815" s="16">
        <f t="shared" si="400"/>
        <v>34.9697315819532</v>
      </c>
      <c r="BG815" s="16">
        <f t="shared" si="401"/>
        <v>6.07539682539683</v>
      </c>
      <c r="BH815" s="17">
        <f t="shared" si="402"/>
        <v>0.573184836153352</v>
      </c>
    </row>
    <row r="816" spans="1:60">
      <c r="A816">
        <v>825</v>
      </c>
      <c r="B816" t="s">
        <v>727</v>
      </c>
      <c r="C816" t="s">
        <v>272</v>
      </c>
      <c r="D816" t="s">
        <v>62</v>
      </c>
      <c r="E816" t="s">
        <v>848</v>
      </c>
      <c r="F816" t="s">
        <v>916</v>
      </c>
      <c r="G816">
        <v>465.066284767114</v>
      </c>
      <c r="H816">
        <v>123.5</v>
      </c>
      <c r="I816">
        <v>887.51</v>
      </c>
      <c r="J816">
        <v>12.2968279241744</v>
      </c>
      <c r="K816">
        <v>2036.99</v>
      </c>
      <c r="L816">
        <v>17.8</v>
      </c>
      <c r="M816">
        <v>8.27</v>
      </c>
      <c r="N816">
        <v>38.61</v>
      </c>
      <c r="O816">
        <v>2.258</v>
      </c>
      <c r="P816">
        <v>10.36</v>
      </c>
      <c r="Q816">
        <v>5.42</v>
      </c>
      <c r="R816">
        <v>0.33</v>
      </c>
      <c r="S816">
        <v>25.14</v>
      </c>
      <c r="T816">
        <v>11.38</v>
      </c>
      <c r="U816">
        <v>161.09</v>
      </c>
      <c r="V816">
        <v>68.61</v>
      </c>
      <c r="W816">
        <v>341.12</v>
      </c>
      <c r="X816">
        <v>84.61</v>
      </c>
      <c r="Y816">
        <v>887.77</v>
      </c>
      <c r="Z816">
        <v>150.49</v>
      </c>
      <c r="AA816">
        <v>8101.3</v>
      </c>
      <c r="AB816">
        <v>189.48</v>
      </c>
      <c r="AC816">
        <v>276.49</v>
      </c>
      <c r="AD816" s="3">
        <f t="shared" si="372"/>
        <v>190.641933531217</v>
      </c>
      <c r="AE816" s="4">
        <f t="shared" si="373"/>
        <v>284.086242138053</v>
      </c>
      <c r="AF816" s="5">
        <f t="shared" si="374"/>
        <v>34.8945147679325</v>
      </c>
      <c r="AG816" s="3">
        <f t="shared" si="375"/>
        <v>62.9853181076672</v>
      </c>
      <c r="AH816" s="3">
        <f t="shared" si="376"/>
        <v>24.3318965517241</v>
      </c>
      <c r="AI816" s="3">
        <f t="shared" si="377"/>
        <v>22.6695842450766</v>
      </c>
      <c r="AJ816" s="3">
        <f t="shared" si="378"/>
        <v>36.6216216216216</v>
      </c>
      <c r="AK816" s="3">
        <f t="shared" si="379"/>
        <v>5.86145648312611</v>
      </c>
      <c r="AL816" s="3">
        <f t="shared" si="380"/>
        <v>126.331658291457</v>
      </c>
      <c r="AM816" s="3">
        <f t="shared" si="381"/>
        <v>315.235457063712</v>
      </c>
      <c r="AN816" s="3">
        <f t="shared" si="382"/>
        <v>654.837398373984</v>
      </c>
      <c r="AO816" s="3">
        <f t="shared" si="383"/>
        <v>1256.59340659341</v>
      </c>
      <c r="AP816" s="3">
        <f t="shared" si="384"/>
        <v>2132</v>
      </c>
      <c r="AQ816" s="3">
        <f t="shared" si="385"/>
        <v>3425.50607287449</v>
      </c>
      <c r="AR816" s="3">
        <f t="shared" si="386"/>
        <v>5514.09937888199</v>
      </c>
      <c r="AS816" s="6">
        <f t="shared" si="387"/>
        <v>6117.47967479675</v>
      </c>
      <c r="AT816" s="3">
        <f t="shared" si="388"/>
        <v>0.0861748747748404</v>
      </c>
      <c r="AU816" s="7">
        <f t="shared" si="389"/>
        <v>0.156280960595079</v>
      </c>
      <c r="AV816" s="8">
        <f t="shared" si="390"/>
        <v>0.135909432675861</v>
      </c>
      <c r="AW816" s="3">
        <f t="shared" si="391"/>
        <v>23.1024003824242</v>
      </c>
      <c r="AX816" s="7">
        <f t="shared" si="392"/>
        <v>0.653248096228819</v>
      </c>
      <c r="AY816" s="3">
        <f t="shared" si="393"/>
        <v>1.54468245461447</v>
      </c>
      <c r="AZ816" s="9">
        <f t="shared" si="394"/>
        <v>5.55492790502565</v>
      </c>
      <c r="BA816" s="11">
        <f t="shared" si="395"/>
        <v>1.36397645883041</v>
      </c>
      <c r="BB816" s="12">
        <f t="shared" si="396"/>
        <v>1074.71389883243</v>
      </c>
      <c r="BC816" s="13">
        <f t="shared" si="397"/>
        <v>0.130097234722817</v>
      </c>
      <c r="BD816" s="14">
        <f t="shared" si="398"/>
        <v>45.2706300132499</v>
      </c>
      <c r="BE816" s="15">
        <f t="shared" si="399"/>
        <v>0.311443279227728</v>
      </c>
      <c r="BF816" s="16">
        <f t="shared" si="400"/>
        <v>35.3130469371519</v>
      </c>
      <c r="BG816" s="16">
        <f t="shared" si="401"/>
        <v>7.12361623616236</v>
      </c>
      <c r="BH816" s="17">
        <f t="shared" si="402"/>
        <v>0.685305074324569</v>
      </c>
    </row>
    <row r="817" spans="1:60">
      <c r="A817">
        <v>826</v>
      </c>
      <c r="B817" t="s">
        <v>727</v>
      </c>
      <c r="C817" t="s">
        <v>917</v>
      </c>
      <c r="D817" t="s">
        <v>62</v>
      </c>
      <c r="E817" t="s">
        <v>848</v>
      </c>
      <c r="F817" t="s">
        <v>918</v>
      </c>
      <c r="G817">
        <v>734.63141068205</v>
      </c>
      <c r="H817">
        <v>122.5</v>
      </c>
      <c r="I817">
        <v>629.14</v>
      </c>
      <c r="J817">
        <v>12.2968279241744</v>
      </c>
      <c r="K817">
        <v>1442.82</v>
      </c>
      <c r="L817">
        <v>3.63</v>
      </c>
      <c r="M817">
        <v>4.47</v>
      </c>
      <c r="N817">
        <v>46.02</v>
      </c>
      <c r="O817">
        <v>1.402</v>
      </c>
      <c r="P817">
        <v>8.04</v>
      </c>
      <c r="Q817">
        <v>6.95</v>
      </c>
      <c r="R817">
        <v>1.36</v>
      </c>
      <c r="S817">
        <v>28.98</v>
      </c>
      <c r="T817">
        <v>10.74</v>
      </c>
      <c r="U817">
        <v>129.61</v>
      </c>
      <c r="V817">
        <v>50.63</v>
      </c>
      <c r="W817">
        <v>226.33</v>
      </c>
      <c r="X817">
        <v>53.82</v>
      </c>
      <c r="Y817">
        <v>545.35</v>
      </c>
      <c r="Z817">
        <v>90.38</v>
      </c>
      <c r="AA817">
        <v>9305.64</v>
      </c>
      <c r="AB817">
        <v>306.62</v>
      </c>
      <c r="AC817">
        <v>369.37</v>
      </c>
      <c r="AD817" s="3">
        <f t="shared" si="372"/>
        <v>308.484991080237</v>
      </c>
      <c r="AE817" s="4">
        <f t="shared" si="373"/>
        <v>379.456653673236</v>
      </c>
      <c r="AF817" s="5">
        <f t="shared" si="374"/>
        <v>18.8607594936709</v>
      </c>
      <c r="AG817" s="3">
        <f t="shared" si="375"/>
        <v>75.073409461664</v>
      </c>
      <c r="AH817" s="3">
        <f t="shared" si="376"/>
        <v>15.1077586206897</v>
      </c>
      <c r="AI817" s="3">
        <f t="shared" si="377"/>
        <v>17.5929978118162</v>
      </c>
      <c r="AJ817" s="3">
        <f t="shared" si="378"/>
        <v>46.9594594594595</v>
      </c>
      <c r="AK817" s="3">
        <f t="shared" si="379"/>
        <v>24.1563055062167</v>
      </c>
      <c r="AL817" s="3">
        <f t="shared" si="380"/>
        <v>145.628140703518</v>
      </c>
      <c r="AM817" s="3">
        <f t="shared" si="381"/>
        <v>297.506925207756</v>
      </c>
      <c r="AN817" s="3">
        <f t="shared" si="382"/>
        <v>526.869918699187</v>
      </c>
      <c r="AO817" s="3">
        <f t="shared" si="383"/>
        <v>927.289377289377</v>
      </c>
      <c r="AP817" s="3">
        <f t="shared" si="384"/>
        <v>1414.5625</v>
      </c>
      <c r="AQ817" s="3">
        <f t="shared" si="385"/>
        <v>2178.94736842105</v>
      </c>
      <c r="AR817" s="3">
        <f t="shared" si="386"/>
        <v>3387.26708074534</v>
      </c>
      <c r="AS817" s="6">
        <f t="shared" si="387"/>
        <v>3673.9837398374</v>
      </c>
      <c r="AT817" s="3">
        <f t="shared" si="388"/>
        <v>0.292109927245738</v>
      </c>
      <c r="AU817" s="7">
        <f t="shared" si="389"/>
        <v>0.862376424068284</v>
      </c>
      <c r="AV817" s="8">
        <f t="shared" si="390"/>
        <v>0.121278674532426</v>
      </c>
      <c r="AW817" s="3">
        <f t="shared" si="391"/>
        <v>30.8580925107733</v>
      </c>
      <c r="AX817" s="7">
        <f t="shared" si="392"/>
        <v>0.673703773986461</v>
      </c>
      <c r="AY817" s="3">
        <f t="shared" si="393"/>
        <v>1.59821898288508</v>
      </c>
      <c r="AZ817" s="9">
        <f t="shared" si="394"/>
        <v>14.096723159665</v>
      </c>
      <c r="BA817" s="11">
        <f t="shared" si="395"/>
        <v>2.95756390521958</v>
      </c>
      <c r="BB817" s="12">
        <f t="shared" si="396"/>
        <v>1074.71389883243</v>
      </c>
      <c r="BC817" s="13">
        <f t="shared" si="397"/>
        <v>0.177442312809505</v>
      </c>
      <c r="BD817" s="14">
        <f t="shared" si="398"/>
        <v>34.7695676294785</v>
      </c>
      <c r="BE817" s="15">
        <f t="shared" si="399"/>
        <v>0.67730815072889</v>
      </c>
      <c r="BF817" s="16">
        <f t="shared" si="400"/>
        <v>18.8181504485852</v>
      </c>
      <c r="BG817" s="16">
        <f t="shared" si="401"/>
        <v>6.62158273381295</v>
      </c>
      <c r="BH817" s="17">
        <f t="shared" si="402"/>
        <v>0.830116143704145</v>
      </c>
    </row>
    <row r="818" hidden="1" spans="1:60">
      <c r="A818">
        <v>827</v>
      </c>
      <c r="B818" t="s">
        <v>727</v>
      </c>
      <c r="C818" t="s">
        <v>917</v>
      </c>
      <c r="D818" t="s">
        <v>62</v>
      </c>
      <c r="E818" t="s">
        <v>848</v>
      </c>
      <c r="F818" t="s">
        <v>919</v>
      </c>
      <c r="G818">
        <v>933.6209909006</v>
      </c>
      <c r="H818">
        <v>122.5</v>
      </c>
      <c r="I818">
        <v>5518.91</v>
      </c>
      <c r="J818">
        <v>12.2968279241744</v>
      </c>
      <c r="K818">
        <v>2308.52</v>
      </c>
      <c r="L818">
        <v>4.39</v>
      </c>
      <c r="M818">
        <v>79.93</v>
      </c>
      <c r="N818">
        <v>213.03</v>
      </c>
      <c r="O818">
        <v>22.55</v>
      </c>
      <c r="P818">
        <v>104.02</v>
      </c>
      <c r="Q818">
        <v>29.77</v>
      </c>
      <c r="R818">
        <v>3.66</v>
      </c>
      <c r="S818">
        <v>67.66</v>
      </c>
      <c r="T818">
        <v>19.98</v>
      </c>
      <c r="U818">
        <v>223.83</v>
      </c>
      <c r="V818">
        <v>83.28</v>
      </c>
      <c r="W818">
        <v>354.59</v>
      </c>
      <c r="X818">
        <v>77.46</v>
      </c>
      <c r="Y818">
        <v>747.85</v>
      </c>
      <c r="Z818">
        <v>121.28</v>
      </c>
      <c r="AA818">
        <v>7864.14</v>
      </c>
      <c r="AB818">
        <v>159.68</v>
      </c>
      <c r="AC818">
        <v>183.45</v>
      </c>
      <c r="AD818" s="3">
        <f t="shared" si="372"/>
        <v>160.651240544296</v>
      </c>
      <c r="AE818" s="4">
        <f t="shared" si="373"/>
        <v>188.459601798617</v>
      </c>
      <c r="AF818" s="5">
        <f t="shared" si="374"/>
        <v>337.257383966245</v>
      </c>
      <c r="AG818" s="3">
        <f t="shared" si="375"/>
        <v>347.520391517129</v>
      </c>
      <c r="AH818" s="3">
        <f t="shared" si="376"/>
        <v>242.995689655172</v>
      </c>
      <c r="AI818" s="3">
        <f t="shared" si="377"/>
        <v>227.614879649891</v>
      </c>
      <c r="AJ818" s="3">
        <f t="shared" si="378"/>
        <v>201.148648648649</v>
      </c>
      <c r="AK818" s="3">
        <f t="shared" si="379"/>
        <v>65.0088809946714</v>
      </c>
      <c r="AL818" s="3">
        <f t="shared" si="380"/>
        <v>340</v>
      </c>
      <c r="AM818" s="3">
        <f t="shared" si="381"/>
        <v>553.462603878116</v>
      </c>
      <c r="AN818" s="3">
        <f t="shared" si="382"/>
        <v>909.878048780488</v>
      </c>
      <c r="AO818" s="3">
        <f t="shared" si="383"/>
        <v>1525.27472527473</v>
      </c>
      <c r="AP818" s="3">
        <f t="shared" si="384"/>
        <v>2216.1875</v>
      </c>
      <c r="AQ818" s="3">
        <f t="shared" si="385"/>
        <v>3136.03238866397</v>
      </c>
      <c r="AR818" s="3">
        <f t="shared" si="386"/>
        <v>4645.03105590062</v>
      </c>
      <c r="AS818" s="6">
        <f t="shared" si="387"/>
        <v>4930.08130081301</v>
      </c>
      <c r="AT818" s="3">
        <f t="shared" si="388"/>
        <v>0.248584858788829</v>
      </c>
      <c r="AU818" s="7">
        <f t="shared" si="389"/>
        <v>0.53516296403024</v>
      </c>
      <c r="AV818" s="8">
        <f t="shared" si="390"/>
        <v>1.13037488123125</v>
      </c>
      <c r="AW818" s="3">
        <f t="shared" si="391"/>
        <v>15.3258712702747</v>
      </c>
      <c r="AX818" s="7">
        <f t="shared" si="392"/>
        <v>4.42522222504371</v>
      </c>
      <c r="AY818" s="3">
        <f t="shared" si="393"/>
        <v>4.86644846945654</v>
      </c>
      <c r="AZ818" s="9">
        <f t="shared" si="394"/>
        <v>1.66987803653891</v>
      </c>
      <c r="BA818" s="11">
        <f t="shared" si="395"/>
        <v>0.661372300716705</v>
      </c>
      <c r="BB818" s="12">
        <f t="shared" si="396"/>
        <v>1074.71389883243</v>
      </c>
      <c r="BC818" s="13">
        <f t="shared" si="397"/>
        <v>0.0888280242937487</v>
      </c>
      <c r="BD818" s="14">
        <f t="shared" si="398"/>
        <v>9.67044066032882</v>
      </c>
      <c r="BE818" s="15">
        <f t="shared" si="399"/>
        <v>0.245303202513873</v>
      </c>
      <c r="BF818" s="16">
        <f t="shared" si="400"/>
        <v>11.0530594147207</v>
      </c>
      <c r="BG818" s="16">
        <f t="shared" si="401"/>
        <v>7.15586160564327</v>
      </c>
      <c r="BH818" s="17">
        <f t="shared" si="402"/>
        <v>0.870427909512129</v>
      </c>
    </row>
    <row r="819" spans="1:60">
      <c r="A819">
        <v>828</v>
      </c>
      <c r="B819" t="s">
        <v>727</v>
      </c>
      <c r="C819" t="s">
        <v>917</v>
      </c>
      <c r="D819" t="s">
        <v>62</v>
      </c>
      <c r="E819" t="s">
        <v>848</v>
      </c>
      <c r="F819" t="s">
        <v>920</v>
      </c>
      <c r="G819">
        <v>763.38345459515</v>
      </c>
      <c r="H819">
        <v>122.5</v>
      </c>
      <c r="I819">
        <v>813.31</v>
      </c>
      <c r="J819">
        <v>12.2968279241744</v>
      </c>
      <c r="K819">
        <v>1577.82</v>
      </c>
      <c r="L819">
        <v>9.99</v>
      </c>
      <c r="M819">
        <v>9.12</v>
      </c>
      <c r="N819">
        <v>47.79</v>
      </c>
      <c r="O819">
        <v>3.11</v>
      </c>
      <c r="P819">
        <v>16.03</v>
      </c>
      <c r="Q819">
        <v>6.13</v>
      </c>
      <c r="R819">
        <v>0.695</v>
      </c>
      <c r="S819">
        <v>24.3</v>
      </c>
      <c r="T819">
        <v>9.22</v>
      </c>
      <c r="U819">
        <v>123.66</v>
      </c>
      <c r="V819">
        <v>52.63</v>
      </c>
      <c r="W819">
        <v>255.9</v>
      </c>
      <c r="X819">
        <v>64.76</v>
      </c>
      <c r="Y819">
        <v>675.24</v>
      </c>
      <c r="Z819">
        <v>116.76</v>
      </c>
      <c r="AA819">
        <v>8553.38</v>
      </c>
      <c r="AB819">
        <v>124.3</v>
      </c>
      <c r="AC819">
        <v>188.59</v>
      </c>
      <c r="AD819" s="3">
        <f t="shared" si="372"/>
        <v>125.056044587024</v>
      </c>
      <c r="AE819" s="4">
        <f t="shared" si="373"/>
        <v>193.739963495237</v>
      </c>
      <c r="AF819" s="5">
        <f t="shared" si="374"/>
        <v>38.4810126582278</v>
      </c>
      <c r="AG819" s="3">
        <f t="shared" si="375"/>
        <v>77.9608482871126</v>
      </c>
      <c r="AH819" s="3">
        <f t="shared" si="376"/>
        <v>33.5129310344828</v>
      </c>
      <c r="AI819" s="3">
        <f t="shared" si="377"/>
        <v>35.0765864332604</v>
      </c>
      <c r="AJ819" s="3">
        <f t="shared" si="378"/>
        <v>41.4189189189189</v>
      </c>
      <c r="AK819" s="3">
        <f t="shared" si="379"/>
        <v>12.3445825932504</v>
      </c>
      <c r="AL819" s="3">
        <f t="shared" si="380"/>
        <v>122.110552763819</v>
      </c>
      <c r="AM819" s="3">
        <f t="shared" si="381"/>
        <v>255.401662049861</v>
      </c>
      <c r="AN819" s="3">
        <f t="shared" si="382"/>
        <v>502.682926829268</v>
      </c>
      <c r="AO819" s="3">
        <f t="shared" si="383"/>
        <v>963.919413919414</v>
      </c>
      <c r="AP819" s="3">
        <f t="shared" si="384"/>
        <v>1599.375</v>
      </c>
      <c r="AQ819" s="3">
        <f t="shared" si="385"/>
        <v>2621.86234817814</v>
      </c>
      <c r="AR819" s="3">
        <f t="shared" si="386"/>
        <v>4194.03726708075</v>
      </c>
      <c r="AS819" s="6">
        <f t="shared" si="387"/>
        <v>4746.34146341463</v>
      </c>
      <c r="AT819" s="3">
        <f t="shared" si="388"/>
        <v>0.173580298783518</v>
      </c>
      <c r="AU819" s="7">
        <f t="shared" si="389"/>
        <v>0.413874001897791</v>
      </c>
      <c r="AV819" s="8">
        <f t="shared" si="390"/>
        <v>0.246670842390114</v>
      </c>
      <c r="AW819" s="3">
        <f t="shared" si="391"/>
        <v>15.7552797103358</v>
      </c>
      <c r="AX819" s="7">
        <f t="shared" si="392"/>
        <v>0.979108623986351</v>
      </c>
      <c r="AY819" s="3">
        <f t="shared" si="393"/>
        <v>2.24734184164452</v>
      </c>
      <c r="AZ819" s="9">
        <f t="shared" si="394"/>
        <v>3.24809938884264</v>
      </c>
      <c r="BA819" s="11">
        <f t="shared" si="395"/>
        <v>1.40864570998223</v>
      </c>
      <c r="BB819" s="12">
        <f t="shared" si="396"/>
        <v>1074.71389883243</v>
      </c>
      <c r="BC819" s="13">
        <f t="shared" si="397"/>
        <v>0.0875436142806923</v>
      </c>
      <c r="BD819" s="14">
        <f t="shared" si="398"/>
        <v>27.8872057795386</v>
      </c>
      <c r="BE819" s="15">
        <f t="shared" si="399"/>
        <v>0.279293288312304</v>
      </c>
      <c r="BF819" s="16">
        <f t="shared" si="400"/>
        <v>27.7876543209877</v>
      </c>
      <c r="BG819" s="16">
        <f t="shared" si="401"/>
        <v>7.79608482871126</v>
      </c>
      <c r="BH819" s="17">
        <f t="shared" si="402"/>
        <v>0.659101755130177</v>
      </c>
    </row>
    <row r="820" spans="1:60">
      <c r="A820">
        <v>829</v>
      </c>
      <c r="B820" t="s">
        <v>727</v>
      </c>
      <c r="C820" t="s">
        <v>917</v>
      </c>
      <c r="D820" t="s">
        <v>62</v>
      </c>
      <c r="E820" t="s">
        <v>848</v>
      </c>
      <c r="F820" t="s">
        <v>921</v>
      </c>
      <c r="G820">
        <v>392.92512551753</v>
      </c>
      <c r="H820">
        <v>122.5</v>
      </c>
      <c r="I820">
        <v>869.54</v>
      </c>
      <c r="J820">
        <v>12.2968279241744</v>
      </c>
      <c r="K820">
        <v>1242.17</v>
      </c>
      <c r="L820">
        <v>4.24</v>
      </c>
      <c r="M820">
        <v>5.11</v>
      </c>
      <c r="N820">
        <v>37.49</v>
      </c>
      <c r="O820">
        <v>1.703</v>
      </c>
      <c r="P820">
        <v>8.58</v>
      </c>
      <c r="Q820">
        <v>4.2</v>
      </c>
      <c r="R820">
        <v>0.821</v>
      </c>
      <c r="S820">
        <v>19.41</v>
      </c>
      <c r="T820">
        <v>7.32</v>
      </c>
      <c r="U820">
        <v>97.71</v>
      </c>
      <c r="V820">
        <v>40.83</v>
      </c>
      <c r="W820">
        <v>202.83</v>
      </c>
      <c r="X820">
        <v>49.15</v>
      </c>
      <c r="Y820">
        <v>512.56</v>
      </c>
      <c r="Z820">
        <v>90.76</v>
      </c>
      <c r="AA820">
        <v>8817.34</v>
      </c>
      <c r="AB820">
        <v>92.39</v>
      </c>
      <c r="AC820">
        <v>161.62</v>
      </c>
      <c r="AD820" s="3">
        <f t="shared" si="372"/>
        <v>92.9519546210392</v>
      </c>
      <c r="AE820" s="4">
        <f t="shared" si="373"/>
        <v>166.033474203829</v>
      </c>
      <c r="AF820" s="5">
        <f t="shared" si="374"/>
        <v>21.5611814345992</v>
      </c>
      <c r="AG820" s="3">
        <f t="shared" si="375"/>
        <v>61.1582381729201</v>
      </c>
      <c r="AH820" s="3">
        <f t="shared" si="376"/>
        <v>18.3512931034483</v>
      </c>
      <c r="AI820" s="3">
        <f t="shared" si="377"/>
        <v>18.7746170678337</v>
      </c>
      <c r="AJ820" s="3">
        <f t="shared" si="378"/>
        <v>28.3783783783784</v>
      </c>
      <c r="AK820" s="3">
        <f t="shared" si="379"/>
        <v>14.582593250444</v>
      </c>
      <c r="AL820" s="3">
        <f t="shared" si="380"/>
        <v>97.537688442211</v>
      </c>
      <c r="AM820" s="3">
        <f t="shared" si="381"/>
        <v>202.770083102493</v>
      </c>
      <c r="AN820" s="3">
        <f t="shared" si="382"/>
        <v>397.19512195122</v>
      </c>
      <c r="AO820" s="3">
        <f t="shared" si="383"/>
        <v>747.802197802198</v>
      </c>
      <c r="AP820" s="3">
        <f t="shared" si="384"/>
        <v>1267.6875</v>
      </c>
      <c r="AQ820" s="3">
        <f t="shared" si="385"/>
        <v>1989.87854251012</v>
      </c>
      <c r="AR820" s="3">
        <f t="shared" si="386"/>
        <v>3183.60248447205</v>
      </c>
      <c r="AS820" s="6">
        <f t="shared" si="387"/>
        <v>3689.43089430894</v>
      </c>
      <c r="AT820" s="3">
        <f t="shared" si="388"/>
        <v>0.277175439782156</v>
      </c>
      <c r="AU820" s="7">
        <f t="shared" si="389"/>
        <v>0.870634575560463</v>
      </c>
      <c r="AV820" s="8">
        <f t="shared" si="390"/>
        <v>0.225797840946072</v>
      </c>
      <c r="AW820" s="3">
        <f t="shared" si="391"/>
        <v>13.502138537486</v>
      </c>
      <c r="AX820" s="7">
        <f t="shared" si="392"/>
        <v>0.829699951664464</v>
      </c>
      <c r="AY820" s="3">
        <f t="shared" si="393"/>
        <v>1.95984641703361</v>
      </c>
      <c r="AZ820" s="9">
        <f t="shared" si="394"/>
        <v>6.09381133891461</v>
      </c>
      <c r="BA820" s="11">
        <f t="shared" si="395"/>
        <v>2.62242358347368</v>
      </c>
      <c r="BB820" s="12">
        <f t="shared" si="396"/>
        <v>1074.71389883243</v>
      </c>
      <c r="BC820" s="13">
        <f t="shared" si="397"/>
        <v>0.0736859593550152</v>
      </c>
      <c r="BD820" s="14">
        <f t="shared" si="398"/>
        <v>34.6523976023976</v>
      </c>
      <c r="BE820" s="15">
        <f t="shared" si="399"/>
        <v>0.315319182144529</v>
      </c>
      <c r="BF820" s="16">
        <f t="shared" si="400"/>
        <v>26.4070066975786</v>
      </c>
      <c r="BG820" s="16">
        <f t="shared" si="401"/>
        <v>8.92619047619048</v>
      </c>
      <c r="BH820" s="17">
        <f t="shared" si="402"/>
        <v>0.571649548323227</v>
      </c>
    </row>
    <row r="821" spans="1:60">
      <c r="A821">
        <v>830</v>
      </c>
      <c r="B821" t="s">
        <v>727</v>
      </c>
      <c r="C821" t="s">
        <v>917</v>
      </c>
      <c r="D821" t="s">
        <v>62</v>
      </c>
      <c r="E821" t="s">
        <v>848</v>
      </c>
      <c r="F821" t="s">
        <v>922</v>
      </c>
      <c r="G821">
        <v>1230.412126745</v>
      </c>
      <c r="H821">
        <v>122.5</v>
      </c>
      <c r="I821">
        <v>1264.21</v>
      </c>
      <c r="J821">
        <v>12.2968279241744</v>
      </c>
      <c r="K821">
        <v>1755.06</v>
      </c>
      <c r="L821">
        <v>3.29</v>
      </c>
      <c r="M821">
        <v>11.9</v>
      </c>
      <c r="N821">
        <v>52.82</v>
      </c>
      <c r="O821">
        <v>4.18</v>
      </c>
      <c r="P821">
        <v>21.1</v>
      </c>
      <c r="Q821">
        <v>10.44</v>
      </c>
      <c r="R821">
        <v>1.59</v>
      </c>
      <c r="S821">
        <v>37.56</v>
      </c>
      <c r="T821">
        <v>13.39</v>
      </c>
      <c r="U821">
        <v>161.53</v>
      </c>
      <c r="V821">
        <v>60.74</v>
      </c>
      <c r="W821">
        <v>274.56</v>
      </c>
      <c r="X821">
        <v>63.04</v>
      </c>
      <c r="Y821">
        <v>641.47</v>
      </c>
      <c r="Z821">
        <v>105.79</v>
      </c>
      <c r="AA821">
        <v>8537.04</v>
      </c>
      <c r="AB821">
        <v>147.16</v>
      </c>
      <c r="AC821">
        <v>196.69</v>
      </c>
      <c r="AD821" s="3">
        <f t="shared" si="372"/>
        <v>148.055088667953</v>
      </c>
      <c r="AE821" s="4">
        <f t="shared" si="373"/>
        <v>202.061156052167</v>
      </c>
      <c r="AF821" s="5">
        <f t="shared" si="374"/>
        <v>50.210970464135</v>
      </c>
      <c r="AG821" s="3">
        <f t="shared" si="375"/>
        <v>86.1663947797716</v>
      </c>
      <c r="AH821" s="3">
        <f t="shared" si="376"/>
        <v>45.0431034482759</v>
      </c>
      <c r="AI821" s="3">
        <f t="shared" si="377"/>
        <v>46.1706783369803</v>
      </c>
      <c r="AJ821" s="3">
        <f t="shared" si="378"/>
        <v>70.5405405405405</v>
      </c>
      <c r="AK821" s="3">
        <f t="shared" si="379"/>
        <v>28.2415630550622</v>
      </c>
      <c r="AL821" s="3">
        <f t="shared" si="380"/>
        <v>188.743718592965</v>
      </c>
      <c r="AM821" s="3">
        <f t="shared" si="381"/>
        <v>370.914127423823</v>
      </c>
      <c r="AN821" s="3">
        <f t="shared" si="382"/>
        <v>656.626016260163</v>
      </c>
      <c r="AO821" s="3">
        <f t="shared" si="383"/>
        <v>1112.45421245421</v>
      </c>
      <c r="AP821" s="3">
        <f t="shared" si="384"/>
        <v>1716</v>
      </c>
      <c r="AQ821" s="3">
        <f t="shared" si="385"/>
        <v>2552.22672064777</v>
      </c>
      <c r="AR821" s="3">
        <f t="shared" si="386"/>
        <v>3984.28571428571</v>
      </c>
      <c r="AS821" s="6">
        <f t="shared" si="387"/>
        <v>4300.40650406504</v>
      </c>
      <c r="AT821" s="3">
        <f t="shared" si="388"/>
        <v>0.244755851921316</v>
      </c>
      <c r="AU821" s="7">
        <f t="shared" si="389"/>
        <v>0.614302962871715</v>
      </c>
      <c r="AV821" s="8">
        <f t="shared" si="390"/>
        <v>0.26140600713164</v>
      </c>
      <c r="AW821" s="3">
        <f t="shared" si="391"/>
        <v>16.4319739446734</v>
      </c>
      <c r="AX821" s="7">
        <f t="shared" si="392"/>
        <v>1.05964509531952</v>
      </c>
      <c r="AY821" s="3">
        <f t="shared" si="393"/>
        <v>2.38459140829565</v>
      </c>
      <c r="AZ821" s="9">
        <f t="shared" si="394"/>
        <v>3.52884704309914</v>
      </c>
      <c r="BA821" s="11">
        <f t="shared" si="395"/>
        <v>1.06335848023979</v>
      </c>
      <c r="BB821" s="12">
        <f t="shared" si="396"/>
        <v>1074.71389883243</v>
      </c>
      <c r="BC821" s="13">
        <f t="shared" si="397"/>
        <v>0.0929624948811369</v>
      </c>
      <c r="BD821" s="14">
        <f t="shared" si="398"/>
        <v>23.127672459189</v>
      </c>
      <c r="BE821" s="15">
        <f t="shared" si="399"/>
        <v>0.306623848348325</v>
      </c>
      <c r="BF821" s="16">
        <f t="shared" si="400"/>
        <v>17.078541001065</v>
      </c>
      <c r="BG821" s="16">
        <f t="shared" si="401"/>
        <v>5.05938697318008</v>
      </c>
      <c r="BH821" s="17">
        <f t="shared" si="402"/>
        <v>0.74818241903503</v>
      </c>
    </row>
    <row r="822" spans="1:60">
      <c r="A822">
        <v>831</v>
      </c>
      <c r="B822" t="s">
        <v>727</v>
      </c>
      <c r="C822" t="s">
        <v>917</v>
      </c>
      <c r="D822" t="s">
        <v>62</v>
      </c>
      <c r="E822" t="s">
        <v>848</v>
      </c>
      <c r="F822" t="s">
        <v>923</v>
      </c>
      <c r="G822">
        <v>246.914238862475</v>
      </c>
      <c r="H822">
        <v>122.5</v>
      </c>
      <c r="I822">
        <v>163.24</v>
      </c>
      <c r="J822">
        <v>12.2968279241744</v>
      </c>
      <c r="K822">
        <v>879.07</v>
      </c>
      <c r="L822">
        <v>1.483</v>
      </c>
      <c r="M822">
        <v>0.025</v>
      </c>
      <c r="N822">
        <v>18.38</v>
      </c>
      <c r="O822">
        <v>0.125</v>
      </c>
      <c r="P822">
        <v>2.08</v>
      </c>
      <c r="Q822">
        <v>3.12</v>
      </c>
      <c r="R822">
        <v>1.254</v>
      </c>
      <c r="S822">
        <v>16.21</v>
      </c>
      <c r="T822">
        <v>5.57</v>
      </c>
      <c r="U822">
        <v>71.37</v>
      </c>
      <c r="V822">
        <v>29</v>
      </c>
      <c r="W822">
        <v>142.65</v>
      </c>
      <c r="X822">
        <v>35.99</v>
      </c>
      <c r="Y822">
        <v>387.53</v>
      </c>
      <c r="Z822">
        <v>72.51</v>
      </c>
      <c r="AA822">
        <v>8300.99</v>
      </c>
      <c r="AB822">
        <v>135.63</v>
      </c>
      <c r="AC822">
        <v>178.98</v>
      </c>
      <c r="AD822" s="3">
        <f t="shared" si="372"/>
        <v>136.454958385665</v>
      </c>
      <c r="AE822" s="4">
        <f t="shared" si="373"/>
        <v>183.867536276459</v>
      </c>
      <c r="AF822" s="5">
        <f t="shared" si="374"/>
        <v>0.105485232067511</v>
      </c>
      <c r="AG822" s="3">
        <f t="shared" si="375"/>
        <v>29.9836867862969</v>
      </c>
      <c r="AH822" s="3">
        <f t="shared" si="376"/>
        <v>1.34698275862069</v>
      </c>
      <c r="AI822" s="3">
        <f t="shared" si="377"/>
        <v>4.55142231947484</v>
      </c>
      <c r="AJ822" s="3">
        <f t="shared" si="378"/>
        <v>21.0810810810811</v>
      </c>
      <c r="AK822" s="3">
        <f t="shared" si="379"/>
        <v>22.2735346358792</v>
      </c>
      <c r="AL822" s="3">
        <f t="shared" si="380"/>
        <v>81.4572864321608</v>
      </c>
      <c r="AM822" s="3">
        <f t="shared" si="381"/>
        <v>154.293628808864</v>
      </c>
      <c r="AN822" s="3">
        <f t="shared" si="382"/>
        <v>290.121951219512</v>
      </c>
      <c r="AO822" s="3">
        <f t="shared" si="383"/>
        <v>531.135531135531</v>
      </c>
      <c r="AP822" s="3">
        <f t="shared" si="384"/>
        <v>891.5625</v>
      </c>
      <c r="AQ822" s="3">
        <f t="shared" si="385"/>
        <v>1457.08502024292</v>
      </c>
      <c r="AR822" s="3">
        <f t="shared" si="386"/>
        <v>2407.01863354037</v>
      </c>
      <c r="AS822" s="6">
        <f t="shared" si="387"/>
        <v>2947.56097560976</v>
      </c>
      <c r="AT822" s="3">
        <f t="shared" si="388"/>
        <v>0.537499089747326</v>
      </c>
      <c r="AU822" s="7">
        <f t="shared" si="389"/>
        <v>2.23304914327457</v>
      </c>
      <c r="AV822" s="8">
        <f t="shared" si="390"/>
        <v>0.0999632690588959</v>
      </c>
      <c r="AW822" s="3">
        <f t="shared" si="391"/>
        <v>14.9524363039181</v>
      </c>
      <c r="AX822" s="7">
        <f t="shared" si="392"/>
        <v>0.386541769801132</v>
      </c>
      <c r="AY822" s="3">
        <f t="shared" si="393"/>
        <v>0.633611330184094</v>
      </c>
      <c r="AZ822" s="9">
        <f t="shared" si="394"/>
        <v>37.7635036332965</v>
      </c>
      <c r="BA822" s="11">
        <f t="shared" si="395"/>
        <v>7.49401293704278</v>
      </c>
      <c r="BB822" s="12">
        <f t="shared" si="396"/>
        <v>1074.71389883243</v>
      </c>
      <c r="BC822" s="13">
        <f t="shared" si="397"/>
        <v>0.084755009684084</v>
      </c>
      <c r="BD822" s="14">
        <f t="shared" si="398"/>
        <v>57.1875</v>
      </c>
      <c r="BE822" s="15">
        <f t="shared" si="399"/>
        <v>0.461848114984646</v>
      </c>
      <c r="BF822" s="16">
        <f t="shared" si="400"/>
        <v>23.9068476249229</v>
      </c>
      <c r="BG822" s="16">
        <f t="shared" si="401"/>
        <v>5.89102564102564</v>
      </c>
      <c r="BH822" s="17">
        <f t="shared" si="402"/>
        <v>0.757794166946028</v>
      </c>
    </row>
    <row r="823" spans="1:60">
      <c r="A823">
        <v>832</v>
      </c>
      <c r="B823" t="s">
        <v>727</v>
      </c>
      <c r="C823" t="s">
        <v>917</v>
      </c>
      <c r="D823" t="s">
        <v>62</v>
      </c>
      <c r="E823" t="s">
        <v>848</v>
      </c>
      <c r="F823" t="s">
        <v>924</v>
      </c>
      <c r="G823">
        <v>951.09505364135</v>
      </c>
      <c r="H823">
        <v>122.5</v>
      </c>
      <c r="I823">
        <v>127.27</v>
      </c>
      <c r="J823">
        <v>12.2968279241744</v>
      </c>
      <c r="K823">
        <v>1005.9</v>
      </c>
      <c r="L823">
        <v>3.15</v>
      </c>
      <c r="M823">
        <v>0.204</v>
      </c>
      <c r="N823">
        <v>20.36</v>
      </c>
      <c r="O823">
        <v>0.092</v>
      </c>
      <c r="P823">
        <v>1.25</v>
      </c>
      <c r="Q823">
        <v>2.56</v>
      </c>
      <c r="R823">
        <v>0.633</v>
      </c>
      <c r="S823">
        <v>15.56</v>
      </c>
      <c r="T823">
        <v>6.47</v>
      </c>
      <c r="U823">
        <v>81.82</v>
      </c>
      <c r="V823">
        <v>34.47</v>
      </c>
      <c r="W823">
        <v>163.36</v>
      </c>
      <c r="X823">
        <v>39.3</v>
      </c>
      <c r="Y823">
        <v>399.92</v>
      </c>
      <c r="Z823">
        <v>68.8</v>
      </c>
      <c r="AA823">
        <v>7689.74</v>
      </c>
      <c r="AB823">
        <v>53.06</v>
      </c>
      <c r="AC823">
        <v>76.07</v>
      </c>
      <c r="AD823" s="3">
        <f t="shared" si="372"/>
        <v>53.3827331117257</v>
      </c>
      <c r="AE823" s="4">
        <f t="shared" si="373"/>
        <v>78.1472984945259</v>
      </c>
      <c r="AF823" s="5">
        <f t="shared" si="374"/>
        <v>0.860759493670886</v>
      </c>
      <c r="AG823" s="3">
        <f t="shared" si="375"/>
        <v>33.2137030995106</v>
      </c>
      <c r="AH823" s="3">
        <f t="shared" si="376"/>
        <v>0.991379310344828</v>
      </c>
      <c r="AI823" s="3">
        <f t="shared" si="377"/>
        <v>2.73522975929978</v>
      </c>
      <c r="AJ823" s="3">
        <f t="shared" si="378"/>
        <v>17.2972972972973</v>
      </c>
      <c r="AK823" s="3">
        <f t="shared" si="379"/>
        <v>11.2433392539964</v>
      </c>
      <c r="AL823" s="3">
        <f t="shared" si="380"/>
        <v>78.1909547738694</v>
      </c>
      <c r="AM823" s="3">
        <f t="shared" si="381"/>
        <v>179.224376731302</v>
      </c>
      <c r="AN823" s="3">
        <f t="shared" si="382"/>
        <v>332.60162601626</v>
      </c>
      <c r="AO823" s="3">
        <f t="shared" si="383"/>
        <v>631.318681318681</v>
      </c>
      <c r="AP823" s="3">
        <f t="shared" si="384"/>
        <v>1021</v>
      </c>
      <c r="AQ823" s="3">
        <f t="shared" si="385"/>
        <v>1591.09311740891</v>
      </c>
      <c r="AR823" s="3">
        <f t="shared" si="386"/>
        <v>2483.9751552795</v>
      </c>
      <c r="AS823" s="6">
        <f t="shared" si="387"/>
        <v>2796.74796747967</v>
      </c>
      <c r="AT823" s="3">
        <f t="shared" si="388"/>
        <v>0.305722872939941</v>
      </c>
      <c r="AU823" s="7">
        <f t="shared" si="389"/>
        <v>1.23078071972721</v>
      </c>
      <c r="AV823" s="8">
        <f t="shared" si="390"/>
        <v>0.260533638298785</v>
      </c>
      <c r="AW823" s="3">
        <f t="shared" si="391"/>
        <v>6.35507782790841</v>
      </c>
      <c r="AX823" s="7">
        <f t="shared" si="392"/>
        <v>0.656786535808893</v>
      </c>
      <c r="AY823" s="3">
        <f t="shared" si="393"/>
        <v>1.55406211600326</v>
      </c>
      <c r="AZ823" s="9">
        <f t="shared" si="394"/>
        <v>95.0378411415146</v>
      </c>
      <c r="BA823" s="11">
        <f t="shared" si="395"/>
        <v>12.0717067831604</v>
      </c>
      <c r="BB823" s="12">
        <f t="shared" si="396"/>
        <v>1074.71389883243</v>
      </c>
      <c r="BC823" s="13">
        <f t="shared" si="397"/>
        <v>0.0355884062430796</v>
      </c>
      <c r="BD823" s="14">
        <f t="shared" si="398"/>
        <v>97.4169375</v>
      </c>
      <c r="BE823" s="15">
        <f t="shared" si="399"/>
        <v>0.190213042608522</v>
      </c>
      <c r="BF823" s="16">
        <f t="shared" si="400"/>
        <v>25.7017994858612</v>
      </c>
      <c r="BG823" s="16">
        <f t="shared" si="401"/>
        <v>7.953125</v>
      </c>
      <c r="BH823" s="17">
        <f t="shared" si="402"/>
        <v>0.697515446299461</v>
      </c>
    </row>
    <row r="824" spans="1:60">
      <c r="A824">
        <v>833</v>
      </c>
      <c r="B824" t="s">
        <v>727</v>
      </c>
      <c r="C824" t="s">
        <v>917</v>
      </c>
      <c r="D824" t="s">
        <v>62</v>
      </c>
      <c r="E824" t="s">
        <v>848</v>
      </c>
      <c r="F824" t="s">
        <v>925</v>
      </c>
      <c r="G824">
        <v>341.489498329505</v>
      </c>
      <c r="H824">
        <v>122.5</v>
      </c>
      <c r="I824">
        <v>202.44</v>
      </c>
      <c r="J824">
        <v>12.2968279241744</v>
      </c>
      <c r="K824">
        <v>649.54</v>
      </c>
      <c r="L824">
        <v>1.836</v>
      </c>
      <c r="M824">
        <v>0.0241</v>
      </c>
      <c r="N824">
        <v>11.92</v>
      </c>
      <c r="O824">
        <v>0.0323</v>
      </c>
      <c r="P824">
        <v>0.68</v>
      </c>
      <c r="Q824">
        <v>1.59</v>
      </c>
      <c r="R824">
        <v>0.436</v>
      </c>
      <c r="S824">
        <v>9.23</v>
      </c>
      <c r="T824">
        <v>3.88</v>
      </c>
      <c r="U824">
        <v>50.09</v>
      </c>
      <c r="V824">
        <v>21.34</v>
      </c>
      <c r="W824">
        <v>105.02</v>
      </c>
      <c r="X824">
        <v>25.86</v>
      </c>
      <c r="Y824">
        <v>281.68</v>
      </c>
      <c r="Z824">
        <v>50.28</v>
      </c>
      <c r="AA824">
        <v>10248.49</v>
      </c>
      <c r="AB824">
        <v>317.03</v>
      </c>
      <c r="AC824">
        <v>421.93</v>
      </c>
      <c r="AD824" s="3">
        <f t="shared" si="372"/>
        <v>318.958309054097</v>
      </c>
      <c r="AE824" s="4">
        <f t="shared" si="373"/>
        <v>433.451947598203</v>
      </c>
      <c r="AF824" s="5">
        <f t="shared" si="374"/>
        <v>0.10168776371308</v>
      </c>
      <c r="AG824" s="3">
        <f t="shared" si="375"/>
        <v>19.4453507340946</v>
      </c>
      <c r="AH824" s="3">
        <f t="shared" si="376"/>
        <v>0.348060344827586</v>
      </c>
      <c r="AI824" s="3">
        <f t="shared" si="377"/>
        <v>1.48796498905908</v>
      </c>
      <c r="AJ824" s="3">
        <f t="shared" si="378"/>
        <v>10.7432432432432</v>
      </c>
      <c r="AK824" s="3">
        <f t="shared" si="379"/>
        <v>7.74422735346359</v>
      </c>
      <c r="AL824" s="3">
        <f t="shared" si="380"/>
        <v>46.3819095477387</v>
      </c>
      <c r="AM824" s="3">
        <f t="shared" si="381"/>
        <v>107.479224376731</v>
      </c>
      <c r="AN824" s="3">
        <f t="shared" si="382"/>
        <v>203.617886178862</v>
      </c>
      <c r="AO824" s="3">
        <f t="shared" si="383"/>
        <v>390.842490842491</v>
      </c>
      <c r="AP824" s="3">
        <f t="shared" si="384"/>
        <v>656.375</v>
      </c>
      <c r="AQ824" s="3">
        <f t="shared" si="385"/>
        <v>1046.96356275304</v>
      </c>
      <c r="AR824" s="3">
        <f t="shared" si="386"/>
        <v>1749.5652173913</v>
      </c>
      <c r="AS824" s="6">
        <f t="shared" si="387"/>
        <v>2043.90243902439</v>
      </c>
      <c r="AT824" s="3">
        <f t="shared" si="388"/>
        <v>0.346925383982759</v>
      </c>
      <c r="AU824" s="7">
        <f t="shared" si="389"/>
        <v>1.98292341739648</v>
      </c>
      <c r="AV824" s="8">
        <f t="shared" si="390"/>
        <v>0.0275001648188451</v>
      </c>
      <c r="AW824" s="3">
        <f t="shared" si="391"/>
        <v>35.2490862091415</v>
      </c>
      <c r="AX824" s="7">
        <f t="shared" si="392"/>
        <v>0.163271065963548</v>
      </c>
      <c r="AY824" s="3">
        <f t="shared" si="393"/>
        <v>-0.862788905737125</v>
      </c>
      <c r="AZ824" s="9">
        <f t="shared" si="394"/>
        <v>116.776217462123</v>
      </c>
      <c r="BA824" s="11">
        <f t="shared" si="395"/>
        <v>20.1194992417286</v>
      </c>
      <c r="BB824" s="12">
        <f t="shared" si="396"/>
        <v>1074.71389883243</v>
      </c>
      <c r="BC824" s="13">
        <f t="shared" si="397"/>
        <v>0.199546462760708</v>
      </c>
      <c r="BD824" s="14">
        <f t="shared" si="398"/>
        <v>105.16490935997</v>
      </c>
      <c r="BE824" s="15">
        <f t="shared" si="399"/>
        <v>1.49790542459529</v>
      </c>
      <c r="BF824" s="16">
        <f t="shared" si="400"/>
        <v>30.5178764897075</v>
      </c>
      <c r="BG824" s="16">
        <f t="shared" si="401"/>
        <v>7.49685534591195</v>
      </c>
      <c r="BH824" s="17">
        <f t="shared" si="402"/>
        <v>0.751380560756523</v>
      </c>
    </row>
    <row r="825" spans="1:60">
      <c r="A825">
        <v>834</v>
      </c>
      <c r="B825" t="s">
        <v>727</v>
      </c>
      <c r="C825" t="s">
        <v>917</v>
      </c>
      <c r="D825" t="s">
        <v>62</v>
      </c>
      <c r="E825" t="s">
        <v>848</v>
      </c>
      <c r="F825" t="s">
        <v>926</v>
      </c>
      <c r="G825">
        <v>478.37805065276</v>
      </c>
      <c r="H825">
        <v>122.5</v>
      </c>
      <c r="I825">
        <v>547.29</v>
      </c>
      <c r="J825">
        <v>12.2968279241744</v>
      </c>
      <c r="K825">
        <v>1085.61</v>
      </c>
      <c r="L825">
        <v>1.79</v>
      </c>
      <c r="M825">
        <v>10.39</v>
      </c>
      <c r="N825">
        <v>40.38</v>
      </c>
      <c r="O825">
        <v>3.76</v>
      </c>
      <c r="P825">
        <v>18.43</v>
      </c>
      <c r="Q825">
        <v>7.62</v>
      </c>
      <c r="R825">
        <v>1.191</v>
      </c>
      <c r="S825">
        <v>24.93</v>
      </c>
      <c r="T825">
        <v>8.67</v>
      </c>
      <c r="U825">
        <v>98.87</v>
      </c>
      <c r="V825">
        <v>38.29</v>
      </c>
      <c r="W825">
        <v>172.86</v>
      </c>
      <c r="X825">
        <v>39.69</v>
      </c>
      <c r="Y825">
        <v>391</v>
      </c>
      <c r="Z825">
        <v>66.73</v>
      </c>
      <c r="AA825">
        <v>7408.11</v>
      </c>
      <c r="AB825">
        <v>169.93</v>
      </c>
      <c r="AC825">
        <v>113.51</v>
      </c>
      <c r="AD825" s="3">
        <f t="shared" si="372"/>
        <v>170.963585331239</v>
      </c>
      <c r="AE825" s="4">
        <f t="shared" si="373"/>
        <v>116.609699646558</v>
      </c>
      <c r="AF825" s="5">
        <f t="shared" si="374"/>
        <v>43.8396624472574</v>
      </c>
      <c r="AG825" s="3">
        <f t="shared" si="375"/>
        <v>65.8727569331158</v>
      </c>
      <c r="AH825" s="3">
        <f t="shared" si="376"/>
        <v>40.5172413793103</v>
      </c>
      <c r="AI825" s="3">
        <f t="shared" si="377"/>
        <v>40.328227571116</v>
      </c>
      <c r="AJ825" s="3">
        <f t="shared" si="378"/>
        <v>51.4864864864865</v>
      </c>
      <c r="AK825" s="3">
        <f t="shared" si="379"/>
        <v>21.1545293072824</v>
      </c>
      <c r="AL825" s="3">
        <f t="shared" si="380"/>
        <v>125.276381909548</v>
      </c>
      <c r="AM825" s="3">
        <f t="shared" si="381"/>
        <v>240.16620498615</v>
      </c>
      <c r="AN825" s="3">
        <f t="shared" si="382"/>
        <v>401.910569105691</v>
      </c>
      <c r="AO825" s="3">
        <f t="shared" si="383"/>
        <v>701.282051282051</v>
      </c>
      <c r="AP825" s="3">
        <f t="shared" si="384"/>
        <v>1080.375</v>
      </c>
      <c r="AQ825" s="3">
        <f t="shared" si="385"/>
        <v>1606.88259109312</v>
      </c>
      <c r="AR825" s="3">
        <f t="shared" si="386"/>
        <v>2428.57142857143</v>
      </c>
      <c r="AS825" s="6">
        <f t="shared" si="387"/>
        <v>2712.60162601626</v>
      </c>
      <c r="AT825" s="3">
        <f t="shared" si="388"/>
        <v>0.263403861611321</v>
      </c>
      <c r="AU825" s="7">
        <f t="shared" si="389"/>
        <v>1.08460413604661</v>
      </c>
      <c r="AV825" s="8">
        <f t="shared" si="390"/>
        <v>0.346283371986989</v>
      </c>
      <c r="AW825" s="3">
        <f t="shared" si="391"/>
        <v>9.48290895551312</v>
      </c>
      <c r="AX825" s="7">
        <f t="shared" si="392"/>
        <v>1.06635651917826</v>
      </c>
      <c r="AY825" s="3">
        <f t="shared" si="393"/>
        <v>2.3955539085612</v>
      </c>
      <c r="AZ825" s="9">
        <f t="shared" si="394"/>
        <v>2.58088982212641</v>
      </c>
      <c r="BA825" s="11">
        <f t="shared" si="395"/>
        <v>1.5046062787464</v>
      </c>
      <c r="BB825" s="12">
        <f t="shared" si="396"/>
        <v>1074.71389883243</v>
      </c>
      <c r="BC825" s="13">
        <f t="shared" si="397"/>
        <v>0.0616966225077709</v>
      </c>
      <c r="BD825" s="14">
        <f t="shared" si="398"/>
        <v>18.3396885142477</v>
      </c>
      <c r="BE825" s="15">
        <f t="shared" si="399"/>
        <v>0.290306905370844</v>
      </c>
      <c r="BF825" s="16">
        <f t="shared" si="400"/>
        <v>15.6839149618933</v>
      </c>
      <c r="BG825" s="16">
        <f t="shared" si="401"/>
        <v>5.2992125984252</v>
      </c>
      <c r="BH825" s="17">
        <f t="shared" si="402"/>
        <v>1.49704871817461</v>
      </c>
    </row>
    <row r="826" hidden="1" spans="1:60">
      <c r="A826">
        <v>835</v>
      </c>
      <c r="B826" t="s">
        <v>727</v>
      </c>
      <c r="C826" t="s">
        <v>917</v>
      </c>
      <c r="D826" t="s">
        <v>62</v>
      </c>
      <c r="E826" t="s">
        <v>848</v>
      </c>
      <c r="F826" t="s">
        <v>927</v>
      </c>
      <c r="G826">
        <v>674.78671107245</v>
      </c>
      <c r="H826">
        <v>122.5</v>
      </c>
      <c r="I826">
        <v>3510.18</v>
      </c>
      <c r="J826">
        <v>12.2968279241744</v>
      </c>
      <c r="K826">
        <v>1017.47</v>
      </c>
      <c r="L826">
        <v>2.036</v>
      </c>
      <c r="M826">
        <v>38.97</v>
      </c>
      <c r="N826">
        <v>113.46</v>
      </c>
      <c r="O826">
        <v>13.56</v>
      </c>
      <c r="P826">
        <v>62.42</v>
      </c>
      <c r="Q826">
        <v>16.81</v>
      </c>
      <c r="R826">
        <v>1.92</v>
      </c>
      <c r="S826">
        <v>29.25</v>
      </c>
      <c r="T826">
        <v>8.38</v>
      </c>
      <c r="U826">
        <v>89.88</v>
      </c>
      <c r="V826">
        <v>35.14</v>
      </c>
      <c r="W826">
        <v>159.82</v>
      </c>
      <c r="X826">
        <v>37.54</v>
      </c>
      <c r="Y826">
        <v>384.81</v>
      </c>
      <c r="Z826">
        <v>67.57</v>
      </c>
      <c r="AA826">
        <v>8286.55</v>
      </c>
      <c r="AB826">
        <v>229.58</v>
      </c>
      <c r="AC826">
        <v>224.71</v>
      </c>
      <c r="AD826" s="3">
        <f t="shared" si="372"/>
        <v>230.976401579156</v>
      </c>
      <c r="AE826" s="4">
        <f t="shared" si="373"/>
        <v>230.846318452806</v>
      </c>
      <c r="AF826" s="5">
        <f t="shared" si="374"/>
        <v>164.430379746835</v>
      </c>
      <c r="AG826" s="3">
        <f t="shared" si="375"/>
        <v>185.089722675367</v>
      </c>
      <c r="AH826" s="3">
        <f t="shared" si="376"/>
        <v>146.120689655172</v>
      </c>
      <c r="AI826" s="3">
        <f t="shared" si="377"/>
        <v>136.586433260394</v>
      </c>
      <c r="AJ826" s="3">
        <f t="shared" si="378"/>
        <v>113.581081081081</v>
      </c>
      <c r="AK826" s="3">
        <f t="shared" si="379"/>
        <v>34.1030195381883</v>
      </c>
      <c r="AL826" s="3">
        <f t="shared" si="380"/>
        <v>146.984924623116</v>
      </c>
      <c r="AM826" s="3">
        <f t="shared" si="381"/>
        <v>232.13296398892</v>
      </c>
      <c r="AN826" s="3">
        <f t="shared" si="382"/>
        <v>365.365853658537</v>
      </c>
      <c r="AO826" s="3">
        <f t="shared" si="383"/>
        <v>643.589743589744</v>
      </c>
      <c r="AP826" s="3">
        <f t="shared" si="384"/>
        <v>998.875</v>
      </c>
      <c r="AQ826" s="3">
        <f t="shared" si="385"/>
        <v>1519.83805668016</v>
      </c>
      <c r="AR826" s="3">
        <f t="shared" si="386"/>
        <v>2390.12422360248</v>
      </c>
      <c r="AS826" s="6">
        <f t="shared" si="387"/>
        <v>2746.74796747967</v>
      </c>
      <c r="AT826" s="3">
        <f t="shared" si="388"/>
        <v>0.263938921538773</v>
      </c>
      <c r="AU826" s="7">
        <f t="shared" si="389"/>
        <v>1.10428955504645</v>
      </c>
      <c r="AV826" s="8">
        <f t="shared" si="390"/>
        <v>0.49149581747909</v>
      </c>
      <c r="AW826" s="3">
        <f t="shared" si="391"/>
        <v>18.7728347404929</v>
      </c>
      <c r="AX826" s="7">
        <f t="shared" si="392"/>
        <v>2.12953486576195</v>
      </c>
      <c r="AY826" s="3">
        <f t="shared" si="393"/>
        <v>3.59648245026877</v>
      </c>
      <c r="AZ826" s="9">
        <f t="shared" si="394"/>
        <v>1.3946390247704</v>
      </c>
      <c r="BA826" s="11">
        <f t="shared" si="395"/>
        <v>1.33184329146048</v>
      </c>
      <c r="BB826" s="12">
        <f t="shared" si="396"/>
        <v>1074.71389883243</v>
      </c>
      <c r="BC826" s="13">
        <f t="shared" si="397"/>
        <v>0.11202415383884</v>
      </c>
      <c r="BD826" s="14">
        <f t="shared" si="398"/>
        <v>6.78674047218274</v>
      </c>
      <c r="BE826" s="15">
        <f t="shared" si="399"/>
        <v>0.583950521036356</v>
      </c>
      <c r="BF826" s="16">
        <f t="shared" si="400"/>
        <v>13.1558974358974</v>
      </c>
      <c r="BG826" s="16">
        <f t="shared" si="401"/>
        <v>6.74955383700178</v>
      </c>
      <c r="BH826" s="17">
        <f t="shared" si="402"/>
        <v>1.0216723777313</v>
      </c>
    </row>
    <row r="827" spans="1:60">
      <c r="A827">
        <v>836</v>
      </c>
      <c r="B827" t="s">
        <v>727</v>
      </c>
      <c r="C827" t="s">
        <v>917</v>
      </c>
      <c r="D827" t="s">
        <v>62</v>
      </c>
      <c r="E827" t="s">
        <v>848</v>
      </c>
      <c r="F827" t="s">
        <v>928</v>
      </c>
      <c r="G827">
        <v>640.678004328945</v>
      </c>
      <c r="H827">
        <v>122.5</v>
      </c>
      <c r="I827">
        <v>120.38</v>
      </c>
      <c r="J827">
        <v>12.2968279241744</v>
      </c>
      <c r="K827">
        <v>545.96</v>
      </c>
      <c r="L827">
        <v>0.625</v>
      </c>
      <c r="M827">
        <v>0.025</v>
      </c>
      <c r="N827">
        <v>5.77</v>
      </c>
      <c r="O827">
        <v>0.074</v>
      </c>
      <c r="P827">
        <v>1.59</v>
      </c>
      <c r="Q827">
        <v>2.88</v>
      </c>
      <c r="R827">
        <v>0.724</v>
      </c>
      <c r="S827">
        <v>11.74</v>
      </c>
      <c r="T827">
        <v>4.01</v>
      </c>
      <c r="U827">
        <v>48.61</v>
      </c>
      <c r="V827">
        <v>18.5</v>
      </c>
      <c r="W827">
        <v>84.3</v>
      </c>
      <c r="X827">
        <v>20.53</v>
      </c>
      <c r="Y827">
        <v>212.75</v>
      </c>
      <c r="Z827">
        <v>38.46</v>
      </c>
      <c r="AA827">
        <v>8877.71</v>
      </c>
      <c r="AB827">
        <v>124.23</v>
      </c>
      <c r="AC827">
        <v>197.4</v>
      </c>
      <c r="AD827" s="3">
        <f t="shared" si="372"/>
        <v>124.985618817748</v>
      </c>
      <c r="AE827" s="4">
        <f t="shared" si="373"/>
        <v>202.790544535552</v>
      </c>
      <c r="AF827" s="5">
        <f t="shared" si="374"/>
        <v>0.105485232067511</v>
      </c>
      <c r="AG827" s="3">
        <f t="shared" si="375"/>
        <v>9.41272430668842</v>
      </c>
      <c r="AH827" s="3">
        <f t="shared" si="376"/>
        <v>0.797413793103448</v>
      </c>
      <c r="AI827" s="3">
        <f t="shared" si="377"/>
        <v>3.47921225382932</v>
      </c>
      <c r="AJ827" s="3">
        <f t="shared" si="378"/>
        <v>19.4594594594595</v>
      </c>
      <c r="AK827" s="3">
        <f t="shared" si="379"/>
        <v>12.8596802841918</v>
      </c>
      <c r="AL827" s="3">
        <f t="shared" si="380"/>
        <v>58.9949748743719</v>
      </c>
      <c r="AM827" s="3">
        <f t="shared" si="381"/>
        <v>111.080332409972</v>
      </c>
      <c r="AN827" s="3">
        <f t="shared" si="382"/>
        <v>197.60162601626</v>
      </c>
      <c r="AO827" s="3">
        <f t="shared" si="383"/>
        <v>338.827838827839</v>
      </c>
      <c r="AP827" s="3">
        <f t="shared" si="384"/>
        <v>526.875</v>
      </c>
      <c r="AQ827" s="3">
        <f t="shared" si="385"/>
        <v>831.174089068826</v>
      </c>
      <c r="AR827" s="3">
        <f t="shared" si="386"/>
        <v>1321.42857142857</v>
      </c>
      <c r="AS827" s="6">
        <f t="shared" si="387"/>
        <v>1563.41463414634</v>
      </c>
      <c r="AT827" s="3">
        <f t="shared" si="388"/>
        <v>0.379539756747062</v>
      </c>
      <c r="AU827" s="7">
        <f t="shared" si="389"/>
        <v>2.87219275376155</v>
      </c>
      <c r="AV827" s="8">
        <f t="shared" si="390"/>
        <v>0.0284530031378679</v>
      </c>
      <c r="AW827" s="3">
        <f t="shared" si="391"/>
        <v>16.4912891183005</v>
      </c>
      <c r="AX827" s="7">
        <f t="shared" si="392"/>
        <v>0.115546132764329</v>
      </c>
      <c r="AY827" s="3">
        <f t="shared" si="393"/>
        <v>-1.4631038525368</v>
      </c>
      <c r="AZ827" s="9">
        <f t="shared" si="394"/>
        <v>18.727202289666</v>
      </c>
      <c r="BA827" s="11">
        <f t="shared" si="395"/>
        <v>4.95534149777209</v>
      </c>
      <c r="BB827" s="12">
        <f t="shared" si="396"/>
        <v>1074.71389883243</v>
      </c>
      <c r="BC827" s="13">
        <f t="shared" si="397"/>
        <v>0.0910768379775499</v>
      </c>
      <c r="BD827" s="14">
        <f t="shared" si="398"/>
        <v>47.4507992662474</v>
      </c>
      <c r="BE827" s="15">
        <f t="shared" si="399"/>
        <v>0.927849588719154</v>
      </c>
      <c r="BF827" s="16">
        <f t="shared" si="400"/>
        <v>18.1218057921635</v>
      </c>
      <c r="BG827" s="16">
        <f t="shared" si="401"/>
        <v>2.00347222222222</v>
      </c>
      <c r="BH827" s="17">
        <f t="shared" si="402"/>
        <v>0.629331306990881</v>
      </c>
    </row>
    <row r="828" spans="1:60">
      <c r="A828">
        <v>837</v>
      </c>
      <c r="B828" t="s">
        <v>727</v>
      </c>
      <c r="C828" t="s">
        <v>917</v>
      </c>
      <c r="D828" t="s">
        <v>62</v>
      </c>
      <c r="E828" t="s">
        <v>848</v>
      </c>
      <c r="F828" t="s">
        <v>929</v>
      </c>
      <c r="G828">
        <v>689.887951775895</v>
      </c>
      <c r="H828">
        <v>122.5</v>
      </c>
      <c r="I828">
        <v>293.27</v>
      </c>
      <c r="J828">
        <v>12.2968279241744</v>
      </c>
      <c r="K828">
        <v>1789.21</v>
      </c>
      <c r="L828">
        <v>4.22</v>
      </c>
      <c r="M828">
        <v>0.205</v>
      </c>
      <c r="N828">
        <v>21.49</v>
      </c>
      <c r="O828">
        <v>0.17</v>
      </c>
      <c r="P828">
        <v>3.13</v>
      </c>
      <c r="Q828">
        <v>6.87</v>
      </c>
      <c r="R828">
        <v>1.144</v>
      </c>
      <c r="S828">
        <v>35.98</v>
      </c>
      <c r="T828">
        <v>12.72</v>
      </c>
      <c r="U828">
        <v>162.06</v>
      </c>
      <c r="V828">
        <v>63.06</v>
      </c>
      <c r="W828">
        <v>277.07</v>
      </c>
      <c r="X828">
        <v>63.24</v>
      </c>
      <c r="Y828">
        <v>623.12</v>
      </c>
      <c r="Z828">
        <v>109.03</v>
      </c>
      <c r="AA828">
        <v>8381.1</v>
      </c>
      <c r="AB828">
        <v>390.29</v>
      </c>
      <c r="AC828">
        <v>355.17</v>
      </c>
      <c r="AD828" s="3">
        <f t="shared" si="372"/>
        <v>392.663907014238</v>
      </c>
      <c r="AE828" s="4">
        <f t="shared" si="373"/>
        <v>364.868884005532</v>
      </c>
      <c r="AF828" s="5">
        <f t="shared" si="374"/>
        <v>0.864978902953586</v>
      </c>
      <c r="AG828" s="3">
        <f t="shared" si="375"/>
        <v>35.0570962479608</v>
      </c>
      <c r="AH828" s="3">
        <f t="shared" si="376"/>
        <v>1.83189655172414</v>
      </c>
      <c r="AI828" s="3">
        <f t="shared" si="377"/>
        <v>6.84901531728665</v>
      </c>
      <c r="AJ828" s="3">
        <f t="shared" si="378"/>
        <v>46.4189189189189</v>
      </c>
      <c r="AK828" s="3">
        <f t="shared" si="379"/>
        <v>20.3197158081705</v>
      </c>
      <c r="AL828" s="3">
        <f t="shared" si="380"/>
        <v>180.804020100502</v>
      </c>
      <c r="AM828" s="3">
        <f t="shared" si="381"/>
        <v>352.354570637119</v>
      </c>
      <c r="AN828" s="3">
        <f t="shared" si="382"/>
        <v>658.780487804878</v>
      </c>
      <c r="AO828" s="3">
        <f t="shared" si="383"/>
        <v>1154.94505494505</v>
      </c>
      <c r="AP828" s="3">
        <f t="shared" si="384"/>
        <v>1731.6875</v>
      </c>
      <c r="AQ828" s="3">
        <f t="shared" si="385"/>
        <v>2560.32388663968</v>
      </c>
      <c r="AR828" s="3">
        <f t="shared" si="386"/>
        <v>3870.31055900621</v>
      </c>
      <c r="AS828" s="6">
        <f t="shared" si="387"/>
        <v>4432.11382113821</v>
      </c>
      <c r="AT828" s="3">
        <f t="shared" si="388"/>
        <v>0.221802316434474</v>
      </c>
      <c r="AU828" s="7">
        <f t="shared" si="389"/>
        <v>0.573086611663087</v>
      </c>
      <c r="AV828" s="8">
        <f t="shared" si="390"/>
        <v>0.0588978697335951</v>
      </c>
      <c r="AW828" s="3">
        <f t="shared" si="391"/>
        <v>29.671789038231</v>
      </c>
      <c r="AX828" s="7">
        <f t="shared" si="392"/>
        <v>0.320827401238615</v>
      </c>
      <c r="AY828" s="3">
        <f t="shared" si="393"/>
        <v>0.310073270834981</v>
      </c>
      <c r="AZ828" s="9">
        <f t="shared" si="394"/>
        <v>42.9341952428854</v>
      </c>
      <c r="BA828" s="11">
        <f t="shared" si="395"/>
        <v>2.86079334410553</v>
      </c>
      <c r="BB828" s="12">
        <f t="shared" si="396"/>
        <v>1074.71389883243</v>
      </c>
      <c r="BC828" s="13">
        <f t="shared" si="397"/>
        <v>0.179658354777374</v>
      </c>
      <c r="BD828" s="14">
        <f t="shared" si="398"/>
        <v>75.3658774781311</v>
      </c>
      <c r="BE828" s="15">
        <f t="shared" si="399"/>
        <v>0.569986519450507</v>
      </c>
      <c r="BF828" s="16">
        <f t="shared" si="400"/>
        <v>17.3185102834908</v>
      </c>
      <c r="BG828" s="16">
        <f t="shared" si="401"/>
        <v>3.12809315866084</v>
      </c>
      <c r="BH828" s="17">
        <f t="shared" si="402"/>
        <v>1.09888222541318</v>
      </c>
    </row>
    <row r="829" spans="1:60">
      <c r="A829">
        <v>839</v>
      </c>
      <c r="B829" t="s">
        <v>727</v>
      </c>
      <c r="C829" t="s">
        <v>917</v>
      </c>
      <c r="D829" t="s">
        <v>62</v>
      </c>
      <c r="E829" t="s">
        <v>848</v>
      </c>
      <c r="F829" t="s">
        <v>930</v>
      </c>
      <c r="G829">
        <v>715.4863190117</v>
      </c>
      <c r="H829">
        <v>122.5</v>
      </c>
      <c r="I829">
        <v>159.49</v>
      </c>
      <c r="J829">
        <v>12.2968279241744</v>
      </c>
      <c r="K829">
        <v>982.23</v>
      </c>
      <c r="L829">
        <v>7.99</v>
      </c>
      <c r="M829">
        <v>0.358</v>
      </c>
      <c r="N829">
        <v>23.27</v>
      </c>
      <c r="O829">
        <v>0.185</v>
      </c>
      <c r="P829">
        <v>2.4</v>
      </c>
      <c r="Q829">
        <v>3.57</v>
      </c>
      <c r="R829">
        <v>0.987</v>
      </c>
      <c r="S829">
        <v>18.61</v>
      </c>
      <c r="T829">
        <v>6.73</v>
      </c>
      <c r="U829">
        <v>83.07</v>
      </c>
      <c r="V829">
        <v>33.67</v>
      </c>
      <c r="W829">
        <v>156.36</v>
      </c>
      <c r="X829">
        <v>36.98</v>
      </c>
      <c r="Y829">
        <v>377.79</v>
      </c>
      <c r="Z829">
        <v>66.32</v>
      </c>
      <c r="AA829">
        <v>6784.77</v>
      </c>
      <c r="AB829">
        <v>113.93</v>
      </c>
      <c r="AC829">
        <v>126.03</v>
      </c>
      <c r="AD829" s="3">
        <f t="shared" si="372"/>
        <v>114.622969909893</v>
      </c>
      <c r="AE829" s="4">
        <f t="shared" si="373"/>
        <v>129.471592339491</v>
      </c>
      <c r="AF829" s="5">
        <f t="shared" si="374"/>
        <v>1.51054852320675</v>
      </c>
      <c r="AG829" s="3">
        <f t="shared" si="375"/>
        <v>37.9608482871126</v>
      </c>
      <c r="AH829" s="3">
        <f t="shared" si="376"/>
        <v>1.99353448275862</v>
      </c>
      <c r="AI829" s="3">
        <f t="shared" si="377"/>
        <v>5.25164113785558</v>
      </c>
      <c r="AJ829" s="3">
        <f t="shared" si="378"/>
        <v>24.1216216216216</v>
      </c>
      <c r="AK829" s="3">
        <f t="shared" si="379"/>
        <v>17.5310834813499</v>
      </c>
      <c r="AL829" s="3">
        <f t="shared" si="380"/>
        <v>93.5175879396985</v>
      </c>
      <c r="AM829" s="3">
        <f t="shared" si="381"/>
        <v>186.426592797784</v>
      </c>
      <c r="AN829" s="3">
        <f t="shared" si="382"/>
        <v>337.682926829268</v>
      </c>
      <c r="AO829" s="3">
        <f t="shared" si="383"/>
        <v>616.666666666667</v>
      </c>
      <c r="AP829" s="3">
        <f t="shared" si="384"/>
        <v>977.25</v>
      </c>
      <c r="AQ829" s="3">
        <f t="shared" si="385"/>
        <v>1497.16599190283</v>
      </c>
      <c r="AR829" s="3">
        <f t="shared" si="386"/>
        <v>2346.52173913043</v>
      </c>
      <c r="AS829" s="6">
        <f t="shared" si="387"/>
        <v>2695.93495934959</v>
      </c>
      <c r="AT829" s="3">
        <f t="shared" si="388"/>
        <v>0.369112590316616</v>
      </c>
      <c r="AU829" s="7">
        <f t="shared" si="389"/>
        <v>1.57302011808082</v>
      </c>
      <c r="AV829" s="8">
        <f t="shared" si="390"/>
        <v>0.179730546133881</v>
      </c>
      <c r="AW829" s="3">
        <f t="shared" si="391"/>
        <v>10.528861031304</v>
      </c>
      <c r="AX829" s="7">
        <f t="shared" si="392"/>
        <v>0.583193386994754</v>
      </c>
      <c r="AY829" s="3">
        <f t="shared" si="393"/>
        <v>1.34771873778679</v>
      </c>
      <c r="AZ829" s="9">
        <f t="shared" si="394"/>
        <v>41.0904564323816</v>
      </c>
      <c r="BA829" s="11">
        <f t="shared" si="395"/>
        <v>7.35915029542064</v>
      </c>
      <c r="BB829" s="12">
        <f t="shared" si="396"/>
        <v>1074.71389883243</v>
      </c>
      <c r="BC829" s="13">
        <f t="shared" si="397"/>
        <v>0.06142525927236</v>
      </c>
      <c r="BD829" s="14">
        <f t="shared" si="398"/>
        <v>57.8814075630252</v>
      </c>
      <c r="BE829" s="15">
        <f t="shared" si="399"/>
        <v>0.333598030651949</v>
      </c>
      <c r="BF829" s="16">
        <f t="shared" si="400"/>
        <v>20.3003761418592</v>
      </c>
      <c r="BG829" s="16">
        <f t="shared" si="401"/>
        <v>6.51820728291317</v>
      </c>
      <c r="BH829" s="17">
        <f t="shared" si="402"/>
        <v>0.90399111322701</v>
      </c>
    </row>
    <row r="830" spans="1:60">
      <c r="A830">
        <v>840</v>
      </c>
      <c r="B830" t="s">
        <v>727</v>
      </c>
      <c r="C830" t="s">
        <v>917</v>
      </c>
      <c r="D830" t="s">
        <v>62</v>
      </c>
      <c r="E830" t="s">
        <v>848</v>
      </c>
      <c r="F830" t="s">
        <v>931</v>
      </c>
      <c r="G830">
        <v>656.41808173475</v>
      </c>
      <c r="H830">
        <v>122.5</v>
      </c>
      <c r="I830">
        <v>148.06</v>
      </c>
      <c r="J830">
        <v>12.2968279241744</v>
      </c>
      <c r="K830">
        <v>925.74</v>
      </c>
      <c r="L830">
        <v>2.86</v>
      </c>
      <c r="M830">
        <v>0.043</v>
      </c>
      <c r="N830">
        <v>15.24</v>
      </c>
      <c r="O830">
        <v>0.064</v>
      </c>
      <c r="P830">
        <v>1.28</v>
      </c>
      <c r="Q830">
        <v>2.36</v>
      </c>
      <c r="R830">
        <v>0.509</v>
      </c>
      <c r="S830">
        <v>14.16</v>
      </c>
      <c r="T830">
        <v>5.71</v>
      </c>
      <c r="U830">
        <v>74.37</v>
      </c>
      <c r="V830">
        <v>30.93</v>
      </c>
      <c r="W830">
        <v>147.15</v>
      </c>
      <c r="X830">
        <v>35.56</v>
      </c>
      <c r="Y830">
        <v>363.52</v>
      </c>
      <c r="Z830">
        <v>64.42</v>
      </c>
      <c r="AA830">
        <v>9896.83</v>
      </c>
      <c r="AB830">
        <v>348</v>
      </c>
      <c r="AC830">
        <v>543.07</v>
      </c>
      <c r="AD830" s="3">
        <f t="shared" si="372"/>
        <v>350.116681546939</v>
      </c>
      <c r="AE830" s="4">
        <f t="shared" si="373"/>
        <v>557.900005171845</v>
      </c>
      <c r="AF830" s="5">
        <f t="shared" si="374"/>
        <v>0.181434599156118</v>
      </c>
      <c r="AG830" s="3">
        <f t="shared" si="375"/>
        <v>24.8613376835237</v>
      </c>
      <c r="AH830" s="3">
        <f t="shared" si="376"/>
        <v>0.689655172413793</v>
      </c>
      <c r="AI830" s="3">
        <f t="shared" si="377"/>
        <v>2.80087527352298</v>
      </c>
      <c r="AJ830" s="3">
        <f t="shared" si="378"/>
        <v>15.9459459459459</v>
      </c>
      <c r="AK830" s="3">
        <f t="shared" si="379"/>
        <v>9.04085257548845</v>
      </c>
      <c r="AL830" s="3">
        <f t="shared" si="380"/>
        <v>71.1557788944724</v>
      </c>
      <c r="AM830" s="3">
        <f t="shared" si="381"/>
        <v>158.171745152355</v>
      </c>
      <c r="AN830" s="3">
        <f t="shared" si="382"/>
        <v>302.317073170732</v>
      </c>
      <c r="AO830" s="3">
        <f t="shared" si="383"/>
        <v>566.483516483516</v>
      </c>
      <c r="AP830" s="3">
        <f t="shared" si="384"/>
        <v>919.6875</v>
      </c>
      <c r="AQ830" s="3">
        <f t="shared" si="385"/>
        <v>1439.67611336032</v>
      </c>
      <c r="AR830" s="3">
        <f t="shared" si="386"/>
        <v>2257.88819875776</v>
      </c>
      <c r="AS830" s="6">
        <f t="shared" si="387"/>
        <v>2618.69918699187</v>
      </c>
      <c r="AT830" s="3">
        <f t="shared" si="388"/>
        <v>0.268397925786004</v>
      </c>
      <c r="AU830" s="7">
        <f t="shared" si="389"/>
        <v>1.18871220432292</v>
      </c>
      <c r="AV830" s="8">
        <f t="shared" si="390"/>
        <v>0.027316723173906</v>
      </c>
      <c r="AW830" s="3">
        <f t="shared" si="391"/>
        <v>45.369424424901</v>
      </c>
      <c r="AX830" s="7">
        <f t="shared" si="392"/>
        <v>0.183996785765815</v>
      </c>
      <c r="AY830" s="3">
        <f t="shared" si="393"/>
        <v>-0.655288674877324</v>
      </c>
      <c r="AZ830" s="9">
        <f t="shared" si="394"/>
        <v>62.5425925839189</v>
      </c>
      <c r="BA830" s="11">
        <f t="shared" si="395"/>
        <v>9.58830175839928</v>
      </c>
      <c r="BB830" s="12">
        <f t="shared" si="396"/>
        <v>1074.71389883243</v>
      </c>
      <c r="BC830" s="13">
        <f t="shared" si="397"/>
        <v>0.251152553489369</v>
      </c>
      <c r="BD830" s="14">
        <f t="shared" si="398"/>
        <v>89.6142743644068</v>
      </c>
      <c r="BE830" s="15">
        <f t="shared" si="399"/>
        <v>1.49392055457746</v>
      </c>
      <c r="BF830" s="16">
        <f t="shared" si="400"/>
        <v>25.6723163841808</v>
      </c>
      <c r="BG830" s="16">
        <f t="shared" si="401"/>
        <v>6.45762711864407</v>
      </c>
      <c r="BH830" s="17">
        <f t="shared" si="402"/>
        <v>0.640801369989136</v>
      </c>
    </row>
    <row r="831" spans="1:60">
      <c r="A831">
        <v>841</v>
      </c>
      <c r="B831" t="s">
        <v>727</v>
      </c>
      <c r="C831" t="s">
        <v>917</v>
      </c>
      <c r="D831" t="s">
        <v>62</v>
      </c>
      <c r="E831" t="s">
        <v>848</v>
      </c>
      <c r="F831" t="s">
        <v>932</v>
      </c>
      <c r="G831">
        <v>1084.4420885483</v>
      </c>
      <c r="H831">
        <v>122.5</v>
      </c>
      <c r="I831">
        <v>971.6</v>
      </c>
      <c r="J831">
        <v>12.2968279241744</v>
      </c>
      <c r="K831">
        <v>1382.11</v>
      </c>
      <c r="L831">
        <v>3.57</v>
      </c>
      <c r="M831">
        <v>15.93</v>
      </c>
      <c r="N831">
        <v>69.16</v>
      </c>
      <c r="O831">
        <v>4.49</v>
      </c>
      <c r="P831">
        <v>22.05</v>
      </c>
      <c r="Q831">
        <v>9.79</v>
      </c>
      <c r="R831">
        <v>1.458</v>
      </c>
      <c r="S831">
        <v>30.65</v>
      </c>
      <c r="T831">
        <v>10.84</v>
      </c>
      <c r="U831">
        <v>128.25</v>
      </c>
      <c r="V831">
        <v>49.17</v>
      </c>
      <c r="W831">
        <v>215.7</v>
      </c>
      <c r="X831">
        <v>49.15</v>
      </c>
      <c r="Y831">
        <v>481.26</v>
      </c>
      <c r="Z831">
        <v>80.69</v>
      </c>
      <c r="AA831">
        <v>9141.7</v>
      </c>
      <c r="AB831">
        <v>294.66</v>
      </c>
      <c r="AC831">
        <v>312.26</v>
      </c>
      <c r="AD831" s="3">
        <f t="shared" si="372"/>
        <v>296.452245358106</v>
      </c>
      <c r="AE831" s="4">
        <f t="shared" si="373"/>
        <v>320.787109608264</v>
      </c>
      <c r="AF831" s="5">
        <f t="shared" si="374"/>
        <v>67.2151898734177</v>
      </c>
      <c r="AG831" s="3">
        <f t="shared" si="375"/>
        <v>112.822185970636</v>
      </c>
      <c r="AH831" s="3">
        <f t="shared" si="376"/>
        <v>48.3836206896552</v>
      </c>
      <c r="AI831" s="3">
        <f t="shared" si="377"/>
        <v>48.2494529540481</v>
      </c>
      <c r="AJ831" s="3">
        <f t="shared" si="378"/>
        <v>66.1486486486486</v>
      </c>
      <c r="AK831" s="3">
        <f t="shared" si="379"/>
        <v>25.8969804618117</v>
      </c>
      <c r="AL831" s="3">
        <f t="shared" si="380"/>
        <v>154.020100502513</v>
      </c>
      <c r="AM831" s="3">
        <f t="shared" si="381"/>
        <v>300.277008310249</v>
      </c>
      <c r="AN831" s="3">
        <f t="shared" si="382"/>
        <v>521.341463414634</v>
      </c>
      <c r="AO831" s="3">
        <f t="shared" si="383"/>
        <v>900.549450549451</v>
      </c>
      <c r="AP831" s="3">
        <f t="shared" si="384"/>
        <v>1348.125</v>
      </c>
      <c r="AQ831" s="3">
        <f t="shared" si="385"/>
        <v>1989.87854251012</v>
      </c>
      <c r="AR831" s="3">
        <f t="shared" si="386"/>
        <v>2989.19254658385</v>
      </c>
      <c r="AS831" s="6">
        <f t="shared" si="387"/>
        <v>3280.08130081301</v>
      </c>
      <c r="AT831" s="3">
        <f t="shared" si="388"/>
        <v>0.256566494082738</v>
      </c>
      <c r="AU831" s="7">
        <f t="shared" si="389"/>
        <v>0.858313708750382</v>
      </c>
      <c r="AV831" s="8">
        <f t="shared" si="390"/>
        <v>0.215594697942994</v>
      </c>
      <c r="AW831" s="3">
        <f t="shared" si="391"/>
        <v>26.0869804462032</v>
      </c>
      <c r="AX831" s="7">
        <f t="shared" si="392"/>
        <v>1.10115887266411</v>
      </c>
      <c r="AY831" s="3">
        <f t="shared" si="393"/>
        <v>2.45131623003175</v>
      </c>
      <c r="AZ831" s="9">
        <f t="shared" si="394"/>
        <v>3.96752195105788</v>
      </c>
      <c r="BA831" s="11">
        <f t="shared" si="395"/>
        <v>1.69184085073712</v>
      </c>
      <c r="BB831" s="12">
        <f t="shared" si="396"/>
        <v>1074.71389883243</v>
      </c>
      <c r="BC831" s="13">
        <f t="shared" si="397"/>
        <v>0.153363227719605</v>
      </c>
      <c r="BD831" s="14">
        <f t="shared" si="398"/>
        <v>18.9164286756582</v>
      </c>
      <c r="BE831" s="15">
        <f t="shared" si="399"/>
        <v>0.648838465694219</v>
      </c>
      <c r="BF831" s="16">
        <f t="shared" si="400"/>
        <v>15.7017944535073</v>
      </c>
      <c r="BG831" s="16">
        <f t="shared" si="401"/>
        <v>7.06435137895812</v>
      </c>
      <c r="BH831" s="17">
        <f t="shared" si="402"/>
        <v>0.943636712995581</v>
      </c>
    </row>
    <row r="832" spans="1:60">
      <c r="A832">
        <v>842</v>
      </c>
      <c r="B832" t="s">
        <v>727</v>
      </c>
      <c r="C832" t="s">
        <v>917</v>
      </c>
      <c r="D832" t="s">
        <v>62</v>
      </c>
      <c r="E832" t="s">
        <v>848</v>
      </c>
      <c r="F832" t="s">
        <v>933</v>
      </c>
      <c r="G832">
        <v>1034.0388976046</v>
      </c>
      <c r="H832">
        <v>122.5</v>
      </c>
      <c r="I832">
        <v>235.93</v>
      </c>
      <c r="J832">
        <v>12.2968279241744</v>
      </c>
      <c r="K832">
        <v>1911.68</v>
      </c>
      <c r="L832">
        <v>1.835</v>
      </c>
      <c r="M832">
        <v>0.448</v>
      </c>
      <c r="N832">
        <v>27.62</v>
      </c>
      <c r="O832">
        <v>0.494</v>
      </c>
      <c r="P832">
        <v>6.38</v>
      </c>
      <c r="Q832">
        <v>9.84</v>
      </c>
      <c r="R832">
        <v>2</v>
      </c>
      <c r="S832">
        <v>47.18</v>
      </c>
      <c r="T832">
        <v>16.01</v>
      </c>
      <c r="U832">
        <v>185.08</v>
      </c>
      <c r="V832">
        <v>67.46</v>
      </c>
      <c r="W832">
        <v>294.04</v>
      </c>
      <c r="X832">
        <v>66.68</v>
      </c>
      <c r="Y832">
        <v>630.62</v>
      </c>
      <c r="Z832">
        <v>106.01</v>
      </c>
      <c r="AA832">
        <v>7629.09</v>
      </c>
      <c r="AB832">
        <v>253.13</v>
      </c>
      <c r="AC832">
        <v>279.98</v>
      </c>
      <c r="AD832" s="3">
        <f t="shared" si="372"/>
        <v>254.669642528668</v>
      </c>
      <c r="AE832" s="4">
        <f t="shared" si="373"/>
        <v>287.625616307314</v>
      </c>
      <c r="AF832" s="5">
        <f t="shared" si="374"/>
        <v>1.89029535864979</v>
      </c>
      <c r="AG832" s="3">
        <f t="shared" si="375"/>
        <v>45.0570962479608</v>
      </c>
      <c r="AH832" s="3">
        <f t="shared" si="376"/>
        <v>5.32327586206897</v>
      </c>
      <c r="AI832" s="3">
        <f t="shared" si="377"/>
        <v>13.9606126914661</v>
      </c>
      <c r="AJ832" s="3">
        <f t="shared" si="378"/>
        <v>66.4864864864865</v>
      </c>
      <c r="AK832" s="3">
        <f t="shared" si="379"/>
        <v>35.5239786856128</v>
      </c>
      <c r="AL832" s="3">
        <f t="shared" si="380"/>
        <v>237.085427135678</v>
      </c>
      <c r="AM832" s="3">
        <f t="shared" si="381"/>
        <v>443.490304709141</v>
      </c>
      <c r="AN832" s="3">
        <f t="shared" si="382"/>
        <v>752.357723577236</v>
      </c>
      <c r="AO832" s="3">
        <f t="shared" si="383"/>
        <v>1235.53113553114</v>
      </c>
      <c r="AP832" s="3">
        <f t="shared" si="384"/>
        <v>1837.75</v>
      </c>
      <c r="AQ832" s="3">
        <f t="shared" si="385"/>
        <v>2699.59514170041</v>
      </c>
      <c r="AR832" s="3">
        <f t="shared" si="386"/>
        <v>3916.89440993789</v>
      </c>
      <c r="AS832" s="6">
        <f t="shared" si="387"/>
        <v>4309.34959349594</v>
      </c>
      <c r="AT832" s="3">
        <f t="shared" si="388"/>
        <v>0.282945296711307</v>
      </c>
      <c r="AU832" s="7">
        <f t="shared" si="389"/>
        <v>0.722371519623868</v>
      </c>
      <c r="AV832" s="8">
        <f t="shared" si="390"/>
        <v>0.0960276082311437</v>
      </c>
      <c r="AW832" s="3">
        <f t="shared" si="391"/>
        <v>23.390228608621</v>
      </c>
      <c r="AX832" s="7">
        <f t="shared" si="392"/>
        <v>0.464422599741123</v>
      </c>
      <c r="AY832" s="3">
        <f t="shared" si="393"/>
        <v>0.952319554216954</v>
      </c>
      <c r="AZ832" s="9">
        <f t="shared" si="394"/>
        <v>19.0228798415055</v>
      </c>
      <c r="BA832" s="11">
        <f t="shared" si="395"/>
        <v>1.68827630230264</v>
      </c>
      <c r="BB832" s="12">
        <f t="shared" si="396"/>
        <v>1074.71389883243</v>
      </c>
      <c r="BC832" s="13">
        <f t="shared" si="397"/>
        <v>0.136461230125058</v>
      </c>
      <c r="BD832" s="14">
        <f t="shared" si="398"/>
        <v>47.8183474781456</v>
      </c>
      <c r="BE832" s="15">
        <f t="shared" si="399"/>
        <v>0.443975769877264</v>
      </c>
      <c r="BF832" s="16">
        <f t="shared" si="400"/>
        <v>13.3662568885121</v>
      </c>
      <c r="BG832" s="16">
        <f t="shared" si="401"/>
        <v>2.80691056910569</v>
      </c>
      <c r="BH832" s="17">
        <f t="shared" si="402"/>
        <v>0.904100292878063</v>
      </c>
    </row>
    <row r="833" spans="1:60">
      <c r="A833">
        <v>843</v>
      </c>
      <c r="B833" t="s">
        <v>727</v>
      </c>
      <c r="C833" t="s">
        <v>917</v>
      </c>
      <c r="D833" t="s">
        <v>62</v>
      </c>
      <c r="E833" t="s">
        <v>848</v>
      </c>
      <c r="F833" t="s">
        <v>934</v>
      </c>
      <c r="G833">
        <v>683.99786761955</v>
      </c>
      <c r="H833">
        <v>122.5</v>
      </c>
      <c r="I833">
        <v>212.08</v>
      </c>
      <c r="J833">
        <v>12.2968279241744</v>
      </c>
      <c r="K833">
        <v>879.77</v>
      </c>
      <c r="L833">
        <v>1.12</v>
      </c>
      <c r="M833">
        <v>0.0199</v>
      </c>
      <c r="N833">
        <v>14.23</v>
      </c>
      <c r="O833">
        <v>0.107</v>
      </c>
      <c r="P833">
        <v>1.82</v>
      </c>
      <c r="Q833">
        <v>3.52</v>
      </c>
      <c r="R833">
        <v>1.218</v>
      </c>
      <c r="S833">
        <v>15.87</v>
      </c>
      <c r="T833">
        <v>6.21</v>
      </c>
      <c r="U833">
        <v>75.66</v>
      </c>
      <c r="V833">
        <v>30.6</v>
      </c>
      <c r="W833">
        <v>141.29</v>
      </c>
      <c r="X833">
        <v>33.64</v>
      </c>
      <c r="Y833">
        <v>355.17</v>
      </c>
      <c r="Z833">
        <v>63.5</v>
      </c>
      <c r="AA833">
        <v>10373.47</v>
      </c>
      <c r="AB833">
        <v>340.49</v>
      </c>
      <c r="AC833">
        <v>486.29</v>
      </c>
      <c r="AD833" s="3">
        <f t="shared" si="372"/>
        <v>342.561002585969</v>
      </c>
      <c r="AE833" s="4">
        <f t="shared" si="373"/>
        <v>499.569472655489</v>
      </c>
      <c r="AF833" s="5">
        <f t="shared" si="374"/>
        <v>0.0839662447257384</v>
      </c>
      <c r="AG833" s="3">
        <f t="shared" si="375"/>
        <v>23.2137030995106</v>
      </c>
      <c r="AH833" s="3">
        <f t="shared" si="376"/>
        <v>1.15301724137931</v>
      </c>
      <c r="AI833" s="3">
        <f t="shared" si="377"/>
        <v>3.98249452954048</v>
      </c>
      <c r="AJ833" s="3">
        <f t="shared" si="378"/>
        <v>23.7837837837838</v>
      </c>
      <c r="AK833" s="3">
        <f t="shared" si="379"/>
        <v>21.6341030195382</v>
      </c>
      <c r="AL833" s="3">
        <f t="shared" si="380"/>
        <v>79.748743718593</v>
      </c>
      <c r="AM833" s="3">
        <f t="shared" si="381"/>
        <v>172.02216066482</v>
      </c>
      <c r="AN833" s="3">
        <f t="shared" si="382"/>
        <v>307.560975609756</v>
      </c>
      <c r="AO833" s="3">
        <f t="shared" si="383"/>
        <v>560.43956043956</v>
      </c>
      <c r="AP833" s="3">
        <f t="shared" si="384"/>
        <v>883.0625</v>
      </c>
      <c r="AQ833" s="3">
        <f t="shared" si="385"/>
        <v>1361.94331983806</v>
      </c>
      <c r="AR833" s="3">
        <f t="shared" si="386"/>
        <v>2206.0248447205</v>
      </c>
      <c r="AS833" s="6">
        <f t="shared" si="387"/>
        <v>2581.30081300813</v>
      </c>
      <c r="AT833" s="3">
        <f t="shared" si="388"/>
        <v>0.496748419772417</v>
      </c>
      <c r="AU833" s="7">
        <f t="shared" si="389"/>
        <v>2.25178071299263</v>
      </c>
      <c r="AV833" s="8">
        <f t="shared" si="390"/>
        <v>0.02848452673531</v>
      </c>
      <c r="AW833" s="3">
        <f t="shared" si="391"/>
        <v>40.6258813846928</v>
      </c>
      <c r="AX833" s="7">
        <f t="shared" si="392"/>
        <v>0.181555916525833</v>
      </c>
      <c r="AY833" s="3">
        <f t="shared" si="393"/>
        <v>-0.678476395915876</v>
      </c>
      <c r="AZ833" s="9">
        <f t="shared" si="394"/>
        <v>43.0827718475504</v>
      </c>
      <c r="BA833" s="11">
        <f t="shared" si="395"/>
        <v>6.62552182811788</v>
      </c>
      <c r="BB833" s="12">
        <f t="shared" si="396"/>
        <v>1074.71389883243</v>
      </c>
      <c r="BC833" s="13">
        <f t="shared" si="397"/>
        <v>0.227627372991253</v>
      </c>
      <c r="BD833" s="14">
        <f t="shared" si="398"/>
        <v>63.0657467532467</v>
      </c>
      <c r="BE833" s="15">
        <f t="shared" si="399"/>
        <v>1.3691753244925</v>
      </c>
      <c r="BF833" s="16">
        <f t="shared" si="400"/>
        <v>22.3799621928166</v>
      </c>
      <c r="BG833" s="16">
        <f t="shared" si="401"/>
        <v>4.04261363636364</v>
      </c>
      <c r="BH833" s="17">
        <f t="shared" si="402"/>
        <v>0.700178905591314</v>
      </c>
    </row>
    <row r="834" spans="1:60">
      <c r="A834">
        <v>844</v>
      </c>
      <c r="B834" t="s">
        <v>727</v>
      </c>
      <c r="C834" t="s">
        <v>917</v>
      </c>
      <c r="D834" t="s">
        <v>62</v>
      </c>
      <c r="E834" t="s">
        <v>848</v>
      </c>
      <c r="F834" t="s">
        <v>935</v>
      </c>
      <c r="G834">
        <v>1455.94198010885</v>
      </c>
      <c r="H834">
        <v>122.5</v>
      </c>
      <c r="I834">
        <v>1265.59</v>
      </c>
      <c r="J834">
        <v>12.2968279241744</v>
      </c>
      <c r="K834">
        <v>1885.53</v>
      </c>
      <c r="L834">
        <v>13.11</v>
      </c>
      <c r="M834">
        <v>20.02</v>
      </c>
      <c r="N834">
        <v>77.79</v>
      </c>
      <c r="O834">
        <v>6.21</v>
      </c>
      <c r="P834">
        <v>31.67</v>
      </c>
      <c r="Q834">
        <v>9.94</v>
      </c>
      <c r="R834">
        <v>0.921</v>
      </c>
      <c r="S834">
        <v>31.74</v>
      </c>
      <c r="T834">
        <v>12.12</v>
      </c>
      <c r="U834">
        <v>156.57</v>
      </c>
      <c r="V834">
        <v>64.15</v>
      </c>
      <c r="W834">
        <v>305.36</v>
      </c>
      <c r="X834">
        <v>74.02</v>
      </c>
      <c r="Y834">
        <v>734.57</v>
      </c>
      <c r="Z834">
        <v>126.13</v>
      </c>
      <c r="AA834">
        <v>8713.71</v>
      </c>
      <c r="AB834">
        <v>194.8</v>
      </c>
      <c r="AC834">
        <v>281.64</v>
      </c>
      <c r="AD834" s="3">
        <f t="shared" si="372"/>
        <v>195.984855072827</v>
      </c>
      <c r="AE834" s="4">
        <f t="shared" si="373"/>
        <v>289.330947127623</v>
      </c>
      <c r="AF834" s="5">
        <f t="shared" si="374"/>
        <v>84.4725738396624</v>
      </c>
      <c r="AG834" s="3">
        <f t="shared" si="375"/>
        <v>126.900489396411</v>
      </c>
      <c r="AH834" s="3">
        <f t="shared" si="376"/>
        <v>66.9181034482759</v>
      </c>
      <c r="AI834" s="3">
        <f t="shared" si="377"/>
        <v>69.2997811816193</v>
      </c>
      <c r="AJ834" s="3">
        <f t="shared" si="378"/>
        <v>67.1621621621622</v>
      </c>
      <c r="AK834" s="3">
        <f t="shared" si="379"/>
        <v>16.3587921847247</v>
      </c>
      <c r="AL834" s="3">
        <f t="shared" si="380"/>
        <v>159.497487437186</v>
      </c>
      <c r="AM834" s="3">
        <f t="shared" si="381"/>
        <v>335.734072022161</v>
      </c>
      <c r="AN834" s="3">
        <f t="shared" si="382"/>
        <v>636.463414634146</v>
      </c>
      <c r="AO834" s="3">
        <f t="shared" si="383"/>
        <v>1174.90842490842</v>
      </c>
      <c r="AP834" s="3">
        <f t="shared" si="384"/>
        <v>1908.5</v>
      </c>
      <c r="AQ834" s="3">
        <f t="shared" si="385"/>
        <v>2996.76113360324</v>
      </c>
      <c r="AR834" s="3">
        <f t="shared" si="386"/>
        <v>4562.54658385093</v>
      </c>
      <c r="AS834" s="6">
        <f t="shared" si="387"/>
        <v>5127.23577235772</v>
      </c>
      <c r="AT834" s="3">
        <f t="shared" si="388"/>
        <v>0.158056360661995</v>
      </c>
      <c r="AU834" s="7">
        <f t="shared" si="389"/>
        <v>0.346421363063849</v>
      </c>
      <c r="AV834" s="8">
        <f t="shared" si="390"/>
        <v>0.268861664375249</v>
      </c>
      <c r="AW834" s="3">
        <f t="shared" si="391"/>
        <v>23.5289091554111</v>
      </c>
      <c r="AX834" s="7">
        <f t="shared" si="392"/>
        <v>1.30415670715078</v>
      </c>
      <c r="AY834" s="3">
        <f t="shared" si="393"/>
        <v>2.74508845744178</v>
      </c>
      <c r="AZ834" s="9">
        <f t="shared" si="394"/>
        <v>2.1964073006538</v>
      </c>
      <c r="BA834" s="11">
        <f t="shared" si="395"/>
        <v>0.971176101795349</v>
      </c>
      <c r="BB834" s="12">
        <f t="shared" si="396"/>
        <v>1074.71389883243</v>
      </c>
      <c r="BC834" s="13">
        <f t="shared" si="397"/>
        <v>0.131605730977812</v>
      </c>
      <c r="BD834" s="14">
        <f t="shared" si="398"/>
        <v>20.6953044442849</v>
      </c>
      <c r="BE834" s="15">
        <f t="shared" si="399"/>
        <v>0.38340798017888</v>
      </c>
      <c r="BF834" s="16">
        <f t="shared" si="400"/>
        <v>23.143352236925</v>
      </c>
      <c r="BG834" s="16">
        <f t="shared" si="401"/>
        <v>7.82595573440644</v>
      </c>
      <c r="BH834" s="17">
        <f t="shared" si="402"/>
        <v>0.691663116034654</v>
      </c>
    </row>
    <row r="835" spans="1:60">
      <c r="A835">
        <v>845</v>
      </c>
      <c r="B835" t="s">
        <v>727</v>
      </c>
      <c r="C835" t="s">
        <v>917</v>
      </c>
      <c r="D835" t="s">
        <v>62</v>
      </c>
      <c r="E835" t="s">
        <v>848</v>
      </c>
      <c r="F835" t="s">
        <v>936</v>
      </c>
      <c r="G835">
        <v>1325.6393022296</v>
      </c>
      <c r="H835">
        <v>122.5</v>
      </c>
      <c r="I835">
        <v>897.36</v>
      </c>
      <c r="J835">
        <v>12.2968279241744</v>
      </c>
      <c r="K835">
        <v>1842.9</v>
      </c>
      <c r="L835">
        <v>2.09</v>
      </c>
      <c r="M835">
        <v>13.1</v>
      </c>
      <c r="N835">
        <v>51.75</v>
      </c>
      <c r="O835">
        <v>4.33</v>
      </c>
      <c r="P835">
        <v>22.49</v>
      </c>
      <c r="Q835">
        <v>11.93</v>
      </c>
      <c r="R835">
        <v>1.91</v>
      </c>
      <c r="S835">
        <v>43.42</v>
      </c>
      <c r="T835">
        <v>14.7</v>
      </c>
      <c r="U835">
        <v>174.35</v>
      </c>
      <c r="V835">
        <v>65.53</v>
      </c>
      <c r="W835">
        <v>287.23</v>
      </c>
      <c r="X835">
        <v>64.18</v>
      </c>
      <c r="Y835">
        <v>607.18</v>
      </c>
      <c r="Z835">
        <v>99.91</v>
      </c>
      <c r="AA835">
        <v>10740.25</v>
      </c>
      <c r="AB835">
        <v>63</v>
      </c>
      <c r="AC835">
        <v>194.25</v>
      </c>
      <c r="AD835" s="3">
        <f t="shared" ref="AD835:AD898" si="403">AB835*EXP(0.000049502*H835)</f>
        <v>63.3831923490147</v>
      </c>
      <c r="AE835" s="4">
        <f t="shared" ref="AE835:AE898" si="404">AC835*(EXP(H835*0.000000000155125*1000000)+0.0072*EXP(H835*0.00000000098485*1000000))</f>
        <v>199.554525207857</v>
      </c>
      <c r="AF835" s="5">
        <f t="shared" ref="AF835:AF898" si="405">M835/0.237</f>
        <v>55.2742616033755</v>
      </c>
      <c r="AG835" s="3">
        <f t="shared" ref="AG835:AG898" si="406">N835/0.613</f>
        <v>84.42088091354</v>
      </c>
      <c r="AH835" s="3">
        <f t="shared" ref="AH835:AH898" si="407">O835/0.0928</f>
        <v>46.6594827586207</v>
      </c>
      <c r="AI835" s="3">
        <f t="shared" ref="AI835:AI898" si="408">P835/0.457</f>
        <v>49.2122538293217</v>
      </c>
      <c r="AJ835" s="3">
        <f t="shared" ref="AJ835:AJ898" si="409">Q835/0.148</f>
        <v>80.6081081081081</v>
      </c>
      <c r="AK835" s="3">
        <f t="shared" ref="AK835:AK898" si="410">R835/0.0563</f>
        <v>33.9253996447602</v>
      </c>
      <c r="AL835" s="3">
        <f t="shared" ref="AL835:AL898" si="411">S835/0.199</f>
        <v>218.190954773869</v>
      </c>
      <c r="AM835" s="3">
        <f t="shared" ref="AM835:AM898" si="412">T835/0.0361</f>
        <v>407.202216066482</v>
      </c>
      <c r="AN835" s="3">
        <f t="shared" ref="AN835:AN898" si="413">U835/0.246</f>
        <v>708.739837398374</v>
      </c>
      <c r="AO835" s="3">
        <f t="shared" ref="AO835:AO898" si="414">V835/0.0546</f>
        <v>1200.18315018315</v>
      </c>
      <c r="AP835" s="3">
        <f t="shared" ref="AP835:AP898" si="415">W835/0.16</f>
        <v>1795.1875</v>
      </c>
      <c r="AQ835" s="3">
        <f t="shared" ref="AQ835:AQ898" si="416">X835/0.0247</f>
        <v>2598.38056680162</v>
      </c>
      <c r="AR835" s="3">
        <f t="shared" ref="AR835:AR898" si="417">Y835/0.161</f>
        <v>3771.30434782609</v>
      </c>
      <c r="AS835" s="6">
        <f t="shared" ref="AS835:AS898" si="418">Z835/0.0246</f>
        <v>4061.38211382114</v>
      </c>
      <c r="AT835" s="3">
        <f t="shared" ref="AT835:AT898" si="419">AK835/10^(((0.5)*LOG(AL835))+((0.5)*LOG(AJ835)))</f>
        <v>0.255809834602844</v>
      </c>
      <c r="AU835" s="7">
        <f t="shared" ref="AU835:AU898" si="420">(AT835/AR835)*(10^4)</f>
        <v>0.678305994450706</v>
      </c>
      <c r="AV835" s="8">
        <f t="shared" ref="AV835:AV898" si="421">N835/AE835</f>
        <v>0.259327619587163</v>
      </c>
      <c r="AW835" s="3">
        <f t="shared" ref="AW835:AW898" si="422">AE835/J835</f>
        <v>16.2281302493915</v>
      </c>
      <c r="AX835" s="7">
        <f t="shared" ref="AX835:AX898" si="423">AV835*(AW835^0.5)</f>
        <v>1.04467936397995</v>
      </c>
      <c r="AY835" s="3">
        <f t="shared" ref="AY835:AY898" si="424">((3.998*LOG(AX835))+2.284)</f>
        <v>2.35989409787462</v>
      </c>
      <c r="AZ835" s="9">
        <f t="shared" ref="AZ835:AZ898" si="425">(AG835/0.808)/(AI835^2/AJ835)</f>
        <v>3.47752880789109</v>
      </c>
      <c r="BA835" s="11">
        <f t="shared" ref="BA835:BA898" si="426">AG835/AI835/K835*1000</f>
        <v>0.930839607155583</v>
      </c>
      <c r="BB835" s="12">
        <f t="shared" ref="BB835:BB898" si="427">1/((LOG(J835)-5.711+LOG(1)-LOG(0.7))/(-4800))</f>
        <v>1074.71389883243</v>
      </c>
      <c r="BC835" s="13">
        <f t="shared" ref="BC835:BC898" si="428">(8*(AC835*6.022*(10^23)*0.9928)/(238*10^9)*(EXP(H835*(10^6)*1.55*(10^-10))-1)+7*(AC835*6.022*(10^23)*0.0072)/(235*10^9)*(EXP(H835*(10^6)*9.857*(10^-10))-1)+6*(AB835*6.022*(10^23))/(232*10^9)*(EXP(H835*(10^6)*4.9475*(10^-11))-1))/10^15</f>
        <v>0.084014122491985</v>
      </c>
      <c r="BD835" s="14">
        <f t="shared" ref="BD835:BD898" si="429">U835/P835+U835/Q835</f>
        <v>22.3667518058692</v>
      </c>
      <c r="BE835" s="15">
        <f t="shared" ref="BE835:BE898" si="430">AC835/Y835</f>
        <v>0.319921604795942</v>
      </c>
      <c r="BF835" s="16">
        <f t="shared" ref="BF835:BF898" si="431">Y835/S835</f>
        <v>13.983878397052</v>
      </c>
      <c r="BG835" s="16">
        <f t="shared" ref="BG835:BG898" si="432">N835/Q835</f>
        <v>4.33780385582565</v>
      </c>
      <c r="BH835" s="17">
        <f t="shared" ref="BH835:BH898" si="433">AB835/AC835</f>
        <v>0.324324324324324</v>
      </c>
    </row>
    <row r="836" spans="1:60">
      <c r="A836">
        <v>846</v>
      </c>
      <c r="B836" t="s">
        <v>727</v>
      </c>
      <c r="C836" t="s">
        <v>917</v>
      </c>
      <c r="D836" t="s">
        <v>62</v>
      </c>
      <c r="E836" t="s">
        <v>848</v>
      </c>
      <c r="F836" t="s">
        <v>937</v>
      </c>
      <c r="G836">
        <v>291.249213185075</v>
      </c>
      <c r="H836">
        <v>122.5</v>
      </c>
      <c r="I836">
        <v>291.31</v>
      </c>
      <c r="J836">
        <v>12.2968279241744</v>
      </c>
      <c r="K836">
        <v>1457.41</v>
      </c>
      <c r="L836">
        <v>3.02</v>
      </c>
      <c r="M836">
        <v>0.083</v>
      </c>
      <c r="N836">
        <v>28.09</v>
      </c>
      <c r="O836">
        <v>0.175</v>
      </c>
      <c r="P836">
        <v>2.88</v>
      </c>
      <c r="Q836">
        <v>4.92</v>
      </c>
      <c r="R836">
        <v>1.264</v>
      </c>
      <c r="S836">
        <v>27.41</v>
      </c>
      <c r="T836">
        <v>9.74</v>
      </c>
      <c r="U836">
        <v>122.85</v>
      </c>
      <c r="V836">
        <v>49.94</v>
      </c>
      <c r="W836">
        <v>237.41</v>
      </c>
      <c r="X836">
        <v>56.49</v>
      </c>
      <c r="Y836">
        <v>577.62</v>
      </c>
      <c r="Z836">
        <v>103.6</v>
      </c>
      <c r="AA836">
        <v>9487.68</v>
      </c>
      <c r="AB836">
        <v>147.39</v>
      </c>
      <c r="AC836">
        <v>311.61</v>
      </c>
      <c r="AD836" s="3">
        <f t="shared" si="403"/>
        <v>148.286487624147</v>
      </c>
      <c r="AE836" s="4">
        <f t="shared" si="404"/>
        <v>320.119359588264</v>
      </c>
      <c r="AF836" s="5">
        <f t="shared" si="405"/>
        <v>0.350210970464135</v>
      </c>
      <c r="AG836" s="3">
        <f t="shared" si="406"/>
        <v>45.8238172920065</v>
      </c>
      <c r="AH836" s="3">
        <f t="shared" si="407"/>
        <v>1.88577586206897</v>
      </c>
      <c r="AI836" s="3">
        <f t="shared" si="408"/>
        <v>6.3019693654267</v>
      </c>
      <c r="AJ836" s="3">
        <f t="shared" si="409"/>
        <v>33.2432432432432</v>
      </c>
      <c r="AK836" s="3">
        <f t="shared" si="410"/>
        <v>22.4511545293073</v>
      </c>
      <c r="AL836" s="3">
        <f t="shared" si="411"/>
        <v>137.738693467337</v>
      </c>
      <c r="AM836" s="3">
        <f t="shared" si="412"/>
        <v>269.806094182825</v>
      </c>
      <c r="AN836" s="3">
        <f t="shared" si="413"/>
        <v>499.390243902439</v>
      </c>
      <c r="AO836" s="3">
        <f t="shared" si="414"/>
        <v>914.652014652015</v>
      </c>
      <c r="AP836" s="3">
        <f t="shared" si="415"/>
        <v>1483.8125</v>
      </c>
      <c r="AQ836" s="3">
        <f t="shared" si="416"/>
        <v>2287.04453441296</v>
      </c>
      <c r="AR836" s="3">
        <f t="shared" si="417"/>
        <v>3587.70186335404</v>
      </c>
      <c r="AS836" s="6">
        <f t="shared" si="418"/>
        <v>4211.38211382114</v>
      </c>
      <c r="AT836" s="3">
        <f t="shared" si="419"/>
        <v>0.331786725159801</v>
      </c>
      <c r="AU836" s="7">
        <f t="shared" si="420"/>
        <v>0.924789009222809</v>
      </c>
      <c r="AV836" s="8">
        <f t="shared" si="421"/>
        <v>0.0877485199149756</v>
      </c>
      <c r="AW836" s="3">
        <f t="shared" si="422"/>
        <v>26.0326778224601</v>
      </c>
      <c r="AX836" s="7">
        <f t="shared" si="423"/>
        <v>0.447712501742071</v>
      </c>
      <c r="AY836" s="3">
        <f t="shared" si="424"/>
        <v>0.88869488801876</v>
      </c>
      <c r="AZ836" s="9">
        <f t="shared" si="425"/>
        <v>47.471255280549</v>
      </c>
      <c r="BA836" s="11">
        <f t="shared" si="426"/>
        <v>4.9892266318825</v>
      </c>
      <c r="BB836" s="12">
        <f t="shared" si="427"/>
        <v>1074.71389883243</v>
      </c>
      <c r="BC836" s="13">
        <f t="shared" si="428"/>
        <v>0.139159035952338</v>
      </c>
      <c r="BD836" s="14">
        <f t="shared" si="429"/>
        <v>67.625762195122</v>
      </c>
      <c r="BE836" s="15">
        <f t="shared" si="430"/>
        <v>0.539472317440532</v>
      </c>
      <c r="BF836" s="16">
        <f t="shared" si="431"/>
        <v>21.073330901131</v>
      </c>
      <c r="BG836" s="16">
        <f t="shared" si="432"/>
        <v>5.70934959349593</v>
      </c>
      <c r="BH836" s="17">
        <f t="shared" si="433"/>
        <v>0.472995090016367</v>
      </c>
    </row>
    <row r="837" spans="1:60">
      <c r="A837">
        <v>847</v>
      </c>
      <c r="B837" t="s">
        <v>727</v>
      </c>
      <c r="C837" t="s">
        <v>917</v>
      </c>
      <c r="D837" t="s">
        <v>62</v>
      </c>
      <c r="E837" t="s">
        <v>848</v>
      </c>
      <c r="F837" t="s">
        <v>938</v>
      </c>
      <c r="G837">
        <v>600.32050832885</v>
      </c>
      <c r="H837">
        <v>122.5</v>
      </c>
      <c r="I837">
        <v>887.94</v>
      </c>
      <c r="J837">
        <v>12.2968279241744</v>
      </c>
      <c r="K837">
        <v>1420.51</v>
      </c>
      <c r="L837">
        <v>7.3</v>
      </c>
      <c r="M837">
        <v>12.03</v>
      </c>
      <c r="N837">
        <v>58.2</v>
      </c>
      <c r="O837">
        <v>4.68</v>
      </c>
      <c r="P837">
        <v>24.03</v>
      </c>
      <c r="Q837">
        <v>8.6</v>
      </c>
      <c r="R837">
        <v>0.721</v>
      </c>
      <c r="S837">
        <v>25.37</v>
      </c>
      <c r="T837">
        <v>9.44</v>
      </c>
      <c r="U837">
        <v>119.1</v>
      </c>
      <c r="V837">
        <v>48.39</v>
      </c>
      <c r="W837">
        <v>227.51</v>
      </c>
      <c r="X837">
        <v>53.23</v>
      </c>
      <c r="Y837">
        <v>536.33</v>
      </c>
      <c r="Z837">
        <v>92.04</v>
      </c>
      <c r="AA837">
        <v>7925.07</v>
      </c>
      <c r="AB837">
        <v>1157.42</v>
      </c>
      <c r="AC837">
        <v>599.01</v>
      </c>
      <c r="AD837" s="3">
        <f t="shared" si="403"/>
        <v>1164.45991251741</v>
      </c>
      <c r="AE837" s="4">
        <f t="shared" si="404"/>
        <v>615.367599200815</v>
      </c>
      <c r="AF837" s="5">
        <f t="shared" si="405"/>
        <v>50.7594936708861</v>
      </c>
      <c r="AG837" s="3">
        <f t="shared" si="406"/>
        <v>94.9429037520392</v>
      </c>
      <c r="AH837" s="3">
        <f t="shared" si="407"/>
        <v>50.4310344827586</v>
      </c>
      <c r="AI837" s="3">
        <f t="shared" si="408"/>
        <v>52.582056892779</v>
      </c>
      <c r="AJ837" s="3">
        <f t="shared" si="409"/>
        <v>58.1081081081081</v>
      </c>
      <c r="AK837" s="3">
        <f t="shared" si="410"/>
        <v>12.8063943161634</v>
      </c>
      <c r="AL837" s="3">
        <f t="shared" si="411"/>
        <v>127.48743718593</v>
      </c>
      <c r="AM837" s="3">
        <f t="shared" si="412"/>
        <v>261.495844875346</v>
      </c>
      <c r="AN837" s="3">
        <f t="shared" si="413"/>
        <v>484.146341463415</v>
      </c>
      <c r="AO837" s="3">
        <f t="shared" si="414"/>
        <v>886.263736263736</v>
      </c>
      <c r="AP837" s="3">
        <f t="shared" si="415"/>
        <v>1421.9375</v>
      </c>
      <c r="AQ837" s="3">
        <f t="shared" si="416"/>
        <v>2155.06072874494</v>
      </c>
      <c r="AR837" s="3">
        <f t="shared" si="417"/>
        <v>3331.24223602484</v>
      </c>
      <c r="AS837" s="6">
        <f t="shared" si="418"/>
        <v>3741.46341463415</v>
      </c>
      <c r="AT837" s="3">
        <f t="shared" si="419"/>
        <v>0.148790364105745</v>
      </c>
      <c r="AU837" s="7">
        <f t="shared" si="420"/>
        <v>0.44665128971016</v>
      </c>
      <c r="AV837" s="8">
        <f t="shared" si="421"/>
        <v>0.0945776151938858</v>
      </c>
      <c r="AW837" s="3">
        <f t="shared" si="422"/>
        <v>50.0427917667335</v>
      </c>
      <c r="AX837" s="7">
        <f t="shared" si="423"/>
        <v>0.669050845560217</v>
      </c>
      <c r="AY837" s="3">
        <f t="shared" si="424"/>
        <v>1.58618557738033</v>
      </c>
      <c r="AZ837" s="9">
        <f t="shared" si="425"/>
        <v>2.46952111444042</v>
      </c>
      <c r="BA837" s="11">
        <f t="shared" si="426"/>
        <v>1.27110270816592</v>
      </c>
      <c r="BB837" s="12">
        <f t="shared" si="427"/>
        <v>1074.71389883243</v>
      </c>
      <c r="BC837" s="13">
        <f t="shared" si="428"/>
        <v>0.350262331674088</v>
      </c>
      <c r="BD837" s="14">
        <f t="shared" si="429"/>
        <v>18.8051418285283</v>
      </c>
      <c r="BE837" s="15">
        <f t="shared" si="430"/>
        <v>1.11686834598102</v>
      </c>
      <c r="BF837" s="16">
        <f t="shared" si="431"/>
        <v>21.1403232163973</v>
      </c>
      <c r="BG837" s="16">
        <f t="shared" si="432"/>
        <v>6.76744186046512</v>
      </c>
      <c r="BH837" s="17">
        <f t="shared" si="433"/>
        <v>1.93222149880636</v>
      </c>
    </row>
    <row r="838" spans="1:60">
      <c r="A838">
        <v>848</v>
      </c>
      <c r="B838" t="s">
        <v>727</v>
      </c>
      <c r="C838" t="s">
        <v>917</v>
      </c>
      <c r="D838" t="s">
        <v>62</v>
      </c>
      <c r="E838" t="s">
        <v>848</v>
      </c>
      <c r="F838" t="s">
        <v>939</v>
      </c>
      <c r="G838">
        <v>451.78926691295</v>
      </c>
      <c r="H838">
        <v>122.5</v>
      </c>
      <c r="I838">
        <v>1205.87</v>
      </c>
      <c r="J838">
        <v>12.2968279241744</v>
      </c>
      <c r="K838">
        <v>1093.09</v>
      </c>
      <c r="L838">
        <v>3.34</v>
      </c>
      <c r="M838">
        <v>9.28</v>
      </c>
      <c r="N838">
        <v>42.32</v>
      </c>
      <c r="O838">
        <v>3.47</v>
      </c>
      <c r="P838">
        <v>16.49</v>
      </c>
      <c r="Q838">
        <v>6.62</v>
      </c>
      <c r="R838">
        <v>0.772</v>
      </c>
      <c r="S838">
        <v>18.88</v>
      </c>
      <c r="T838">
        <v>7.23</v>
      </c>
      <c r="U838">
        <v>90.09</v>
      </c>
      <c r="V838">
        <v>37.47</v>
      </c>
      <c r="W838">
        <v>176.72</v>
      </c>
      <c r="X838">
        <v>42.04</v>
      </c>
      <c r="Y838">
        <v>434.09</v>
      </c>
      <c r="Z838">
        <v>76.14</v>
      </c>
      <c r="AA838">
        <v>9442.4</v>
      </c>
      <c r="AB838">
        <v>332.34</v>
      </c>
      <c r="AC838">
        <v>403.66</v>
      </c>
      <c r="AD838" s="3">
        <f t="shared" si="403"/>
        <v>334.361430877326</v>
      </c>
      <c r="AE838" s="4">
        <f t="shared" si="404"/>
        <v>414.683035497573</v>
      </c>
      <c r="AF838" s="5">
        <f t="shared" si="405"/>
        <v>39.1561181434599</v>
      </c>
      <c r="AG838" s="3">
        <f t="shared" si="406"/>
        <v>69.0375203915171</v>
      </c>
      <c r="AH838" s="3">
        <f t="shared" si="407"/>
        <v>37.3922413793103</v>
      </c>
      <c r="AI838" s="3">
        <f t="shared" si="408"/>
        <v>36.0831509846827</v>
      </c>
      <c r="AJ838" s="3">
        <f t="shared" si="409"/>
        <v>44.7297297297297</v>
      </c>
      <c r="AK838" s="3">
        <f t="shared" si="410"/>
        <v>13.7122557726465</v>
      </c>
      <c r="AL838" s="3">
        <f t="shared" si="411"/>
        <v>94.8743718592965</v>
      </c>
      <c r="AM838" s="3">
        <f t="shared" si="412"/>
        <v>200.277008310249</v>
      </c>
      <c r="AN838" s="3">
        <f t="shared" si="413"/>
        <v>366.219512195122</v>
      </c>
      <c r="AO838" s="3">
        <f t="shared" si="414"/>
        <v>686.263736263736</v>
      </c>
      <c r="AP838" s="3">
        <f t="shared" si="415"/>
        <v>1104.5</v>
      </c>
      <c r="AQ838" s="3">
        <f t="shared" si="416"/>
        <v>1702.02429149798</v>
      </c>
      <c r="AR838" s="3">
        <f t="shared" si="417"/>
        <v>2696.21118012422</v>
      </c>
      <c r="AS838" s="6">
        <f t="shared" si="418"/>
        <v>3095.12195121951</v>
      </c>
      <c r="AT838" s="3">
        <f t="shared" si="419"/>
        <v>0.210492347552186</v>
      </c>
      <c r="AU838" s="7">
        <f t="shared" si="420"/>
        <v>0.780696813008867</v>
      </c>
      <c r="AV838" s="8">
        <f t="shared" si="421"/>
        <v>0.102053849271217</v>
      </c>
      <c r="AW838" s="3">
        <f t="shared" si="422"/>
        <v>33.722764769469</v>
      </c>
      <c r="AX838" s="7">
        <f t="shared" si="423"/>
        <v>0.59264002184751</v>
      </c>
      <c r="AY838" s="3">
        <f t="shared" si="424"/>
        <v>1.37561832475052</v>
      </c>
      <c r="AZ838" s="9">
        <f t="shared" si="425"/>
        <v>2.93535874826272</v>
      </c>
      <c r="BA838" s="11">
        <f t="shared" si="426"/>
        <v>1.75034963245538</v>
      </c>
      <c r="BB838" s="12">
        <f t="shared" si="427"/>
        <v>1074.71389883243</v>
      </c>
      <c r="BC838" s="13">
        <f t="shared" si="428"/>
        <v>0.193655089839058</v>
      </c>
      <c r="BD838" s="14">
        <f t="shared" si="429"/>
        <v>19.0720724269401</v>
      </c>
      <c r="BE838" s="15">
        <f t="shared" si="430"/>
        <v>0.929899329632104</v>
      </c>
      <c r="BF838" s="16">
        <f t="shared" si="431"/>
        <v>22.9920550847458</v>
      </c>
      <c r="BG838" s="16">
        <f t="shared" si="432"/>
        <v>6.39274924471299</v>
      </c>
      <c r="BH838" s="17">
        <f t="shared" si="433"/>
        <v>0.82331665262845</v>
      </c>
    </row>
    <row r="839" hidden="1" spans="1:60">
      <c r="A839">
        <v>849</v>
      </c>
      <c r="B839" t="s">
        <v>727</v>
      </c>
      <c r="C839" t="s">
        <v>917</v>
      </c>
      <c r="D839" t="s">
        <v>62</v>
      </c>
      <c r="E839" t="s">
        <v>848</v>
      </c>
      <c r="F839" t="s">
        <v>940</v>
      </c>
      <c r="G839">
        <v>296.09670998678</v>
      </c>
      <c r="H839">
        <v>122.5</v>
      </c>
      <c r="I839">
        <v>2747.75</v>
      </c>
      <c r="J839">
        <v>12.2968279241744</v>
      </c>
      <c r="K839">
        <v>381.52</v>
      </c>
      <c r="L839">
        <v>1.415</v>
      </c>
      <c r="M839">
        <v>23.72</v>
      </c>
      <c r="N839">
        <v>62.79</v>
      </c>
      <c r="O839">
        <v>8.11</v>
      </c>
      <c r="P839">
        <v>37.63</v>
      </c>
      <c r="Q839">
        <v>9.03</v>
      </c>
      <c r="R839">
        <v>0.788</v>
      </c>
      <c r="S839">
        <v>12.03</v>
      </c>
      <c r="T839">
        <v>3.05</v>
      </c>
      <c r="U839">
        <v>32.95</v>
      </c>
      <c r="V839">
        <v>12.61</v>
      </c>
      <c r="W839">
        <v>60.56</v>
      </c>
      <c r="X839">
        <v>14.5</v>
      </c>
      <c r="Y839">
        <v>151</v>
      </c>
      <c r="Z839">
        <v>29.16</v>
      </c>
      <c r="AA839">
        <v>7617.2</v>
      </c>
      <c r="AB839">
        <v>157.94</v>
      </c>
      <c r="AC839">
        <v>213.53</v>
      </c>
      <c r="AD839" s="3">
        <f t="shared" si="403"/>
        <v>158.900657136562</v>
      </c>
      <c r="AE839" s="4">
        <f t="shared" si="404"/>
        <v>219.361018108796</v>
      </c>
      <c r="AF839" s="5">
        <f t="shared" si="405"/>
        <v>100.084388185654</v>
      </c>
      <c r="AG839" s="3">
        <f t="shared" si="406"/>
        <v>102.430668841762</v>
      </c>
      <c r="AH839" s="3">
        <f t="shared" si="407"/>
        <v>87.3922413793103</v>
      </c>
      <c r="AI839" s="3">
        <f t="shared" si="408"/>
        <v>82.3413566739606</v>
      </c>
      <c r="AJ839" s="3">
        <f t="shared" si="409"/>
        <v>61.0135135135135</v>
      </c>
      <c r="AK839" s="3">
        <f t="shared" si="410"/>
        <v>13.9964476021314</v>
      </c>
      <c r="AL839" s="3">
        <f t="shared" si="411"/>
        <v>60.4522613065327</v>
      </c>
      <c r="AM839" s="3">
        <f t="shared" si="412"/>
        <v>84.4875346260388</v>
      </c>
      <c r="AN839" s="3">
        <f t="shared" si="413"/>
        <v>133.943089430894</v>
      </c>
      <c r="AO839" s="3">
        <f t="shared" si="414"/>
        <v>230.952380952381</v>
      </c>
      <c r="AP839" s="3">
        <f t="shared" si="415"/>
        <v>378.5</v>
      </c>
      <c r="AQ839" s="3">
        <f t="shared" si="416"/>
        <v>587.044534412956</v>
      </c>
      <c r="AR839" s="3">
        <f t="shared" si="417"/>
        <v>937.888198757764</v>
      </c>
      <c r="AS839" s="6">
        <f t="shared" si="418"/>
        <v>1185.36585365854</v>
      </c>
      <c r="AT839" s="3">
        <f t="shared" si="419"/>
        <v>0.230461577195955</v>
      </c>
      <c r="AU839" s="7">
        <f t="shared" si="420"/>
        <v>2.45723933301648</v>
      </c>
      <c r="AV839" s="8">
        <f t="shared" si="421"/>
        <v>0.286240465791685</v>
      </c>
      <c r="AW839" s="3">
        <f t="shared" si="422"/>
        <v>17.838829612111</v>
      </c>
      <c r="AX839" s="7">
        <f t="shared" si="423"/>
        <v>1.20896633776145</v>
      </c>
      <c r="AY839" s="3">
        <f t="shared" si="424"/>
        <v>2.61349200603339</v>
      </c>
      <c r="AZ839" s="9">
        <f t="shared" si="425"/>
        <v>1.14079772435206</v>
      </c>
      <c r="BA839" s="11">
        <f t="shared" si="426"/>
        <v>3.26057865275023</v>
      </c>
      <c r="BB839" s="12">
        <f t="shared" si="427"/>
        <v>1074.71389883243</v>
      </c>
      <c r="BC839" s="13">
        <f t="shared" si="428"/>
        <v>0.100749407316734</v>
      </c>
      <c r="BD839" s="14">
        <f t="shared" si="429"/>
        <v>4.52457909663628</v>
      </c>
      <c r="BE839" s="15">
        <f t="shared" si="430"/>
        <v>1.4141059602649</v>
      </c>
      <c r="BF839" s="16">
        <f t="shared" si="431"/>
        <v>12.5519534497091</v>
      </c>
      <c r="BG839" s="16">
        <f t="shared" si="432"/>
        <v>6.95348837209302</v>
      </c>
      <c r="BH839" s="17">
        <f t="shared" si="433"/>
        <v>0.739661874209713</v>
      </c>
    </row>
    <row r="840" spans="1:60">
      <c r="A840">
        <v>850</v>
      </c>
      <c r="B840" t="s">
        <v>727</v>
      </c>
      <c r="C840" t="s">
        <v>917</v>
      </c>
      <c r="D840" t="s">
        <v>62</v>
      </c>
      <c r="E840" t="s">
        <v>848</v>
      </c>
      <c r="F840" t="s">
        <v>941</v>
      </c>
      <c r="G840">
        <v>702.6920157353</v>
      </c>
      <c r="H840">
        <v>122.5</v>
      </c>
      <c r="I840">
        <v>443.14</v>
      </c>
      <c r="J840">
        <v>12.2968279241744</v>
      </c>
      <c r="K840">
        <v>1286.42</v>
      </c>
      <c r="L840">
        <v>1.261</v>
      </c>
      <c r="M840">
        <v>0.1</v>
      </c>
      <c r="N840">
        <v>8.02</v>
      </c>
      <c r="O840">
        <v>0.184</v>
      </c>
      <c r="P840">
        <v>2.38</v>
      </c>
      <c r="Q840">
        <v>5.19</v>
      </c>
      <c r="R840">
        <v>0.507</v>
      </c>
      <c r="S840">
        <v>29.02</v>
      </c>
      <c r="T840">
        <v>10.51</v>
      </c>
      <c r="U840">
        <v>122.15</v>
      </c>
      <c r="V840">
        <v>45.7</v>
      </c>
      <c r="W840">
        <v>189.28</v>
      </c>
      <c r="X840">
        <v>41.34</v>
      </c>
      <c r="Y840">
        <v>386.94</v>
      </c>
      <c r="Z840">
        <v>62.3</v>
      </c>
      <c r="AA840">
        <v>7822.71</v>
      </c>
      <c r="AB840">
        <v>139.47</v>
      </c>
      <c r="AC840">
        <v>180.48</v>
      </c>
      <c r="AD840" s="3">
        <f t="shared" si="403"/>
        <v>140.3183148717</v>
      </c>
      <c r="AE840" s="4">
        <f t="shared" si="404"/>
        <v>185.408497861076</v>
      </c>
      <c r="AF840" s="5">
        <f t="shared" si="405"/>
        <v>0.421940928270042</v>
      </c>
      <c r="AG840" s="3">
        <f t="shared" si="406"/>
        <v>13.0831973898858</v>
      </c>
      <c r="AH840" s="3">
        <f t="shared" si="407"/>
        <v>1.98275862068966</v>
      </c>
      <c r="AI840" s="3">
        <f t="shared" si="408"/>
        <v>5.20787746170678</v>
      </c>
      <c r="AJ840" s="3">
        <f t="shared" si="409"/>
        <v>35.0675675675676</v>
      </c>
      <c r="AK840" s="3">
        <f t="shared" si="410"/>
        <v>9.00532859680284</v>
      </c>
      <c r="AL840" s="3">
        <f t="shared" si="411"/>
        <v>145.829145728643</v>
      </c>
      <c r="AM840" s="3">
        <f t="shared" si="412"/>
        <v>291.135734072022</v>
      </c>
      <c r="AN840" s="3">
        <f t="shared" si="413"/>
        <v>496.544715447154</v>
      </c>
      <c r="AO840" s="3">
        <f t="shared" si="414"/>
        <v>836.996336996337</v>
      </c>
      <c r="AP840" s="3">
        <f t="shared" si="415"/>
        <v>1183</v>
      </c>
      <c r="AQ840" s="3">
        <f t="shared" si="416"/>
        <v>1673.68421052632</v>
      </c>
      <c r="AR840" s="3">
        <f t="shared" si="417"/>
        <v>2403.35403726708</v>
      </c>
      <c r="AS840" s="6">
        <f t="shared" si="418"/>
        <v>2532.52032520325</v>
      </c>
      <c r="AT840" s="3">
        <f t="shared" si="419"/>
        <v>0.12592865864551</v>
      </c>
      <c r="AU840" s="7">
        <f t="shared" si="420"/>
        <v>0.523970487463874</v>
      </c>
      <c r="AV840" s="8">
        <f t="shared" si="421"/>
        <v>0.0432558382842262</v>
      </c>
      <c r="AW840" s="3">
        <f t="shared" si="422"/>
        <v>15.0777500510176</v>
      </c>
      <c r="AX840" s="7">
        <f t="shared" si="423"/>
        <v>0.167962760105329</v>
      </c>
      <c r="AY840" s="3">
        <f t="shared" si="424"/>
        <v>-0.813598415138617</v>
      </c>
      <c r="AZ840" s="9">
        <f t="shared" si="425"/>
        <v>20.9356602326378</v>
      </c>
      <c r="BA840" s="11">
        <f t="shared" si="426"/>
        <v>1.9528565977896</v>
      </c>
      <c r="BB840" s="12">
        <f t="shared" si="427"/>
        <v>1074.71389883243</v>
      </c>
      <c r="BC840" s="13">
        <f t="shared" si="428"/>
        <v>0.0857212666305165</v>
      </c>
      <c r="BD840" s="14">
        <f t="shared" si="429"/>
        <v>74.8591748838264</v>
      </c>
      <c r="BE840" s="15">
        <f t="shared" si="430"/>
        <v>0.466428903706001</v>
      </c>
      <c r="BF840" s="16">
        <f t="shared" si="431"/>
        <v>13.3335630599586</v>
      </c>
      <c r="BG840" s="16">
        <f t="shared" si="432"/>
        <v>1.54527938342967</v>
      </c>
      <c r="BH840" s="17">
        <f t="shared" si="433"/>
        <v>0.772772606382979</v>
      </c>
    </row>
    <row r="841" spans="1:60">
      <c r="A841">
        <v>851</v>
      </c>
      <c r="B841" t="s">
        <v>727</v>
      </c>
      <c r="C841" t="s">
        <v>917</v>
      </c>
      <c r="D841" t="s">
        <v>62</v>
      </c>
      <c r="E841" t="s">
        <v>848</v>
      </c>
      <c r="F841" t="s">
        <v>942</v>
      </c>
      <c r="G841">
        <v>1316.00209186955</v>
      </c>
      <c r="H841">
        <v>122.5</v>
      </c>
      <c r="I841">
        <v>229.52</v>
      </c>
      <c r="J841">
        <v>12.2968279241744</v>
      </c>
      <c r="K841">
        <v>1727.54</v>
      </c>
      <c r="L841">
        <v>7.63</v>
      </c>
      <c r="M841">
        <v>0.256</v>
      </c>
      <c r="N841">
        <v>80.74</v>
      </c>
      <c r="O841">
        <v>0.27</v>
      </c>
      <c r="P841">
        <v>4.18</v>
      </c>
      <c r="Q841">
        <v>8.49</v>
      </c>
      <c r="R841">
        <v>2.3</v>
      </c>
      <c r="S841">
        <v>37.82</v>
      </c>
      <c r="T841">
        <v>13.19</v>
      </c>
      <c r="U841">
        <v>155.56</v>
      </c>
      <c r="V841">
        <v>58.79</v>
      </c>
      <c r="W841">
        <v>265.34</v>
      </c>
      <c r="X841">
        <v>60.17</v>
      </c>
      <c r="Y841">
        <v>599.48</v>
      </c>
      <c r="Z841">
        <v>99.06</v>
      </c>
      <c r="AA841">
        <v>8657.83</v>
      </c>
      <c r="AB841">
        <v>132.49</v>
      </c>
      <c r="AC841">
        <v>231.11</v>
      </c>
      <c r="AD841" s="3">
        <f t="shared" si="403"/>
        <v>133.295859592396</v>
      </c>
      <c r="AE841" s="4">
        <f t="shared" si="404"/>
        <v>237.421087880503</v>
      </c>
      <c r="AF841" s="5">
        <f t="shared" si="405"/>
        <v>1.08016877637131</v>
      </c>
      <c r="AG841" s="3">
        <f t="shared" si="406"/>
        <v>131.712887438825</v>
      </c>
      <c r="AH841" s="3">
        <f t="shared" si="407"/>
        <v>2.90948275862069</v>
      </c>
      <c r="AI841" s="3">
        <f t="shared" si="408"/>
        <v>9.14660831509847</v>
      </c>
      <c r="AJ841" s="3">
        <f t="shared" si="409"/>
        <v>57.3648648648649</v>
      </c>
      <c r="AK841" s="3">
        <f t="shared" si="410"/>
        <v>40.8525754884547</v>
      </c>
      <c r="AL841" s="3">
        <f t="shared" si="411"/>
        <v>190.050251256281</v>
      </c>
      <c r="AM841" s="3">
        <f t="shared" si="412"/>
        <v>365.373961218837</v>
      </c>
      <c r="AN841" s="3">
        <f t="shared" si="413"/>
        <v>632.357723577236</v>
      </c>
      <c r="AO841" s="3">
        <f t="shared" si="414"/>
        <v>1076.73992673993</v>
      </c>
      <c r="AP841" s="3">
        <f t="shared" si="415"/>
        <v>1658.375</v>
      </c>
      <c r="AQ841" s="3">
        <f t="shared" si="416"/>
        <v>2436.03238866397</v>
      </c>
      <c r="AR841" s="3">
        <f t="shared" si="417"/>
        <v>3723.47826086957</v>
      </c>
      <c r="AS841" s="6">
        <f t="shared" si="418"/>
        <v>4026.82926829268</v>
      </c>
      <c r="AT841" s="3">
        <f t="shared" si="419"/>
        <v>0.391257098272425</v>
      </c>
      <c r="AU841" s="7">
        <f t="shared" si="420"/>
        <v>1.05078389307167</v>
      </c>
      <c r="AV841" s="8">
        <f t="shared" si="421"/>
        <v>0.340070887218903</v>
      </c>
      <c r="AW841" s="3">
        <f t="shared" si="422"/>
        <v>19.3075067281177</v>
      </c>
      <c r="AX841" s="7">
        <f t="shared" si="423"/>
        <v>1.49428195481997</v>
      </c>
      <c r="AY841" s="3">
        <f t="shared" si="424"/>
        <v>2.98138134240173</v>
      </c>
      <c r="AZ841" s="9">
        <f t="shared" si="425"/>
        <v>111.774496242813</v>
      </c>
      <c r="BA841" s="11">
        <f t="shared" si="426"/>
        <v>8.33566162858335</v>
      </c>
      <c r="BB841" s="12">
        <f t="shared" si="427"/>
        <v>1074.71389883243</v>
      </c>
      <c r="BC841" s="13">
        <f t="shared" si="428"/>
        <v>0.105403518099529</v>
      </c>
      <c r="BD841" s="14">
        <f t="shared" si="429"/>
        <v>55.5380436314042</v>
      </c>
      <c r="BE841" s="15">
        <f t="shared" si="430"/>
        <v>0.385517448455328</v>
      </c>
      <c r="BF841" s="16">
        <f t="shared" si="431"/>
        <v>15.8508725542041</v>
      </c>
      <c r="BG841" s="16">
        <f t="shared" si="432"/>
        <v>9.51001177856301</v>
      </c>
      <c r="BH841" s="17">
        <f t="shared" si="433"/>
        <v>0.573276794599974</v>
      </c>
    </row>
    <row r="842" spans="1:60">
      <c r="A842">
        <v>852</v>
      </c>
      <c r="B842" t="s">
        <v>727</v>
      </c>
      <c r="C842" t="s">
        <v>917</v>
      </c>
      <c r="D842" t="s">
        <v>62</v>
      </c>
      <c r="E842" t="s">
        <v>848</v>
      </c>
      <c r="F842" t="s">
        <v>943</v>
      </c>
      <c r="G842">
        <v>348.21319361747</v>
      </c>
      <c r="H842">
        <v>122.5</v>
      </c>
      <c r="I842">
        <v>158.47</v>
      </c>
      <c r="J842">
        <v>12.2968279241744</v>
      </c>
      <c r="K842">
        <v>899.71</v>
      </c>
      <c r="L842">
        <v>3.61</v>
      </c>
      <c r="M842">
        <v>0.0169</v>
      </c>
      <c r="N842">
        <v>22.22</v>
      </c>
      <c r="O842">
        <v>0.0413</v>
      </c>
      <c r="P842">
        <v>1.11</v>
      </c>
      <c r="Q842">
        <v>2.48</v>
      </c>
      <c r="R842">
        <v>0.619</v>
      </c>
      <c r="S842">
        <v>14.36</v>
      </c>
      <c r="T842">
        <v>5.72</v>
      </c>
      <c r="U842">
        <v>75.12</v>
      </c>
      <c r="V842">
        <v>30.66</v>
      </c>
      <c r="W842">
        <v>144.46</v>
      </c>
      <c r="X842">
        <v>34.48</v>
      </c>
      <c r="Y842">
        <v>345.55</v>
      </c>
      <c r="Z842">
        <v>58.96</v>
      </c>
      <c r="AA842">
        <v>8575.37</v>
      </c>
      <c r="AB842">
        <v>263.98</v>
      </c>
      <c r="AC842">
        <v>332.46</v>
      </c>
      <c r="AD842" s="3">
        <f t="shared" si="403"/>
        <v>265.585636766554</v>
      </c>
      <c r="AE842" s="4">
        <f t="shared" si="404"/>
        <v>341.538725614435</v>
      </c>
      <c r="AF842" s="5">
        <f t="shared" si="405"/>
        <v>0.0713080168776371</v>
      </c>
      <c r="AG842" s="3">
        <f t="shared" si="406"/>
        <v>36.2479608482871</v>
      </c>
      <c r="AH842" s="3">
        <f t="shared" si="407"/>
        <v>0.445043103448276</v>
      </c>
      <c r="AI842" s="3">
        <f t="shared" si="408"/>
        <v>2.42888402625821</v>
      </c>
      <c r="AJ842" s="3">
        <f t="shared" si="409"/>
        <v>16.7567567567568</v>
      </c>
      <c r="AK842" s="3">
        <f t="shared" si="410"/>
        <v>10.9946714031972</v>
      </c>
      <c r="AL842" s="3">
        <f t="shared" si="411"/>
        <v>72.1608040201005</v>
      </c>
      <c r="AM842" s="3">
        <f t="shared" si="412"/>
        <v>158.448753462604</v>
      </c>
      <c r="AN842" s="3">
        <f t="shared" si="413"/>
        <v>305.365853658537</v>
      </c>
      <c r="AO842" s="3">
        <f t="shared" si="414"/>
        <v>561.538461538462</v>
      </c>
      <c r="AP842" s="3">
        <f t="shared" si="415"/>
        <v>902.875</v>
      </c>
      <c r="AQ842" s="3">
        <f t="shared" si="416"/>
        <v>1395.95141700405</v>
      </c>
      <c r="AR842" s="3">
        <f t="shared" si="417"/>
        <v>2146.27329192547</v>
      </c>
      <c r="AS842" s="6">
        <f t="shared" si="418"/>
        <v>2396.74796747967</v>
      </c>
      <c r="AT842" s="3">
        <f t="shared" si="419"/>
        <v>0.316181597730102</v>
      </c>
      <c r="AU842" s="7">
        <f t="shared" si="420"/>
        <v>1.4731655978743</v>
      </c>
      <c r="AV842" s="8">
        <f t="shared" si="421"/>
        <v>0.065058508255618</v>
      </c>
      <c r="AW842" s="3">
        <f t="shared" si="422"/>
        <v>27.7745389071438</v>
      </c>
      <c r="AX842" s="7">
        <f t="shared" si="423"/>
        <v>0.342868454567921</v>
      </c>
      <c r="AY842" s="3">
        <f t="shared" si="424"/>
        <v>0.425439864609125</v>
      </c>
      <c r="AZ842" s="9">
        <f t="shared" si="425"/>
        <v>127.423235183987</v>
      </c>
      <c r="BA842" s="11">
        <f t="shared" si="426"/>
        <v>16.5872447865506</v>
      </c>
      <c r="BB842" s="12">
        <f t="shared" si="427"/>
        <v>1074.71389883243</v>
      </c>
      <c r="BC842" s="13">
        <f t="shared" si="428"/>
        <v>0.158574893841493</v>
      </c>
      <c r="BD842" s="14">
        <f t="shared" si="429"/>
        <v>97.9659982563208</v>
      </c>
      <c r="BE842" s="15">
        <f t="shared" si="430"/>
        <v>0.962118362031544</v>
      </c>
      <c r="BF842" s="16">
        <f t="shared" si="431"/>
        <v>24.0633704735376</v>
      </c>
      <c r="BG842" s="16">
        <f t="shared" si="432"/>
        <v>8.95967741935484</v>
      </c>
      <c r="BH842" s="17">
        <f t="shared" si="433"/>
        <v>0.794020333273176</v>
      </c>
    </row>
    <row r="843" spans="1:60">
      <c r="A843">
        <v>853</v>
      </c>
      <c r="B843" t="s">
        <v>727</v>
      </c>
      <c r="C843" t="s">
        <v>917</v>
      </c>
      <c r="D843" t="s">
        <v>62</v>
      </c>
      <c r="E843" t="s">
        <v>848</v>
      </c>
      <c r="F843" t="s">
        <v>944</v>
      </c>
      <c r="G843">
        <v>482.44161819932</v>
      </c>
      <c r="H843">
        <v>122.5</v>
      </c>
      <c r="I843">
        <v>294.48</v>
      </c>
      <c r="J843">
        <v>12.2968279241744</v>
      </c>
      <c r="K843">
        <v>1047.58</v>
      </c>
      <c r="L843">
        <v>1.875</v>
      </c>
      <c r="M843">
        <v>0.0219</v>
      </c>
      <c r="N843">
        <v>16.62</v>
      </c>
      <c r="O843">
        <v>0.069</v>
      </c>
      <c r="P843">
        <v>0.97</v>
      </c>
      <c r="Q843">
        <v>2.7</v>
      </c>
      <c r="R843">
        <v>0.891</v>
      </c>
      <c r="S843">
        <v>16.59</v>
      </c>
      <c r="T843">
        <v>6.47</v>
      </c>
      <c r="U843">
        <v>84.42</v>
      </c>
      <c r="V843">
        <v>35.09</v>
      </c>
      <c r="W843">
        <v>167.69</v>
      </c>
      <c r="X843">
        <v>41.01</v>
      </c>
      <c r="Y843">
        <v>431.53</v>
      </c>
      <c r="Z843">
        <v>76.4</v>
      </c>
      <c r="AA843">
        <v>7600.73</v>
      </c>
      <c r="AB843">
        <v>122.32</v>
      </c>
      <c r="AC843">
        <v>169.5</v>
      </c>
      <c r="AD843" s="3">
        <f t="shared" si="403"/>
        <v>123.064001398912</v>
      </c>
      <c r="AE843" s="4">
        <f t="shared" si="404"/>
        <v>174.128659061682</v>
      </c>
      <c r="AF843" s="5">
        <f t="shared" si="405"/>
        <v>0.0924050632911392</v>
      </c>
      <c r="AG843" s="3">
        <f t="shared" si="406"/>
        <v>27.1125611745514</v>
      </c>
      <c r="AH843" s="3">
        <f t="shared" si="407"/>
        <v>0.743534482758621</v>
      </c>
      <c r="AI843" s="3">
        <f t="shared" si="408"/>
        <v>2.12253829321663</v>
      </c>
      <c r="AJ843" s="3">
        <f t="shared" si="409"/>
        <v>18.2432432432432</v>
      </c>
      <c r="AK843" s="3">
        <f t="shared" si="410"/>
        <v>15.8259325044405</v>
      </c>
      <c r="AL843" s="3">
        <f t="shared" si="411"/>
        <v>83.3668341708543</v>
      </c>
      <c r="AM843" s="3">
        <f t="shared" si="412"/>
        <v>179.224376731302</v>
      </c>
      <c r="AN843" s="3">
        <f t="shared" si="413"/>
        <v>343.170731707317</v>
      </c>
      <c r="AO843" s="3">
        <f t="shared" si="414"/>
        <v>642.673992673993</v>
      </c>
      <c r="AP843" s="3">
        <f t="shared" si="415"/>
        <v>1048.0625</v>
      </c>
      <c r="AQ843" s="3">
        <f t="shared" si="416"/>
        <v>1660.32388663968</v>
      </c>
      <c r="AR843" s="3">
        <f t="shared" si="417"/>
        <v>2680.31055900621</v>
      </c>
      <c r="AS843" s="6">
        <f t="shared" si="418"/>
        <v>3105.69105691057</v>
      </c>
      <c r="AT843" s="3">
        <f t="shared" si="419"/>
        <v>0.405808958365769</v>
      </c>
      <c r="AU843" s="7">
        <f t="shared" si="420"/>
        <v>1.51403708425576</v>
      </c>
      <c r="AV843" s="8">
        <f t="shared" si="421"/>
        <v>0.0954466662154256</v>
      </c>
      <c r="AW843" s="3">
        <f t="shared" si="422"/>
        <v>14.1604534222489</v>
      </c>
      <c r="AX843" s="7">
        <f t="shared" si="423"/>
        <v>0.359169412066592</v>
      </c>
      <c r="AY843" s="3">
        <f t="shared" si="424"/>
        <v>0.506086776363301</v>
      </c>
      <c r="AZ843" s="9">
        <f t="shared" si="425"/>
        <v>135.878318721471</v>
      </c>
      <c r="BA843" s="11">
        <f t="shared" si="426"/>
        <v>12.1934839873165</v>
      </c>
      <c r="BB843" s="12">
        <f t="shared" si="427"/>
        <v>1074.71389883243</v>
      </c>
      <c r="BC843" s="13">
        <f t="shared" si="428"/>
        <v>0.0796858076618697</v>
      </c>
      <c r="BD843" s="14">
        <f t="shared" si="429"/>
        <v>118.297594501718</v>
      </c>
      <c r="BE843" s="15">
        <f t="shared" si="430"/>
        <v>0.392788450397423</v>
      </c>
      <c r="BF843" s="16">
        <f t="shared" si="431"/>
        <v>26.0114526823388</v>
      </c>
      <c r="BG843" s="16">
        <f t="shared" si="432"/>
        <v>6.15555555555556</v>
      </c>
      <c r="BH843" s="17">
        <f t="shared" si="433"/>
        <v>0.72165191740413</v>
      </c>
    </row>
    <row r="844" spans="1:60">
      <c r="A844">
        <v>854</v>
      </c>
      <c r="B844" t="s">
        <v>727</v>
      </c>
      <c r="C844" t="s">
        <v>917</v>
      </c>
      <c r="D844" t="s">
        <v>62</v>
      </c>
      <c r="E844" t="s">
        <v>848</v>
      </c>
      <c r="F844" t="s">
        <v>945</v>
      </c>
      <c r="G844">
        <v>702.8423302535</v>
      </c>
      <c r="H844">
        <v>122.5</v>
      </c>
      <c r="I844">
        <v>266.79</v>
      </c>
      <c r="J844">
        <v>12.2968279241744</v>
      </c>
      <c r="K844">
        <v>1033.57</v>
      </c>
      <c r="L844">
        <v>2.26</v>
      </c>
      <c r="M844">
        <v>2.24</v>
      </c>
      <c r="N844">
        <v>26.91</v>
      </c>
      <c r="O844">
        <v>0.566</v>
      </c>
      <c r="P844">
        <v>4.08</v>
      </c>
      <c r="Q844">
        <v>3.75</v>
      </c>
      <c r="R844">
        <v>0.86</v>
      </c>
      <c r="S844">
        <v>17.83</v>
      </c>
      <c r="T844">
        <v>6.39</v>
      </c>
      <c r="U844">
        <v>80.91</v>
      </c>
      <c r="V844">
        <v>34.09</v>
      </c>
      <c r="W844">
        <v>167.01</v>
      </c>
      <c r="X844">
        <v>40.46</v>
      </c>
      <c r="Y844">
        <v>422.4</v>
      </c>
      <c r="Z844">
        <v>75.07</v>
      </c>
      <c r="AA844">
        <v>8125.53</v>
      </c>
      <c r="AB844">
        <v>209.93</v>
      </c>
      <c r="AC844">
        <v>320.8</v>
      </c>
      <c r="AD844" s="3">
        <f t="shared" si="403"/>
        <v>211.206882060772</v>
      </c>
      <c r="AE844" s="4">
        <f t="shared" si="404"/>
        <v>329.560317563349</v>
      </c>
      <c r="AF844" s="5">
        <f t="shared" si="405"/>
        <v>9.45147679324895</v>
      </c>
      <c r="AG844" s="3">
        <f t="shared" si="406"/>
        <v>43.8988580750408</v>
      </c>
      <c r="AH844" s="3">
        <f t="shared" si="407"/>
        <v>6.09913793103448</v>
      </c>
      <c r="AI844" s="3">
        <f t="shared" si="408"/>
        <v>8.92778993435449</v>
      </c>
      <c r="AJ844" s="3">
        <f t="shared" si="409"/>
        <v>25.3378378378378</v>
      </c>
      <c r="AK844" s="3">
        <f t="shared" si="410"/>
        <v>15.2753108348135</v>
      </c>
      <c r="AL844" s="3">
        <f t="shared" si="411"/>
        <v>89.5979899497487</v>
      </c>
      <c r="AM844" s="3">
        <f t="shared" si="412"/>
        <v>177.008310249307</v>
      </c>
      <c r="AN844" s="3">
        <f t="shared" si="413"/>
        <v>328.90243902439</v>
      </c>
      <c r="AO844" s="3">
        <f t="shared" si="414"/>
        <v>624.358974358974</v>
      </c>
      <c r="AP844" s="3">
        <f t="shared" si="415"/>
        <v>1043.8125</v>
      </c>
      <c r="AQ844" s="3">
        <f t="shared" si="416"/>
        <v>1638.05668016194</v>
      </c>
      <c r="AR844" s="3">
        <f t="shared" si="417"/>
        <v>2623.60248447205</v>
      </c>
      <c r="AS844" s="6">
        <f t="shared" si="418"/>
        <v>3051.62601626016</v>
      </c>
      <c r="AT844" s="3">
        <f t="shared" si="419"/>
        <v>0.320594558579987</v>
      </c>
      <c r="AU844" s="7">
        <f t="shared" si="420"/>
        <v>1.22196316125421</v>
      </c>
      <c r="AV844" s="8">
        <f t="shared" si="421"/>
        <v>0.0816542482995615</v>
      </c>
      <c r="AW844" s="3">
        <f t="shared" si="422"/>
        <v>26.80043337969</v>
      </c>
      <c r="AX844" s="7">
        <f t="shared" si="423"/>
        <v>0.422716980300785</v>
      </c>
      <c r="AY844" s="3">
        <f t="shared" si="424"/>
        <v>0.788946674780342</v>
      </c>
      <c r="AZ844" s="9">
        <f t="shared" si="425"/>
        <v>17.2712387918152</v>
      </c>
      <c r="BA844" s="11">
        <f t="shared" si="426"/>
        <v>4.75739667885686</v>
      </c>
      <c r="BB844" s="12">
        <f t="shared" si="427"/>
        <v>1074.71389883243</v>
      </c>
      <c r="BC844" s="13">
        <f t="shared" si="428"/>
        <v>0.148772645019607</v>
      </c>
      <c r="BD844" s="14">
        <f t="shared" si="429"/>
        <v>41.4068823529412</v>
      </c>
      <c r="BE844" s="15">
        <f t="shared" si="430"/>
        <v>0.759469696969697</v>
      </c>
      <c r="BF844" s="16">
        <f t="shared" si="431"/>
        <v>23.6904094223219</v>
      </c>
      <c r="BG844" s="16">
        <f t="shared" si="432"/>
        <v>7.176</v>
      </c>
      <c r="BH844" s="17">
        <f t="shared" si="433"/>
        <v>0.654395261845387</v>
      </c>
    </row>
    <row r="845" spans="1:60">
      <c r="A845">
        <v>855</v>
      </c>
      <c r="B845" t="s">
        <v>727</v>
      </c>
      <c r="C845" t="s">
        <v>917</v>
      </c>
      <c r="D845" t="s">
        <v>62</v>
      </c>
      <c r="E845" t="s">
        <v>848</v>
      </c>
      <c r="F845" t="s">
        <v>946</v>
      </c>
      <c r="G845">
        <v>652.75977774635</v>
      </c>
      <c r="H845">
        <v>122.5</v>
      </c>
      <c r="I845">
        <v>128.3</v>
      </c>
      <c r="J845">
        <v>12.2968279241744</v>
      </c>
      <c r="K845">
        <v>1008.43</v>
      </c>
      <c r="L845">
        <v>4.16</v>
      </c>
      <c r="M845">
        <v>0.063</v>
      </c>
      <c r="N845">
        <v>20.38</v>
      </c>
      <c r="O845">
        <v>0.0398</v>
      </c>
      <c r="P845">
        <v>1.09</v>
      </c>
      <c r="Q845">
        <v>2.21</v>
      </c>
      <c r="R845">
        <v>0.551</v>
      </c>
      <c r="S845">
        <v>14.78</v>
      </c>
      <c r="T845">
        <v>5.86</v>
      </c>
      <c r="U845">
        <v>79.07</v>
      </c>
      <c r="V845">
        <v>33.99</v>
      </c>
      <c r="W845">
        <v>165.72</v>
      </c>
      <c r="X845">
        <v>40.97</v>
      </c>
      <c r="Y845">
        <v>432.18</v>
      </c>
      <c r="Z845">
        <v>76.32</v>
      </c>
      <c r="AA845">
        <v>7988.98</v>
      </c>
      <c r="AB845">
        <v>261.21</v>
      </c>
      <c r="AC845">
        <v>269.26</v>
      </c>
      <c r="AD845" s="3">
        <f t="shared" si="403"/>
        <v>262.798788468034</v>
      </c>
      <c r="AE845" s="4">
        <f t="shared" si="404"/>
        <v>276.61287751592</v>
      </c>
      <c r="AF845" s="5">
        <f t="shared" si="405"/>
        <v>0.265822784810127</v>
      </c>
      <c r="AG845" s="3">
        <f t="shared" si="406"/>
        <v>33.2463295269168</v>
      </c>
      <c r="AH845" s="3">
        <f t="shared" si="407"/>
        <v>0.428879310344828</v>
      </c>
      <c r="AI845" s="3">
        <f t="shared" si="408"/>
        <v>2.38512035010941</v>
      </c>
      <c r="AJ845" s="3">
        <f t="shared" si="409"/>
        <v>14.9324324324324</v>
      </c>
      <c r="AK845" s="3">
        <f t="shared" si="410"/>
        <v>9.78685612788632</v>
      </c>
      <c r="AL845" s="3">
        <f t="shared" si="411"/>
        <v>74.2713567839196</v>
      </c>
      <c r="AM845" s="3">
        <f t="shared" si="412"/>
        <v>162.326869806094</v>
      </c>
      <c r="AN845" s="3">
        <f t="shared" si="413"/>
        <v>321.422764227642</v>
      </c>
      <c r="AO845" s="3">
        <f t="shared" si="414"/>
        <v>622.527472527473</v>
      </c>
      <c r="AP845" s="3">
        <f t="shared" si="415"/>
        <v>1035.75</v>
      </c>
      <c r="AQ845" s="3">
        <f t="shared" si="416"/>
        <v>1658.7044534413</v>
      </c>
      <c r="AR845" s="3">
        <f t="shared" si="417"/>
        <v>2684.34782608696</v>
      </c>
      <c r="AS845" s="6">
        <f t="shared" si="418"/>
        <v>3102.43902439024</v>
      </c>
      <c r="AT845" s="3">
        <f t="shared" si="419"/>
        <v>0.29387811534615</v>
      </c>
      <c r="AU845" s="7">
        <f t="shared" si="420"/>
        <v>1.09478403838054</v>
      </c>
      <c r="AV845" s="8">
        <f t="shared" si="421"/>
        <v>0.0736769747779622</v>
      </c>
      <c r="AW845" s="3">
        <f t="shared" si="422"/>
        <v>22.4946530293495</v>
      </c>
      <c r="AX845" s="7">
        <f t="shared" si="423"/>
        <v>0.349439048815472</v>
      </c>
      <c r="AY845" s="3">
        <f t="shared" si="424"/>
        <v>0.458398995236704</v>
      </c>
      <c r="AZ845" s="9">
        <f t="shared" si="425"/>
        <v>108.004613455374</v>
      </c>
      <c r="BA845" s="11">
        <f t="shared" si="426"/>
        <v>13.8225334683671</v>
      </c>
      <c r="BB845" s="12">
        <f t="shared" si="427"/>
        <v>1074.71389883243</v>
      </c>
      <c r="BC845" s="13">
        <f t="shared" si="428"/>
        <v>0.132918929466321</v>
      </c>
      <c r="BD845" s="14">
        <f t="shared" si="429"/>
        <v>108.319564946656</v>
      </c>
      <c r="BE845" s="15">
        <f t="shared" si="430"/>
        <v>0.623027442269425</v>
      </c>
      <c r="BF845" s="16">
        <f t="shared" si="431"/>
        <v>29.2408660351827</v>
      </c>
      <c r="BG845" s="16">
        <f t="shared" si="432"/>
        <v>9.22171945701357</v>
      </c>
      <c r="BH845" s="17">
        <f t="shared" si="433"/>
        <v>0.970103245933299</v>
      </c>
    </row>
    <row r="846" spans="1:60">
      <c r="A846">
        <v>856</v>
      </c>
      <c r="B846" t="s">
        <v>727</v>
      </c>
      <c r="C846" t="s">
        <v>847</v>
      </c>
      <c r="D846" t="s">
        <v>62</v>
      </c>
      <c r="E846" t="s">
        <v>848</v>
      </c>
      <c r="F846" t="s">
        <v>947</v>
      </c>
      <c r="G846">
        <v>2595.7140152141</v>
      </c>
      <c r="H846">
        <v>125.3</v>
      </c>
      <c r="I846">
        <v>433.99</v>
      </c>
      <c r="J846">
        <v>12.2968279241744</v>
      </c>
      <c r="K846">
        <v>1385.89</v>
      </c>
      <c r="L846">
        <v>5.87</v>
      </c>
      <c r="M846">
        <v>3.33</v>
      </c>
      <c r="N846">
        <v>39.32</v>
      </c>
      <c r="O846">
        <v>1.032</v>
      </c>
      <c r="P846">
        <v>5.78</v>
      </c>
      <c r="Q846">
        <v>4.16</v>
      </c>
      <c r="R846">
        <v>0.867</v>
      </c>
      <c r="S846">
        <v>22.04</v>
      </c>
      <c r="T846">
        <v>8.53</v>
      </c>
      <c r="U846">
        <v>113.7</v>
      </c>
      <c r="V846">
        <v>47.16</v>
      </c>
      <c r="W846">
        <v>223.17</v>
      </c>
      <c r="X846">
        <v>53.49</v>
      </c>
      <c r="Y846">
        <v>565.88</v>
      </c>
      <c r="Z846">
        <v>94.81</v>
      </c>
      <c r="AA846">
        <v>7219.83</v>
      </c>
      <c r="AB846">
        <v>138.11</v>
      </c>
      <c r="AC846">
        <v>141.39</v>
      </c>
      <c r="AD846" s="3">
        <f t="shared" si="403"/>
        <v>138.969303371727</v>
      </c>
      <c r="AE846" s="4">
        <f t="shared" si="404"/>
        <v>145.316815044269</v>
      </c>
      <c r="AF846" s="5">
        <f t="shared" si="405"/>
        <v>14.0506329113924</v>
      </c>
      <c r="AG846" s="3">
        <f t="shared" si="406"/>
        <v>64.1435562805873</v>
      </c>
      <c r="AH846" s="3">
        <f t="shared" si="407"/>
        <v>11.1206896551724</v>
      </c>
      <c r="AI846" s="3">
        <f t="shared" si="408"/>
        <v>12.6477024070022</v>
      </c>
      <c r="AJ846" s="3">
        <f t="shared" si="409"/>
        <v>28.1081081081081</v>
      </c>
      <c r="AK846" s="3">
        <f t="shared" si="410"/>
        <v>15.3996447602131</v>
      </c>
      <c r="AL846" s="3">
        <f t="shared" si="411"/>
        <v>110.753768844221</v>
      </c>
      <c r="AM846" s="3">
        <f t="shared" si="412"/>
        <v>236.288088642659</v>
      </c>
      <c r="AN846" s="3">
        <f t="shared" si="413"/>
        <v>462.19512195122</v>
      </c>
      <c r="AO846" s="3">
        <f t="shared" si="414"/>
        <v>863.736263736264</v>
      </c>
      <c r="AP846" s="3">
        <f t="shared" si="415"/>
        <v>1394.8125</v>
      </c>
      <c r="AQ846" s="3">
        <f t="shared" si="416"/>
        <v>2165.58704453441</v>
      </c>
      <c r="AR846" s="3">
        <f t="shared" si="417"/>
        <v>3514.78260869565</v>
      </c>
      <c r="AS846" s="6">
        <f t="shared" si="418"/>
        <v>3854.06504065041</v>
      </c>
      <c r="AT846" s="3">
        <f t="shared" si="419"/>
        <v>0.276004166495186</v>
      </c>
      <c r="AU846" s="7">
        <f t="shared" si="420"/>
        <v>0.785266678548897</v>
      </c>
      <c r="AV846" s="8">
        <f t="shared" si="421"/>
        <v>0.270581212422125</v>
      </c>
      <c r="AW846" s="3">
        <f t="shared" si="422"/>
        <v>11.8174228297193</v>
      </c>
      <c r="AX846" s="7">
        <f t="shared" si="423"/>
        <v>0.930162926640274</v>
      </c>
      <c r="AY846" s="3">
        <f t="shared" si="424"/>
        <v>2.15829898559829</v>
      </c>
      <c r="AZ846" s="9">
        <f t="shared" si="425"/>
        <v>13.9492228457396</v>
      </c>
      <c r="BA846" s="11">
        <f t="shared" si="426"/>
        <v>3.65942318407616</v>
      </c>
      <c r="BB846" s="12">
        <f t="shared" si="427"/>
        <v>1074.71389883243</v>
      </c>
      <c r="BC846" s="13">
        <f t="shared" si="428"/>
        <v>0.0715000081508447</v>
      </c>
      <c r="BD846" s="14">
        <f t="shared" si="429"/>
        <v>47.0030110460474</v>
      </c>
      <c r="BE846" s="15">
        <f t="shared" si="430"/>
        <v>0.249858627270799</v>
      </c>
      <c r="BF846" s="16">
        <f t="shared" si="431"/>
        <v>25.6751361161525</v>
      </c>
      <c r="BG846" s="16">
        <f t="shared" si="432"/>
        <v>9.45192307692308</v>
      </c>
      <c r="BH846" s="17">
        <f t="shared" si="433"/>
        <v>0.976801754013721</v>
      </c>
    </row>
    <row r="847" spans="1:60">
      <c r="A847">
        <v>857</v>
      </c>
      <c r="B847" t="s">
        <v>727</v>
      </c>
      <c r="C847" t="s">
        <v>847</v>
      </c>
      <c r="D847" t="s">
        <v>62</v>
      </c>
      <c r="E847" t="s">
        <v>848</v>
      </c>
      <c r="F847" t="s">
        <v>948</v>
      </c>
      <c r="G847">
        <v>1728.79406482745</v>
      </c>
      <c r="H847">
        <v>125.3</v>
      </c>
      <c r="I847">
        <v>309.98</v>
      </c>
      <c r="J847">
        <v>12.2968279241744</v>
      </c>
      <c r="K847">
        <v>838.13</v>
      </c>
      <c r="L847">
        <v>2.081</v>
      </c>
      <c r="M847">
        <v>0.802</v>
      </c>
      <c r="N847">
        <v>18.95</v>
      </c>
      <c r="O847">
        <v>0.33</v>
      </c>
      <c r="P847">
        <v>2.36</v>
      </c>
      <c r="Q847">
        <v>2.81</v>
      </c>
      <c r="R847">
        <v>0.802</v>
      </c>
      <c r="S847">
        <v>14.46</v>
      </c>
      <c r="T847">
        <v>5.27</v>
      </c>
      <c r="U847">
        <v>68.72</v>
      </c>
      <c r="V847">
        <v>27.57</v>
      </c>
      <c r="W847">
        <v>135.79</v>
      </c>
      <c r="X847">
        <v>33.32</v>
      </c>
      <c r="Y847">
        <v>353.79</v>
      </c>
      <c r="Z847">
        <v>61.27</v>
      </c>
      <c r="AA847">
        <v>10236.25</v>
      </c>
      <c r="AB847">
        <v>167</v>
      </c>
      <c r="AC847">
        <v>401</v>
      </c>
      <c r="AD847" s="3">
        <f t="shared" si="403"/>
        <v>168.039053385551</v>
      </c>
      <c r="AE847" s="4">
        <f t="shared" si="404"/>
        <v>412.13694626743</v>
      </c>
      <c r="AF847" s="5">
        <f t="shared" si="405"/>
        <v>3.38396624472574</v>
      </c>
      <c r="AG847" s="3">
        <f t="shared" si="406"/>
        <v>30.9135399673736</v>
      </c>
      <c r="AH847" s="3">
        <f t="shared" si="407"/>
        <v>3.55603448275862</v>
      </c>
      <c r="AI847" s="3">
        <f t="shared" si="408"/>
        <v>5.16411378555799</v>
      </c>
      <c r="AJ847" s="3">
        <f t="shared" si="409"/>
        <v>18.9864864864865</v>
      </c>
      <c r="AK847" s="3">
        <f t="shared" si="410"/>
        <v>14.2451154529307</v>
      </c>
      <c r="AL847" s="3">
        <f t="shared" si="411"/>
        <v>72.6633165829146</v>
      </c>
      <c r="AM847" s="3">
        <f t="shared" si="412"/>
        <v>145.983379501385</v>
      </c>
      <c r="AN847" s="3">
        <f t="shared" si="413"/>
        <v>279.349593495935</v>
      </c>
      <c r="AO847" s="3">
        <f t="shared" si="414"/>
        <v>504.945054945055</v>
      </c>
      <c r="AP847" s="3">
        <f t="shared" si="415"/>
        <v>848.6875</v>
      </c>
      <c r="AQ847" s="3">
        <f t="shared" si="416"/>
        <v>1348.98785425101</v>
      </c>
      <c r="AR847" s="3">
        <f t="shared" si="417"/>
        <v>2197.45341614907</v>
      </c>
      <c r="AS847" s="6">
        <f t="shared" si="418"/>
        <v>2490.65040650407</v>
      </c>
      <c r="AT847" s="3">
        <f t="shared" si="419"/>
        <v>0.383518274639815</v>
      </c>
      <c r="AU847" s="7">
        <f t="shared" si="420"/>
        <v>1.74528511877131</v>
      </c>
      <c r="AV847" s="8">
        <f t="shared" si="421"/>
        <v>0.0459798622075091</v>
      </c>
      <c r="AW847" s="3">
        <f t="shared" si="422"/>
        <v>33.5157122478071</v>
      </c>
      <c r="AX847" s="7">
        <f t="shared" si="423"/>
        <v>0.266190095461559</v>
      </c>
      <c r="AY847" s="3">
        <f t="shared" si="424"/>
        <v>-0.0140828158396502</v>
      </c>
      <c r="AZ847" s="9">
        <f t="shared" si="425"/>
        <v>27.2389509551419</v>
      </c>
      <c r="BA847" s="11">
        <f t="shared" si="426"/>
        <v>7.1423569485346</v>
      </c>
      <c r="BB847" s="12">
        <f t="shared" si="427"/>
        <v>1074.71389883243</v>
      </c>
      <c r="BC847" s="13">
        <f t="shared" si="428"/>
        <v>0.18102174826263</v>
      </c>
      <c r="BD847" s="14">
        <f t="shared" si="429"/>
        <v>53.5741600820315</v>
      </c>
      <c r="BE847" s="15">
        <f t="shared" si="430"/>
        <v>1.13344074168292</v>
      </c>
      <c r="BF847" s="16">
        <f t="shared" si="431"/>
        <v>24.4668049792531</v>
      </c>
      <c r="BG847" s="16">
        <f t="shared" si="432"/>
        <v>6.74377224199288</v>
      </c>
      <c r="BH847" s="17">
        <f t="shared" si="433"/>
        <v>0.41645885286783</v>
      </c>
    </row>
    <row r="848" spans="1:60">
      <c r="A848">
        <v>858</v>
      </c>
      <c r="B848" t="s">
        <v>727</v>
      </c>
      <c r="C848" t="s">
        <v>847</v>
      </c>
      <c r="D848" t="s">
        <v>62</v>
      </c>
      <c r="E848" t="s">
        <v>848</v>
      </c>
      <c r="F848" t="s">
        <v>949</v>
      </c>
      <c r="G848">
        <v>1232.979186374</v>
      </c>
      <c r="H848">
        <v>125.3</v>
      </c>
      <c r="I848">
        <v>158.79</v>
      </c>
      <c r="J848">
        <v>12.2968279241744</v>
      </c>
      <c r="K848">
        <v>1380.72</v>
      </c>
      <c r="L848">
        <v>5.99</v>
      </c>
      <c r="M848">
        <v>0.025</v>
      </c>
      <c r="N848">
        <v>28.94</v>
      </c>
      <c r="O848">
        <v>0.099</v>
      </c>
      <c r="P848">
        <v>1.87</v>
      </c>
      <c r="Q848">
        <v>3.56</v>
      </c>
      <c r="R848">
        <v>0.716</v>
      </c>
      <c r="S848">
        <v>21.56</v>
      </c>
      <c r="T848">
        <v>8.57</v>
      </c>
      <c r="U848">
        <v>110.26</v>
      </c>
      <c r="V848">
        <v>46.52</v>
      </c>
      <c r="W848">
        <v>223.67</v>
      </c>
      <c r="X848">
        <v>53.99</v>
      </c>
      <c r="Y848">
        <v>568.66</v>
      </c>
      <c r="Z848">
        <v>98.43</v>
      </c>
      <c r="AA848">
        <v>7397.17</v>
      </c>
      <c r="AB848">
        <v>239.41</v>
      </c>
      <c r="AC848">
        <v>238.82</v>
      </c>
      <c r="AD848" s="3">
        <f t="shared" si="403"/>
        <v>240.899579467274</v>
      </c>
      <c r="AE848" s="4">
        <f t="shared" si="404"/>
        <v>245.452731939121</v>
      </c>
      <c r="AF848" s="5">
        <f t="shared" si="405"/>
        <v>0.105485232067511</v>
      </c>
      <c r="AG848" s="3">
        <f t="shared" si="406"/>
        <v>47.21044045677</v>
      </c>
      <c r="AH848" s="3">
        <f t="shared" si="407"/>
        <v>1.06681034482759</v>
      </c>
      <c r="AI848" s="3">
        <f t="shared" si="408"/>
        <v>4.09190371991247</v>
      </c>
      <c r="AJ848" s="3">
        <f t="shared" si="409"/>
        <v>24.0540540540541</v>
      </c>
      <c r="AK848" s="3">
        <f t="shared" si="410"/>
        <v>12.7175843694494</v>
      </c>
      <c r="AL848" s="3">
        <f t="shared" si="411"/>
        <v>108.341708542714</v>
      </c>
      <c r="AM848" s="3">
        <f t="shared" si="412"/>
        <v>237.396121883657</v>
      </c>
      <c r="AN848" s="3">
        <f t="shared" si="413"/>
        <v>448.211382113821</v>
      </c>
      <c r="AO848" s="3">
        <f t="shared" si="414"/>
        <v>852.014652014652</v>
      </c>
      <c r="AP848" s="3">
        <f t="shared" si="415"/>
        <v>1397.9375</v>
      </c>
      <c r="AQ848" s="3">
        <f t="shared" si="416"/>
        <v>2185.82995951417</v>
      </c>
      <c r="AR848" s="3">
        <f t="shared" si="417"/>
        <v>3532.04968944099</v>
      </c>
      <c r="AS848" s="6">
        <f t="shared" si="418"/>
        <v>4001.21951219512</v>
      </c>
      <c r="AT848" s="3">
        <f t="shared" si="419"/>
        <v>0.249122323682931</v>
      </c>
      <c r="AU848" s="7">
        <f t="shared" si="420"/>
        <v>0.705319419564447</v>
      </c>
      <c r="AV848" s="8">
        <f t="shared" si="421"/>
        <v>0.117904574829413</v>
      </c>
      <c r="AW848" s="3">
        <f t="shared" si="422"/>
        <v>19.9606543616491</v>
      </c>
      <c r="AX848" s="7">
        <f t="shared" si="423"/>
        <v>0.526766373608433</v>
      </c>
      <c r="AY848" s="3">
        <f t="shared" si="424"/>
        <v>1.17102893899997</v>
      </c>
      <c r="AZ848" s="9">
        <f t="shared" si="425"/>
        <v>83.9390715429453</v>
      </c>
      <c r="BA848" s="11">
        <f t="shared" si="426"/>
        <v>8.35616544508588</v>
      </c>
      <c r="BB848" s="12">
        <f t="shared" si="427"/>
        <v>1074.71389883243</v>
      </c>
      <c r="BC848" s="13">
        <f t="shared" si="428"/>
        <v>0.121363422842228</v>
      </c>
      <c r="BD848" s="14">
        <f t="shared" si="429"/>
        <v>89.9344769572793</v>
      </c>
      <c r="BE848" s="15">
        <f t="shared" si="430"/>
        <v>0.419969753455492</v>
      </c>
      <c r="BF848" s="16">
        <f t="shared" si="431"/>
        <v>26.3756957328386</v>
      </c>
      <c r="BG848" s="16">
        <f t="shared" si="432"/>
        <v>8.12921348314607</v>
      </c>
      <c r="BH848" s="17">
        <f t="shared" si="433"/>
        <v>1.00247047985931</v>
      </c>
    </row>
    <row r="849" spans="1:60">
      <c r="A849">
        <v>859</v>
      </c>
      <c r="B849" t="s">
        <v>727</v>
      </c>
      <c r="C849" t="s">
        <v>847</v>
      </c>
      <c r="D849" t="s">
        <v>62</v>
      </c>
      <c r="E849" t="s">
        <v>848</v>
      </c>
      <c r="F849" t="s">
        <v>950</v>
      </c>
      <c r="G849">
        <v>1496.30826072365</v>
      </c>
      <c r="H849">
        <v>125.3</v>
      </c>
      <c r="I849">
        <v>163.36</v>
      </c>
      <c r="J849">
        <v>12.2968279241744</v>
      </c>
      <c r="K849">
        <v>1711.42</v>
      </c>
      <c r="L849">
        <v>2.34</v>
      </c>
      <c r="M849">
        <v>0.021</v>
      </c>
      <c r="N849">
        <v>23.62</v>
      </c>
      <c r="O849">
        <v>0.297</v>
      </c>
      <c r="P849">
        <v>5.02</v>
      </c>
      <c r="Q849">
        <v>8.5</v>
      </c>
      <c r="R849">
        <v>1.91</v>
      </c>
      <c r="S849">
        <v>39.66</v>
      </c>
      <c r="T849">
        <v>13.36</v>
      </c>
      <c r="U849">
        <v>155.87</v>
      </c>
      <c r="V849">
        <v>59.64</v>
      </c>
      <c r="W849">
        <v>265.01</v>
      </c>
      <c r="X849">
        <v>61.34</v>
      </c>
      <c r="Y849">
        <v>611.04</v>
      </c>
      <c r="Z849">
        <v>101.82</v>
      </c>
      <c r="AA849">
        <v>7392.92</v>
      </c>
      <c r="AB849">
        <v>127.28</v>
      </c>
      <c r="AC849">
        <v>155.27</v>
      </c>
      <c r="AD849" s="3">
        <f t="shared" si="403"/>
        <v>128.071920448581</v>
      </c>
      <c r="AE849" s="4">
        <f t="shared" si="404"/>
        <v>159.582303358962</v>
      </c>
      <c r="AF849" s="5">
        <f t="shared" si="405"/>
        <v>0.0886075949367089</v>
      </c>
      <c r="AG849" s="3">
        <f t="shared" si="406"/>
        <v>38.531810766721</v>
      </c>
      <c r="AH849" s="3">
        <f t="shared" si="407"/>
        <v>3.20043103448276</v>
      </c>
      <c r="AI849" s="3">
        <f t="shared" si="408"/>
        <v>10.9846827133479</v>
      </c>
      <c r="AJ849" s="3">
        <f t="shared" si="409"/>
        <v>57.4324324324324</v>
      </c>
      <c r="AK849" s="3">
        <f t="shared" si="410"/>
        <v>33.9253996447602</v>
      </c>
      <c r="AL849" s="3">
        <f t="shared" si="411"/>
        <v>199.29648241206</v>
      </c>
      <c r="AM849" s="3">
        <f t="shared" si="412"/>
        <v>370.083102493075</v>
      </c>
      <c r="AN849" s="3">
        <f t="shared" si="413"/>
        <v>633.617886178862</v>
      </c>
      <c r="AO849" s="3">
        <f t="shared" si="414"/>
        <v>1092.30769230769</v>
      </c>
      <c r="AP849" s="3">
        <f t="shared" si="415"/>
        <v>1656.3125</v>
      </c>
      <c r="AQ849" s="3">
        <f t="shared" si="416"/>
        <v>2483.4008097166</v>
      </c>
      <c r="AR849" s="3">
        <f t="shared" si="417"/>
        <v>3795.27950310559</v>
      </c>
      <c r="AS849" s="6">
        <f t="shared" si="418"/>
        <v>4139.0243902439</v>
      </c>
      <c r="AT849" s="3">
        <f t="shared" si="419"/>
        <v>0.31710022523655</v>
      </c>
      <c r="AU849" s="7">
        <f t="shared" si="420"/>
        <v>0.835512180267815</v>
      </c>
      <c r="AV849" s="8">
        <f t="shared" si="421"/>
        <v>0.148011399151631</v>
      </c>
      <c r="AW849" s="3">
        <f t="shared" si="422"/>
        <v>12.9775178072743</v>
      </c>
      <c r="AX849" s="7">
        <f t="shared" si="423"/>
        <v>0.533201031332512</v>
      </c>
      <c r="AY849" s="3">
        <f t="shared" si="424"/>
        <v>1.19211014110767</v>
      </c>
      <c r="AZ849" s="9">
        <f t="shared" si="425"/>
        <v>22.6981381070455</v>
      </c>
      <c r="BA849" s="11">
        <f t="shared" si="426"/>
        <v>2.04962919592173</v>
      </c>
      <c r="BB849" s="12">
        <f t="shared" si="427"/>
        <v>1074.71389883243</v>
      </c>
      <c r="BC849" s="13">
        <f t="shared" si="428"/>
        <v>0.0761571204314938</v>
      </c>
      <c r="BD849" s="14">
        <f t="shared" si="429"/>
        <v>49.3874478556363</v>
      </c>
      <c r="BE849" s="15">
        <f t="shared" si="430"/>
        <v>0.254107750720084</v>
      </c>
      <c r="BF849" s="16">
        <f t="shared" si="431"/>
        <v>15.4069591527988</v>
      </c>
      <c r="BG849" s="16">
        <f t="shared" si="432"/>
        <v>2.77882352941176</v>
      </c>
      <c r="BH849" s="17">
        <f t="shared" si="433"/>
        <v>0.819733367682102</v>
      </c>
    </row>
    <row r="850" spans="1:60">
      <c r="A850">
        <v>860</v>
      </c>
      <c r="B850" t="s">
        <v>727</v>
      </c>
      <c r="C850" t="s">
        <v>847</v>
      </c>
      <c r="D850" t="s">
        <v>62</v>
      </c>
      <c r="E850" t="s">
        <v>848</v>
      </c>
      <c r="F850" t="s">
        <v>951</v>
      </c>
      <c r="G850">
        <v>1412.3912766653</v>
      </c>
      <c r="H850">
        <v>125.3</v>
      </c>
      <c r="I850">
        <v>171.28</v>
      </c>
      <c r="J850">
        <v>12.2968279241744</v>
      </c>
      <c r="K850">
        <v>1191.36</v>
      </c>
      <c r="L850">
        <v>0.947</v>
      </c>
      <c r="M850">
        <v>0.033</v>
      </c>
      <c r="N850">
        <v>12.77</v>
      </c>
      <c r="O850">
        <v>0.37</v>
      </c>
      <c r="P850">
        <v>5.02</v>
      </c>
      <c r="Q850">
        <v>7.97</v>
      </c>
      <c r="R850">
        <v>2.31</v>
      </c>
      <c r="S850">
        <v>31.27</v>
      </c>
      <c r="T850">
        <v>10.25</v>
      </c>
      <c r="U850">
        <v>111.53</v>
      </c>
      <c r="V850">
        <v>41.89</v>
      </c>
      <c r="W850">
        <v>185.39</v>
      </c>
      <c r="X850">
        <v>41.55</v>
      </c>
      <c r="Y850">
        <v>412.04</v>
      </c>
      <c r="Z850">
        <v>70.12</v>
      </c>
      <c r="AA850">
        <v>10173.86</v>
      </c>
      <c r="AB850">
        <v>137.56</v>
      </c>
      <c r="AC850">
        <v>277.53</v>
      </c>
      <c r="AD850" s="3">
        <f t="shared" si="403"/>
        <v>138.415881339619</v>
      </c>
      <c r="AE850" s="4">
        <f t="shared" si="404"/>
        <v>285.237822188528</v>
      </c>
      <c r="AF850" s="5">
        <f t="shared" si="405"/>
        <v>0.139240506329114</v>
      </c>
      <c r="AG850" s="3">
        <f t="shared" si="406"/>
        <v>20.8319738988581</v>
      </c>
      <c r="AH850" s="3">
        <f t="shared" si="407"/>
        <v>3.98706896551724</v>
      </c>
      <c r="AI850" s="3">
        <f t="shared" si="408"/>
        <v>10.9846827133479</v>
      </c>
      <c r="AJ850" s="3">
        <f t="shared" si="409"/>
        <v>53.8513513513514</v>
      </c>
      <c r="AK850" s="3">
        <f t="shared" si="410"/>
        <v>41.0301953818828</v>
      </c>
      <c r="AL850" s="3">
        <f t="shared" si="411"/>
        <v>157.13567839196</v>
      </c>
      <c r="AM850" s="3">
        <f t="shared" si="412"/>
        <v>283.93351800554</v>
      </c>
      <c r="AN850" s="3">
        <f t="shared" si="413"/>
        <v>453.373983739837</v>
      </c>
      <c r="AO850" s="3">
        <f t="shared" si="414"/>
        <v>767.216117216117</v>
      </c>
      <c r="AP850" s="3">
        <f t="shared" si="415"/>
        <v>1158.6875</v>
      </c>
      <c r="AQ850" s="3">
        <f t="shared" si="416"/>
        <v>1682.18623481781</v>
      </c>
      <c r="AR850" s="3">
        <f t="shared" si="417"/>
        <v>2559.25465838509</v>
      </c>
      <c r="AS850" s="6">
        <f t="shared" si="418"/>
        <v>2850.40650406504</v>
      </c>
      <c r="AT850" s="3">
        <f t="shared" si="419"/>
        <v>0.446033912211705</v>
      </c>
      <c r="AU850" s="7">
        <f t="shared" si="420"/>
        <v>1.74282739214844</v>
      </c>
      <c r="AV850" s="8">
        <f t="shared" si="421"/>
        <v>0.0447696588833148</v>
      </c>
      <c r="AW850" s="3">
        <f t="shared" si="422"/>
        <v>23.1960489280147</v>
      </c>
      <c r="AX850" s="7">
        <f t="shared" si="423"/>
        <v>0.215620869698519</v>
      </c>
      <c r="AY850" s="3">
        <f t="shared" si="424"/>
        <v>-0.379904207916451</v>
      </c>
      <c r="AZ850" s="9">
        <f t="shared" si="425"/>
        <v>11.50643090256</v>
      </c>
      <c r="BA850" s="11">
        <f t="shared" si="426"/>
        <v>1.59184175060738</v>
      </c>
      <c r="BB850" s="12">
        <f t="shared" si="427"/>
        <v>1074.71389883243</v>
      </c>
      <c r="BC850" s="13">
        <f t="shared" si="428"/>
        <v>0.127412925574493</v>
      </c>
      <c r="BD850" s="14">
        <f t="shared" si="429"/>
        <v>36.2108579483821</v>
      </c>
      <c r="BE850" s="15">
        <f t="shared" si="430"/>
        <v>0.673551111542569</v>
      </c>
      <c r="BF850" s="16">
        <f t="shared" si="431"/>
        <v>13.1768468180365</v>
      </c>
      <c r="BG850" s="16">
        <f t="shared" si="432"/>
        <v>1.60225846925972</v>
      </c>
      <c r="BH850" s="17">
        <f t="shared" si="433"/>
        <v>0.495658127049328</v>
      </c>
    </row>
    <row r="851" hidden="1" spans="1:60">
      <c r="A851">
        <v>861</v>
      </c>
      <c r="B851" t="s">
        <v>727</v>
      </c>
      <c r="C851" t="s">
        <v>847</v>
      </c>
      <c r="D851" t="s">
        <v>62</v>
      </c>
      <c r="E851" t="s">
        <v>848</v>
      </c>
      <c r="F851" t="s">
        <v>952</v>
      </c>
      <c r="G851">
        <v>569.0126295722</v>
      </c>
      <c r="H851">
        <v>125.3</v>
      </c>
      <c r="I851">
        <v>3602.57</v>
      </c>
      <c r="J851">
        <v>12.2968279241744</v>
      </c>
      <c r="K851">
        <v>930.23</v>
      </c>
      <c r="L851">
        <v>3.25</v>
      </c>
      <c r="M851">
        <v>56.35</v>
      </c>
      <c r="N851">
        <v>124.24</v>
      </c>
      <c r="O851">
        <v>14.28</v>
      </c>
      <c r="P851">
        <v>61.59</v>
      </c>
      <c r="Q851">
        <v>12.68</v>
      </c>
      <c r="R851">
        <v>1.276</v>
      </c>
      <c r="S851">
        <v>18.27</v>
      </c>
      <c r="T851">
        <v>6.23</v>
      </c>
      <c r="U851">
        <v>74.35</v>
      </c>
      <c r="V851">
        <v>30.64</v>
      </c>
      <c r="W851">
        <v>150.29</v>
      </c>
      <c r="X851">
        <v>37.8</v>
      </c>
      <c r="Y851">
        <v>393.6</v>
      </c>
      <c r="Z851">
        <v>70.1</v>
      </c>
      <c r="AA851">
        <v>8071.75</v>
      </c>
      <c r="AB851">
        <v>138.74</v>
      </c>
      <c r="AC851">
        <v>188.71</v>
      </c>
      <c r="AD851" s="3">
        <f t="shared" si="403"/>
        <v>139.60322315396</v>
      </c>
      <c r="AE851" s="4">
        <f t="shared" si="404"/>
        <v>193.951030249693</v>
      </c>
      <c r="AF851" s="5">
        <f t="shared" si="405"/>
        <v>237.763713080169</v>
      </c>
      <c r="AG851" s="3">
        <f t="shared" si="406"/>
        <v>202.675367047308</v>
      </c>
      <c r="AH851" s="3">
        <f t="shared" si="407"/>
        <v>153.879310344828</v>
      </c>
      <c r="AI851" s="3">
        <f t="shared" si="408"/>
        <v>134.770240700219</v>
      </c>
      <c r="AJ851" s="3">
        <f t="shared" si="409"/>
        <v>85.6756756756757</v>
      </c>
      <c r="AK851" s="3">
        <f t="shared" si="410"/>
        <v>22.664298401421</v>
      </c>
      <c r="AL851" s="3">
        <f t="shared" si="411"/>
        <v>91.8090452261306</v>
      </c>
      <c r="AM851" s="3">
        <f t="shared" si="412"/>
        <v>172.576177285319</v>
      </c>
      <c r="AN851" s="3">
        <f t="shared" si="413"/>
        <v>302.235772357724</v>
      </c>
      <c r="AO851" s="3">
        <f t="shared" si="414"/>
        <v>561.172161172161</v>
      </c>
      <c r="AP851" s="3">
        <f t="shared" si="415"/>
        <v>939.3125</v>
      </c>
      <c r="AQ851" s="3">
        <f t="shared" si="416"/>
        <v>1530.36437246964</v>
      </c>
      <c r="AR851" s="3">
        <f t="shared" si="417"/>
        <v>2444.72049689441</v>
      </c>
      <c r="AS851" s="6">
        <f t="shared" si="418"/>
        <v>2849.59349593496</v>
      </c>
      <c r="AT851" s="3">
        <f t="shared" si="419"/>
        <v>0.255546992983741</v>
      </c>
      <c r="AU851" s="7">
        <f t="shared" si="420"/>
        <v>1.0453014702841</v>
      </c>
      <c r="AV851" s="8">
        <f t="shared" si="421"/>
        <v>0.640574065732229</v>
      </c>
      <c r="AW851" s="3">
        <f t="shared" si="422"/>
        <v>15.7724440356202</v>
      </c>
      <c r="AX851" s="7">
        <f t="shared" si="423"/>
        <v>2.54401020673149</v>
      </c>
      <c r="AY851" s="3">
        <f t="shared" si="424"/>
        <v>3.90526435988953</v>
      </c>
      <c r="AZ851" s="9">
        <f t="shared" si="425"/>
        <v>1.18320266053028</v>
      </c>
      <c r="BA851" s="11">
        <f t="shared" si="426"/>
        <v>1.61665229359648</v>
      </c>
      <c r="BB851" s="12">
        <f t="shared" si="427"/>
        <v>1074.71389883243</v>
      </c>
      <c r="BC851" s="13">
        <f t="shared" si="428"/>
        <v>0.0910139366375679</v>
      </c>
      <c r="BD851" s="14">
        <f t="shared" si="429"/>
        <v>7.0707411584596</v>
      </c>
      <c r="BE851" s="15">
        <f t="shared" si="430"/>
        <v>0.479446138211382</v>
      </c>
      <c r="BF851" s="16">
        <f t="shared" si="431"/>
        <v>21.5435139573071</v>
      </c>
      <c r="BG851" s="16">
        <f t="shared" si="432"/>
        <v>9.7981072555205</v>
      </c>
      <c r="BH851" s="17">
        <f t="shared" si="433"/>
        <v>0.735202162047586</v>
      </c>
    </row>
    <row r="852" spans="1:60">
      <c r="A852">
        <v>862</v>
      </c>
      <c r="B852" t="s">
        <v>727</v>
      </c>
      <c r="C852" t="s">
        <v>847</v>
      </c>
      <c r="D852" t="s">
        <v>62</v>
      </c>
      <c r="E852" t="s">
        <v>848</v>
      </c>
      <c r="F852" t="s">
        <v>953</v>
      </c>
      <c r="G852">
        <v>1103.9634545483</v>
      </c>
      <c r="H852">
        <v>125.3</v>
      </c>
      <c r="I852">
        <v>327.54</v>
      </c>
      <c r="J852">
        <v>12.2968279241744</v>
      </c>
      <c r="K852">
        <v>1425.62</v>
      </c>
      <c r="L852">
        <v>2.85</v>
      </c>
      <c r="M852">
        <v>1.232</v>
      </c>
      <c r="N852">
        <v>30.4</v>
      </c>
      <c r="O852">
        <v>0.491</v>
      </c>
      <c r="P852">
        <v>3.82</v>
      </c>
      <c r="Q852">
        <v>5.58</v>
      </c>
      <c r="R852">
        <v>1.501</v>
      </c>
      <c r="S852">
        <v>27.43</v>
      </c>
      <c r="T852">
        <v>9.66</v>
      </c>
      <c r="U852">
        <v>120.52</v>
      </c>
      <c r="V852">
        <v>49.52</v>
      </c>
      <c r="W852">
        <v>225.47</v>
      </c>
      <c r="X852">
        <v>51.55</v>
      </c>
      <c r="Y852">
        <v>518.85</v>
      </c>
      <c r="Z852">
        <v>89.03</v>
      </c>
      <c r="AA852">
        <v>8085.52</v>
      </c>
      <c r="AB852">
        <v>447.4</v>
      </c>
      <c r="AC852">
        <v>323.11</v>
      </c>
      <c r="AD852" s="3">
        <f t="shared" si="403"/>
        <v>450.183667573028</v>
      </c>
      <c r="AE852" s="4">
        <f t="shared" si="404"/>
        <v>332.083712489948</v>
      </c>
      <c r="AF852" s="5">
        <f t="shared" si="405"/>
        <v>5.19831223628692</v>
      </c>
      <c r="AG852" s="3">
        <f t="shared" si="406"/>
        <v>49.5921696574225</v>
      </c>
      <c r="AH852" s="3">
        <f t="shared" si="407"/>
        <v>5.29094827586207</v>
      </c>
      <c r="AI852" s="3">
        <f t="shared" si="408"/>
        <v>8.35886214442013</v>
      </c>
      <c r="AJ852" s="3">
        <f t="shared" si="409"/>
        <v>37.7027027027027</v>
      </c>
      <c r="AK852" s="3">
        <f t="shared" si="410"/>
        <v>26.6607460035524</v>
      </c>
      <c r="AL852" s="3">
        <f t="shared" si="411"/>
        <v>137.8391959799</v>
      </c>
      <c r="AM852" s="3">
        <f t="shared" si="412"/>
        <v>267.590027700831</v>
      </c>
      <c r="AN852" s="3">
        <f t="shared" si="413"/>
        <v>489.918699186992</v>
      </c>
      <c r="AO852" s="3">
        <f t="shared" si="414"/>
        <v>906.959706959707</v>
      </c>
      <c r="AP852" s="3">
        <f t="shared" si="415"/>
        <v>1409.1875</v>
      </c>
      <c r="AQ852" s="3">
        <f t="shared" si="416"/>
        <v>2087.04453441296</v>
      </c>
      <c r="AR852" s="3">
        <f t="shared" si="417"/>
        <v>3222.67080745342</v>
      </c>
      <c r="AS852" s="6">
        <f t="shared" si="418"/>
        <v>3619.10569105691</v>
      </c>
      <c r="AT852" s="3">
        <f t="shared" si="419"/>
        <v>0.369827915816254</v>
      </c>
      <c r="AU852" s="7">
        <f t="shared" si="420"/>
        <v>1.14758204580162</v>
      </c>
      <c r="AV852" s="8">
        <f t="shared" si="421"/>
        <v>0.0915431828079197</v>
      </c>
      <c r="AW852" s="3">
        <f t="shared" si="422"/>
        <v>27.0056403600722</v>
      </c>
      <c r="AX852" s="7">
        <f t="shared" si="423"/>
        <v>0.475722013039266</v>
      </c>
      <c r="AY852" s="3">
        <f t="shared" si="424"/>
        <v>0.994058285311867</v>
      </c>
      <c r="AZ852" s="9">
        <f t="shared" si="425"/>
        <v>33.1192052156648</v>
      </c>
      <c r="BA852" s="11">
        <f t="shared" si="426"/>
        <v>4.16161755459278</v>
      </c>
      <c r="BB852" s="12">
        <f t="shared" si="427"/>
        <v>1074.71389883243</v>
      </c>
      <c r="BC852" s="13">
        <f t="shared" si="428"/>
        <v>0.176157720674211</v>
      </c>
      <c r="BD852" s="14">
        <f t="shared" si="429"/>
        <v>53.148304528139</v>
      </c>
      <c r="BE852" s="15">
        <f t="shared" si="430"/>
        <v>0.622742603835405</v>
      </c>
      <c r="BF852" s="16">
        <f t="shared" si="431"/>
        <v>18.9154210718192</v>
      </c>
      <c r="BG852" s="16">
        <f t="shared" si="432"/>
        <v>5.44802867383513</v>
      </c>
      <c r="BH852" s="17">
        <f t="shared" si="433"/>
        <v>1.3846677602055</v>
      </c>
    </row>
    <row r="853" spans="1:60">
      <c r="A853">
        <v>863</v>
      </c>
      <c r="B853" t="s">
        <v>727</v>
      </c>
      <c r="C853" t="s">
        <v>847</v>
      </c>
      <c r="D853" t="s">
        <v>62</v>
      </c>
      <c r="E853" t="s">
        <v>848</v>
      </c>
      <c r="F853" t="s">
        <v>954</v>
      </c>
      <c r="G853">
        <v>753.35825708585</v>
      </c>
      <c r="H853">
        <v>125.3</v>
      </c>
      <c r="I853">
        <v>148.11</v>
      </c>
      <c r="J853">
        <v>12.2968279241744</v>
      </c>
      <c r="K853">
        <v>803.24</v>
      </c>
      <c r="L853">
        <v>2.111</v>
      </c>
      <c r="M853">
        <v>0.0249</v>
      </c>
      <c r="N853">
        <v>15.54</v>
      </c>
      <c r="O853">
        <v>0.094</v>
      </c>
      <c r="P853">
        <v>0.96</v>
      </c>
      <c r="Q853">
        <v>2.5</v>
      </c>
      <c r="R853">
        <v>0.918</v>
      </c>
      <c r="S853">
        <v>14.65</v>
      </c>
      <c r="T853">
        <v>5.38</v>
      </c>
      <c r="U853">
        <v>67.24</v>
      </c>
      <c r="V853">
        <v>27.22</v>
      </c>
      <c r="W853">
        <v>126.73</v>
      </c>
      <c r="X853">
        <v>30.28</v>
      </c>
      <c r="Y853">
        <v>312.73</v>
      </c>
      <c r="Z853">
        <v>54</v>
      </c>
      <c r="AA853">
        <v>10544.88</v>
      </c>
      <c r="AB853">
        <v>2597.88</v>
      </c>
      <c r="AC853">
        <v>4381.05</v>
      </c>
      <c r="AD853" s="3">
        <f t="shared" si="403"/>
        <v>2614.04368867818</v>
      </c>
      <c r="AE853" s="4">
        <f t="shared" si="404"/>
        <v>4502.72460958834</v>
      </c>
      <c r="AF853" s="5">
        <f t="shared" si="405"/>
        <v>0.105063291139241</v>
      </c>
      <c r="AG853" s="3">
        <f t="shared" si="406"/>
        <v>25.3507340946166</v>
      </c>
      <c r="AH853" s="3">
        <f t="shared" si="407"/>
        <v>1.01293103448276</v>
      </c>
      <c r="AI853" s="3">
        <f t="shared" si="408"/>
        <v>2.10065645514223</v>
      </c>
      <c r="AJ853" s="3">
        <f t="shared" si="409"/>
        <v>16.8918918918919</v>
      </c>
      <c r="AK853" s="3">
        <f t="shared" si="410"/>
        <v>16.3055062166963</v>
      </c>
      <c r="AL853" s="3">
        <f t="shared" si="411"/>
        <v>73.6180904522613</v>
      </c>
      <c r="AM853" s="3">
        <f t="shared" si="412"/>
        <v>149.030470914127</v>
      </c>
      <c r="AN853" s="3">
        <f t="shared" si="413"/>
        <v>273.333333333333</v>
      </c>
      <c r="AO853" s="3">
        <f t="shared" si="414"/>
        <v>498.534798534798</v>
      </c>
      <c r="AP853" s="3">
        <f t="shared" si="415"/>
        <v>792.0625</v>
      </c>
      <c r="AQ853" s="3">
        <f t="shared" si="416"/>
        <v>1225.91093117409</v>
      </c>
      <c r="AR853" s="3">
        <f t="shared" si="417"/>
        <v>1942.42236024845</v>
      </c>
      <c r="AS853" s="6">
        <f t="shared" si="418"/>
        <v>2195.12195121951</v>
      </c>
      <c r="AT853" s="3">
        <f t="shared" si="419"/>
        <v>0.462384072301677</v>
      </c>
      <c r="AU853" s="7">
        <f t="shared" si="420"/>
        <v>2.38045072876187</v>
      </c>
      <c r="AV853" s="8">
        <f t="shared" si="421"/>
        <v>0.00345124371295289</v>
      </c>
      <c r="AW853" s="3">
        <f t="shared" si="422"/>
        <v>366.169603848517</v>
      </c>
      <c r="AX853" s="7">
        <f t="shared" si="423"/>
        <v>0.0660414763945586</v>
      </c>
      <c r="AY853" s="3">
        <f t="shared" si="424"/>
        <v>-2.43437253915493</v>
      </c>
      <c r="AZ853" s="9">
        <f t="shared" si="425"/>
        <v>120.101216537176</v>
      </c>
      <c r="BA853" s="11">
        <f t="shared" si="426"/>
        <v>15.0241592918988</v>
      </c>
      <c r="BB853" s="12">
        <f t="shared" si="427"/>
        <v>1074.71389883243</v>
      </c>
      <c r="BC853" s="13">
        <f t="shared" si="428"/>
        <v>2.05261620889158</v>
      </c>
      <c r="BD853" s="14">
        <f t="shared" si="429"/>
        <v>96.9376666666667</v>
      </c>
      <c r="BE853" s="15">
        <f t="shared" si="430"/>
        <v>14.009049339686</v>
      </c>
      <c r="BF853" s="16">
        <f t="shared" si="431"/>
        <v>21.3467576791809</v>
      </c>
      <c r="BG853" s="16">
        <f t="shared" si="432"/>
        <v>6.216</v>
      </c>
      <c r="BH853" s="17">
        <f t="shared" si="433"/>
        <v>0.592981134659499</v>
      </c>
    </row>
    <row r="854" spans="1:60">
      <c r="A854">
        <v>864</v>
      </c>
      <c r="B854" t="s">
        <v>727</v>
      </c>
      <c r="C854" t="s">
        <v>847</v>
      </c>
      <c r="D854" t="s">
        <v>62</v>
      </c>
      <c r="E854" t="s">
        <v>848</v>
      </c>
      <c r="F854" t="s">
        <v>955</v>
      </c>
      <c r="G854">
        <v>803.9649582701</v>
      </c>
      <c r="H854">
        <v>125.3</v>
      </c>
      <c r="I854">
        <v>127.64</v>
      </c>
      <c r="J854">
        <v>12.2968279241744</v>
      </c>
      <c r="K854">
        <v>876.42</v>
      </c>
      <c r="L854">
        <v>5.48</v>
      </c>
      <c r="M854">
        <v>0.18</v>
      </c>
      <c r="N854">
        <v>14.39</v>
      </c>
      <c r="O854">
        <v>0.0251</v>
      </c>
      <c r="P854">
        <v>0.78</v>
      </c>
      <c r="Q854">
        <v>1.28</v>
      </c>
      <c r="R854">
        <v>0.314</v>
      </c>
      <c r="S854">
        <v>9.97</v>
      </c>
      <c r="T854">
        <v>4.69</v>
      </c>
      <c r="U854">
        <v>64.36</v>
      </c>
      <c r="V854">
        <v>27.85</v>
      </c>
      <c r="W854">
        <v>141.93</v>
      </c>
      <c r="X854">
        <v>36.3</v>
      </c>
      <c r="Y854">
        <v>387.68</v>
      </c>
      <c r="Z854">
        <v>68.11</v>
      </c>
      <c r="AA854">
        <v>11401.57</v>
      </c>
      <c r="AB854">
        <v>532.62</v>
      </c>
      <c r="AC854">
        <v>775.38</v>
      </c>
      <c r="AD854" s="3">
        <f t="shared" si="403"/>
        <v>535.933895893487</v>
      </c>
      <c r="AE854" s="4">
        <f t="shared" si="404"/>
        <v>796.914577049476</v>
      </c>
      <c r="AF854" s="5">
        <f t="shared" si="405"/>
        <v>0.759493670886076</v>
      </c>
      <c r="AG854" s="3">
        <f t="shared" si="406"/>
        <v>23.4747145187602</v>
      </c>
      <c r="AH854" s="3">
        <f t="shared" si="407"/>
        <v>0.270474137931035</v>
      </c>
      <c r="AI854" s="3">
        <f t="shared" si="408"/>
        <v>1.70678336980306</v>
      </c>
      <c r="AJ854" s="3">
        <f t="shared" si="409"/>
        <v>8.64864864864865</v>
      </c>
      <c r="AK854" s="3">
        <f t="shared" si="410"/>
        <v>5.57726465364121</v>
      </c>
      <c r="AL854" s="3">
        <f t="shared" si="411"/>
        <v>50.1005025125628</v>
      </c>
      <c r="AM854" s="3">
        <f t="shared" si="412"/>
        <v>129.916897506925</v>
      </c>
      <c r="AN854" s="3">
        <f t="shared" si="413"/>
        <v>261.626016260163</v>
      </c>
      <c r="AO854" s="3">
        <f t="shared" si="414"/>
        <v>510.07326007326</v>
      </c>
      <c r="AP854" s="3">
        <f t="shared" si="415"/>
        <v>887.0625</v>
      </c>
      <c r="AQ854" s="3">
        <f t="shared" si="416"/>
        <v>1469.63562753036</v>
      </c>
      <c r="AR854" s="3">
        <f t="shared" si="417"/>
        <v>2407.95031055901</v>
      </c>
      <c r="AS854" s="6">
        <f t="shared" si="418"/>
        <v>2768.69918699187</v>
      </c>
      <c r="AT854" s="3">
        <f t="shared" si="419"/>
        <v>0.267932924924817</v>
      </c>
      <c r="AU854" s="7">
        <f t="shared" si="420"/>
        <v>1.11270122041105</v>
      </c>
      <c r="AV854" s="8">
        <f t="shared" si="421"/>
        <v>0.018057142401985</v>
      </c>
      <c r="AW854" s="3">
        <f t="shared" si="422"/>
        <v>64.8065161164705</v>
      </c>
      <c r="AX854" s="7">
        <f t="shared" si="423"/>
        <v>0.145364500588367</v>
      </c>
      <c r="AY854" s="3">
        <f t="shared" si="424"/>
        <v>-1.06449147442395</v>
      </c>
      <c r="AZ854" s="9">
        <f t="shared" si="425"/>
        <v>86.2542310169191</v>
      </c>
      <c r="BA854" s="11">
        <f t="shared" si="426"/>
        <v>15.6931323394787</v>
      </c>
      <c r="BB854" s="12">
        <f t="shared" si="427"/>
        <v>1074.71389883243</v>
      </c>
      <c r="BC854" s="13">
        <f t="shared" si="428"/>
        <v>0.370336024386544</v>
      </c>
      <c r="BD854" s="14">
        <f t="shared" si="429"/>
        <v>132.79407051282</v>
      </c>
      <c r="BE854" s="15">
        <f t="shared" si="430"/>
        <v>2.00005158893933</v>
      </c>
      <c r="BF854" s="16">
        <f t="shared" si="431"/>
        <v>38.8846539618857</v>
      </c>
      <c r="BG854" s="16">
        <f t="shared" si="432"/>
        <v>11.2421875</v>
      </c>
      <c r="BH854" s="17">
        <f t="shared" si="433"/>
        <v>0.686914803064304</v>
      </c>
    </row>
    <row r="855" spans="1:60">
      <c r="A855">
        <v>865</v>
      </c>
      <c r="B855" t="s">
        <v>727</v>
      </c>
      <c r="C855" t="s">
        <v>847</v>
      </c>
      <c r="D855" t="s">
        <v>62</v>
      </c>
      <c r="E855" t="s">
        <v>848</v>
      </c>
      <c r="F855" t="s">
        <v>956</v>
      </c>
      <c r="G855">
        <v>804.12552150545</v>
      </c>
      <c r="H855">
        <v>125.3</v>
      </c>
      <c r="I855">
        <v>218.17</v>
      </c>
      <c r="J855">
        <v>12.2968279241744</v>
      </c>
      <c r="K855">
        <v>964.29</v>
      </c>
      <c r="L855">
        <v>1.747</v>
      </c>
      <c r="M855">
        <v>0.0202</v>
      </c>
      <c r="N855">
        <v>15.85</v>
      </c>
      <c r="O855">
        <v>0.09</v>
      </c>
      <c r="P855">
        <v>1.58</v>
      </c>
      <c r="Q855">
        <v>3.31</v>
      </c>
      <c r="R855">
        <v>0.834</v>
      </c>
      <c r="S855">
        <v>17.97</v>
      </c>
      <c r="T855">
        <v>6.59</v>
      </c>
      <c r="U855">
        <v>84.88</v>
      </c>
      <c r="V855">
        <v>32.82</v>
      </c>
      <c r="W855">
        <v>154.27</v>
      </c>
      <c r="X855">
        <v>36.93</v>
      </c>
      <c r="Y855">
        <v>385.76</v>
      </c>
      <c r="Z855">
        <v>67.55</v>
      </c>
      <c r="AA855">
        <v>9310.04</v>
      </c>
      <c r="AB855">
        <v>1717.83</v>
      </c>
      <c r="AC855">
        <v>1580.03</v>
      </c>
      <c r="AD855" s="3">
        <f t="shared" si="403"/>
        <v>1728.51812621139</v>
      </c>
      <c r="AE855" s="4">
        <f t="shared" si="404"/>
        <v>1623.91206785767</v>
      </c>
      <c r="AF855" s="5">
        <f t="shared" si="405"/>
        <v>0.0852320675105485</v>
      </c>
      <c r="AG855" s="3">
        <f t="shared" si="406"/>
        <v>25.8564437194127</v>
      </c>
      <c r="AH855" s="3">
        <f t="shared" si="407"/>
        <v>0.969827586206897</v>
      </c>
      <c r="AI855" s="3">
        <f t="shared" si="408"/>
        <v>3.45733041575492</v>
      </c>
      <c r="AJ855" s="3">
        <f t="shared" si="409"/>
        <v>22.3648648648649</v>
      </c>
      <c r="AK855" s="3">
        <f t="shared" si="410"/>
        <v>14.8134991119005</v>
      </c>
      <c r="AL855" s="3">
        <f t="shared" si="411"/>
        <v>90.3015075376884</v>
      </c>
      <c r="AM855" s="3">
        <f t="shared" si="412"/>
        <v>182.548476454294</v>
      </c>
      <c r="AN855" s="3">
        <f t="shared" si="413"/>
        <v>345.040650406504</v>
      </c>
      <c r="AO855" s="3">
        <f t="shared" si="414"/>
        <v>601.098901098901</v>
      </c>
      <c r="AP855" s="3">
        <f t="shared" si="415"/>
        <v>964.1875</v>
      </c>
      <c r="AQ855" s="3">
        <f t="shared" si="416"/>
        <v>1495.14170040486</v>
      </c>
      <c r="AR855" s="3">
        <f t="shared" si="417"/>
        <v>2396.0248447205</v>
      </c>
      <c r="AS855" s="6">
        <f t="shared" si="418"/>
        <v>2745.93495934959</v>
      </c>
      <c r="AT855" s="3">
        <f t="shared" si="419"/>
        <v>0.329630216914547</v>
      </c>
      <c r="AU855" s="7">
        <f t="shared" si="420"/>
        <v>1.37573789203759</v>
      </c>
      <c r="AV855" s="8">
        <f t="shared" si="421"/>
        <v>0.00976038069654222</v>
      </c>
      <c r="AW855" s="3">
        <f t="shared" si="422"/>
        <v>132.059428486042</v>
      </c>
      <c r="AX855" s="7">
        <f t="shared" si="423"/>
        <v>0.112163477093279</v>
      </c>
      <c r="AY855" s="3">
        <f t="shared" si="424"/>
        <v>-1.51469384669251</v>
      </c>
      <c r="AZ855" s="9">
        <f t="shared" si="425"/>
        <v>59.8745049826431</v>
      </c>
      <c r="BA855" s="11">
        <f t="shared" si="426"/>
        <v>7.75568643589913</v>
      </c>
      <c r="BB855" s="12">
        <f t="shared" si="427"/>
        <v>1074.71389883243</v>
      </c>
      <c r="BC855" s="13">
        <f t="shared" si="428"/>
        <v>0.815906347377638</v>
      </c>
      <c r="BD855" s="14">
        <f t="shared" si="429"/>
        <v>79.3650235190638</v>
      </c>
      <c r="BE855" s="15">
        <f t="shared" si="430"/>
        <v>4.09588863542099</v>
      </c>
      <c r="BF855" s="16">
        <f t="shared" si="431"/>
        <v>21.4668892598776</v>
      </c>
      <c r="BG855" s="16">
        <f t="shared" si="432"/>
        <v>4.78851963746224</v>
      </c>
      <c r="BH855" s="17">
        <f t="shared" si="433"/>
        <v>1.08721353392024</v>
      </c>
    </row>
    <row r="856" spans="1:60">
      <c r="A856">
        <v>867</v>
      </c>
      <c r="B856" t="s">
        <v>727</v>
      </c>
      <c r="C856" t="s">
        <v>765</v>
      </c>
      <c r="D856" t="s">
        <v>62</v>
      </c>
      <c r="E856" t="s">
        <v>957</v>
      </c>
      <c r="F856" t="s">
        <v>958</v>
      </c>
      <c r="G856">
        <v>1819.9290739643</v>
      </c>
      <c r="H856">
        <v>120</v>
      </c>
      <c r="I856">
        <v>757.67</v>
      </c>
      <c r="J856">
        <v>12.2968279241744</v>
      </c>
      <c r="K856">
        <v>2655.48</v>
      </c>
      <c r="L856">
        <v>26.54</v>
      </c>
      <c r="M856">
        <v>5.73</v>
      </c>
      <c r="N856">
        <v>56.35</v>
      </c>
      <c r="O856">
        <v>3.97</v>
      </c>
      <c r="P856">
        <v>25.44</v>
      </c>
      <c r="Q856">
        <v>15.94</v>
      </c>
      <c r="R856">
        <v>1.143</v>
      </c>
      <c r="S856">
        <v>64.33</v>
      </c>
      <c r="T856">
        <v>22.43</v>
      </c>
      <c r="U856">
        <v>255.77</v>
      </c>
      <c r="V856">
        <v>91.63</v>
      </c>
      <c r="W856">
        <v>382.18</v>
      </c>
      <c r="X856">
        <v>83.13</v>
      </c>
      <c r="Y856">
        <v>776.84</v>
      </c>
      <c r="Z856">
        <v>127.3</v>
      </c>
      <c r="AA856">
        <v>9068.08</v>
      </c>
      <c r="AB856">
        <v>1544.91</v>
      </c>
      <c r="AC856">
        <v>1624.36</v>
      </c>
      <c r="AD856" s="3">
        <f t="shared" si="403"/>
        <v>1554.11444742578</v>
      </c>
      <c r="AE856" s="4">
        <f t="shared" si="404"/>
        <v>1668.04321738166</v>
      </c>
      <c r="AF856" s="5">
        <f t="shared" si="405"/>
        <v>24.1772151898734</v>
      </c>
      <c r="AG856" s="3">
        <f t="shared" si="406"/>
        <v>91.9249592169657</v>
      </c>
      <c r="AH856" s="3">
        <f t="shared" si="407"/>
        <v>42.7801724137931</v>
      </c>
      <c r="AI856" s="3">
        <f t="shared" si="408"/>
        <v>55.6673960612691</v>
      </c>
      <c r="AJ856" s="3">
        <f t="shared" si="409"/>
        <v>107.702702702703</v>
      </c>
      <c r="AK856" s="3">
        <f t="shared" si="410"/>
        <v>20.3019538188277</v>
      </c>
      <c r="AL856" s="3">
        <f t="shared" si="411"/>
        <v>323.266331658291</v>
      </c>
      <c r="AM856" s="3">
        <f t="shared" si="412"/>
        <v>621.329639889197</v>
      </c>
      <c r="AN856" s="3">
        <f t="shared" si="413"/>
        <v>1039.71544715447</v>
      </c>
      <c r="AO856" s="3">
        <f t="shared" si="414"/>
        <v>1678.20512820513</v>
      </c>
      <c r="AP856" s="3">
        <f t="shared" si="415"/>
        <v>2388.625</v>
      </c>
      <c r="AQ856" s="3">
        <f t="shared" si="416"/>
        <v>3365.58704453441</v>
      </c>
      <c r="AR856" s="3">
        <f t="shared" si="417"/>
        <v>4825.09316770186</v>
      </c>
      <c r="AS856" s="6">
        <f t="shared" si="418"/>
        <v>5174.79674796748</v>
      </c>
      <c r="AT856" s="3">
        <f t="shared" si="419"/>
        <v>0.10880385856023</v>
      </c>
      <c r="AU856" s="7">
        <f t="shared" si="420"/>
        <v>0.225495870812484</v>
      </c>
      <c r="AV856" s="8">
        <f t="shared" si="421"/>
        <v>0.033782098337028</v>
      </c>
      <c r="AW856" s="3">
        <f t="shared" si="422"/>
        <v>135.648252351523</v>
      </c>
      <c r="AX856" s="7">
        <f t="shared" si="423"/>
        <v>0.393453781055887</v>
      </c>
      <c r="AY856" s="3">
        <f t="shared" si="424"/>
        <v>0.664385105343537</v>
      </c>
      <c r="AZ856" s="9">
        <f t="shared" si="425"/>
        <v>3.95409293869467</v>
      </c>
      <c r="BA856" s="11">
        <f t="shared" si="426"/>
        <v>0.621855534825808</v>
      </c>
      <c r="BB856" s="12">
        <f t="shared" si="427"/>
        <v>1074.71389883243</v>
      </c>
      <c r="BC856" s="13">
        <f t="shared" si="428"/>
        <v>0.782467507684788</v>
      </c>
      <c r="BD856" s="14">
        <f t="shared" si="429"/>
        <v>26.0996489390245</v>
      </c>
      <c r="BE856" s="15">
        <f t="shared" si="430"/>
        <v>2.09098398640647</v>
      </c>
      <c r="BF856" s="16">
        <f t="shared" si="431"/>
        <v>12.0758588527903</v>
      </c>
      <c r="BG856" s="16">
        <f t="shared" si="432"/>
        <v>3.53513174404015</v>
      </c>
      <c r="BH856" s="17">
        <f t="shared" si="433"/>
        <v>0.951088428673447</v>
      </c>
    </row>
    <row r="857" spans="1:60">
      <c r="A857">
        <v>868</v>
      </c>
      <c r="B857" t="s">
        <v>727</v>
      </c>
      <c r="C857" t="s">
        <v>765</v>
      </c>
      <c r="D857" t="s">
        <v>62</v>
      </c>
      <c r="E857" t="s">
        <v>957</v>
      </c>
      <c r="F857" t="s">
        <v>959</v>
      </c>
      <c r="G857">
        <v>554.65417684505</v>
      </c>
      <c r="H857">
        <v>120</v>
      </c>
      <c r="I857">
        <v>284.3</v>
      </c>
      <c r="J857">
        <v>12.2968279241744</v>
      </c>
      <c r="K857">
        <v>1268.76</v>
      </c>
      <c r="L857">
        <v>5.14</v>
      </c>
      <c r="M857">
        <v>0.929</v>
      </c>
      <c r="N857">
        <v>21.14</v>
      </c>
      <c r="O857">
        <v>1.385</v>
      </c>
      <c r="P857">
        <v>10.75</v>
      </c>
      <c r="Q857">
        <v>11.42</v>
      </c>
      <c r="R857">
        <v>1.369</v>
      </c>
      <c r="S857">
        <v>42.1</v>
      </c>
      <c r="T857">
        <v>12.98</v>
      </c>
      <c r="U857">
        <v>135.61</v>
      </c>
      <c r="V857">
        <v>43.77</v>
      </c>
      <c r="W857">
        <v>176.45</v>
      </c>
      <c r="X857">
        <v>36.99</v>
      </c>
      <c r="Y857">
        <v>347.23</v>
      </c>
      <c r="Z857">
        <v>56.26</v>
      </c>
      <c r="AA857">
        <v>10940.84</v>
      </c>
      <c r="AB857">
        <v>585.62</v>
      </c>
      <c r="AC857">
        <v>874.85</v>
      </c>
      <c r="AD857" s="3">
        <f t="shared" si="403"/>
        <v>589.109076063645</v>
      </c>
      <c r="AE857" s="4">
        <f t="shared" si="404"/>
        <v>898.376966144419</v>
      </c>
      <c r="AF857" s="5">
        <f t="shared" si="405"/>
        <v>3.91983122362869</v>
      </c>
      <c r="AG857" s="3">
        <f t="shared" si="406"/>
        <v>34.4861337683524</v>
      </c>
      <c r="AH857" s="3">
        <f t="shared" si="407"/>
        <v>14.9245689655172</v>
      </c>
      <c r="AI857" s="3">
        <f t="shared" si="408"/>
        <v>23.5229759299781</v>
      </c>
      <c r="AJ857" s="3">
        <f t="shared" si="409"/>
        <v>77.1621621621622</v>
      </c>
      <c r="AK857" s="3">
        <f t="shared" si="410"/>
        <v>24.316163410302</v>
      </c>
      <c r="AL857" s="3">
        <f t="shared" si="411"/>
        <v>211.557788944724</v>
      </c>
      <c r="AM857" s="3">
        <f t="shared" si="412"/>
        <v>359.556786703601</v>
      </c>
      <c r="AN857" s="3">
        <f t="shared" si="413"/>
        <v>551.260162601626</v>
      </c>
      <c r="AO857" s="3">
        <f t="shared" si="414"/>
        <v>801.648351648352</v>
      </c>
      <c r="AP857" s="3">
        <f t="shared" si="415"/>
        <v>1102.8125</v>
      </c>
      <c r="AQ857" s="3">
        <f t="shared" si="416"/>
        <v>1497.57085020243</v>
      </c>
      <c r="AR857" s="3">
        <f t="shared" si="417"/>
        <v>2156.70807453416</v>
      </c>
      <c r="AS857" s="6">
        <f t="shared" si="418"/>
        <v>2286.9918699187</v>
      </c>
      <c r="AT857" s="3">
        <f t="shared" si="419"/>
        <v>0.190317335716466</v>
      </c>
      <c r="AU857" s="7">
        <f t="shared" si="420"/>
        <v>0.882443655512226</v>
      </c>
      <c r="AV857" s="8">
        <f t="shared" si="421"/>
        <v>0.0235313245960957</v>
      </c>
      <c r="AW857" s="3">
        <f t="shared" si="422"/>
        <v>73.057618735828</v>
      </c>
      <c r="AX857" s="7">
        <f t="shared" si="423"/>
        <v>0.20113105466821</v>
      </c>
      <c r="AY857" s="3">
        <f t="shared" si="424"/>
        <v>-0.500690434605845</v>
      </c>
      <c r="AZ857" s="9">
        <f t="shared" si="425"/>
        <v>5.95186412061074</v>
      </c>
      <c r="BA857" s="11">
        <f t="shared" si="426"/>
        <v>1.15550749291467</v>
      </c>
      <c r="BB857" s="12">
        <f t="shared" si="427"/>
        <v>1074.71389883243</v>
      </c>
      <c r="BC857" s="13">
        <f t="shared" si="428"/>
        <v>0.398567912415511</v>
      </c>
      <c r="BD857" s="14">
        <f t="shared" si="429"/>
        <v>24.4896648067446</v>
      </c>
      <c r="BE857" s="15">
        <f t="shared" si="430"/>
        <v>2.51951156294099</v>
      </c>
      <c r="BF857" s="16">
        <f t="shared" si="431"/>
        <v>8.24774346793349</v>
      </c>
      <c r="BG857" s="16">
        <f t="shared" si="432"/>
        <v>1.85113835376532</v>
      </c>
      <c r="BH857" s="17">
        <f t="shared" si="433"/>
        <v>0.669394753386295</v>
      </c>
    </row>
    <row r="858" spans="1:60">
      <c r="A858">
        <v>869</v>
      </c>
      <c r="B858" t="s">
        <v>727</v>
      </c>
      <c r="C858" t="s">
        <v>765</v>
      </c>
      <c r="D858" t="s">
        <v>62</v>
      </c>
      <c r="E858" t="s">
        <v>957</v>
      </c>
      <c r="F858" t="s">
        <v>960</v>
      </c>
      <c r="G858">
        <v>730.7129844917</v>
      </c>
      <c r="H858">
        <v>120</v>
      </c>
      <c r="I858">
        <v>1201.61</v>
      </c>
      <c r="J858">
        <v>12.2968279241744</v>
      </c>
      <c r="K858">
        <v>1894.66</v>
      </c>
      <c r="L858">
        <v>12.69</v>
      </c>
      <c r="M858">
        <v>5.93</v>
      </c>
      <c r="N858">
        <v>62.82</v>
      </c>
      <c r="O858">
        <v>3.15</v>
      </c>
      <c r="P858">
        <v>21.88</v>
      </c>
      <c r="Q858">
        <v>16.59</v>
      </c>
      <c r="R858">
        <v>1.098</v>
      </c>
      <c r="S858">
        <v>57.2</v>
      </c>
      <c r="T858">
        <v>17.99</v>
      </c>
      <c r="U858">
        <v>190.73</v>
      </c>
      <c r="V858">
        <v>65.72</v>
      </c>
      <c r="W858">
        <v>271.67</v>
      </c>
      <c r="X858">
        <v>59.79</v>
      </c>
      <c r="Y858">
        <v>558.18</v>
      </c>
      <c r="Z858">
        <v>92.17</v>
      </c>
      <c r="AA858">
        <v>8860.34</v>
      </c>
      <c r="AB858">
        <v>332.44</v>
      </c>
      <c r="AC858">
        <v>373.89</v>
      </c>
      <c r="AD858" s="3">
        <f t="shared" si="403"/>
        <v>334.420650330587</v>
      </c>
      <c r="AE858" s="4">
        <f t="shared" si="404"/>
        <v>383.944863544307</v>
      </c>
      <c r="AF858" s="5">
        <f t="shared" si="405"/>
        <v>25.0210970464135</v>
      </c>
      <c r="AG858" s="3">
        <f t="shared" si="406"/>
        <v>102.479608482871</v>
      </c>
      <c r="AH858" s="3">
        <f t="shared" si="407"/>
        <v>33.9439655172414</v>
      </c>
      <c r="AI858" s="3">
        <f t="shared" si="408"/>
        <v>47.8774617067834</v>
      </c>
      <c r="AJ858" s="3">
        <f t="shared" si="409"/>
        <v>112.094594594595</v>
      </c>
      <c r="AK858" s="3">
        <f t="shared" si="410"/>
        <v>19.5026642984014</v>
      </c>
      <c r="AL858" s="3">
        <f t="shared" si="411"/>
        <v>287.437185929648</v>
      </c>
      <c r="AM858" s="3">
        <f t="shared" si="412"/>
        <v>498.337950138504</v>
      </c>
      <c r="AN858" s="3">
        <f t="shared" si="413"/>
        <v>775.325203252032</v>
      </c>
      <c r="AO858" s="3">
        <f t="shared" si="414"/>
        <v>1203.663003663</v>
      </c>
      <c r="AP858" s="3">
        <f t="shared" si="415"/>
        <v>1697.9375</v>
      </c>
      <c r="AQ858" s="3">
        <f t="shared" si="416"/>
        <v>2420.64777327935</v>
      </c>
      <c r="AR858" s="3">
        <f t="shared" si="417"/>
        <v>3466.95652173913</v>
      </c>
      <c r="AS858" s="6">
        <f t="shared" si="418"/>
        <v>3746.74796747968</v>
      </c>
      <c r="AT858" s="3">
        <f t="shared" si="419"/>
        <v>0.108650100845896</v>
      </c>
      <c r="AU858" s="7">
        <f t="shared" si="420"/>
        <v>0.313387549467721</v>
      </c>
      <c r="AV858" s="8">
        <f t="shared" si="421"/>
        <v>0.163617242903292</v>
      </c>
      <c r="AW858" s="3">
        <f t="shared" si="422"/>
        <v>31.2230817501728</v>
      </c>
      <c r="AX858" s="7">
        <f t="shared" si="423"/>
        <v>0.914254177031726</v>
      </c>
      <c r="AY858" s="3">
        <f t="shared" si="424"/>
        <v>2.12834567894631</v>
      </c>
      <c r="AZ858" s="9">
        <f t="shared" si="425"/>
        <v>6.20223949532638</v>
      </c>
      <c r="BA858" s="11">
        <f t="shared" si="426"/>
        <v>1.12973101956155</v>
      </c>
      <c r="BB858" s="12">
        <f t="shared" si="427"/>
        <v>1074.71389883243</v>
      </c>
      <c r="BC858" s="13">
        <f t="shared" si="428"/>
        <v>0.177957818096</v>
      </c>
      <c r="BD858" s="14">
        <f t="shared" si="429"/>
        <v>20.2137779856811</v>
      </c>
      <c r="BE858" s="15">
        <f t="shared" si="430"/>
        <v>0.669837686767709</v>
      </c>
      <c r="BF858" s="16">
        <f t="shared" si="431"/>
        <v>9.75839160839161</v>
      </c>
      <c r="BG858" s="16">
        <f t="shared" si="432"/>
        <v>3.78661844484629</v>
      </c>
      <c r="BH858" s="17">
        <f t="shared" si="433"/>
        <v>0.889138516676028</v>
      </c>
    </row>
    <row r="859" spans="1:60">
      <c r="A859">
        <v>870</v>
      </c>
      <c r="B859" t="s">
        <v>727</v>
      </c>
      <c r="C859" t="s">
        <v>765</v>
      </c>
      <c r="D859" t="s">
        <v>62</v>
      </c>
      <c r="E859" t="s">
        <v>957</v>
      </c>
      <c r="F859" t="s">
        <v>961</v>
      </c>
      <c r="G859">
        <v>896.275641674295</v>
      </c>
      <c r="H859">
        <v>120</v>
      </c>
      <c r="I859">
        <v>515.94</v>
      </c>
      <c r="J859">
        <v>12.2968279241744</v>
      </c>
      <c r="K859">
        <v>2045.9</v>
      </c>
      <c r="L859">
        <v>6.83</v>
      </c>
      <c r="M859">
        <v>0.128</v>
      </c>
      <c r="N859">
        <v>25.99</v>
      </c>
      <c r="O859">
        <v>0.49</v>
      </c>
      <c r="P859">
        <v>6.58</v>
      </c>
      <c r="Q859">
        <v>12.29</v>
      </c>
      <c r="R859">
        <v>0.849</v>
      </c>
      <c r="S859">
        <v>54.58</v>
      </c>
      <c r="T859">
        <v>17.6</v>
      </c>
      <c r="U859">
        <v>197.62</v>
      </c>
      <c r="V859">
        <v>70.53</v>
      </c>
      <c r="W859">
        <v>301.33</v>
      </c>
      <c r="X859">
        <v>67.09</v>
      </c>
      <c r="Y859">
        <v>643.67</v>
      </c>
      <c r="Z859">
        <v>108.27</v>
      </c>
      <c r="AA859">
        <v>9230.58</v>
      </c>
      <c r="AB859">
        <v>127.27</v>
      </c>
      <c r="AC859">
        <v>284.35</v>
      </c>
      <c r="AD859" s="3">
        <f t="shared" si="403"/>
        <v>128.028264250914</v>
      </c>
      <c r="AE859" s="4">
        <f t="shared" si="404"/>
        <v>291.996902695508</v>
      </c>
      <c r="AF859" s="5">
        <f t="shared" si="405"/>
        <v>0.540084388185654</v>
      </c>
      <c r="AG859" s="3">
        <f t="shared" si="406"/>
        <v>42.3980424143556</v>
      </c>
      <c r="AH859" s="3">
        <f t="shared" si="407"/>
        <v>5.2801724137931</v>
      </c>
      <c r="AI859" s="3">
        <f t="shared" si="408"/>
        <v>14.398249452954</v>
      </c>
      <c r="AJ859" s="3">
        <f t="shared" si="409"/>
        <v>83.0405405405405</v>
      </c>
      <c r="AK859" s="3">
        <f t="shared" si="410"/>
        <v>15.0799289520426</v>
      </c>
      <c r="AL859" s="3">
        <f t="shared" si="411"/>
        <v>274.27135678392</v>
      </c>
      <c r="AM859" s="3">
        <f t="shared" si="412"/>
        <v>487.534626038781</v>
      </c>
      <c r="AN859" s="3">
        <f t="shared" si="413"/>
        <v>803.333333333333</v>
      </c>
      <c r="AO859" s="3">
        <f t="shared" si="414"/>
        <v>1291.75824175824</v>
      </c>
      <c r="AP859" s="3">
        <f t="shared" si="415"/>
        <v>1883.3125</v>
      </c>
      <c r="AQ859" s="3">
        <f t="shared" si="416"/>
        <v>2716.19433198381</v>
      </c>
      <c r="AR859" s="3">
        <f t="shared" si="417"/>
        <v>3997.95031055901</v>
      </c>
      <c r="AS859" s="6">
        <f t="shared" si="418"/>
        <v>4401.21951219512</v>
      </c>
      <c r="AT859" s="3">
        <f t="shared" si="419"/>
        <v>0.0999226594225388</v>
      </c>
      <c r="AU859" s="7">
        <f t="shared" si="420"/>
        <v>0.249934720695834</v>
      </c>
      <c r="AV859" s="8">
        <f t="shared" si="421"/>
        <v>0.0890077934391726</v>
      </c>
      <c r="AW859" s="3">
        <f t="shared" si="422"/>
        <v>23.7457094216525</v>
      </c>
      <c r="AX859" s="7">
        <f t="shared" si="423"/>
        <v>0.433731145507494</v>
      </c>
      <c r="AY859" s="3">
        <f t="shared" si="424"/>
        <v>0.833607995694578</v>
      </c>
      <c r="AZ859" s="9">
        <f t="shared" si="425"/>
        <v>21.0186696580746</v>
      </c>
      <c r="BA859" s="11">
        <f t="shared" si="426"/>
        <v>1.43930127163368</v>
      </c>
      <c r="BB859" s="12">
        <f t="shared" si="427"/>
        <v>1074.71389883243</v>
      </c>
      <c r="BC859" s="13">
        <f t="shared" si="428"/>
        <v>0.123696140761797</v>
      </c>
      <c r="BD859" s="14">
        <f t="shared" si="429"/>
        <v>46.1131742761679</v>
      </c>
      <c r="BE859" s="15">
        <f t="shared" si="430"/>
        <v>0.441763636646108</v>
      </c>
      <c r="BF859" s="16">
        <f t="shared" si="431"/>
        <v>11.7931476731403</v>
      </c>
      <c r="BG859" s="16">
        <f t="shared" si="432"/>
        <v>2.11472742066721</v>
      </c>
      <c r="BH859" s="17">
        <f t="shared" si="433"/>
        <v>0.447582205029013</v>
      </c>
    </row>
    <row r="860" spans="1:60">
      <c r="A860">
        <v>871</v>
      </c>
      <c r="B860" t="s">
        <v>727</v>
      </c>
      <c r="C860" t="s">
        <v>765</v>
      </c>
      <c r="D860" t="s">
        <v>62</v>
      </c>
      <c r="E860" t="s">
        <v>957</v>
      </c>
      <c r="F860" t="s">
        <v>962</v>
      </c>
      <c r="G860">
        <v>854.627295347445</v>
      </c>
      <c r="H860">
        <v>120</v>
      </c>
      <c r="I860">
        <v>2438.58</v>
      </c>
      <c r="J860">
        <v>12.2968279241744</v>
      </c>
      <c r="K860">
        <v>3243.93</v>
      </c>
      <c r="L860">
        <v>11.97</v>
      </c>
      <c r="M860">
        <v>24.2</v>
      </c>
      <c r="N860">
        <v>98.91</v>
      </c>
      <c r="O860">
        <v>10.26</v>
      </c>
      <c r="P860">
        <v>59.81</v>
      </c>
      <c r="Q860">
        <v>35.17</v>
      </c>
      <c r="R860">
        <v>1.779</v>
      </c>
      <c r="S860">
        <v>105.46</v>
      </c>
      <c r="T860">
        <v>32.51</v>
      </c>
      <c r="U860">
        <v>344.79</v>
      </c>
      <c r="V860">
        <v>116.36</v>
      </c>
      <c r="W860">
        <v>469.77</v>
      </c>
      <c r="X860">
        <v>100.39</v>
      </c>
      <c r="Y860">
        <v>914.47</v>
      </c>
      <c r="Z860">
        <v>150.47</v>
      </c>
      <c r="AA860">
        <v>8406.37</v>
      </c>
      <c r="AB860">
        <v>555.91</v>
      </c>
      <c r="AC860">
        <v>330.95</v>
      </c>
      <c r="AD860" s="3">
        <f t="shared" si="403"/>
        <v>559.222066313549</v>
      </c>
      <c r="AE860" s="4">
        <f t="shared" si="404"/>
        <v>339.850096525685</v>
      </c>
      <c r="AF860" s="5">
        <f t="shared" si="405"/>
        <v>102.10970464135</v>
      </c>
      <c r="AG860" s="3">
        <f t="shared" si="406"/>
        <v>161.353996737357</v>
      </c>
      <c r="AH860" s="3">
        <f t="shared" si="407"/>
        <v>110.560344827586</v>
      </c>
      <c r="AI860" s="3">
        <f t="shared" si="408"/>
        <v>130.875273522976</v>
      </c>
      <c r="AJ860" s="3">
        <f t="shared" si="409"/>
        <v>237.635135135135</v>
      </c>
      <c r="AK860" s="3">
        <f t="shared" si="410"/>
        <v>31.5985790408526</v>
      </c>
      <c r="AL860" s="3">
        <f t="shared" si="411"/>
        <v>529.949748743718</v>
      </c>
      <c r="AM860" s="3">
        <f t="shared" si="412"/>
        <v>900.554016620499</v>
      </c>
      <c r="AN860" s="3">
        <f t="shared" si="413"/>
        <v>1401.58536585366</v>
      </c>
      <c r="AO860" s="3">
        <f t="shared" si="414"/>
        <v>2131.13553113553</v>
      </c>
      <c r="AP860" s="3">
        <f t="shared" si="415"/>
        <v>2936.0625</v>
      </c>
      <c r="AQ860" s="3">
        <f t="shared" si="416"/>
        <v>4064.37246963563</v>
      </c>
      <c r="AR860" s="3">
        <f t="shared" si="417"/>
        <v>5679.93788819876</v>
      </c>
      <c r="AS860" s="6">
        <f t="shared" si="418"/>
        <v>6116.66666666667</v>
      </c>
      <c r="AT860" s="3">
        <f t="shared" si="419"/>
        <v>0.0890419949193034</v>
      </c>
      <c r="AU860" s="7">
        <f t="shared" si="420"/>
        <v>0.156765789823699</v>
      </c>
      <c r="AV860" s="8">
        <f t="shared" si="421"/>
        <v>0.2910400821161</v>
      </c>
      <c r="AW860" s="3">
        <f t="shared" si="422"/>
        <v>27.6372165749812</v>
      </c>
      <c r="AX860" s="7">
        <f t="shared" si="423"/>
        <v>1.53003003121348</v>
      </c>
      <c r="AY860" s="3">
        <f t="shared" si="424"/>
        <v>3.02243042077783</v>
      </c>
      <c r="AZ860" s="9">
        <f t="shared" si="425"/>
        <v>2.77053610912751</v>
      </c>
      <c r="BA860" s="11">
        <f t="shared" si="426"/>
        <v>0.380058675842956</v>
      </c>
      <c r="BB860" s="12">
        <f t="shared" si="427"/>
        <v>1074.71389883243</v>
      </c>
      <c r="BC860" s="13">
        <f t="shared" si="428"/>
        <v>0.181785004561464</v>
      </c>
      <c r="BD860" s="14">
        <f t="shared" si="429"/>
        <v>15.5682807898408</v>
      </c>
      <c r="BE860" s="15">
        <f t="shared" si="430"/>
        <v>0.361903616302339</v>
      </c>
      <c r="BF860" s="16">
        <f t="shared" si="431"/>
        <v>8.6712497629433</v>
      </c>
      <c r="BG860" s="16">
        <f t="shared" si="432"/>
        <v>2.81234006255331</v>
      </c>
      <c r="BH860" s="17">
        <f t="shared" si="433"/>
        <v>1.67974014201541</v>
      </c>
    </row>
    <row r="861" spans="1:60">
      <c r="A861">
        <v>872</v>
      </c>
      <c r="B861" t="s">
        <v>727</v>
      </c>
      <c r="C861" t="s">
        <v>765</v>
      </c>
      <c r="D861" t="s">
        <v>62</v>
      </c>
      <c r="E861" t="s">
        <v>957</v>
      </c>
      <c r="F861" t="s">
        <v>963</v>
      </c>
      <c r="G861">
        <v>540.8637958685</v>
      </c>
      <c r="H861">
        <v>120</v>
      </c>
      <c r="I861">
        <v>466.22</v>
      </c>
      <c r="J861">
        <v>12.2968279241744</v>
      </c>
      <c r="K861">
        <v>1589.27</v>
      </c>
      <c r="L861">
        <v>7.87</v>
      </c>
      <c r="M861">
        <v>0.655</v>
      </c>
      <c r="N861">
        <v>24.11</v>
      </c>
      <c r="O861">
        <v>0.404</v>
      </c>
      <c r="P861">
        <v>3.82</v>
      </c>
      <c r="Q861">
        <v>6.83</v>
      </c>
      <c r="R861">
        <v>1.241</v>
      </c>
      <c r="S861">
        <v>38.64</v>
      </c>
      <c r="T861">
        <v>13.86</v>
      </c>
      <c r="U861">
        <v>155.1</v>
      </c>
      <c r="V861">
        <v>55.14</v>
      </c>
      <c r="W861">
        <v>228.89</v>
      </c>
      <c r="X861">
        <v>48.32</v>
      </c>
      <c r="Y861">
        <v>442.77</v>
      </c>
      <c r="Z861">
        <v>72.35</v>
      </c>
      <c r="AA861">
        <v>7455.5</v>
      </c>
      <c r="AB861">
        <v>408.3</v>
      </c>
      <c r="AC861">
        <v>292.93</v>
      </c>
      <c r="AD861" s="3">
        <f t="shared" si="403"/>
        <v>410.732618006192</v>
      </c>
      <c r="AE861" s="4">
        <f t="shared" si="404"/>
        <v>300.807640958661</v>
      </c>
      <c r="AF861" s="5">
        <f t="shared" si="405"/>
        <v>2.76371308016878</v>
      </c>
      <c r="AG861" s="3">
        <f t="shared" si="406"/>
        <v>39.3311582381729</v>
      </c>
      <c r="AH861" s="3">
        <f t="shared" si="407"/>
        <v>4.35344827586207</v>
      </c>
      <c r="AI861" s="3">
        <f t="shared" si="408"/>
        <v>8.35886214442013</v>
      </c>
      <c r="AJ861" s="3">
        <f t="shared" si="409"/>
        <v>46.1486486486487</v>
      </c>
      <c r="AK861" s="3">
        <f t="shared" si="410"/>
        <v>22.0426287744227</v>
      </c>
      <c r="AL861" s="3">
        <f t="shared" si="411"/>
        <v>194.170854271357</v>
      </c>
      <c r="AM861" s="3">
        <f t="shared" si="412"/>
        <v>383.93351800554</v>
      </c>
      <c r="AN861" s="3">
        <f t="shared" si="413"/>
        <v>630.487804878049</v>
      </c>
      <c r="AO861" s="3">
        <f t="shared" si="414"/>
        <v>1009.89010989011</v>
      </c>
      <c r="AP861" s="3">
        <f t="shared" si="415"/>
        <v>1430.5625</v>
      </c>
      <c r="AQ861" s="3">
        <f t="shared" si="416"/>
        <v>1956.27530364372</v>
      </c>
      <c r="AR861" s="3">
        <f t="shared" si="417"/>
        <v>2750.12422360248</v>
      </c>
      <c r="AS861" s="6">
        <f t="shared" si="418"/>
        <v>2941.05691056911</v>
      </c>
      <c r="AT861" s="3">
        <f t="shared" si="419"/>
        <v>0.232858380052379</v>
      </c>
      <c r="AU861" s="7">
        <f t="shared" si="420"/>
        <v>0.846719497446374</v>
      </c>
      <c r="AV861" s="8">
        <f t="shared" si="421"/>
        <v>0.0801508895291438</v>
      </c>
      <c r="AW861" s="3">
        <f t="shared" si="422"/>
        <v>24.4622143867933</v>
      </c>
      <c r="AX861" s="7">
        <f t="shared" si="423"/>
        <v>0.396420614681319</v>
      </c>
      <c r="AY861" s="3">
        <f t="shared" si="424"/>
        <v>0.677428609939639</v>
      </c>
      <c r="AZ861" s="9">
        <f t="shared" si="425"/>
        <v>32.150670733295</v>
      </c>
      <c r="BA861" s="11">
        <f t="shared" si="426"/>
        <v>2.96068284682269</v>
      </c>
      <c r="BB861" s="12">
        <f t="shared" si="427"/>
        <v>1074.71389883243</v>
      </c>
      <c r="BC861" s="13">
        <f t="shared" si="428"/>
        <v>0.153134768988612</v>
      </c>
      <c r="BD861" s="14">
        <f t="shared" si="429"/>
        <v>63.3107326010134</v>
      </c>
      <c r="BE861" s="15">
        <f t="shared" si="430"/>
        <v>0.66158502156876</v>
      </c>
      <c r="BF861" s="16">
        <f t="shared" si="431"/>
        <v>11.458850931677</v>
      </c>
      <c r="BG861" s="16">
        <f t="shared" si="432"/>
        <v>3.53001464128843</v>
      </c>
      <c r="BH861" s="17">
        <f t="shared" si="433"/>
        <v>1.39384835967637</v>
      </c>
    </row>
    <row r="862" spans="1:60">
      <c r="A862">
        <v>873</v>
      </c>
      <c r="B862" t="s">
        <v>727</v>
      </c>
      <c r="C862" t="s">
        <v>765</v>
      </c>
      <c r="D862" t="s">
        <v>62</v>
      </c>
      <c r="E862" t="s">
        <v>957</v>
      </c>
      <c r="F862" t="s">
        <v>964</v>
      </c>
      <c r="G862">
        <v>950.56504855445</v>
      </c>
      <c r="H862">
        <v>120</v>
      </c>
      <c r="I862">
        <v>1515.8</v>
      </c>
      <c r="J862">
        <v>12.2968279241744</v>
      </c>
      <c r="K862">
        <v>1614.24</v>
      </c>
      <c r="L862">
        <v>4.65</v>
      </c>
      <c r="M862">
        <v>9.35</v>
      </c>
      <c r="N862">
        <v>60.6</v>
      </c>
      <c r="O862">
        <v>3.7</v>
      </c>
      <c r="P862">
        <v>21.42</v>
      </c>
      <c r="Q862">
        <v>13.91</v>
      </c>
      <c r="R862">
        <v>3.02</v>
      </c>
      <c r="S862">
        <v>44.89</v>
      </c>
      <c r="T862">
        <v>14.63</v>
      </c>
      <c r="U862">
        <v>160.26</v>
      </c>
      <c r="V862">
        <v>56.23</v>
      </c>
      <c r="W862">
        <v>232.77</v>
      </c>
      <c r="X862">
        <v>48.92</v>
      </c>
      <c r="Y862">
        <v>460.3</v>
      </c>
      <c r="Z862">
        <v>76.13</v>
      </c>
      <c r="AA862">
        <v>8777.58</v>
      </c>
      <c r="AB862">
        <v>663.24</v>
      </c>
      <c r="AC862">
        <v>448.12</v>
      </c>
      <c r="AD862" s="3">
        <f t="shared" si="403"/>
        <v>667.191529675304</v>
      </c>
      <c r="AE862" s="4">
        <f t="shared" si="404"/>
        <v>460.171099124007</v>
      </c>
      <c r="AF862" s="5">
        <f t="shared" si="405"/>
        <v>39.4514767932489</v>
      </c>
      <c r="AG862" s="3">
        <f t="shared" si="406"/>
        <v>98.858075040783</v>
      </c>
      <c r="AH862" s="3">
        <f t="shared" si="407"/>
        <v>39.8706896551724</v>
      </c>
      <c r="AI862" s="3">
        <f t="shared" si="408"/>
        <v>46.870897155361</v>
      </c>
      <c r="AJ862" s="3">
        <f t="shared" si="409"/>
        <v>93.9864864864865</v>
      </c>
      <c r="AK862" s="3">
        <f t="shared" si="410"/>
        <v>53.6412078152753</v>
      </c>
      <c r="AL862" s="3">
        <f t="shared" si="411"/>
        <v>225.577889447236</v>
      </c>
      <c r="AM862" s="3">
        <f t="shared" si="412"/>
        <v>405.263157894737</v>
      </c>
      <c r="AN862" s="3">
        <f t="shared" si="413"/>
        <v>651.463414634146</v>
      </c>
      <c r="AO862" s="3">
        <f t="shared" si="414"/>
        <v>1029.85347985348</v>
      </c>
      <c r="AP862" s="3">
        <f t="shared" si="415"/>
        <v>1454.8125</v>
      </c>
      <c r="AQ862" s="3">
        <f t="shared" si="416"/>
        <v>1980.56680161943</v>
      </c>
      <c r="AR862" s="3">
        <f t="shared" si="417"/>
        <v>2859.00621118012</v>
      </c>
      <c r="AS862" s="6">
        <f t="shared" si="418"/>
        <v>3094.71544715447</v>
      </c>
      <c r="AT862" s="3">
        <f t="shared" si="419"/>
        <v>0.368398265106006</v>
      </c>
      <c r="AU862" s="7">
        <f t="shared" si="420"/>
        <v>1.28855356684916</v>
      </c>
      <c r="AV862" s="8">
        <f t="shared" si="421"/>
        <v>0.131690147676288</v>
      </c>
      <c r="AW862" s="3">
        <f t="shared" si="422"/>
        <v>37.4219353122241</v>
      </c>
      <c r="AX862" s="7">
        <f t="shared" si="423"/>
        <v>0.805594340514187</v>
      </c>
      <c r="AY862" s="3">
        <f t="shared" si="424"/>
        <v>1.90865339333693</v>
      </c>
      <c r="AZ862" s="9">
        <f t="shared" si="425"/>
        <v>5.23431277964283</v>
      </c>
      <c r="BA862" s="11">
        <f t="shared" si="426"/>
        <v>1.30659435799737</v>
      </c>
      <c r="BB862" s="12">
        <f t="shared" si="427"/>
        <v>1074.71389883243</v>
      </c>
      <c r="BC862" s="13">
        <f t="shared" si="428"/>
        <v>0.237845686494033</v>
      </c>
      <c r="BD862" s="14">
        <f t="shared" si="429"/>
        <v>19.0030004812853</v>
      </c>
      <c r="BE862" s="15">
        <f t="shared" si="430"/>
        <v>0.973538996306756</v>
      </c>
      <c r="BF862" s="16">
        <f t="shared" si="431"/>
        <v>10.2539541100468</v>
      </c>
      <c r="BG862" s="16">
        <f t="shared" si="432"/>
        <v>4.35657800143781</v>
      </c>
      <c r="BH862" s="17">
        <f t="shared" si="433"/>
        <v>1.48004998661073</v>
      </c>
    </row>
    <row r="863" spans="1:60">
      <c r="A863">
        <v>874</v>
      </c>
      <c r="B863" t="s">
        <v>727</v>
      </c>
      <c r="C863" t="s">
        <v>765</v>
      </c>
      <c r="D863" t="s">
        <v>62</v>
      </c>
      <c r="E863" t="s">
        <v>957</v>
      </c>
      <c r="F863" t="s">
        <v>965</v>
      </c>
      <c r="G863">
        <v>652.224404283795</v>
      </c>
      <c r="H863">
        <v>120</v>
      </c>
      <c r="I863">
        <v>124.42</v>
      </c>
      <c r="J863">
        <v>12.2968279241744</v>
      </c>
      <c r="K863">
        <v>1612.53</v>
      </c>
      <c r="L863">
        <v>2.52</v>
      </c>
      <c r="M863">
        <v>0.024</v>
      </c>
      <c r="N863">
        <v>8.45</v>
      </c>
      <c r="O863">
        <v>0.235</v>
      </c>
      <c r="P863">
        <v>3.99</v>
      </c>
      <c r="Q863">
        <v>7.2</v>
      </c>
      <c r="R863">
        <v>0.745</v>
      </c>
      <c r="S863">
        <v>39.6</v>
      </c>
      <c r="T863">
        <v>13.48</v>
      </c>
      <c r="U863">
        <v>157.98</v>
      </c>
      <c r="V863">
        <v>58.81</v>
      </c>
      <c r="W863">
        <v>243.59</v>
      </c>
      <c r="X863">
        <v>50.57</v>
      </c>
      <c r="Y863">
        <v>457.78</v>
      </c>
      <c r="Z863">
        <v>75.41</v>
      </c>
      <c r="AA863">
        <v>12369.96</v>
      </c>
      <c r="AB863">
        <v>849.32</v>
      </c>
      <c r="AC863">
        <v>2364.05</v>
      </c>
      <c r="AD863" s="3">
        <f t="shared" si="403"/>
        <v>854.380179096299</v>
      </c>
      <c r="AE863" s="4">
        <f t="shared" si="404"/>
        <v>2427.62538356714</v>
      </c>
      <c r="AF863" s="5">
        <f t="shared" si="405"/>
        <v>0.10126582278481</v>
      </c>
      <c r="AG863" s="3">
        <f t="shared" si="406"/>
        <v>13.7846655791191</v>
      </c>
      <c r="AH863" s="3">
        <f t="shared" si="407"/>
        <v>2.5323275862069</v>
      </c>
      <c r="AI863" s="3">
        <f t="shared" si="408"/>
        <v>8.7308533916849</v>
      </c>
      <c r="AJ863" s="3">
        <f t="shared" si="409"/>
        <v>48.6486486486487</v>
      </c>
      <c r="AK863" s="3">
        <f t="shared" si="410"/>
        <v>13.2326820603908</v>
      </c>
      <c r="AL863" s="3">
        <f t="shared" si="411"/>
        <v>198.994974874372</v>
      </c>
      <c r="AM863" s="3">
        <f t="shared" si="412"/>
        <v>373.407202216066</v>
      </c>
      <c r="AN863" s="3">
        <f t="shared" si="413"/>
        <v>642.195121951219</v>
      </c>
      <c r="AO863" s="3">
        <f t="shared" si="414"/>
        <v>1077.10622710623</v>
      </c>
      <c r="AP863" s="3">
        <f t="shared" si="415"/>
        <v>1522.4375</v>
      </c>
      <c r="AQ863" s="3">
        <f t="shared" si="416"/>
        <v>2047.36842105263</v>
      </c>
      <c r="AR863" s="3">
        <f t="shared" si="417"/>
        <v>2843.35403726708</v>
      </c>
      <c r="AS863" s="6">
        <f t="shared" si="418"/>
        <v>3065.44715447154</v>
      </c>
      <c r="AT863" s="3">
        <f t="shared" si="419"/>
        <v>0.13449044563356</v>
      </c>
      <c r="AU863" s="7">
        <f t="shared" si="420"/>
        <v>0.472999295447665</v>
      </c>
      <c r="AV863" s="8">
        <f t="shared" si="421"/>
        <v>0.00348076769059961</v>
      </c>
      <c r="AW863" s="3">
        <f t="shared" si="422"/>
        <v>197.418830167953</v>
      </c>
      <c r="AX863" s="7">
        <f t="shared" si="423"/>
        <v>0.0489068088410201</v>
      </c>
      <c r="AY863" s="3">
        <f t="shared" si="424"/>
        <v>-2.95590143416325</v>
      </c>
      <c r="AZ863" s="9">
        <f t="shared" si="425"/>
        <v>10.8878533699777</v>
      </c>
      <c r="BA863" s="11">
        <f t="shared" si="426"/>
        <v>0.979110562471776</v>
      </c>
      <c r="BB863" s="12">
        <f t="shared" si="427"/>
        <v>1074.71389883243</v>
      </c>
      <c r="BC863" s="13">
        <f t="shared" si="428"/>
        <v>1.0090314934027</v>
      </c>
      <c r="BD863" s="14">
        <f t="shared" si="429"/>
        <v>61.5356516290727</v>
      </c>
      <c r="BE863" s="15">
        <f t="shared" si="430"/>
        <v>5.16416182445716</v>
      </c>
      <c r="BF863" s="16">
        <f t="shared" si="431"/>
        <v>11.560101010101</v>
      </c>
      <c r="BG863" s="16">
        <f t="shared" si="432"/>
        <v>1.17361111111111</v>
      </c>
      <c r="BH863" s="17">
        <f t="shared" si="433"/>
        <v>0.359264820964024</v>
      </c>
    </row>
    <row r="864" spans="1:60">
      <c r="A864">
        <v>875</v>
      </c>
      <c r="B864" t="s">
        <v>727</v>
      </c>
      <c r="C864" t="s">
        <v>765</v>
      </c>
      <c r="D864" t="s">
        <v>62</v>
      </c>
      <c r="E864" t="s">
        <v>957</v>
      </c>
      <c r="F864" t="s">
        <v>966</v>
      </c>
      <c r="G864">
        <v>549.02811916385</v>
      </c>
      <c r="H864">
        <v>120</v>
      </c>
      <c r="I864">
        <v>198.4</v>
      </c>
      <c r="J864">
        <v>12.2968279241744</v>
      </c>
      <c r="K864">
        <v>1905.95</v>
      </c>
      <c r="L864">
        <v>3.92</v>
      </c>
      <c r="M864">
        <v>0.063</v>
      </c>
      <c r="N864">
        <v>56.73</v>
      </c>
      <c r="O864">
        <v>0.66</v>
      </c>
      <c r="P864">
        <v>11.34</v>
      </c>
      <c r="Q864">
        <v>17.82</v>
      </c>
      <c r="R864">
        <v>3.77</v>
      </c>
      <c r="S864">
        <v>70.28</v>
      </c>
      <c r="T864">
        <v>20.44</v>
      </c>
      <c r="U864">
        <v>207.59</v>
      </c>
      <c r="V864">
        <v>68.08</v>
      </c>
      <c r="W864">
        <v>269.18</v>
      </c>
      <c r="X864">
        <v>54.07</v>
      </c>
      <c r="Y864">
        <v>493.67</v>
      </c>
      <c r="Z864">
        <v>78.8</v>
      </c>
      <c r="AA864">
        <v>10867.66</v>
      </c>
      <c r="AB864">
        <v>445.99</v>
      </c>
      <c r="AC864">
        <v>1578.43</v>
      </c>
      <c r="AD864" s="3">
        <f t="shared" si="403"/>
        <v>448.647171943624</v>
      </c>
      <c r="AE864" s="4">
        <f t="shared" si="404"/>
        <v>1620.87804157437</v>
      </c>
      <c r="AF864" s="5">
        <f t="shared" si="405"/>
        <v>0.265822784810127</v>
      </c>
      <c r="AG864" s="3">
        <f t="shared" si="406"/>
        <v>92.5448613376835</v>
      </c>
      <c r="AH864" s="3">
        <f t="shared" si="407"/>
        <v>7.11206896551724</v>
      </c>
      <c r="AI864" s="3">
        <f t="shared" si="408"/>
        <v>24.8140043763676</v>
      </c>
      <c r="AJ864" s="3">
        <f t="shared" si="409"/>
        <v>120.405405405405</v>
      </c>
      <c r="AK864" s="3">
        <f t="shared" si="410"/>
        <v>66.9626998223801</v>
      </c>
      <c r="AL864" s="3">
        <f t="shared" si="411"/>
        <v>353.165829145729</v>
      </c>
      <c r="AM864" s="3">
        <f t="shared" si="412"/>
        <v>566.204986149585</v>
      </c>
      <c r="AN864" s="3">
        <f t="shared" si="413"/>
        <v>843.861788617886</v>
      </c>
      <c r="AO864" s="3">
        <f t="shared" si="414"/>
        <v>1246.88644688645</v>
      </c>
      <c r="AP864" s="3">
        <f t="shared" si="415"/>
        <v>1682.375</v>
      </c>
      <c r="AQ864" s="3">
        <f t="shared" si="416"/>
        <v>2189.06882591093</v>
      </c>
      <c r="AR864" s="3">
        <f t="shared" si="417"/>
        <v>3066.27329192547</v>
      </c>
      <c r="AS864" s="6">
        <f t="shared" si="418"/>
        <v>3203.25203252032</v>
      </c>
      <c r="AT864" s="3">
        <f t="shared" si="419"/>
        <v>0.324728663427375</v>
      </c>
      <c r="AU864" s="7">
        <f t="shared" si="420"/>
        <v>1.05903366240216</v>
      </c>
      <c r="AV864" s="8">
        <f t="shared" si="421"/>
        <v>0.0349995487290937</v>
      </c>
      <c r="AW864" s="3">
        <f t="shared" si="422"/>
        <v>131.812696052115</v>
      </c>
      <c r="AX864" s="7">
        <f t="shared" si="423"/>
        <v>0.401828805418735</v>
      </c>
      <c r="AY864" s="3">
        <f t="shared" si="424"/>
        <v>0.700956182966831</v>
      </c>
      <c r="AZ864" s="9">
        <f t="shared" si="425"/>
        <v>22.3971739808118</v>
      </c>
      <c r="BA864" s="11">
        <f t="shared" si="426"/>
        <v>1.95678878777702</v>
      </c>
      <c r="BB864" s="12">
        <f t="shared" si="427"/>
        <v>1074.71389883243</v>
      </c>
      <c r="BC864" s="13">
        <f t="shared" si="428"/>
        <v>0.662481410634737</v>
      </c>
      <c r="BD864" s="14">
        <f t="shared" si="429"/>
        <v>29.955266955267</v>
      </c>
      <c r="BE864" s="15">
        <f t="shared" si="430"/>
        <v>3.1973383029149</v>
      </c>
      <c r="BF864" s="16">
        <f t="shared" si="431"/>
        <v>7.0243312464428</v>
      </c>
      <c r="BG864" s="16">
        <f t="shared" si="432"/>
        <v>3.18350168350168</v>
      </c>
      <c r="BH864" s="17">
        <f t="shared" si="433"/>
        <v>0.282552916505642</v>
      </c>
    </row>
    <row r="865" spans="1:60">
      <c r="A865">
        <v>876</v>
      </c>
      <c r="B865" t="s">
        <v>727</v>
      </c>
      <c r="C865" t="s">
        <v>765</v>
      </c>
      <c r="D865" t="s">
        <v>62</v>
      </c>
      <c r="E865" t="s">
        <v>957</v>
      </c>
      <c r="F865" t="s">
        <v>967</v>
      </c>
      <c r="G865">
        <v>1122.41065738415</v>
      </c>
      <c r="H865">
        <v>120</v>
      </c>
      <c r="I865">
        <v>334.23</v>
      </c>
      <c r="J865">
        <v>12.2968279241744</v>
      </c>
      <c r="K865">
        <v>1279.55</v>
      </c>
      <c r="L865">
        <v>4.65</v>
      </c>
      <c r="M865">
        <v>3.79</v>
      </c>
      <c r="N865">
        <v>57.16</v>
      </c>
      <c r="O865">
        <v>1.176</v>
      </c>
      <c r="P865">
        <v>9.72</v>
      </c>
      <c r="Q865">
        <v>10.77</v>
      </c>
      <c r="R865">
        <v>2.29</v>
      </c>
      <c r="S865">
        <v>40.95</v>
      </c>
      <c r="T865">
        <v>12.34</v>
      </c>
      <c r="U865">
        <v>130.67</v>
      </c>
      <c r="V865">
        <v>45.02</v>
      </c>
      <c r="W865">
        <v>177.73</v>
      </c>
      <c r="X865">
        <v>37.42</v>
      </c>
      <c r="Y865">
        <v>351.46</v>
      </c>
      <c r="Z865">
        <v>57.8</v>
      </c>
      <c r="AA865">
        <v>10981.48</v>
      </c>
      <c r="AB865">
        <v>838.47</v>
      </c>
      <c r="AC865">
        <v>1173.07</v>
      </c>
      <c r="AD865" s="3">
        <f t="shared" si="403"/>
        <v>843.465535683693</v>
      </c>
      <c r="AE865" s="4">
        <f t="shared" si="404"/>
        <v>1204.61686880612</v>
      </c>
      <c r="AF865" s="5">
        <f t="shared" si="405"/>
        <v>15.9915611814346</v>
      </c>
      <c r="AG865" s="3">
        <f t="shared" si="406"/>
        <v>93.2463295269168</v>
      </c>
      <c r="AH865" s="3">
        <f t="shared" si="407"/>
        <v>12.6724137931034</v>
      </c>
      <c r="AI865" s="3">
        <f t="shared" si="408"/>
        <v>21.2691466083151</v>
      </c>
      <c r="AJ865" s="3">
        <f t="shared" si="409"/>
        <v>72.7702702702703</v>
      </c>
      <c r="AK865" s="3">
        <f t="shared" si="410"/>
        <v>40.6749555950266</v>
      </c>
      <c r="AL865" s="3">
        <f t="shared" si="411"/>
        <v>205.778894472362</v>
      </c>
      <c r="AM865" s="3">
        <f t="shared" si="412"/>
        <v>341.828254847645</v>
      </c>
      <c r="AN865" s="3">
        <f t="shared" si="413"/>
        <v>531.178861788618</v>
      </c>
      <c r="AO865" s="3">
        <f t="shared" si="414"/>
        <v>824.542124542125</v>
      </c>
      <c r="AP865" s="3">
        <f t="shared" si="415"/>
        <v>1110.8125</v>
      </c>
      <c r="AQ865" s="3">
        <f t="shared" si="416"/>
        <v>1514.97975708502</v>
      </c>
      <c r="AR865" s="3">
        <f t="shared" si="417"/>
        <v>2182.98136645963</v>
      </c>
      <c r="AS865" s="6">
        <f t="shared" si="418"/>
        <v>2349.59349593496</v>
      </c>
      <c r="AT865" s="3">
        <f t="shared" si="419"/>
        <v>0.332391323453427</v>
      </c>
      <c r="AU865" s="7">
        <f t="shared" si="420"/>
        <v>1.52264846855977</v>
      </c>
      <c r="AV865" s="8">
        <f t="shared" si="421"/>
        <v>0.0474507716770151</v>
      </c>
      <c r="AW865" s="3">
        <f t="shared" si="422"/>
        <v>97.9615943423875</v>
      </c>
      <c r="AX865" s="7">
        <f t="shared" si="423"/>
        <v>0.469646620942015</v>
      </c>
      <c r="AY865" s="3">
        <f t="shared" si="424"/>
        <v>0.97174126551912</v>
      </c>
      <c r="AZ865" s="9">
        <f t="shared" si="425"/>
        <v>18.5641146972015</v>
      </c>
      <c r="BA865" s="11">
        <f t="shared" si="426"/>
        <v>3.42629237370142</v>
      </c>
      <c r="BB865" s="12">
        <f t="shared" si="427"/>
        <v>1074.71389883243</v>
      </c>
      <c r="BC865" s="13">
        <f t="shared" si="428"/>
        <v>0.539368097810223</v>
      </c>
      <c r="BD865" s="14">
        <f t="shared" si="429"/>
        <v>25.5761918681293</v>
      </c>
      <c r="BE865" s="15">
        <f t="shared" si="430"/>
        <v>3.33770557104649</v>
      </c>
      <c r="BF865" s="16">
        <f t="shared" si="431"/>
        <v>8.58266178266178</v>
      </c>
      <c r="BG865" s="16">
        <f t="shared" si="432"/>
        <v>5.30733519034355</v>
      </c>
      <c r="BH865" s="17">
        <f t="shared" si="433"/>
        <v>0.714765529763782</v>
      </c>
    </row>
    <row r="866" spans="1:60">
      <c r="A866">
        <v>877</v>
      </c>
      <c r="B866" t="s">
        <v>727</v>
      </c>
      <c r="C866" t="s">
        <v>765</v>
      </c>
      <c r="D866" t="s">
        <v>62</v>
      </c>
      <c r="E866" t="s">
        <v>957</v>
      </c>
      <c r="F866" t="s">
        <v>968</v>
      </c>
      <c r="G866">
        <v>881.945982961995</v>
      </c>
      <c r="H866">
        <v>120</v>
      </c>
      <c r="I866">
        <v>492.13</v>
      </c>
      <c r="J866">
        <v>12.2968279241744</v>
      </c>
      <c r="K866">
        <v>1552.43</v>
      </c>
      <c r="L866">
        <v>6.6</v>
      </c>
      <c r="M866">
        <v>2.023</v>
      </c>
      <c r="N866">
        <v>78.54</v>
      </c>
      <c r="O866">
        <v>1.192</v>
      </c>
      <c r="P866">
        <v>10.12</v>
      </c>
      <c r="Q866">
        <v>10.68</v>
      </c>
      <c r="R866">
        <v>2.64</v>
      </c>
      <c r="S866">
        <v>45.94</v>
      </c>
      <c r="T866">
        <v>14.44</v>
      </c>
      <c r="U866">
        <v>157.22</v>
      </c>
      <c r="V866">
        <v>53.84</v>
      </c>
      <c r="W866">
        <v>220.79</v>
      </c>
      <c r="X866">
        <v>45.76</v>
      </c>
      <c r="Y866">
        <v>415.01</v>
      </c>
      <c r="Z866">
        <v>68.21</v>
      </c>
      <c r="AA866">
        <v>10158.11</v>
      </c>
      <c r="AB866">
        <v>875.63</v>
      </c>
      <c r="AC866">
        <v>4599</v>
      </c>
      <c r="AD866" s="3">
        <f t="shared" si="403"/>
        <v>880.846931924472</v>
      </c>
      <c r="AE866" s="4">
        <f t="shared" si="404"/>
        <v>4722.67893615841</v>
      </c>
      <c r="AF866" s="5">
        <f t="shared" si="405"/>
        <v>8.53586497890296</v>
      </c>
      <c r="AG866" s="3">
        <f t="shared" si="406"/>
        <v>128.123980424144</v>
      </c>
      <c r="AH866" s="3">
        <f t="shared" si="407"/>
        <v>12.8448275862069</v>
      </c>
      <c r="AI866" s="3">
        <f t="shared" si="408"/>
        <v>22.144420131291</v>
      </c>
      <c r="AJ866" s="3">
        <f t="shared" si="409"/>
        <v>72.1621621621622</v>
      </c>
      <c r="AK866" s="3">
        <f t="shared" si="410"/>
        <v>46.8916518650089</v>
      </c>
      <c r="AL866" s="3">
        <f t="shared" si="411"/>
        <v>230.854271356784</v>
      </c>
      <c r="AM866" s="3">
        <f t="shared" si="412"/>
        <v>400</v>
      </c>
      <c r="AN866" s="3">
        <f t="shared" si="413"/>
        <v>639.105691056911</v>
      </c>
      <c r="AO866" s="3">
        <f t="shared" si="414"/>
        <v>986.080586080586</v>
      </c>
      <c r="AP866" s="3">
        <f t="shared" si="415"/>
        <v>1379.9375</v>
      </c>
      <c r="AQ866" s="3">
        <f t="shared" si="416"/>
        <v>1852.63157894737</v>
      </c>
      <c r="AR866" s="3">
        <f t="shared" si="417"/>
        <v>2577.70186335404</v>
      </c>
      <c r="AS866" s="6">
        <f t="shared" si="418"/>
        <v>2772.76422764228</v>
      </c>
      <c r="AT866" s="3">
        <f t="shared" si="419"/>
        <v>0.363305360754612</v>
      </c>
      <c r="AU866" s="7">
        <f t="shared" si="420"/>
        <v>1.40941575098173</v>
      </c>
      <c r="AV866" s="8">
        <f t="shared" si="421"/>
        <v>0.0166303915768382</v>
      </c>
      <c r="AW866" s="3">
        <f t="shared" si="422"/>
        <v>384.056682363917</v>
      </c>
      <c r="AX866" s="7">
        <f t="shared" si="423"/>
        <v>0.325911840000767</v>
      </c>
      <c r="AY866" s="3">
        <f t="shared" si="424"/>
        <v>0.337374352398543</v>
      </c>
      <c r="AZ866" s="9">
        <f t="shared" si="425"/>
        <v>23.334579229655</v>
      </c>
      <c r="BA866" s="11">
        <f t="shared" si="426"/>
        <v>3.72695443587456</v>
      </c>
      <c r="BB866" s="12">
        <f t="shared" si="427"/>
        <v>1074.71389883243</v>
      </c>
      <c r="BC866" s="13">
        <f t="shared" si="428"/>
        <v>1.89093656627832</v>
      </c>
      <c r="BD866" s="14">
        <f t="shared" si="429"/>
        <v>30.2565469053012</v>
      </c>
      <c r="BE866" s="15">
        <f t="shared" si="430"/>
        <v>11.0816606828751</v>
      </c>
      <c r="BF866" s="16">
        <f t="shared" si="431"/>
        <v>9.03373966042664</v>
      </c>
      <c r="BG866" s="16">
        <f t="shared" si="432"/>
        <v>7.35393258426966</v>
      </c>
      <c r="BH866" s="17">
        <f t="shared" si="433"/>
        <v>0.190395738203957</v>
      </c>
    </row>
    <row r="867" spans="1:60">
      <c r="A867">
        <v>878</v>
      </c>
      <c r="B867" t="s">
        <v>727</v>
      </c>
      <c r="C867" t="s">
        <v>765</v>
      </c>
      <c r="D867" t="s">
        <v>62</v>
      </c>
      <c r="E867" t="s">
        <v>957</v>
      </c>
      <c r="F867" t="s">
        <v>969</v>
      </c>
      <c r="G867">
        <v>4562.0387440229</v>
      </c>
      <c r="H867">
        <v>120</v>
      </c>
      <c r="I867">
        <v>468.68</v>
      </c>
      <c r="J867">
        <v>12.2968279241744</v>
      </c>
      <c r="K867">
        <v>2102.89</v>
      </c>
      <c r="L867">
        <v>18.48</v>
      </c>
      <c r="M867">
        <v>0.182</v>
      </c>
      <c r="N867">
        <v>19.01</v>
      </c>
      <c r="O867">
        <v>0.153</v>
      </c>
      <c r="P867">
        <v>1.99</v>
      </c>
      <c r="Q867">
        <v>5.41</v>
      </c>
      <c r="R867">
        <v>0.531</v>
      </c>
      <c r="S867">
        <v>38.18</v>
      </c>
      <c r="T867">
        <v>15.26</v>
      </c>
      <c r="U867">
        <v>192.97</v>
      </c>
      <c r="V867">
        <v>71.92</v>
      </c>
      <c r="W867">
        <v>323.33</v>
      </c>
      <c r="X867">
        <v>75.35</v>
      </c>
      <c r="Y867">
        <v>771.41</v>
      </c>
      <c r="Z867">
        <v>118.08</v>
      </c>
      <c r="AA867">
        <v>13537.29</v>
      </c>
      <c r="AB867">
        <v>1062.92</v>
      </c>
      <c r="AC867">
        <v>5304.57</v>
      </c>
      <c r="AD867" s="3">
        <f t="shared" si="403"/>
        <v>1069.2527904265</v>
      </c>
      <c r="AE867" s="4">
        <f t="shared" si="404"/>
        <v>5447.22352780557</v>
      </c>
      <c r="AF867" s="5">
        <f t="shared" si="405"/>
        <v>0.767932489451477</v>
      </c>
      <c r="AG867" s="3">
        <f t="shared" si="406"/>
        <v>31.0114192495922</v>
      </c>
      <c r="AH867" s="3">
        <f t="shared" si="407"/>
        <v>1.64870689655172</v>
      </c>
      <c r="AI867" s="3">
        <f t="shared" si="408"/>
        <v>4.35448577680525</v>
      </c>
      <c r="AJ867" s="3">
        <f t="shared" si="409"/>
        <v>36.5540540540541</v>
      </c>
      <c r="AK867" s="3">
        <f t="shared" si="410"/>
        <v>9.4316163410302</v>
      </c>
      <c r="AL867" s="3">
        <f t="shared" si="411"/>
        <v>191.859296482412</v>
      </c>
      <c r="AM867" s="3">
        <f t="shared" si="412"/>
        <v>422.714681440443</v>
      </c>
      <c r="AN867" s="3">
        <f t="shared" si="413"/>
        <v>784.430894308943</v>
      </c>
      <c r="AO867" s="3">
        <f t="shared" si="414"/>
        <v>1317.21611721612</v>
      </c>
      <c r="AP867" s="3">
        <f t="shared" si="415"/>
        <v>2020.8125</v>
      </c>
      <c r="AQ867" s="3">
        <f t="shared" si="416"/>
        <v>3050.60728744939</v>
      </c>
      <c r="AR867" s="3">
        <f t="shared" si="417"/>
        <v>4791.36645962733</v>
      </c>
      <c r="AS867" s="6">
        <f t="shared" si="418"/>
        <v>4800</v>
      </c>
      <c r="AT867" s="3">
        <f t="shared" si="419"/>
        <v>0.112622957432838</v>
      </c>
      <c r="AU867" s="7">
        <f t="shared" si="420"/>
        <v>0.235053942088991</v>
      </c>
      <c r="AV867" s="8">
        <f t="shared" si="421"/>
        <v>0.00348985127982406</v>
      </c>
      <c r="AW867" s="3">
        <f t="shared" si="422"/>
        <v>442.977942067224</v>
      </c>
      <c r="AX867" s="7">
        <f t="shared" si="423"/>
        <v>0.0734510435682396</v>
      </c>
      <c r="AY867" s="3">
        <f t="shared" si="424"/>
        <v>-2.24974011400859</v>
      </c>
      <c r="AZ867" s="9">
        <f t="shared" si="425"/>
        <v>73.9898383688433</v>
      </c>
      <c r="BA867" s="11">
        <f t="shared" si="426"/>
        <v>3.38663357948902</v>
      </c>
      <c r="BB867" s="12">
        <f t="shared" si="427"/>
        <v>1074.71389883243</v>
      </c>
      <c r="BC867" s="13">
        <f t="shared" si="428"/>
        <v>2.18595126946774</v>
      </c>
      <c r="BD867" s="14">
        <f t="shared" si="429"/>
        <v>132.638980484678</v>
      </c>
      <c r="BE867" s="15">
        <f t="shared" si="430"/>
        <v>6.87645998885158</v>
      </c>
      <c r="BF867" s="16">
        <f t="shared" si="431"/>
        <v>20.2045573598743</v>
      </c>
      <c r="BG867" s="16">
        <f t="shared" si="432"/>
        <v>3.51386321626617</v>
      </c>
      <c r="BH867" s="17">
        <f t="shared" si="433"/>
        <v>0.200378164488356</v>
      </c>
    </row>
    <row r="868" spans="1:60">
      <c r="A868">
        <v>879</v>
      </c>
      <c r="B868" t="s">
        <v>727</v>
      </c>
      <c r="C868" t="s">
        <v>765</v>
      </c>
      <c r="D868" t="s">
        <v>62</v>
      </c>
      <c r="E868" t="s">
        <v>957</v>
      </c>
      <c r="F868" t="s">
        <v>970</v>
      </c>
      <c r="G868">
        <v>929.7908988914</v>
      </c>
      <c r="H868">
        <v>120</v>
      </c>
      <c r="I868">
        <v>170.43</v>
      </c>
      <c r="J868">
        <v>12.2968279241744</v>
      </c>
      <c r="K868">
        <v>1402.17</v>
      </c>
      <c r="L868">
        <v>7.19</v>
      </c>
      <c r="M868">
        <v>0.236</v>
      </c>
      <c r="N868">
        <v>10.35</v>
      </c>
      <c r="O868">
        <v>0.368</v>
      </c>
      <c r="P868">
        <v>2.78</v>
      </c>
      <c r="Q868">
        <v>5.4</v>
      </c>
      <c r="R868">
        <v>0.957</v>
      </c>
      <c r="S868">
        <v>28.06</v>
      </c>
      <c r="T868">
        <v>11.14</v>
      </c>
      <c r="U868">
        <v>129.36</v>
      </c>
      <c r="V868">
        <v>46.8</v>
      </c>
      <c r="W868">
        <v>203.29</v>
      </c>
      <c r="X868">
        <v>45.67</v>
      </c>
      <c r="Y868">
        <v>451.28</v>
      </c>
      <c r="Z868">
        <v>74.13</v>
      </c>
      <c r="AA868">
        <v>9435.4</v>
      </c>
      <c r="AB868">
        <v>1186.42</v>
      </c>
      <c r="AC868">
        <v>2670.38</v>
      </c>
      <c r="AD868" s="3">
        <f t="shared" si="403"/>
        <v>1193.48859332576</v>
      </c>
      <c r="AE868" s="4">
        <f t="shared" si="404"/>
        <v>2742.19338498341</v>
      </c>
      <c r="AF868" s="5">
        <f t="shared" si="405"/>
        <v>0.9957805907173</v>
      </c>
      <c r="AG868" s="3">
        <f t="shared" si="406"/>
        <v>16.884176182708</v>
      </c>
      <c r="AH868" s="3">
        <f t="shared" si="407"/>
        <v>3.96551724137931</v>
      </c>
      <c r="AI868" s="3">
        <f t="shared" si="408"/>
        <v>6.08315098468271</v>
      </c>
      <c r="AJ868" s="3">
        <f t="shared" si="409"/>
        <v>36.4864864864865</v>
      </c>
      <c r="AK868" s="3">
        <f t="shared" si="410"/>
        <v>16.9982238010657</v>
      </c>
      <c r="AL868" s="3">
        <f t="shared" si="411"/>
        <v>141.005025125628</v>
      </c>
      <c r="AM868" s="3">
        <f t="shared" si="412"/>
        <v>308.587257617729</v>
      </c>
      <c r="AN868" s="3">
        <f t="shared" si="413"/>
        <v>525.853658536585</v>
      </c>
      <c r="AO868" s="3">
        <f t="shared" si="414"/>
        <v>857.142857142857</v>
      </c>
      <c r="AP868" s="3">
        <f t="shared" si="415"/>
        <v>1270.5625</v>
      </c>
      <c r="AQ868" s="3">
        <f t="shared" si="416"/>
        <v>1848.98785425101</v>
      </c>
      <c r="AR868" s="3">
        <f t="shared" si="417"/>
        <v>2802.98136645963</v>
      </c>
      <c r="AS868" s="6">
        <f t="shared" si="418"/>
        <v>3013.41463414634</v>
      </c>
      <c r="AT868" s="3">
        <f t="shared" si="419"/>
        <v>0.236984654816531</v>
      </c>
      <c r="AU868" s="7">
        <f t="shared" si="420"/>
        <v>0.845473529193883</v>
      </c>
      <c r="AV868" s="8">
        <f t="shared" si="421"/>
        <v>0.00377435087425923</v>
      </c>
      <c r="AW868" s="3">
        <f t="shared" si="422"/>
        <v>223.000061633172</v>
      </c>
      <c r="AX868" s="7">
        <f t="shared" si="423"/>
        <v>0.0563630858489842</v>
      </c>
      <c r="AY868" s="3">
        <f t="shared" si="424"/>
        <v>-2.70952293960404</v>
      </c>
      <c r="AZ868" s="9">
        <f t="shared" si="425"/>
        <v>20.6036122100437</v>
      </c>
      <c r="BA868" s="11">
        <f t="shared" si="426"/>
        <v>1.97947767689207</v>
      </c>
      <c r="BB868" s="12">
        <f t="shared" si="427"/>
        <v>1074.71389883243</v>
      </c>
      <c r="BC868" s="13">
        <f t="shared" si="428"/>
        <v>1.16083624213385</v>
      </c>
      <c r="BD868" s="14">
        <f t="shared" si="429"/>
        <v>70.487929656275</v>
      </c>
      <c r="BE868" s="15">
        <f t="shared" si="430"/>
        <v>5.91734621521007</v>
      </c>
      <c r="BF868" s="16">
        <f t="shared" si="431"/>
        <v>16.0826799714897</v>
      </c>
      <c r="BG868" s="16">
        <f t="shared" si="432"/>
        <v>1.91666666666667</v>
      </c>
      <c r="BH868" s="17">
        <f t="shared" si="433"/>
        <v>0.444288827807278</v>
      </c>
    </row>
    <row r="869" spans="1:60">
      <c r="A869">
        <v>880</v>
      </c>
      <c r="B869" t="s">
        <v>727</v>
      </c>
      <c r="C869" t="s">
        <v>765</v>
      </c>
      <c r="D869" t="s">
        <v>62</v>
      </c>
      <c r="E869" t="s">
        <v>957</v>
      </c>
      <c r="F869" t="s">
        <v>971</v>
      </c>
      <c r="G869">
        <v>1074.95031236495</v>
      </c>
      <c r="H869">
        <v>120</v>
      </c>
      <c r="I869">
        <v>405.84</v>
      </c>
      <c r="J869">
        <v>12.2968279241744</v>
      </c>
      <c r="K869">
        <v>1892.38</v>
      </c>
      <c r="L869">
        <v>12.35</v>
      </c>
      <c r="M869">
        <v>2.8</v>
      </c>
      <c r="N869">
        <v>55.53</v>
      </c>
      <c r="O869">
        <v>2.54</v>
      </c>
      <c r="P869">
        <v>18.68</v>
      </c>
      <c r="Q869">
        <v>12.13</v>
      </c>
      <c r="R869">
        <v>2.87</v>
      </c>
      <c r="S869">
        <v>43.78</v>
      </c>
      <c r="T869">
        <v>15.25</v>
      </c>
      <c r="U869">
        <v>174.76</v>
      </c>
      <c r="V869">
        <v>64.03</v>
      </c>
      <c r="W869">
        <v>271.44</v>
      </c>
      <c r="X869">
        <v>60.76</v>
      </c>
      <c r="Y869">
        <v>581.39</v>
      </c>
      <c r="Z869">
        <v>95.42</v>
      </c>
      <c r="AA869">
        <v>10761.86</v>
      </c>
      <c r="AB869">
        <v>573</v>
      </c>
      <c r="AC869">
        <v>868.16</v>
      </c>
      <c r="AD869" s="3">
        <f t="shared" si="403"/>
        <v>576.413887135802</v>
      </c>
      <c r="AE869" s="4">
        <f t="shared" si="404"/>
        <v>891.507054841332</v>
      </c>
      <c r="AF869" s="5">
        <f t="shared" si="405"/>
        <v>11.8143459915612</v>
      </c>
      <c r="AG869" s="3">
        <f t="shared" si="406"/>
        <v>90.5872756933116</v>
      </c>
      <c r="AH869" s="3">
        <f t="shared" si="407"/>
        <v>27.3706896551724</v>
      </c>
      <c r="AI869" s="3">
        <f t="shared" si="408"/>
        <v>40.8752735229759</v>
      </c>
      <c r="AJ869" s="3">
        <f t="shared" si="409"/>
        <v>81.9594594594595</v>
      </c>
      <c r="AK869" s="3">
        <f t="shared" si="410"/>
        <v>50.9769094138544</v>
      </c>
      <c r="AL869" s="3">
        <f t="shared" si="411"/>
        <v>220</v>
      </c>
      <c r="AM869" s="3">
        <f t="shared" si="412"/>
        <v>422.437673130194</v>
      </c>
      <c r="AN869" s="3">
        <f t="shared" si="413"/>
        <v>710.406504065041</v>
      </c>
      <c r="AO869" s="3">
        <f t="shared" si="414"/>
        <v>1172.71062271062</v>
      </c>
      <c r="AP869" s="3">
        <f t="shared" si="415"/>
        <v>1696.5</v>
      </c>
      <c r="AQ869" s="3">
        <f t="shared" si="416"/>
        <v>2459.91902834008</v>
      </c>
      <c r="AR869" s="3">
        <f t="shared" si="417"/>
        <v>3611.11801242236</v>
      </c>
      <c r="AS869" s="6">
        <f t="shared" si="418"/>
        <v>3878.86178861789</v>
      </c>
      <c r="AT869" s="3">
        <f t="shared" si="419"/>
        <v>0.379631830259668</v>
      </c>
      <c r="AU869" s="7">
        <f t="shared" si="420"/>
        <v>1.05128613618753</v>
      </c>
      <c r="AV869" s="8">
        <f t="shared" si="421"/>
        <v>0.0622877852715177</v>
      </c>
      <c r="AW869" s="3">
        <f t="shared" si="422"/>
        <v>72.4989452839874</v>
      </c>
      <c r="AX869" s="7">
        <f t="shared" si="423"/>
        <v>0.530357522821715</v>
      </c>
      <c r="AY869" s="3">
        <f t="shared" si="424"/>
        <v>1.18282579634571</v>
      </c>
      <c r="AZ869" s="9">
        <f t="shared" si="425"/>
        <v>5.49963136340775</v>
      </c>
      <c r="BA869" s="11">
        <f t="shared" si="426"/>
        <v>1.17111131664694</v>
      </c>
      <c r="BB869" s="12">
        <f t="shared" si="427"/>
        <v>1074.71389883243</v>
      </c>
      <c r="BC869" s="13">
        <f t="shared" si="428"/>
        <v>0.394764998485235</v>
      </c>
      <c r="BD869" s="14">
        <f t="shared" si="429"/>
        <v>23.7627151257522</v>
      </c>
      <c r="BE869" s="15">
        <f t="shared" si="430"/>
        <v>1.49324893789023</v>
      </c>
      <c r="BF869" s="16">
        <f t="shared" si="431"/>
        <v>13.2798081315669</v>
      </c>
      <c r="BG869" s="16">
        <f t="shared" si="432"/>
        <v>4.57790601813685</v>
      </c>
      <c r="BH869" s="17">
        <f t="shared" si="433"/>
        <v>0.660016586804276</v>
      </c>
    </row>
    <row r="870" spans="1:60">
      <c r="A870">
        <v>881</v>
      </c>
      <c r="B870" t="s">
        <v>727</v>
      </c>
      <c r="C870" t="s">
        <v>765</v>
      </c>
      <c r="D870" t="s">
        <v>62</v>
      </c>
      <c r="E870" t="s">
        <v>957</v>
      </c>
      <c r="F870" t="s">
        <v>972</v>
      </c>
      <c r="G870">
        <v>1256.47461445745</v>
      </c>
      <c r="H870">
        <v>120</v>
      </c>
      <c r="I870">
        <v>131.74</v>
      </c>
      <c r="J870">
        <v>12.2968279241744</v>
      </c>
      <c r="K870">
        <v>1350.32</v>
      </c>
      <c r="L870">
        <v>8.85</v>
      </c>
      <c r="M870">
        <v>1.45</v>
      </c>
      <c r="N870">
        <v>19.36</v>
      </c>
      <c r="O870">
        <v>1.44</v>
      </c>
      <c r="P870">
        <v>9.92</v>
      </c>
      <c r="Q870">
        <v>8.98</v>
      </c>
      <c r="R870">
        <v>1.88</v>
      </c>
      <c r="S870">
        <v>34.67</v>
      </c>
      <c r="T870">
        <v>11.5</v>
      </c>
      <c r="U870">
        <v>125.98</v>
      </c>
      <c r="V870">
        <v>45.1</v>
      </c>
      <c r="W870">
        <v>202.3</v>
      </c>
      <c r="X870">
        <v>50.46</v>
      </c>
      <c r="Y870">
        <v>561.15</v>
      </c>
      <c r="Z870">
        <v>88.36</v>
      </c>
      <c r="AA870">
        <v>9610.38</v>
      </c>
      <c r="AB870">
        <v>550.3</v>
      </c>
      <c r="AC870">
        <v>717.78</v>
      </c>
      <c r="AD870" s="3">
        <f t="shared" si="403"/>
        <v>553.578642392377</v>
      </c>
      <c r="AE870" s="4">
        <f t="shared" si="404"/>
        <v>737.082949944723</v>
      </c>
      <c r="AF870" s="5">
        <f t="shared" si="405"/>
        <v>6.11814345991561</v>
      </c>
      <c r="AG870" s="3">
        <f t="shared" si="406"/>
        <v>31.5823817292007</v>
      </c>
      <c r="AH870" s="3">
        <f t="shared" si="407"/>
        <v>15.5172413793103</v>
      </c>
      <c r="AI870" s="3">
        <f t="shared" si="408"/>
        <v>21.7067833698031</v>
      </c>
      <c r="AJ870" s="3">
        <f t="shared" si="409"/>
        <v>60.6756756756757</v>
      </c>
      <c r="AK870" s="3">
        <f t="shared" si="410"/>
        <v>33.392539964476</v>
      </c>
      <c r="AL870" s="3">
        <f t="shared" si="411"/>
        <v>174.221105527638</v>
      </c>
      <c r="AM870" s="3">
        <f t="shared" si="412"/>
        <v>318.559556786704</v>
      </c>
      <c r="AN870" s="3">
        <f t="shared" si="413"/>
        <v>512.113821138211</v>
      </c>
      <c r="AO870" s="3">
        <f t="shared" si="414"/>
        <v>826.007326007326</v>
      </c>
      <c r="AP870" s="3">
        <f t="shared" si="415"/>
        <v>1264.375</v>
      </c>
      <c r="AQ870" s="3">
        <f t="shared" si="416"/>
        <v>2042.91497975709</v>
      </c>
      <c r="AR870" s="3">
        <f t="shared" si="417"/>
        <v>3485.40372670807</v>
      </c>
      <c r="AS870" s="6">
        <f t="shared" si="418"/>
        <v>3591.86991869919</v>
      </c>
      <c r="AT870" s="3">
        <f t="shared" si="419"/>
        <v>0.32478185738322</v>
      </c>
      <c r="AU870" s="7">
        <f t="shared" si="420"/>
        <v>0.931834251781135</v>
      </c>
      <c r="AV870" s="8">
        <f t="shared" si="421"/>
        <v>0.0262657004906325</v>
      </c>
      <c r="AW870" s="3">
        <f t="shared" si="422"/>
        <v>59.9409013844689</v>
      </c>
      <c r="AX870" s="7">
        <f t="shared" si="423"/>
        <v>0.203353018093974</v>
      </c>
      <c r="AY870" s="3">
        <f t="shared" si="424"/>
        <v>-0.481614011507287</v>
      </c>
      <c r="AZ870" s="9">
        <f t="shared" si="425"/>
        <v>5.03335074348895</v>
      </c>
      <c r="BA870" s="11">
        <f t="shared" si="426"/>
        <v>1.07748865518651</v>
      </c>
      <c r="BB870" s="12">
        <f t="shared" si="427"/>
        <v>1074.71389883243</v>
      </c>
      <c r="BC870" s="13">
        <f t="shared" si="428"/>
        <v>0.333484473308755</v>
      </c>
      <c r="BD870" s="14">
        <f t="shared" si="429"/>
        <v>26.7285500035922</v>
      </c>
      <c r="BE870" s="15">
        <f t="shared" si="430"/>
        <v>1.27912322908313</v>
      </c>
      <c r="BF870" s="16">
        <f t="shared" si="431"/>
        <v>16.1854629362561</v>
      </c>
      <c r="BG870" s="16">
        <f t="shared" si="432"/>
        <v>2.15590200445434</v>
      </c>
      <c r="BH870" s="17">
        <f t="shared" si="433"/>
        <v>0.766669453035749</v>
      </c>
    </row>
    <row r="871" hidden="1" spans="1:60">
      <c r="A871">
        <v>882</v>
      </c>
      <c r="B871" t="s">
        <v>727</v>
      </c>
      <c r="C871" t="s">
        <v>765</v>
      </c>
      <c r="D871" t="s">
        <v>62</v>
      </c>
      <c r="E871" t="s">
        <v>957</v>
      </c>
      <c r="F871" t="s">
        <v>973</v>
      </c>
      <c r="G871">
        <v>2055.9453171092</v>
      </c>
      <c r="H871">
        <v>120</v>
      </c>
      <c r="I871">
        <v>760.88</v>
      </c>
      <c r="J871">
        <v>12.2968279241744</v>
      </c>
      <c r="K871">
        <v>1784.83</v>
      </c>
      <c r="L871">
        <v>16.48</v>
      </c>
      <c r="M871">
        <v>16.64</v>
      </c>
      <c r="N871">
        <v>105.67</v>
      </c>
      <c r="O871">
        <v>13.24</v>
      </c>
      <c r="P871">
        <v>88.45</v>
      </c>
      <c r="Q871">
        <v>23.16</v>
      </c>
      <c r="R871">
        <v>4.27</v>
      </c>
      <c r="S871">
        <v>45.06</v>
      </c>
      <c r="T871">
        <v>14.56</v>
      </c>
      <c r="U871">
        <v>156.19</v>
      </c>
      <c r="V871">
        <v>57.63</v>
      </c>
      <c r="W871">
        <v>253.39</v>
      </c>
      <c r="X871">
        <v>57.8</v>
      </c>
      <c r="Y871">
        <v>581.57</v>
      </c>
      <c r="Z871">
        <v>94.81</v>
      </c>
      <c r="AA871">
        <v>12058.34</v>
      </c>
      <c r="AB871">
        <v>376.73</v>
      </c>
      <c r="AC871">
        <v>692.46</v>
      </c>
      <c r="AD871" s="3">
        <f t="shared" si="403"/>
        <v>378.974526528221</v>
      </c>
      <c r="AE871" s="4">
        <f t="shared" si="404"/>
        <v>711.08203003528</v>
      </c>
      <c r="AF871" s="5">
        <f t="shared" si="405"/>
        <v>70.210970464135</v>
      </c>
      <c r="AG871" s="3">
        <f t="shared" si="406"/>
        <v>172.381729200653</v>
      </c>
      <c r="AH871" s="3">
        <f t="shared" si="407"/>
        <v>142.672413793103</v>
      </c>
      <c r="AI871" s="3">
        <f t="shared" si="408"/>
        <v>193.544857768053</v>
      </c>
      <c r="AJ871" s="3">
        <f t="shared" si="409"/>
        <v>156.486486486486</v>
      </c>
      <c r="AK871" s="3">
        <f t="shared" si="410"/>
        <v>75.8436944937833</v>
      </c>
      <c r="AL871" s="3">
        <f t="shared" si="411"/>
        <v>226.43216080402</v>
      </c>
      <c r="AM871" s="3">
        <f t="shared" si="412"/>
        <v>403.324099722992</v>
      </c>
      <c r="AN871" s="3">
        <f t="shared" si="413"/>
        <v>634.918699186992</v>
      </c>
      <c r="AO871" s="3">
        <f t="shared" si="414"/>
        <v>1055.49450549451</v>
      </c>
      <c r="AP871" s="3">
        <f t="shared" si="415"/>
        <v>1583.6875</v>
      </c>
      <c r="AQ871" s="3">
        <f t="shared" si="416"/>
        <v>2340.08097165992</v>
      </c>
      <c r="AR871" s="3">
        <f t="shared" si="417"/>
        <v>3612.23602484472</v>
      </c>
      <c r="AS871" s="6">
        <f t="shared" si="418"/>
        <v>3854.06504065041</v>
      </c>
      <c r="AT871" s="3">
        <f t="shared" si="419"/>
        <v>0.402913672349194</v>
      </c>
      <c r="AU871" s="7">
        <f t="shared" si="420"/>
        <v>1.11541347126262</v>
      </c>
      <c r="AV871" s="8">
        <f t="shared" si="421"/>
        <v>0.148604514720696</v>
      </c>
      <c r="AW871" s="3">
        <f t="shared" si="422"/>
        <v>57.8264601586688</v>
      </c>
      <c r="AX871" s="7">
        <f t="shared" si="423"/>
        <v>1.13004388031705</v>
      </c>
      <c r="AY871" s="3">
        <f t="shared" si="424"/>
        <v>2.49627504034319</v>
      </c>
      <c r="AZ871" s="9">
        <f t="shared" si="425"/>
        <v>0.891237470671779</v>
      </c>
      <c r="BA871" s="11">
        <f t="shared" si="426"/>
        <v>0.499014009838644</v>
      </c>
      <c r="BB871" s="12">
        <f t="shared" si="427"/>
        <v>1074.71389883243</v>
      </c>
      <c r="BC871" s="13">
        <f t="shared" si="428"/>
        <v>0.307424261477942</v>
      </c>
      <c r="BD871" s="14">
        <f t="shared" si="429"/>
        <v>8.50981151104563</v>
      </c>
      <c r="BE871" s="15">
        <f t="shared" si="430"/>
        <v>1.19067352167409</v>
      </c>
      <c r="BF871" s="16">
        <f t="shared" si="431"/>
        <v>12.9065690190857</v>
      </c>
      <c r="BG871" s="16">
        <f t="shared" si="432"/>
        <v>4.5626079447323</v>
      </c>
      <c r="BH871" s="17">
        <f t="shared" si="433"/>
        <v>0.544045865465153</v>
      </c>
    </row>
    <row r="872" spans="1:60">
      <c r="A872">
        <v>883</v>
      </c>
      <c r="B872" t="s">
        <v>727</v>
      </c>
      <c r="C872" t="s">
        <v>765</v>
      </c>
      <c r="D872" t="s">
        <v>62</v>
      </c>
      <c r="E872" t="s">
        <v>957</v>
      </c>
      <c r="F872" t="s">
        <v>974</v>
      </c>
      <c r="G872">
        <v>1503.7649345015</v>
      </c>
      <c r="H872">
        <v>120</v>
      </c>
      <c r="I872">
        <v>723.81</v>
      </c>
      <c r="J872">
        <v>12.2968279241744</v>
      </c>
      <c r="K872">
        <v>2612.16</v>
      </c>
      <c r="L872">
        <v>15.2</v>
      </c>
      <c r="M872">
        <v>3.63</v>
      </c>
      <c r="N872">
        <v>51.33</v>
      </c>
      <c r="O872">
        <v>4.94</v>
      </c>
      <c r="P872">
        <v>34.9</v>
      </c>
      <c r="Q872">
        <v>17.42</v>
      </c>
      <c r="R872">
        <v>2.35</v>
      </c>
      <c r="S872">
        <v>52.52</v>
      </c>
      <c r="T872">
        <v>19.55</v>
      </c>
      <c r="U872">
        <v>230.46</v>
      </c>
      <c r="V872">
        <v>86.63</v>
      </c>
      <c r="W872">
        <v>391.36</v>
      </c>
      <c r="X872">
        <v>90.56</v>
      </c>
      <c r="Y872">
        <v>892.05</v>
      </c>
      <c r="Z872">
        <v>151</v>
      </c>
      <c r="AA872">
        <v>9169.84</v>
      </c>
      <c r="AB872">
        <v>126.29</v>
      </c>
      <c r="AC872">
        <v>143.37</v>
      </c>
      <c r="AD872" s="3">
        <f t="shared" si="403"/>
        <v>127.042425491065</v>
      </c>
      <c r="AE872" s="4">
        <f t="shared" si="404"/>
        <v>147.225587970653</v>
      </c>
      <c r="AF872" s="5">
        <f t="shared" si="405"/>
        <v>15.3164556962025</v>
      </c>
      <c r="AG872" s="3">
        <f t="shared" si="406"/>
        <v>83.7357259380098</v>
      </c>
      <c r="AH872" s="3">
        <f t="shared" si="407"/>
        <v>53.2327586206897</v>
      </c>
      <c r="AI872" s="3">
        <f t="shared" si="408"/>
        <v>76.3676148796499</v>
      </c>
      <c r="AJ872" s="3">
        <f t="shared" si="409"/>
        <v>117.702702702703</v>
      </c>
      <c r="AK872" s="3">
        <f t="shared" si="410"/>
        <v>41.740674955595</v>
      </c>
      <c r="AL872" s="3">
        <f t="shared" si="411"/>
        <v>263.91959798995</v>
      </c>
      <c r="AM872" s="3">
        <f t="shared" si="412"/>
        <v>541.551246537396</v>
      </c>
      <c r="AN872" s="3">
        <f t="shared" si="413"/>
        <v>936.829268292683</v>
      </c>
      <c r="AO872" s="3">
        <f t="shared" si="414"/>
        <v>1586.63003663004</v>
      </c>
      <c r="AP872" s="3">
        <f t="shared" si="415"/>
        <v>2446</v>
      </c>
      <c r="AQ872" s="3">
        <f t="shared" si="416"/>
        <v>3666.3967611336</v>
      </c>
      <c r="AR872" s="3">
        <f t="shared" si="417"/>
        <v>5540.68322981366</v>
      </c>
      <c r="AS872" s="6">
        <f t="shared" si="418"/>
        <v>6138.21138211382</v>
      </c>
      <c r="AT872" s="3">
        <f t="shared" si="419"/>
        <v>0.236826572297238</v>
      </c>
      <c r="AU872" s="7">
        <f t="shared" si="420"/>
        <v>0.42743207376106</v>
      </c>
      <c r="AV872" s="8">
        <f t="shared" si="421"/>
        <v>0.348648633077505</v>
      </c>
      <c r="AW872" s="3">
        <f t="shared" si="422"/>
        <v>11.9726476517753</v>
      </c>
      <c r="AX872" s="7">
        <f t="shared" si="423"/>
        <v>1.20637705287138</v>
      </c>
      <c r="AY872" s="3">
        <f t="shared" si="424"/>
        <v>2.60976930451217</v>
      </c>
      <c r="AZ872" s="9">
        <f t="shared" si="425"/>
        <v>2.09154595123834</v>
      </c>
      <c r="BA872" s="11">
        <f t="shared" si="426"/>
        <v>0.419760712184163</v>
      </c>
      <c r="BB872" s="12">
        <f t="shared" si="427"/>
        <v>1074.71389883243</v>
      </c>
      <c r="BC872" s="13">
        <f t="shared" si="428"/>
        <v>0.0681288514030889</v>
      </c>
      <c r="BD872" s="14">
        <f t="shared" si="429"/>
        <v>19.833059520559</v>
      </c>
      <c r="BE872" s="15">
        <f t="shared" si="430"/>
        <v>0.160719690600303</v>
      </c>
      <c r="BF872" s="16">
        <f t="shared" si="431"/>
        <v>16.9849581111957</v>
      </c>
      <c r="BG872" s="16">
        <f t="shared" si="432"/>
        <v>2.94661308840413</v>
      </c>
      <c r="BH872" s="17">
        <f t="shared" si="433"/>
        <v>0.880867685010811</v>
      </c>
    </row>
    <row r="873" hidden="1" spans="1:60">
      <c r="A873">
        <v>884</v>
      </c>
      <c r="B873" t="s">
        <v>727</v>
      </c>
      <c r="C873" t="s">
        <v>765</v>
      </c>
      <c r="D873" t="s">
        <v>62</v>
      </c>
      <c r="E873" t="s">
        <v>957</v>
      </c>
      <c r="F873" t="s">
        <v>975</v>
      </c>
      <c r="G873">
        <v>723.6169679507</v>
      </c>
      <c r="H873">
        <v>120</v>
      </c>
      <c r="I873">
        <v>3040.95</v>
      </c>
      <c r="J873">
        <v>12.2968279241744</v>
      </c>
      <c r="K873">
        <v>1252.74</v>
      </c>
      <c r="L873">
        <v>10.79</v>
      </c>
      <c r="M873">
        <v>25.79</v>
      </c>
      <c r="N873">
        <v>91.39</v>
      </c>
      <c r="O873">
        <v>9.28</v>
      </c>
      <c r="P873">
        <v>49.96</v>
      </c>
      <c r="Q873">
        <v>17.23</v>
      </c>
      <c r="R873">
        <v>1.91</v>
      </c>
      <c r="S873">
        <v>34.94</v>
      </c>
      <c r="T873">
        <v>10.84</v>
      </c>
      <c r="U873">
        <v>118.87</v>
      </c>
      <c r="V873">
        <v>42.69</v>
      </c>
      <c r="W873">
        <v>183.97</v>
      </c>
      <c r="X873">
        <v>40.21</v>
      </c>
      <c r="Y873">
        <v>384.81</v>
      </c>
      <c r="Z873">
        <v>62.98</v>
      </c>
      <c r="AA873">
        <v>11465.15</v>
      </c>
      <c r="AB873">
        <v>1019.82</v>
      </c>
      <c r="AC873">
        <v>1449.15</v>
      </c>
      <c r="AD873" s="3">
        <f t="shared" si="403"/>
        <v>1025.89600415154</v>
      </c>
      <c r="AE873" s="4">
        <f t="shared" si="404"/>
        <v>1488.12136993563</v>
      </c>
      <c r="AF873" s="5">
        <f t="shared" si="405"/>
        <v>108.818565400844</v>
      </c>
      <c r="AG873" s="3">
        <f t="shared" si="406"/>
        <v>149.086460032626</v>
      </c>
      <c r="AH873" s="3">
        <f t="shared" si="407"/>
        <v>100</v>
      </c>
      <c r="AI873" s="3">
        <f t="shared" si="408"/>
        <v>109.321663019694</v>
      </c>
      <c r="AJ873" s="3">
        <f t="shared" si="409"/>
        <v>116.418918918919</v>
      </c>
      <c r="AK873" s="3">
        <f t="shared" si="410"/>
        <v>33.9253996447602</v>
      </c>
      <c r="AL873" s="3">
        <f t="shared" si="411"/>
        <v>175.577889447236</v>
      </c>
      <c r="AM873" s="3">
        <f t="shared" si="412"/>
        <v>300.277008310249</v>
      </c>
      <c r="AN873" s="3">
        <f t="shared" si="413"/>
        <v>483.211382113821</v>
      </c>
      <c r="AO873" s="3">
        <f t="shared" si="414"/>
        <v>781.868131868132</v>
      </c>
      <c r="AP873" s="3">
        <f t="shared" si="415"/>
        <v>1149.8125</v>
      </c>
      <c r="AQ873" s="3">
        <f t="shared" si="416"/>
        <v>1627.93522267206</v>
      </c>
      <c r="AR873" s="3">
        <f t="shared" si="417"/>
        <v>2390.12422360248</v>
      </c>
      <c r="AS873" s="6">
        <f t="shared" si="418"/>
        <v>2560.16260162602</v>
      </c>
      <c r="AT873" s="3">
        <f t="shared" si="419"/>
        <v>0.237289367792131</v>
      </c>
      <c r="AU873" s="7">
        <f t="shared" si="420"/>
        <v>0.992790941361531</v>
      </c>
      <c r="AV873" s="8">
        <f t="shared" si="421"/>
        <v>0.061413001551045</v>
      </c>
      <c r="AW873" s="3">
        <f t="shared" si="422"/>
        <v>121.01668650743</v>
      </c>
      <c r="AX873" s="7">
        <f t="shared" si="423"/>
        <v>0.675589595842356</v>
      </c>
      <c r="AY873" s="3">
        <f t="shared" si="424"/>
        <v>1.60307244515604</v>
      </c>
      <c r="AZ873" s="9">
        <f t="shared" si="425"/>
        <v>1.79737188819397</v>
      </c>
      <c r="BA873" s="11">
        <f t="shared" si="426"/>
        <v>1.08860676412373</v>
      </c>
      <c r="BB873" s="12">
        <f t="shared" si="427"/>
        <v>1074.71389883243</v>
      </c>
      <c r="BC873" s="13">
        <f t="shared" si="428"/>
        <v>0.664825255857807</v>
      </c>
      <c r="BD873" s="14">
        <f t="shared" si="429"/>
        <v>9.27831679156442</v>
      </c>
      <c r="BE873" s="15">
        <f t="shared" si="430"/>
        <v>3.76588446246199</v>
      </c>
      <c r="BF873" s="16">
        <f t="shared" si="431"/>
        <v>11.0134516313681</v>
      </c>
      <c r="BG873" s="16">
        <f t="shared" si="432"/>
        <v>5.30412071967499</v>
      </c>
      <c r="BH873" s="17">
        <f t="shared" si="433"/>
        <v>0.703736673222234</v>
      </c>
    </row>
    <row r="874" hidden="1" spans="1:60">
      <c r="A874">
        <v>885</v>
      </c>
      <c r="B874" t="s">
        <v>727</v>
      </c>
      <c r="C874" t="s">
        <v>765</v>
      </c>
      <c r="D874" t="s">
        <v>62</v>
      </c>
      <c r="E874" t="s">
        <v>957</v>
      </c>
      <c r="F874" t="s">
        <v>976</v>
      </c>
      <c r="G874">
        <v>818.5269212378</v>
      </c>
      <c r="H874">
        <v>120</v>
      </c>
      <c r="I874">
        <v>163.36</v>
      </c>
      <c r="J874">
        <v>12.2968279241744</v>
      </c>
      <c r="K874">
        <v>1109.84</v>
      </c>
      <c r="L874">
        <v>8.3</v>
      </c>
      <c r="M874">
        <v>0.152</v>
      </c>
      <c r="N874">
        <v>32.37</v>
      </c>
      <c r="O874">
        <v>0.145</v>
      </c>
      <c r="P874">
        <v>1.57</v>
      </c>
      <c r="Q874">
        <v>3.97</v>
      </c>
      <c r="R874">
        <v>0.854</v>
      </c>
      <c r="S874">
        <v>22.5</v>
      </c>
      <c r="T874">
        <v>8.21</v>
      </c>
      <c r="U874">
        <v>99.44</v>
      </c>
      <c r="V874">
        <v>36.57</v>
      </c>
      <c r="W874">
        <v>160.06</v>
      </c>
      <c r="X874">
        <v>36.98</v>
      </c>
      <c r="Y874">
        <v>360.04</v>
      </c>
      <c r="Z874">
        <v>60.13</v>
      </c>
      <c r="AA874">
        <v>14881.13</v>
      </c>
      <c r="AB874">
        <v>883.17</v>
      </c>
      <c r="AC874">
        <v>7990.42</v>
      </c>
      <c r="AD874" s="3">
        <f t="shared" si="403"/>
        <v>888.431854627795</v>
      </c>
      <c r="AE874" s="4">
        <f t="shared" si="404"/>
        <v>8205.30294086951</v>
      </c>
      <c r="AF874" s="5">
        <f t="shared" si="405"/>
        <v>0.641350210970464</v>
      </c>
      <c r="AG874" s="3">
        <f t="shared" si="406"/>
        <v>52.8058727569331</v>
      </c>
      <c r="AH874" s="3">
        <f t="shared" si="407"/>
        <v>1.5625</v>
      </c>
      <c r="AI874" s="3">
        <f t="shared" si="408"/>
        <v>3.43544857768053</v>
      </c>
      <c r="AJ874" s="3">
        <f t="shared" si="409"/>
        <v>26.8243243243243</v>
      </c>
      <c r="AK874" s="3">
        <f t="shared" si="410"/>
        <v>15.1687388987567</v>
      </c>
      <c r="AL874" s="3">
        <f t="shared" si="411"/>
        <v>113.065326633166</v>
      </c>
      <c r="AM874" s="3">
        <f t="shared" si="412"/>
        <v>227.423822714681</v>
      </c>
      <c r="AN874" s="3">
        <f t="shared" si="413"/>
        <v>404.227642276423</v>
      </c>
      <c r="AO874" s="3">
        <f t="shared" si="414"/>
        <v>669.78021978022</v>
      </c>
      <c r="AP874" s="3">
        <f t="shared" si="415"/>
        <v>1000.375</v>
      </c>
      <c r="AQ874" s="3">
        <f t="shared" si="416"/>
        <v>1497.16599190283</v>
      </c>
      <c r="AR874" s="3">
        <f t="shared" si="417"/>
        <v>2236.27329192547</v>
      </c>
      <c r="AS874" s="6">
        <f t="shared" si="418"/>
        <v>2444.30894308943</v>
      </c>
      <c r="AT874" s="3">
        <f t="shared" si="419"/>
        <v>0.275435782192642</v>
      </c>
      <c r="AU874" s="7">
        <f t="shared" si="420"/>
        <v>1.23167317334228</v>
      </c>
      <c r="AV874" s="8">
        <f t="shared" si="421"/>
        <v>0.00394500973739426</v>
      </c>
      <c r="AW874" s="3">
        <f t="shared" si="422"/>
        <v>667.269883864816</v>
      </c>
      <c r="AX874" s="7">
        <f t="shared" si="423"/>
        <v>0.101905785652417</v>
      </c>
      <c r="AY874" s="3">
        <f t="shared" si="424"/>
        <v>-1.68122103140858</v>
      </c>
      <c r="AZ874" s="9">
        <f t="shared" si="425"/>
        <v>148.536351044571</v>
      </c>
      <c r="BA874" s="11">
        <f t="shared" si="426"/>
        <v>13.8496372748045</v>
      </c>
      <c r="BB874" s="12">
        <f t="shared" si="427"/>
        <v>1074.71389883243</v>
      </c>
      <c r="BC874" s="13">
        <f t="shared" si="428"/>
        <v>3.22617824024624</v>
      </c>
      <c r="BD874" s="14">
        <f t="shared" si="429"/>
        <v>88.3854385598999</v>
      </c>
      <c r="BE874" s="15">
        <f t="shared" si="430"/>
        <v>22.1931452060882</v>
      </c>
      <c r="BF874" s="16">
        <f t="shared" si="431"/>
        <v>16.0017777777778</v>
      </c>
      <c r="BG874" s="16">
        <f t="shared" si="432"/>
        <v>8.1536523929471</v>
      </c>
      <c r="BH874" s="17">
        <f t="shared" si="433"/>
        <v>0.11052860800809</v>
      </c>
    </row>
    <row r="875" spans="1:60">
      <c r="A875">
        <v>886</v>
      </c>
      <c r="B875" t="s">
        <v>727</v>
      </c>
      <c r="C875" t="s">
        <v>765</v>
      </c>
      <c r="D875" t="s">
        <v>62</v>
      </c>
      <c r="E875" t="s">
        <v>957</v>
      </c>
      <c r="F875" t="s">
        <v>977</v>
      </c>
      <c r="G875">
        <v>944.2171883654</v>
      </c>
      <c r="H875">
        <v>120</v>
      </c>
      <c r="I875">
        <v>2166.26</v>
      </c>
      <c r="J875">
        <v>12.2968279241744</v>
      </c>
      <c r="K875">
        <v>1293.78</v>
      </c>
      <c r="L875">
        <v>9.56</v>
      </c>
      <c r="M875">
        <v>12.72</v>
      </c>
      <c r="N875">
        <v>61.04</v>
      </c>
      <c r="O875">
        <v>5.52</v>
      </c>
      <c r="P875">
        <v>30.64</v>
      </c>
      <c r="Q875">
        <v>12.35</v>
      </c>
      <c r="R875">
        <v>1.735</v>
      </c>
      <c r="S875">
        <v>30.94</v>
      </c>
      <c r="T875">
        <v>10.4</v>
      </c>
      <c r="U875">
        <v>119.86</v>
      </c>
      <c r="V875">
        <v>44.22</v>
      </c>
      <c r="W875">
        <v>187.95</v>
      </c>
      <c r="X875">
        <v>41.6</v>
      </c>
      <c r="Y875">
        <v>391.08</v>
      </c>
      <c r="Z875">
        <v>65.21</v>
      </c>
      <c r="AA875">
        <v>8671.14</v>
      </c>
      <c r="AB875">
        <v>789.76</v>
      </c>
      <c r="AC875">
        <v>550.18</v>
      </c>
      <c r="AD875" s="3">
        <f t="shared" si="403"/>
        <v>794.465325487559</v>
      </c>
      <c r="AE875" s="4">
        <f t="shared" si="404"/>
        <v>564.975754967522</v>
      </c>
      <c r="AF875" s="5">
        <f t="shared" si="405"/>
        <v>53.6708860759494</v>
      </c>
      <c r="AG875" s="3">
        <f t="shared" si="406"/>
        <v>99.5758564437194</v>
      </c>
      <c r="AH875" s="3">
        <f t="shared" si="407"/>
        <v>59.4827586206897</v>
      </c>
      <c r="AI875" s="3">
        <f t="shared" si="408"/>
        <v>67.0459518599562</v>
      </c>
      <c r="AJ875" s="3">
        <f t="shared" si="409"/>
        <v>83.445945945946</v>
      </c>
      <c r="AK875" s="3">
        <f t="shared" si="410"/>
        <v>30.8170515097691</v>
      </c>
      <c r="AL875" s="3">
        <f t="shared" si="411"/>
        <v>155.477386934673</v>
      </c>
      <c r="AM875" s="3">
        <f t="shared" si="412"/>
        <v>288.08864265928</v>
      </c>
      <c r="AN875" s="3">
        <f t="shared" si="413"/>
        <v>487.235772357724</v>
      </c>
      <c r="AO875" s="3">
        <f t="shared" si="414"/>
        <v>809.89010989011</v>
      </c>
      <c r="AP875" s="3">
        <f t="shared" si="415"/>
        <v>1174.6875</v>
      </c>
      <c r="AQ875" s="3">
        <f t="shared" si="416"/>
        <v>1684.21052631579</v>
      </c>
      <c r="AR875" s="3">
        <f t="shared" si="417"/>
        <v>2429.06832298137</v>
      </c>
      <c r="AS875" s="6">
        <f t="shared" si="418"/>
        <v>2650.81300813008</v>
      </c>
      <c r="AT875" s="3">
        <f t="shared" si="419"/>
        <v>0.270554552929847</v>
      </c>
      <c r="AU875" s="7">
        <f t="shared" si="420"/>
        <v>1.11382026750807</v>
      </c>
      <c r="AV875" s="8">
        <f t="shared" si="421"/>
        <v>0.108040034396713</v>
      </c>
      <c r="AW875" s="3">
        <f t="shared" si="422"/>
        <v>45.944837030437</v>
      </c>
      <c r="AX875" s="7">
        <f t="shared" si="423"/>
        <v>0.732323669909064</v>
      </c>
      <c r="AY875" s="3">
        <f t="shared" si="424"/>
        <v>1.74308287976817</v>
      </c>
      <c r="AZ875" s="9">
        <f t="shared" si="425"/>
        <v>2.28771968989525</v>
      </c>
      <c r="BA875" s="11">
        <f t="shared" si="426"/>
        <v>1.14794493519999</v>
      </c>
      <c r="BB875" s="12">
        <f t="shared" si="427"/>
        <v>1074.71389883243</v>
      </c>
      <c r="BC875" s="13">
        <f t="shared" si="428"/>
        <v>0.289740155569882</v>
      </c>
      <c r="BD875" s="14">
        <f t="shared" si="429"/>
        <v>13.6171430534561</v>
      </c>
      <c r="BE875" s="15">
        <f t="shared" si="430"/>
        <v>1.40682213357881</v>
      </c>
      <c r="BF875" s="16">
        <f t="shared" si="431"/>
        <v>12.6399482870071</v>
      </c>
      <c r="BG875" s="16">
        <f t="shared" si="432"/>
        <v>4.94251012145749</v>
      </c>
      <c r="BH875" s="17">
        <f t="shared" si="433"/>
        <v>1.43545748664074</v>
      </c>
    </row>
    <row r="876" spans="1:60">
      <c r="A876">
        <v>887</v>
      </c>
      <c r="B876" t="s">
        <v>727</v>
      </c>
      <c r="C876" t="s">
        <v>765</v>
      </c>
      <c r="D876" t="s">
        <v>62</v>
      </c>
      <c r="E876" t="s">
        <v>957</v>
      </c>
      <c r="F876" t="s">
        <v>978</v>
      </c>
      <c r="G876">
        <v>474.067098595565</v>
      </c>
      <c r="H876">
        <v>120</v>
      </c>
      <c r="I876">
        <v>126.01</v>
      </c>
      <c r="J876">
        <v>12.2968279241744</v>
      </c>
      <c r="K876">
        <v>619.38</v>
      </c>
      <c r="L876">
        <v>2.063</v>
      </c>
      <c r="M876">
        <v>0.0249</v>
      </c>
      <c r="N876">
        <v>11.73</v>
      </c>
      <c r="O876">
        <v>0.154</v>
      </c>
      <c r="P876">
        <v>2.5</v>
      </c>
      <c r="Q876">
        <v>4.02</v>
      </c>
      <c r="R876">
        <v>1.356</v>
      </c>
      <c r="S876">
        <v>17.81</v>
      </c>
      <c r="T876">
        <v>5.7</v>
      </c>
      <c r="U876">
        <v>60.74</v>
      </c>
      <c r="V876">
        <v>20.86</v>
      </c>
      <c r="W876">
        <v>82.46</v>
      </c>
      <c r="X876">
        <v>18.1</v>
      </c>
      <c r="Y876">
        <v>176.24</v>
      </c>
      <c r="Z876">
        <v>29.48</v>
      </c>
      <c r="AA876">
        <v>9652.99</v>
      </c>
      <c r="AB876">
        <v>332.47</v>
      </c>
      <c r="AC876">
        <v>593.28</v>
      </c>
      <c r="AD876" s="3">
        <f t="shared" si="403"/>
        <v>334.450829068133</v>
      </c>
      <c r="AE876" s="4">
        <f t="shared" si="404"/>
        <v>609.234824797578</v>
      </c>
      <c r="AF876" s="5">
        <f t="shared" si="405"/>
        <v>0.105063291139241</v>
      </c>
      <c r="AG876" s="3">
        <f t="shared" si="406"/>
        <v>19.1353996737357</v>
      </c>
      <c r="AH876" s="3">
        <f t="shared" si="407"/>
        <v>1.65948275862069</v>
      </c>
      <c r="AI876" s="3">
        <f t="shared" si="408"/>
        <v>5.47045951859956</v>
      </c>
      <c r="AJ876" s="3">
        <f t="shared" si="409"/>
        <v>27.1621621621622</v>
      </c>
      <c r="AK876" s="3">
        <f t="shared" si="410"/>
        <v>24.0852575488455</v>
      </c>
      <c r="AL876" s="3">
        <f t="shared" si="411"/>
        <v>89.4974874371859</v>
      </c>
      <c r="AM876" s="3">
        <f t="shared" si="412"/>
        <v>157.894736842105</v>
      </c>
      <c r="AN876" s="3">
        <f t="shared" si="413"/>
        <v>246.910569105691</v>
      </c>
      <c r="AO876" s="3">
        <f t="shared" si="414"/>
        <v>382.051282051282</v>
      </c>
      <c r="AP876" s="3">
        <f t="shared" si="415"/>
        <v>515.375</v>
      </c>
      <c r="AQ876" s="3">
        <f t="shared" si="416"/>
        <v>732.793522267207</v>
      </c>
      <c r="AR876" s="3">
        <f t="shared" si="417"/>
        <v>1094.65838509317</v>
      </c>
      <c r="AS876" s="6">
        <f t="shared" si="418"/>
        <v>1198.37398373984</v>
      </c>
      <c r="AT876" s="3">
        <f t="shared" si="419"/>
        <v>0.488499028447698</v>
      </c>
      <c r="AU876" s="7">
        <f t="shared" si="420"/>
        <v>4.46257056173851</v>
      </c>
      <c r="AV876" s="8">
        <f t="shared" si="421"/>
        <v>0.01925365970978</v>
      </c>
      <c r="AW876" s="3">
        <f t="shared" si="422"/>
        <v>49.5440636035801</v>
      </c>
      <c r="AX876" s="7">
        <f t="shared" si="423"/>
        <v>0.135521782135169</v>
      </c>
      <c r="AY876" s="3">
        <f t="shared" si="424"/>
        <v>-1.18622760191744</v>
      </c>
      <c r="AZ876" s="9">
        <f t="shared" si="425"/>
        <v>21.4952696381714</v>
      </c>
      <c r="BA876" s="11">
        <f t="shared" si="426"/>
        <v>5.64750405301897</v>
      </c>
      <c r="BB876" s="12">
        <f t="shared" si="427"/>
        <v>1074.71389883243</v>
      </c>
      <c r="BC876" s="13">
        <f t="shared" si="428"/>
        <v>0.264291771999466</v>
      </c>
      <c r="BD876" s="14">
        <f t="shared" si="429"/>
        <v>39.4054527363184</v>
      </c>
      <c r="BE876" s="15">
        <f t="shared" si="430"/>
        <v>3.36631865637767</v>
      </c>
      <c r="BF876" s="16">
        <f t="shared" si="431"/>
        <v>9.89556428972488</v>
      </c>
      <c r="BG876" s="16">
        <f t="shared" si="432"/>
        <v>2.91791044776119</v>
      </c>
      <c r="BH876" s="17">
        <f t="shared" si="433"/>
        <v>0.560393069039914</v>
      </c>
    </row>
    <row r="877" spans="1:60">
      <c r="A877">
        <v>888</v>
      </c>
      <c r="B877" t="s">
        <v>727</v>
      </c>
      <c r="C877" t="s">
        <v>765</v>
      </c>
      <c r="D877" t="s">
        <v>62</v>
      </c>
      <c r="E877" t="s">
        <v>957</v>
      </c>
      <c r="F877" t="s">
        <v>979</v>
      </c>
      <c r="G877">
        <v>758.53141907585</v>
      </c>
      <c r="H877">
        <v>120</v>
      </c>
      <c r="I877">
        <v>192.89</v>
      </c>
      <c r="J877">
        <v>12.2968279241744</v>
      </c>
      <c r="K877">
        <v>1628.06</v>
      </c>
      <c r="L877">
        <v>15.14</v>
      </c>
      <c r="M877">
        <v>0.253</v>
      </c>
      <c r="N877">
        <v>41.78</v>
      </c>
      <c r="O877">
        <v>0.15</v>
      </c>
      <c r="P877">
        <v>1.62</v>
      </c>
      <c r="Q877">
        <v>5.15</v>
      </c>
      <c r="R877">
        <v>0.993</v>
      </c>
      <c r="S877">
        <v>31.75</v>
      </c>
      <c r="T877">
        <v>12.86</v>
      </c>
      <c r="U877">
        <v>153.29</v>
      </c>
      <c r="V877">
        <v>56.89</v>
      </c>
      <c r="W877">
        <v>239.95</v>
      </c>
      <c r="X877">
        <v>52.44</v>
      </c>
      <c r="Y877">
        <v>502.32</v>
      </c>
      <c r="Z877">
        <v>79.51</v>
      </c>
      <c r="AA877">
        <v>9385.88</v>
      </c>
      <c r="AB877">
        <v>1045.02</v>
      </c>
      <c r="AC877">
        <v>2998.57</v>
      </c>
      <c r="AD877" s="3">
        <f t="shared" si="403"/>
        <v>1051.2461436905</v>
      </c>
      <c r="AE877" s="4">
        <f t="shared" si="404"/>
        <v>3079.20925801185</v>
      </c>
      <c r="AF877" s="5">
        <f t="shared" si="405"/>
        <v>1.06751054852321</v>
      </c>
      <c r="AG877" s="3">
        <f t="shared" si="406"/>
        <v>68.1566068515498</v>
      </c>
      <c r="AH877" s="3">
        <f t="shared" si="407"/>
        <v>1.61637931034483</v>
      </c>
      <c r="AI877" s="3">
        <f t="shared" si="408"/>
        <v>3.54485776805252</v>
      </c>
      <c r="AJ877" s="3">
        <f t="shared" si="409"/>
        <v>34.7972972972973</v>
      </c>
      <c r="AK877" s="3">
        <f t="shared" si="410"/>
        <v>17.6376554174067</v>
      </c>
      <c r="AL877" s="3">
        <f t="shared" si="411"/>
        <v>159.547738693467</v>
      </c>
      <c r="AM877" s="3">
        <f t="shared" si="412"/>
        <v>356.232686980609</v>
      </c>
      <c r="AN877" s="3">
        <f t="shared" si="413"/>
        <v>623.130081300813</v>
      </c>
      <c r="AO877" s="3">
        <f t="shared" si="414"/>
        <v>1041.94139194139</v>
      </c>
      <c r="AP877" s="3">
        <f t="shared" si="415"/>
        <v>1499.6875</v>
      </c>
      <c r="AQ877" s="3">
        <f t="shared" si="416"/>
        <v>2123.07692307692</v>
      </c>
      <c r="AR877" s="3">
        <f t="shared" si="417"/>
        <v>3120</v>
      </c>
      <c r="AS877" s="6">
        <f t="shared" si="418"/>
        <v>3232.11382113821</v>
      </c>
      <c r="AT877" s="3">
        <f t="shared" si="419"/>
        <v>0.236713360107707</v>
      </c>
      <c r="AU877" s="7">
        <f t="shared" si="420"/>
        <v>0.758696667011882</v>
      </c>
      <c r="AV877" s="8">
        <f t="shared" si="421"/>
        <v>0.0135684185448884</v>
      </c>
      <c r="AW877" s="3">
        <f t="shared" si="422"/>
        <v>250.406794093492</v>
      </c>
      <c r="AX877" s="7">
        <f t="shared" si="423"/>
        <v>0.214710006872334</v>
      </c>
      <c r="AY877" s="3">
        <f t="shared" si="424"/>
        <v>-0.387254561234496</v>
      </c>
      <c r="AZ877" s="9">
        <f t="shared" si="425"/>
        <v>233.584749667323</v>
      </c>
      <c r="BA877" s="11">
        <f t="shared" si="426"/>
        <v>11.8096966013925</v>
      </c>
      <c r="BB877" s="12">
        <f t="shared" si="427"/>
        <v>1074.71389883243</v>
      </c>
      <c r="BC877" s="13">
        <f t="shared" si="428"/>
        <v>1.27686756307795</v>
      </c>
      <c r="BD877" s="14">
        <f t="shared" si="429"/>
        <v>124.388505333813</v>
      </c>
      <c r="BE877" s="15">
        <f t="shared" si="430"/>
        <v>5.96944179009396</v>
      </c>
      <c r="BF877" s="16">
        <f t="shared" si="431"/>
        <v>15.8211023622047</v>
      </c>
      <c r="BG877" s="16">
        <f t="shared" si="432"/>
        <v>8.1126213592233</v>
      </c>
      <c r="BH877" s="17">
        <f t="shared" si="433"/>
        <v>0.34850612125113</v>
      </c>
    </row>
    <row r="878" spans="1:60">
      <c r="A878">
        <v>889</v>
      </c>
      <c r="B878" t="s">
        <v>727</v>
      </c>
      <c r="C878" t="s">
        <v>765</v>
      </c>
      <c r="D878" t="s">
        <v>62</v>
      </c>
      <c r="E878" t="s">
        <v>957</v>
      </c>
      <c r="F878" t="s">
        <v>980</v>
      </c>
      <c r="G878">
        <v>2324.9790226382</v>
      </c>
      <c r="H878">
        <v>120</v>
      </c>
      <c r="I878">
        <v>931.96</v>
      </c>
      <c r="J878">
        <v>12.2968279241744</v>
      </c>
      <c r="K878">
        <v>2846.4</v>
      </c>
      <c r="L878">
        <v>14.74</v>
      </c>
      <c r="M878">
        <v>8.03</v>
      </c>
      <c r="N878">
        <v>25.72</v>
      </c>
      <c r="O878">
        <v>3.49</v>
      </c>
      <c r="P878">
        <v>21.09</v>
      </c>
      <c r="Q878">
        <v>10.49</v>
      </c>
      <c r="R878">
        <v>0.865</v>
      </c>
      <c r="S878">
        <v>41.94</v>
      </c>
      <c r="T878">
        <v>17.67</v>
      </c>
      <c r="U878">
        <v>242.11</v>
      </c>
      <c r="V878">
        <v>90.22</v>
      </c>
      <c r="W878">
        <v>413.12</v>
      </c>
      <c r="X878">
        <v>97.59</v>
      </c>
      <c r="Y878">
        <v>983.83</v>
      </c>
      <c r="Z878">
        <v>155.1</v>
      </c>
      <c r="AA878">
        <v>10134.67</v>
      </c>
      <c r="AB878">
        <v>252.55</v>
      </c>
      <c r="AC878">
        <v>579.2</v>
      </c>
      <c r="AD878" s="3">
        <f t="shared" si="403"/>
        <v>254.054672244584</v>
      </c>
      <c r="AE878" s="4">
        <f t="shared" si="404"/>
        <v>594.776177391379</v>
      </c>
      <c r="AF878" s="5">
        <f t="shared" si="405"/>
        <v>33.8818565400844</v>
      </c>
      <c r="AG878" s="3">
        <f t="shared" si="406"/>
        <v>41.9575856443719</v>
      </c>
      <c r="AH878" s="3">
        <f t="shared" si="407"/>
        <v>37.6077586206897</v>
      </c>
      <c r="AI878" s="3">
        <f t="shared" si="408"/>
        <v>46.1487964989059</v>
      </c>
      <c r="AJ878" s="3">
        <f t="shared" si="409"/>
        <v>70.8783783783784</v>
      </c>
      <c r="AK878" s="3">
        <f t="shared" si="410"/>
        <v>15.3641207815275</v>
      </c>
      <c r="AL878" s="3">
        <f t="shared" si="411"/>
        <v>210.753768844221</v>
      </c>
      <c r="AM878" s="3">
        <f t="shared" si="412"/>
        <v>489.473684210526</v>
      </c>
      <c r="AN878" s="3">
        <f t="shared" si="413"/>
        <v>984.186991869919</v>
      </c>
      <c r="AO878" s="3">
        <f t="shared" si="414"/>
        <v>1652.38095238095</v>
      </c>
      <c r="AP878" s="3">
        <f t="shared" si="415"/>
        <v>2582</v>
      </c>
      <c r="AQ878" s="3">
        <f t="shared" si="416"/>
        <v>3951.01214574899</v>
      </c>
      <c r="AR878" s="3">
        <f t="shared" si="417"/>
        <v>6110.74534161491</v>
      </c>
      <c r="AS878" s="6">
        <f t="shared" si="418"/>
        <v>6304.87804878049</v>
      </c>
      <c r="AT878" s="3">
        <f t="shared" si="419"/>
        <v>0.125708067872615</v>
      </c>
      <c r="AU878" s="7">
        <f t="shared" si="420"/>
        <v>0.205716423848541</v>
      </c>
      <c r="AV878" s="8">
        <f t="shared" si="421"/>
        <v>0.0432431576409214</v>
      </c>
      <c r="AW878" s="3">
        <f t="shared" si="422"/>
        <v>48.3682605838619</v>
      </c>
      <c r="AX878" s="7">
        <f t="shared" si="423"/>
        <v>0.30074445841578</v>
      </c>
      <c r="AY878" s="3">
        <f t="shared" si="424"/>
        <v>0.197834139448556</v>
      </c>
      <c r="AZ878" s="9">
        <f t="shared" si="425"/>
        <v>1.72819260491015</v>
      </c>
      <c r="BA878" s="11">
        <f t="shared" si="426"/>
        <v>0.319414170529998</v>
      </c>
      <c r="BB878" s="12">
        <f t="shared" si="427"/>
        <v>1074.71389883243</v>
      </c>
      <c r="BC878" s="13">
        <f t="shared" si="428"/>
        <v>0.251339539306558</v>
      </c>
      <c r="BD878" s="14">
        <f t="shared" si="429"/>
        <v>34.5599245324297</v>
      </c>
      <c r="BE878" s="15">
        <f t="shared" si="430"/>
        <v>0.588719595865139</v>
      </c>
      <c r="BF878" s="16">
        <f t="shared" si="431"/>
        <v>23.4580352885074</v>
      </c>
      <c r="BG878" s="16">
        <f t="shared" si="432"/>
        <v>2.45185891325071</v>
      </c>
      <c r="BH878" s="17">
        <f t="shared" si="433"/>
        <v>0.436032458563536</v>
      </c>
    </row>
    <row r="879" spans="1:60">
      <c r="A879">
        <v>890</v>
      </c>
      <c r="B879" t="s">
        <v>727</v>
      </c>
      <c r="C879" t="s">
        <v>765</v>
      </c>
      <c r="D879" t="s">
        <v>62</v>
      </c>
      <c r="E879" t="s">
        <v>957</v>
      </c>
      <c r="F879" t="s">
        <v>981</v>
      </c>
      <c r="G879">
        <v>730.7217691064</v>
      </c>
      <c r="H879">
        <v>120</v>
      </c>
      <c r="I879">
        <v>264.41</v>
      </c>
      <c r="J879">
        <v>12.2968279241744</v>
      </c>
      <c r="K879">
        <v>1439.08</v>
      </c>
      <c r="L879">
        <v>7.84</v>
      </c>
      <c r="M879">
        <v>6.94</v>
      </c>
      <c r="N879">
        <v>79.96</v>
      </c>
      <c r="O879">
        <v>1.279</v>
      </c>
      <c r="P879">
        <v>8.33</v>
      </c>
      <c r="Q879">
        <v>8.44</v>
      </c>
      <c r="R879">
        <v>1.841</v>
      </c>
      <c r="S879">
        <v>38.47</v>
      </c>
      <c r="T879">
        <v>13.05</v>
      </c>
      <c r="U879">
        <v>144.24</v>
      </c>
      <c r="V879">
        <v>50.18</v>
      </c>
      <c r="W879">
        <v>203.02</v>
      </c>
      <c r="X879">
        <v>43.01</v>
      </c>
      <c r="Y879">
        <v>392.15</v>
      </c>
      <c r="Z879">
        <v>63.04</v>
      </c>
      <c r="AA879">
        <v>10592.24</v>
      </c>
      <c r="AB879">
        <v>310.61</v>
      </c>
      <c r="AC879">
        <v>775.85</v>
      </c>
      <c r="AD879" s="3">
        <f t="shared" si="403"/>
        <v>312.460588976006</v>
      </c>
      <c r="AE879" s="4">
        <f t="shared" si="404"/>
        <v>796.714601569581</v>
      </c>
      <c r="AF879" s="5">
        <f t="shared" si="405"/>
        <v>29.2827004219409</v>
      </c>
      <c r="AG879" s="3">
        <f t="shared" si="406"/>
        <v>130.440456769984</v>
      </c>
      <c r="AH879" s="3">
        <f t="shared" si="407"/>
        <v>13.7823275862069</v>
      </c>
      <c r="AI879" s="3">
        <f t="shared" si="408"/>
        <v>18.2275711159737</v>
      </c>
      <c r="AJ879" s="3">
        <f t="shared" si="409"/>
        <v>57.027027027027</v>
      </c>
      <c r="AK879" s="3">
        <f t="shared" si="410"/>
        <v>32.6998223801066</v>
      </c>
      <c r="AL879" s="3">
        <f t="shared" si="411"/>
        <v>193.316582914573</v>
      </c>
      <c r="AM879" s="3">
        <f t="shared" si="412"/>
        <v>361.495844875346</v>
      </c>
      <c r="AN879" s="3">
        <f t="shared" si="413"/>
        <v>586.341463414634</v>
      </c>
      <c r="AO879" s="3">
        <f t="shared" si="414"/>
        <v>919.047619047619</v>
      </c>
      <c r="AP879" s="3">
        <f t="shared" si="415"/>
        <v>1268.875</v>
      </c>
      <c r="AQ879" s="3">
        <f t="shared" si="416"/>
        <v>1741.2955465587</v>
      </c>
      <c r="AR879" s="3">
        <f t="shared" si="417"/>
        <v>2435.71428571429</v>
      </c>
      <c r="AS879" s="6">
        <f t="shared" si="418"/>
        <v>2562.60162601626</v>
      </c>
      <c r="AT879" s="3">
        <f t="shared" si="419"/>
        <v>0.311437190619411</v>
      </c>
      <c r="AU879" s="7">
        <f t="shared" si="420"/>
        <v>1.27862776207383</v>
      </c>
      <c r="AV879" s="8">
        <f t="shared" si="421"/>
        <v>0.100362162112347</v>
      </c>
      <c r="AW879" s="3">
        <f t="shared" si="422"/>
        <v>64.7902537534345</v>
      </c>
      <c r="AX879" s="7">
        <f t="shared" si="423"/>
        <v>0.807839062280486</v>
      </c>
      <c r="AY879" s="3">
        <f t="shared" si="424"/>
        <v>1.91348474723537</v>
      </c>
      <c r="AZ879" s="9">
        <f t="shared" si="425"/>
        <v>27.7092058304996</v>
      </c>
      <c r="BA879" s="11">
        <f t="shared" si="426"/>
        <v>4.9727722823751</v>
      </c>
      <c r="BB879" s="12">
        <f t="shared" si="427"/>
        <v>1074.71389883243</v>
      </c>
      <c r="BC879" s="13">
        <f t="shared" si="428"/>
        <v>0.334106803687427</v>
      </c>
      <c r="BD879" s="14">
        <f t="shared" si="429"/>
        <v>34.4057736838811</v>
      </c>
      <c r="BE879" s="15">
        <f t="shared" si="430"/>
        <v>1.97845212291215</v>
      </c>
      <c r="BF879" s="16">
        <f t="shared" si="431"/>
        <v>10.193657395373</v>
      </c>
      <c r="BG879" s="16">
        <f t="shared" si="432"/>
        <v>9.4739336492891</v>
      </c>
      <c r="BH879" s="17">
        <f t="shared" si="433"/>
        <v>0.400348005413418</v>
      </c>
    </row>
    <row r="880" spans="1:60">
      <c r="A880">
        <v>891</v>
      </c>
      <c r="B880" t="s">
        <v>727</v>
      </c>
      <c r="C880" t="s">
        <v>765</v>
      </c>
      <c r="D880" t="s">
        <v>62</v>
      </c>
      <c r="E880" t="s">
        <v>957</v>
      </c>
      <c r="F880" t="s">
        <v>982</v>
      </c>
      <c r="G880">
        <v>210.903175002275</v>
      </c>
      <c r="H880">
        <v>120</v>
      </c>
      <c r="I880">
        <v>240.75</v>
      </c>
      <c r="J880">
        <v>12.2968279241744</v>
      </c>
      <c r="K880">
        <v>1185.67</v>
      </c>
      <c r="L880">
        <v>5.51</v>
      </c>
      <c r="M880">
        <v>0.024</v>
      </c>
      <c r="N880">
        <v>15.96</v>
      </c>
      <c r="O880">
        <v>0.173</v>
      </c>
      <c r="P880">
        <v>2.55</v>
      </c>
      <c r="Q880">
        <v>7.14</v>
      </c>
      <c r="R880">
        <v>0.287</v>
      </c>
      <c r="S880">
        <v>30.6</v>
      </c>
      <c r="T880">
        <v>10.23</v>
      </c>
      <c r="U880">
        <v>109.82</v>
      </c>
      <c r="V880">
        <v>40.43</v>
      </c>
      <c r="W880">
        <v>175.02</v>
      </c>
      <c r="X880">
        <v>39.15</v>
      </c>
      <c r="Y880">
        <v>381.25</v>
      </c>
      <c r="Z880">
        <v>66.9</v>
      </c>
      <c r="AA880">
        <v>14788.26</v>
      </c>
      <c r="AB880">
        <v>420.3</v>
      </c>
      <c r="AC880">
        <v>2141.18</v>
      </c>
      <c r="AD880" s="3">
        <f t="shared" si="403"/>
        <v>422.804113024743</v>
      </c>
      <c r="AE880" s="4">
        <f t="shared" si="404"/>
        <v>2198.76183616518</v>
      </c>
      <c r="AF880" s="5">
        <f t="shared" si="405"/>
        <v>0.10126582278481</v>
      </c>
      <c r="AG880" s="3">
        <f t="shared" si="406"/>
        <v>26.0358890701468</v>
      </c>
      <c r="AH880" s="3">
        <f t="shared" si="407"/>
        <v>1.86422413793103</v>
      </c>
      <c r="AI880" s="3">
        <f t="shared" si="408"/>
        <v>5.57986870897155</v>
      </c>
      <c r="AJ880" s="3">
        <f t="shared" si="409"/>
        <v>48.2432432432432</v>
      </c>
      <c r="AK880" s="3">
        <f t="shared" si="410"/>
        <v>5.09769094138543</v>
      </c>
      <c r="AL880" s="3">
        <f t="shared" si="411"/>
        <v>153.768844221106</v>
      </c>
      <c r="AM880" s="3">
        <f t="shared" si="412"/>
        <v>283.379501385042</v>
      </c>
      <c r="AN880" s="3">
        <f t="shared" si="413"/>
        <v>446.422764227642</v>
      </c>
      <c r="AO880" s="3">
        <f t="shared" si="414"/>
        <v>740.47619047619</v>
      </c>
      <c r="AP880" s="3">
        <f t="shared" si="415"/>
        <v>1093.875</v>
      </c>
      <c r="AQ880" s="3">
        <f t="shared" si="416"/>
        <v>1585.02024291498</v>
      </c>
      <c r="AR880" s="3">
        <f t="shared" si="417"/>
        <v>2368.01242236025</v>
      </c>
      <c r="AS880" s="6">
        <f t="shared" si="418"/>
        <v>2719.51219512195</v>
      </c>
      <c r="AT880" s="3">
        <f t="shared" si="419"/>
        <v>0.0591862846715679</v>
      </c>
      <c r="AU880" s="7">
        <f t="shared" si="420"/>
        <v>0.249940769367146</v>
      </c>
      <c r="AV880" s="8">
        <f t="shared" si="421"/>
        <v>0.00725863062451345</v>
      </c>
      <c r="AW880" s="3">
        <f t="shared" si="422"/>
        <v>178.807237909105</v>
      </c>
      <c r="AX880" s="7">
        <f t="shared" si="423"/>
        <v>0.0970615548218161</v>
      </c>
      <c r="AY880" s="3">
        <f t="shared" si="424"/>
        <v>-1.76578511862417</v>
      </c>
      <c r="AZ880" s="9">
        <f t="shared" si="425"/>
        <v>49.9286228531821</v>
      </c>
      <c r="BA880" s="11">
        <f t="shared" si="426"/>
        <v>3.93536121136013</v>
      </c>
      <c r="BB880" s="12">
        <f t="shared" si="427"/>
        <v>1074.71389883243</v>
      </c>
      <c r="BC880" s="13">
        <f t="shared" si="428"/>
        <v>0.881544174341101</v>
      </c>
      <c r="BD880" s="14">
        <f t="shared" si="429"/>
        <v>58.447619047619</v>
      </c>
      <c r="BE880" s="15">
        <f t="shared" si="430"/>
        <v>5.61620983606557</v>
      </c>
      <c r="BF880" s="16">
        <f t="shared" si="431"/>
        <v>12.4591503267974</v>
      </c>
      <c r="BG880" s="16">
        <f t="shared" si="432"/>
        <v>2.23529411764706</v>
      </c>
      <c r="BH880" s="17">
        <f t="shared" si="433"/>
        <v>0.196293632483023</v>
      </c>
    </row>
    <row r="881" spans="1:60">
      <c r="A881">
        <v>892</v>
      </c>
      <c r="B881" t="s">
        <v>727</v>
      </c>
      <c r="C881" t="s">
        <v>765</v>
      </c>
      <c r="D881" t="s">
        <v>62</v>
      </c>
      <c r="E881" t="s">
        <v>957</v>
      </c>
      <c r="F881" t="s">
        <v>983</v>
      </c>
      <c r="G881">
        <v>1931.92949515024</v>
      </c>
      <c r="H881">
        <v>120</v>
      </c>
      <c r="I881">
        <v>192.24</v>
      </c>
      <c r="J881">
        <v>12.2968279241744</v>
      </c>
      <c r="K881">
        <v>1364.29</v>
      </c>
      <c r="L881">
        <v>5.69</v>
      </c>
      <c r="M881">
        <v>2.88</v>
      </c>
      <c r="N881">
        <v>30.13</v>
      </c>
      <c r="O881">
        <v>3.01</v>
      </c>
      <c r="P881">
        <v>21.19</v>
      </c>
      <c r="Q881">
        <v>10.92</v>
      </c>
      <c r="R881">
        <v>1.807</v>
      </c>
      <c r="S881">
        <v>38.92</v>
      </c>
      <c r="T881">
        <v>12.39</v>
      </c>
      <c r="U881">
        <v>133.96</v>
      </c>
      <c r="V881">
        <v>46.5</v>
      </c>
      <c r="W881">
        <v>191.21</v>
      </c>
      <c r="X881">
        <v>39.67</v>
      </c>
      <c r="Y881">
        <v>377.05</v>
      </c>
      <c r="Z881">
        <v>60.57</v>
      </c>
      <c r="AA881">
        <v>18426.79</v>
      </c>
      <c r="AB881">
        <v>1677.3</v>
      </c>
      <c r="AC881">
        <v>5574.69</v>
      </c>
      <c r="AD881" s="3">
        <f t="shared" si="403"/>
        <v>1687.29321621794</v>
      </c>
      <c r="AE881" s="4">
        <f t="shared" si="404"/>
        <v>5724.60774920916</v>
      </c>
      <c r="AF881" s="5">
        <f t="shared" si="405"/>
        <v>12.1518987341772</v>
      </c>
      <c r="AG881" s="3">
        <f t="shared" si="406"/>
        <v>49.1517128874388</v>
      </c>
      <c r="AH881" s="3">
        <f t="shared" si="407"/>
        <v>32.4353448275862</v>
      </c>
      <c r="AI881" s="3">
        <f t="shared" si="408"/>
        <v>46.3676148796499</v>
      </c>
      <c r="AJ881" s="3">
        <f t="shared" si="409"/>
        <v>73.7837837837838</v>
      </c>
      <c r="AK881" s="3">
        <f t="shared" si="410"/>
        <v>32.0959147424511</v>
      </c>
      <c r="AL881" s="3">
        <f t="shared" si="411"/>
        <v>195.577889447236</v>
      </c>
      <c r="AM881" s="3">
        <f t="shared" si="412"/>
        <v>343.213296398892</v>
      </c>
      <c r="AN881" s="3">
        <f t="shared" si="413"/>
        <v>544.552845528455</v>
      </c>
      <c r="AO881" s="3">
        <f t="shared" si="414"/>
        <v>851.648351648352</v>
      </c>
      <c r="AP881" s="3">
        <f t="shared" si="415"/>
        <v>1195.0625</v>
      </c>
      <c r="AQ881" s="3">
        <f t="shared" si="416"/>
        <v>1606.07287449393</v>
      </c>
      <c r="AR881" s="3">
        <f t="shared" si="417"/>
        <v>2341.92546583851</v>
      </c>
      <c r="AS881" s="6">
        <f t="shared" si="418"/>
        <v>2462.19512195122</v>
      </c>
      <c r="AT881" s="3">
        <f t="shared" si="419"/>
        <v>0.267183367106921</v>
      </c>
      <c r="AU881" s="7">
        <f t="shared" si="420"/>
        <v>1.1408704973933</v>
      </c>
      <c r="AV881" s="8">
        <f t="shared" si="421"/>
        <v>0.00526324270936509</v>
      </c>
      <c r="AW881" s="3">
        <f t="shared" si="422"/>
        <v>465.535322158579</v>
      </c>
      <c r="AX881" s="7">
        <f t="shared" si="423"/>
        <v>0.11356113297169</v>
      </c>
      <c r="AY881" s="3">
        <f t="shared" si="424"/>
        <v>-1.49319159253178</v>
      </c>
      <c r="AZ881" s="9">
        <f t="shared" si="425"/>
        <v>2.08765488510446</v>
      </c>
      <c r="BA881" s="11">
        <f t="shared" si="426"/>
        <v>0.776993176136895</v>
      </c>
      <c r="BB881" s="12">
        <f t="shared" si="427"/>
        <v>1074.71389883243</v>
      </c>
      <c r="BC881" s="13">
        <f t="shared" si="428"/>
        <v>2.34922176501345</v>
      </c>
      <c r="BD881" s="14">
        <f t="shared" si="429"/>
        <v>18.5892491966112</v>
      </c>
      <c r="BE881" s="15">
        <f t="shared" si="430"/>
        <v>14.7850152499668</v>
      </c>
      <c r="BF881" s="16">
        <f t="shared" si="431"/>
        <v>9.68782117163412</v>
      </c>
      <c r="BG881" s="16">
        <f t="shared" si="432"/>
        <v>2.75915750915751</v>
      </c>
      <c r="BH881" s="17">
        <f t="shared" si="433"/>
        <v>0.300877716967221</v>
      </c>
    </row>
    <row r="882" spans="1:60">
      <c r="A882">
        <v>893</v>
      </c>
      <c r="B882" t="s">
        <v>727</v>
      </c>
      <c r="C882" t="s">
        <v>765</v>
      </c>
      <c r="D882" t="s">
        <v>62</v>
      </c>
      <c r="E882" t="s">
        <v>957</v>
      </c>
      <c r="F882" t="s">
        <v>984</v>
      </c>
      <c r="G882">
        <v>515.13414744635</v>
      </c>
      <c r="H882">
        <v>120</v>
      </c>
      <c r="I882">
        <v>557.84</v>
      </c>
      <c r="J882">
        <v>12.2968279241744</v>
      </c>
      <c r="K882">
        <v>832</v>
      </c>
      <c r="L882">
        <v>6.66</v>
      </c>
      <c r="M882">
        <v>5.24</v>
      </c>
      <c r="N882">
        <v>28.86</v>
      </c>
      <c r="O882">
        <v>2.029</v>
      </c>
      <c r="P882">
        <v>10.43</v>
      </c>
      <c r="Q882">
        <v>6.02</v>
      </c>
      <c r="R882">
        <v>0.684</v>
      </c>
      <c r="S882">
        <v>19.11</v>
      </c>
      <c r="T882">
        <v>6.52</v>
      </c>
      <c r="U882">
        <v>75.96</v>
      </c>
      <c r="V882">
        <v>28.4</v>
      </c>
      <c r="W882">
        <v>121.82</v>
      </c>
      <c r="X882">
        <v>28.28</v>
      </c>
      <c r="Y882">
        <v>275.61</v>
      </c>
      <c r="Z882">
        <v>46.18</v>
      </c>
      <c r="AA882">
        <v>9274.19</v>
      </c>
      <c r="AB882">
        <v>742.87</v>
      </c>
      <c r="AC882">
        <v>659.47</v>
      </c>
      <c r="AD882" s="3">
        <f t="shared" si="403"/>
        <v>747.295958702571</v>
      </c>
      <c r="AE882" s="4">
        <f t="shared" si="404"/>
        <v>677.204844102715</v>
      </c>
      <c r="AF882" s="5">
        <f t="shared" si="405"/>
        <v>22.1097046413502</v>
      </c>
      <c r="AG882" s="3">
        <f t="shared" si="406"/>
        <v>47.0799347471452</v>
      </c>
      <c r="AH882" s="3">
        <f t="shared" si="407"/>
        <v>21.864224137931</v>
      </c>
      <c r="AI882" s="3">
        <f t="shared" si="408"/>
        <v>22.8227571115974</v>
      </c>
      <c r="AJ882" s="3">
        <f t="shared" si="409"/>
        <v>40.6756756756757</v>
      </c>
      <c r="AK882" s="3">
        <f t="shared" si="410"/>
        <v>12.1492007104796</v>
      </c>
      <c r="AL882" s="3">
        <f t="shared" si="411"/>
        <v>96.0301507537688</v>
      </c>
      <c r="AM882" s="3">
        <f t="shared" si="412"/>
        <v>180.609418282548</v>
      </c>
      <c r="AN882" s="3">
        <f t="shared" si="413"/>
        <v>308.780487804878</v>
      </c>
      <c r="AO882" s="3">
        <f t="shared" si="414"/>
        <v>520.14652014652</v>
      </c>
      <c r="AP882" s="3">
        <f t="shared" si="415"/>
        <v>761.375</v>
      </c>
      <c r="AQ882" s="3">
        <f t="shared" si="416"/>
        <v>1144.93927125506</v>
      </c>
      <c r="AR882" s="3">
        <f t="shared" si="417"/>
        <v>1711.86335403727</v>
      </c>
      <c r="AS882" s="6">
        <f t="shared" si="418"/>
        <v>1877.23577235772</v>
      </c>
      <c r="AT882" s="3">
        <f t="shared" si="419"/>
        <v>0.194391161009548</v>
      </c>
      <c r="AU882" s="7">
        <f t="shared" si="420"/>
        <v>1.13555302501859</v>
      </c>
      <c r="AV882" s="8">
        <f t="shared" si="421"/>
        <v>0.0426163519817095</v>
      </c>
      <c r="AW882" s="3">
        <f t="shared" si="422"/>
        <v>55.0715069185763</v>
      </c>
      <c r="AX882" s="7">
        <f t="shared" si="423"/>
        <v>0.316256711596622</v>
      </c>
      <c r="AY882" s="3">
        <f t="shared" si="424"/>
        <v>0.285158923996734</v>
      </c>
      <c r="AZ882" s="9">
        <f t="shared" si="425"/>
        <v>4.55012209737267</v>
      </c>
      <c r="BA882" s="11">
        <f t="shared" si="426"/>
        <v>2.47938755847654</v>
      </c>
      <c r="BB882" s="12">
        <f t="shared" si="427"/>
        <v>1074.71389883243</v>
      </c>
      <c r="BC882" s="13">
        <f t="shared" si="428"/>
        <v>0.328397855043154</v>
      </c>
      <c r="BD882" s="14">
        <f t="shared" si="429"/>
        <v>19.9007781667373</v>
      </c>
      <c r="BE882" s="15">
        <f t="shared" si="430"/>
        <v>2.39276513914589</v>
      </c>
      <c r="BF882" s="16">
        <f t="shared" si="431"/>
        <v>14.4222919937206</v>
      </c>
      <c r="BG882" s="16">
        <f t="shared" si="432"/>
        <v>4.79401993355482</v>
      </c>
      <c r="BH882" s="17">
        <f t="shared" si="433"/>
        <v>1.12646519174489</v>
      </c>
    </row>
    <row r="883" spans="1:60">
      <c r="A883">
        <v>894</v>
      </c>
      <c r="B883" t="s">
        <v>727</v>
      </c>
      <c r="C883" t="s">
        <v>765</v>
      </c>
      <c r="D883" t="s">
        <v>62</v>
      </c>
      <c r="E883" t="s">
        <v>957</v>
      </c>
      <c r="F883" t="s">
        <v>985</v>
      </c>
      <c r="G883">
        <v>294.50337609386</v>
      </c>
      <c r="H883">
        <v>120</v>
      </c>
      <c r="I883">
        <v>790.27</v>
      </c>
      <c r="J883">
        <v>12.2968279241744</v>
      </c>
      <c r="K883">
        <v>1308.39</v>
      </c>
      <c r="L883">
        <v>3.84</v>
      </c>
      <c r="M883">
        <v>7.95</v>
      </c>
      <c r="N883">
        <v>32.96</v>
      </c>
      <c r="O883">
        <v>2.6</v>
      </c>
      <c r="P883">
        <v>15.55</v>
      </c>
      <c r="Q883">
        <v>9.39</v>
      </c>
      <c r="R883">
        <v>0.78</v>
      </c>
      <c r="S883">
        <v>34.11</v>
      </c>
      <c r="T883">
        <v>11.22</v>
      </c>
      <c r="U883">
        <v>124.52</v>
      </c>
      <c r="V883">
        <v>45.21</v>
      </c>
      <c r="W883">
        <v>190.81</v>
      </c>
      <c r="X883">
        <v>42.84</v>
      </c>
      <c r="Y883">
        <v>414.53</v>
      </c>
      <c r="Z883">
        <v>70.57</v>
      </c>
      <c r="AA883">
        <v>9540.24</v>
      </c>
      <c r="AB883">
        <v>176.86</v>
      </c>
      <c r="AC883">
        <v>396.34</v>
      </c>
      <c r="AD883" s="3">
        <f t="shared" si="403"/>
        <v>177.913717415075</v>
      </c>
      <c r="AE883" s="4">
        <f t="shared" si="404"/>
        <v>406.998601773652</v>
      </c>
      <c r="AF883" s="5">
        <f t="shared" si="405"/>
        <v>33.5443037974684</v>
      </c>
      <c r="AG883" s="3">
        <f t="shared" si="406"/>
        <v>53.768352365416</v>
      </c>
      <c r="AH883" s="3">
        <f t="shared" si="407"/>
        <v>28.0172413793103</v>
      </c>
      <c r="AI883" s="3">
        <f t="shared" si="408"/>
        <v>34.0262582056893</v>
      </c>
      <c r="AJ883" s="3">
        <f t="shared" si="409"/>
        <v>63.445945945946</v>
      </c>
      <c r="AK883" s="3">
        <f t="shared" si="410"/>
        <v>13.854351687389</v>
      </c>
      <c r="AL883" s="3">
        <f t="shared" si="411"/>
        <v>171.407035175879</v>
      </c>
      <c r="AM883" s="3">
        <f t="shared" si="412"/>
        <v>310.803324099723</v>
      </c>
      <c r="AN883" s="3">
        <f t="shared" si="413"/>
        <v>506.178861788618</v>
      </c>
      <c r="AO883" s="3">
        <f t="shared" si="414"/>
        <v>828.021978021978</v>
      </c>
      <c r="AP883" s="3">
        <f t="shared" si="415"/>
        <v>1192.5625</v>
      </c>
      <c r="AQ883" s="3">
        <f t="shared" si="416"/>
        <v>1734.41295546559</v>
      </c>
      <c r="AR883" s="3">
        <f t="shared" si="417"/>
        <v>2574.72049689441</v>
      </c>
      <c r="AS883" s="6">
        <f t="shared" si="418"/>
        <v>2868.69918699187</v>
      </c>
      <c r="AT883" s="3">
        <f t="shared" si="419"/>
        <v>0.132852566255171</v>
      </c>
      <c r="AU883" s="7">
        <f t="shared" si="420"/>
        <v>0.515988304033062</v>
      </c>
      <c r="AV883" s="8">
        <f t="shared" si="421"/>
        <v>0.0809830791957619</v>
      </c>
      <c r="AW883" s="3">
        <f t="shared" si="422"/>
        <v>33.0978529002207</v>
      </c>
      <c r="AX883" s="7">
        <f t="shared" si="423"/>
        <v>0.465901594227574</v>
      </c>
      <c r="AY883" s="3">
        <f t="shared" si="424"/>
        <v>0.957840197705939</v>
      </c>
      <c r="AZ883" s="9">
        <f t="shared" si="425"/>
        <v>3.64662292601695</v>
      </c>
      <c r="BA883" s="11">
        <f t="shared" si="426"/>
        <v>1.20774519701898</v>
      </c>
      <c r="BB883" s="12">
        <f t="shared" si="427"/>
        <v>1074.71389883243</v>
      </c>
      <c r="BC883" s="13">
        <f t="shared" si="428"/>
        <v>0.172363732861466</v>
      </c>
      <c r="BD883" s="14">
        <f t="shared" si="429"/>
        <v>21.2686329097453</v>
      </c>
      <c r="BE883" s="15">
        <f t="shared" si="430"/>
        <v>0.956118978119798</v>
      </c>
      <c r="BF883" s="16">
        <f t="shared" si="431"/>
        <v>12.152741131633</v>
      </c>
      <c r="BG883" s="16">
        <f t="shared" si="432"/>
        <v>3.51011714589989</v>
      </c>
      <c r="BH883" s="17">
        <f t="shared" si="433"/>
        <v>0.446233032245042</v>
      </c>
    </row>
    <row r="884" hidden="1" spans="1:60">
      <c r="A884">
        <v>895</v>
      </c>
      <c r="B884" t="s">
        <v>727</v>
      </c>
      <c r="C884" t="s">
        <v>765</v>
      </c>
      <c r="D884" t="s">
        <v>62</v>
      </c>
      <c r="E884" t="s">
        <v>957</v>
      </c>
      <c r="F884" t="s">
        <v>986</v>
      </c>
      <c r="G884">
        <v>131.97472961498</v>
      </c>
      <c r="H884">
        <v>120</v>
      </c>
      <c r="I884">
        <v>240.3</v>
      </c>
      <c r="J884">
        <v>12.2968279241744</v>
      </c>
      <c r="K884">
        <v>990.15</v>
      </c>
      <c r="L884">
        <v>8.61</v>
      </c>
      <c r="M884">
        <v>23.75</v>
      </c>
      <c r="N884">
        <v>111.47</v>
      </c>
      <c r="O884">
        <v>15.17</v>
      </c>
      <c r="P884">
        <v>94.05</v>
      </c>
      <c r="Q884">
        <v>20.23</v>
      </c>
      <c r="R884">
        <v>2.86</v>
      </c>
      <c r="S884">
        <v>25.09</v>
      </c>
      <c r="T884">
        <v>6.85</v>
      </c>
      <c r="U884">
        <v>81.95</v>
      </c>
      <c r="V884">
        <v>32.22</v>
      </c>
      <c r="W884">
        <v>155.27</v>
      </c>
      <c r="X884">
        <v>37.72</v>
      </c>
      <c r="Y884">
        <v>389.12</v>
      </c>
      <c r="Z884">
        <v>68.6</v>
      </c>
      <c r="AA884">
        <v>7974.15</v>
      </c>
      <c r="AB884">
        <v>400.12</v>
      </c>
      <c r="AC884">
        <v>341.33</v>
      </c>
      <c r="AD884" s="3">
        <f t="shared" si="403"/>
        <v>402.503882235213</v>
      </c>
      <c r="AE884" s="4">
        <f t="shared" si="404"/>
        <v>350.509241417471</v>
      </c>
      <c r="AF884" s="5">
        <f t="shared" si="405"/>
        <v>100.210970464135</v>
      </c>
      <c r="AG884" s="3">
        <f t="shared" si="406"/>
        <v>181.84339314845</v>
      </c>
      <c r="AH884" s="3">
        <f t="shared" si="407"/>
        <v>163.469827586207</v>
      </c>
      <c r="AI884" s="3">
        <f t="shared" si="408"/>
        <v>205.798687089716</v>
      </c>
      <c r="AJ884" s="3">
        <f t="shared" si="409"/>
        <v>136.689189189189</v>
      </c>
      <c r="AK884" s="3">
        <f t="shared" si="410"/>
        <v>50.7992895204263</v>
      </c>
      <c r="AL884" s="3">
        <f t="shared" si="411"/>
        <v>126.08040201005</v>
      </c>
      <c r="AM884" s="3">
        <f t="shared" si="412"/>
        <v>189.750692520776</v>
      </c>
      <c r="AN884" s="3">
        <f t="shared" si="413"/>
        <v>333.130081300813</v>
      </c>
      <c r="AO884" s="3">
        <f t="shared" si="414"/>
        <v>590.10989010989</v>
      </c>
      <c r="AP884" s="3">
        <f t="shared" si="415"/>
        <v>970.4375</v>
      </c>
      <c r="AQ884" s="3">
        <f t="shared" si="416"/>
        <v>1527.12550607287</v>
      </c>
      <c r="AR884" s="3">
        <f t="shared" si="417"/>
        <v>2416.89440993789</v>
      </c>
      <c r="AS884" s="6">
        <f t="shared" si="418"/>
        <v>2788.61788617886</v>
      </c>
      <c r="AT884" s="3">
        <f t="shared" si="419"/>
        <v>0.38696061279763</v>
      </c>
      <c r="AU884" s="7">
        <f t="shared" si="420"/>
        <v>1.6010654466596</v>
      </c>
      <c r="AV884" s="8">
        <f t="shared" si="421"/>
        <v>0.318022998621125</v>
      </c>
      <c r="AW884" s="3">
        <f t="shared" si="422"/>
        <v>28.5040372670745</v>
      </c>
      <c r="AX884" s="7">
        <f t="shared" si="423"/>
        <v>1.69789846920615</v>
      </c>
      <c r="AY884" s="3">
        <f t="shared" si="424"/>
        <v>3.20318704368026</v>
      </c>
      <c r="AZ884" s="9">
        <f t="shared" si="425"/>
        <v>0.726331925222669</v>
      </c>
      <c r="BA884" s="11">
        <f t="shared" si="426"/>
        <v>0.892388438332802</v>
      </c>
      <c r="BB884" s="12">
        <f t="shared" si="427"/>
        <v>1074.71389883243</v>
      </c>
      <c r="BC884" s="13">
        <f t="shared" si="428"/>
        <v>0.171421832813889</v>
      </c>
      <c r="BD884" s="14">
        <f t="shared" si="429"/>
        <v>4.9222595126802</v>
      </c>
      <c r="BE884" s="15">
        <f t="shared" si="430"/>
        <v>0.877184416118421</v>
      </c>
      <c r="BF884" s="16">
        <f t="shared" si="431"/>
        <v>15.5089677162216</v>
      </c>
      <c r="BG884" s="16">
        <f t="shared" si="432"/>
        <v>5.51013346515077</v>
      </c>
      <c r="BH884" s="17">
        <f t="shared" si="433"/>
        <v>1.17223801013682</v>
      </c>
    </row>
    <row r="885" spans="1:60">
      <c r="A885">
        <v>896</v>
      </c>
      <c r="B885" t="s">
        <v>727</v>
      </c>
      <c r="C885" t="s">
        <v>765</v>
      </c>
      <c r="D885" t="s">
        <v>62</v>
      </c>
      <c r="E885" t="s">
        <v>957</v>
      </c>
      <c r="F885" t="s">
        <v>987</v>
      </c>
      <c r="G885">
        <v>910.6550798699</v>
      </c>
      <c r="H885">
        <v>120</v>
      </c>
      <c r="I885">
        <v>835.72</v>
      </c>
      <c r="J885">
        <v>12.2968279241744</v>
      </c>
      <c r="K885">
        <v>3779.49</v>
      </c>
      <c r="L885">
        <v>88.85</v>
      </c>
      <c r="M885">
        <v>6.63</v>
      </c>
      <c r="N885">
        <v>34.13</v>
      </c>
      <c r="O885">
        <v>5.26</v>
      </c>
      <c r="P885">
        <v>20.88</v>
      </c>
      <c r="Q885">
        <v>18.73</v>
      </c>
      <c r="R885">
        <v>1.08</v>
      </c>
      <c r="S885">
        <v>76.73</v>
      </c>
      <c r="T885">
        <v>30.92</v>
      </c>
      <c r="U885">
        <v>384.48</v>
      </c>
      <c r="V885">
        <v>141.3</v>
      </c>
      <c r="W885">
        <v>613.75</v>
      </c>
      <c r="X885">
        <v>132.17</v>
      </c>
      <c r="Y885">
        <v>1242.22</v>
      </c>
      <c r="Z885">
        <v>179.58</v>
      </c>
      <c r="AA885">
        <v>9676.07</v>
      </c>
      <c r="AB885">
        <v>24.03</v>
      </c>
      <c r="AC885">
        <v>37.34</v>
      </c>
      <c r="AD885" s="3">
        <f t="shared" si="403"/>
        <v>24.173168774648</v>
      </c>
      <c r="AE885" s="4">
        <f t="shared" si="404"/>
        <v>38.344168618429</v>
      </c>
      <c r="AF885" s="5">
        <f t="shared" si="405"/>
        <v>27.9746835443038</v>
      </c>
      <c r="AG885" s="3">
        <f t="shared" si="406"/>
        <v>55.6769983686786</v>
      </c>
      <c r="AH885" s="3">
        <f t="shared" si="407"/>
        <v>56.6810344827586</v>
      </c>
      <c r="AI885" s="3">
        <f t="shared" si="408"/>
        <v>45.6892778993435</v>
      </c>
      <c r="AJ885" s="3">
        <f t="shared" si="409"/>
        <v>126.554054054054</v>
      </c>
      <c r="AK885" s="3">
        <f t="shared" si="410"/>
        <v>19.1829484902309</v>
      </c>
      <c r="AL885" s="3">
        <f t="shared" si="411"/>
        <v>385.577889447236</v>
      </c>
      <c r="AM885" s="3">
        <f t="shared" si="412"/>
        <v>856.509695290859</v>
      </c>
      <c r="AN885" s="3">
        <f t="shared" si="413"/>
        <v>1562.92682926829</v>
      </c>
      <c r="AO885" s="3">
        <f t="shared" si="414"/>
        <v>2587.91208791209</v>
      </c>
      <c r="AP885" s="3">
        <f t="shared" si="415"/>
        <v>3835.9375</v>
      </c>
      <c r="AQ885" s="3">
        <f t="shared" si="416"/>
        <v>5351.01214574899</v>
      </c>
      <c r="AR885" s="3">
        <f t="shared" si="417"/>
        <v>7715.65217391304</v>
      </c>
      <c r="AS885" s="6">
        <f t="shared" si="418"/>
        <v>7300</v>
      </c>
      <c r="AT885" s="3">
        <f t="shared" si="419"/>
        <v>0.0868402907307374</v>
      </c>
      <c r="AU885" s="7">
        <f t="shared" si="420"/>
        <v>0.11255081070703</v>
      </c>
      <c r="AV885" s="8">
        <f t="shared" si="421"/>
        <v>0.890096231832144</v>
      </c>
      <c r="AW885" s="3">
        <f t="shared" si="422"/>
        <v>3.11821624689469</v>
      </c>
      <c r="AX885" s="7">
        <f t="shared" si="423"/>
        <v>1.57177391682166</v>
      </c>
      <c r="AY885" s="3">
        <f t="shared" si="424"/>
        <v>3.06916752981881</v>
      </c>
      <c r="AZ885" s="9">
        <f t="shared" si="425"/>
        <v>4.17745640553959</v>
      </c>
      <c r="BA885" s="11">
        <f t="shared" si="426"/>
        <v>0.322424710752625</v>
      </c>
      <c r="BB885" s="12">
        <f t="shared" si="427"/>
        <v>1074.71389883243</v>
      </c>
      <c r="BC885" s="13">
        <f t="shared" si="428"/>
        <v>0.0169220058493587</v>
      </c>
      <c r="BD885" s="14">
        <f t="shared" si="429"/>
        <v>38.9412890991771</v>
      </c>
      <c r="BE885" s="15">
        <f t="shared" si="430"/>
        <v>0.0300590877622321</v>
      </c>
      <c r="BF885" s="16">
        <f t="shared" si="431"/>
        <v>16.1894956340414</v>
      </c>
      <c r="BG885" s="16">
        <f t="shared" si="432"/>
        <v>1.8222103577149</v>
      </c>
      <c r="BH885" s="17">
        <f t="shared" si="433"/>
        <v>0.64354579539368</v>
      </c>
    </row>
    <row r="886" spans="1:60">
      <c r="A886">
        <v>897</v>
      </c>
      <c r="B886" t="s">
        <v>727</v>
      </c>
      <c r="C886" t="s">
        <v>765</v>
      </c>
      <c r="D886" t="s">
        <v>62</v>
      </c>
      <c r="E886" t="s">
        <v>957</v>
      </c>
      <c r="F886" t="s">
        <v>988</v>
      </c>
      <c r="G886">
        <v>864.85063472165</v>
      </c>
      <c r="H886">
        <v>120</v>
      </c>
      <c r="I886">
        <v>2345.69</v>
      </c>
      <c r="J886">
        <v>12.2968279241744</v>
      </c>
      <c r="K886">
        <v>1433.65</v>
      </c>
      <c r="L886">
        <v>9.69</v>
      </c>
      <c r="M886">
        <v>21.15</v>
      </c>
      <c r="N886">
        <v>113.05</v>
      </c>
      <c r="O886">
        <v>6.21</v>
      </c>
      <c r="P886">
        <v>31.22</v>
      </c>
      <c r="Q886">
        <v>13.94</v>
      </c>
      <c r="R886">
        <v>2.49</v>
      </c>
      <c r="S886">
        <v>42.93</v>
      </c>
      <c r="T886">
        <v>13.34</v>
      </c>
      <c r="U886">
        <v>140.16</v>
      </c>
      <c r="V886">
        <v>48.24</v>
      </c>
      <c r="W886">
        <v>198.97</v>
      </c>
      <c r="X886">
        <v>42.9</v>
      </c>
      <c r="Y886">
        <v>402.11</v>
      </c>
      <c r="Z886">
        <v>63.75</v>
      </c>
      <c r="AA886">
        <v>10943.49</v>
      </c>
      <c r="AB886">
        <v>522.15</v>
      </c>
      <c r="AC886">
        <v>978.28</v>
      </c>
      <c r="AD886" s="3">
        <f t="shared" si="403"/>
        <v>525.260926994693</v>
      </c>
      <c r="AE886" s="4">
        <f t="shared" si="404"/>
        <v>1004.58846481084</v>
      </c>
      <c r="AF886" s="5">
        <f t="shared" si="405"/>
        <v>89.2405063291139</v>
      </c>
      <c r="AG886" s="3">
        <f t="shared" si="406"/>
        <v>184.42088091354</v>
      </c>
      <c r="AH886" s="3">
        <f t="shared" si="407"/>
        <v>66.9181034482759</v>
      </c>
      <c r="AI886" s="3">
        <f t="shared" si="408"/>
        <v>68.3150984682713</v>
      </c>
      <c r="AJ886" s="3">
        <f t="shared" si="409"/>
        <v>94.1891891891892</v>
      </c>
      <c r="AK886" s="3">
        <f t="shared" si="410"/>
        <v>44.2273534635879</v>
      </c>
      <c r="AL886" s="3">
        <f t="shared" si="411"/>
        <v>215.72864321608</v>
      </c>
      <c r="AM886" s="3">
        <f t="shared" si="412"/>
        <v>369.529085872576</v>
      </c>
      <c r="AN886" s="3">
        <f t="shared" si="413"/>
        <v>569.756097560976</v>
      </c>
      <c r="AO886" s="3">
        <f t="shared" si="414"/>
        <v>883.516483516484</v>
      </c>
      <c r="AP886" s="3">
        <f t="shared" si="415"/>
        <v>1243.5625</v>
      </c>
      <c r="AQ886" s="3">
        <f t="shared" si="416"/>
        <v>1736.84210526316</v>
      </c>
      <c r="AR886" s="3">
        <f t="shared" si="417"/>
        <v>2497.57763975155</v>
      </c>
      <c r="AS886" s="6">
        <f t="shared" si="418"/>
        <v>2591.46341463415</v>
      </c>
      <c r="AT886" s="3">
        <f t="shared" si="419"/>
        <v>0.31026766480016</v>
      </c>
      <c r="AU886" s="7">
        <f t="shared" si="420"/>
        <v>1.24227435360538</v>
      </c>
      <c r="AV886" s="8">
        <f t="shared" si="421"/>
        <v>0.11253364333751</v>
      </c>
      <c r="AW886" s="3">
        <f t="shared" si="422"/>
        <v>81.6949274239993</v>
      </c>
      <c r="AX886" s="7">
        <f t="shared" si="423"/>
        <v>1.0171381066168</v>
      </c>
      <c r="AY886" s="3">
        <f t="shared" si="424"/>
        <v>2.31350494119915</v>
      </c>
      <c r="AZ886" s="9">
        <f t="shared" si="425"/>
        <v>4.6064503277521</v>
      </c>
      <c r="BA886" s="11">
        <f t="shared" si="426"/>
        <v>1.88299971577472</v>
      </c>
      <c r="BB886" s="12">
        <f t="shared" si="427"/>
        <v>1074.71389883243</v>
      </c>
      <c r="BC886" s="13">
        <f t="shared" si="428"/>
        <v>0.433382062354</v>
      </c>
      <c r="BD886" s="14">
        <f t="shared" si="429"/>
        <v>14.5439492213817</v>
      </c>
      <c r="BE886" s="15">
        <f t="shared" si="430"/>
        <v>2.43286662853448</v>
      </c>
      <c r="BF886" s="16">
        <f t="shared" si="431"/>
        <v>9.36664337293268</v>
      </c>
      <c r="BG886" s="16">
        <f t="shared" si="432"/>
        <v>8.10975609756098</v>
      </c>
      <c r="BH886" s="17">
        <f t="shared" si="433"/>
        <v>0.533742895694484</v>
      </c>
    </row>
    <row r="887" spans="1:60">
      <c r="A887">
        <v>898</v>
      </c>
      <c r="B887" t="s">
        <v>727</v>
      </c>
      <c r="C887" t="s">
        <v>765</v>
      </c>
      <c r="D887" t="s">
        <v>62</v>
      </c>
      <c r="E887" t="s">
        <v>957</v>
      </c>
      <c r="F887" t="s">
        <v>989</v>
      </c>
      <c r="G887">
        <v>366.6248675672</v>
      </c>
      <c r="H887">
        <v>120</v>
      </c>
      <c r="I887">
        <v>292.81</v>
      </c>
      <c r="J887">
        <v>12.2968279241744</v>
      </c>
      <c r="K887">
        <v>813.33</v>
      </c>
      <c r="L887">
        <v>3.83</v>
      </c>
      <c r="M887">
        <v>2.02</v>
      </c>
      <c r="N887">
        <v>26.73</v>
      </c>
      <c r="O887">
        <v>0.734</v>
      </c>
      <c r="P887">
        <v>7.39</v>
      </c>
      <c r="Q887">
        <v>4.28</v>
      </c>
      <c r="R887">
        <v>1.058</v>
      </c>
      <c r="S887">
        <v>17.98</v>
      </c>
      <c r="T887">
        <v>6.29</v>
      </c>
      <c r="U887">
        <v>72.46</v>
      </c>
      <c r="V887">
        <v>26.97</v>
      </c>
      <c r="W887">
        <v>119.27</v>
      </c>
      <c r="X887">
        <v>27.93</v>
      </c>
      <c r="Y887">
        <v>278.88</v>
      </c>
      <c r="Z887">
        <v>47.29</v>
      </c>
      <c r="AA887">
        <v>11346.39</v>
      </c>
      <c r="AB887">
        <v>172.18</v>
      </c>
      <c r="AC887">
        <v>404.1</v>
      </c>
      <c r="AD887" s="3">
        <f t="shared" si="403"/>
        <v>173.20583435784</v>
      </c>
      <c r="AE887" s="4">
        <f t="shared" si="404"/>
        <v>414.967288128205</v>
      </c>
      <c r="AF887" s="5">
        <f t="shared" si="405"/>
        <v>8.52320675105485</v>
      </c>
      <c r="AG887" s="3">
        <f t="shared" si="406"/>
        <v>43.605220228385</v>
      </c>
      <c r="AH887" s="3">
        <f t="shared" si="407"/>
        <v>7.90948275862069</v>
      </c>
      <c r="AI887" s="3">
        <f t="shared" si="408"/>
        <v>16.1706783369803</v>
      </c>
      <c r="AJ887" s="3">
        <f t="shared" si="409"/>
        <v>28.9189189189189</v>
      </c>
      <c r="AK887" s="3">
        <f t="shared" si="410"/>
        <v>18.7921847246892</v>
      </c>
      <c r="AL887" s="3">
        <f t="shared" si="411"/>
        <v>90.3517587939698</v>
      </c>
      <c r="AM887" s="3">
        <f t="shared" si="412"/>
        <v>174.238227146814</v>
      </c>
      <c r="AN887" s="3">
        <f t="shared" si="413"/>
        <v>294.552845528455</v>
      </c>
      <c r="AO887" s="3">
        <f t="shared" si="414"/>
        <v>493.956043956044</v>
      </c>
      <c r="AP887" s="3">
        <f t="shared" si="415"/>
        <v>745.4375</v>
      </c>
      <c r="AQ887" s="3">
        <f t="shared" si="416"/>
        <v>1130.76923076923</v>
      </c>
      <c r="AR887" s="3">
        <f t="shared" si="417"/>
        <v>1732.17391304348</v>
      </c>
      <c r="AS887" s="6">
        <f t="shared" si="418"/>
        <v>1922.35772357724</v>
      </c>
      <c r="AT887" s="3">
        <f t="shared" si="419"/>
        <v>0.367635922420171</v>
      </c>
      <c r="AU887" s="7">
        <f t="shared" si="420"/>
        <v>2.12239613846986</v>
      </c>
      <c r="AV887" s="8">
        <f t="shared" si="421"/>
        <v>0.0644147159660974</v>
      </c>
      <c r="AW887" s="3">
        <f t="shared" si="422"/>
        <v>33.7458807008608</v>
      </c>
      <c r="AX887" s="7">
        <f t="shared" si="423"/>
        <v>0.374192845453192</v>
      </c>
      <c r="AY887" s="3">
        <f t="shared" si="424"/>
        <v>0.577235727267097</v>
      </c>
      <c r="AZ887" s="9">
        <f t="shared" si="425"/>
        <v>5.96832824587535</v>
      </c>
      <c r="BA887" s="11">
        <f t="shared" si="426"/>
        <v>3.31545741617044</v>
      </c>
      <c r="BB887" s="12">
        <f t="shared" si="427"/>
        <v>1074.71389883243</v>
      </c>
      <c r="BC887" s="13">
        <f t="shared" si="428"/>
        <v>0.17498331852599</v>
      </c>
      <c r="BD887" s="14">
        <f t="shared" si="429"/>
        <v>26.7350486259532</v>
      </c>
      <c r="BE887" s="15">
        <f t="shared" si="430"/>
        <v>1.44901032702238</v>
      </c>
      <c r="BF887" s="16">
        <f t="shared" si="431"/>
        <v>15.5105672969967</v>
      </c>
      <c r="BG887" s="16">
        <f t="shared" si="432"/>
        <v>6.24532710280374</v>
      </c>
      <c r="BH887" s="17">
        <f t="shared" si="433"/>
        <v>0.426082652808711</v>
      </c>
    </row>
    <row r="888" spans="1:60">
      <c r="A888">
        <v>899</v>
      </c>
      <c r="B888" t="s">
        <v>727</v>
      </c>
      <c r="C888" t="s">
        <v>765</v>
      </c>
      <c r="D888" t="s">
        <v>62</v>
      </c>
      <c r="E888" t="s">
        <v>957</v>
      </c>
      <c r="F888" t="s">
        <v>990</v>
      </c>
      <c r="G888">
        <v>614.2895098043</v>
      </c>
      <c r="H888">
        <v>120</v>
      </c>
      <c r="I888">
        <v>455.03</v>
      </c>
      <c r="J888">
        <v>12.2968279241744</v>
      </c>
      <c r="K888">
        <v>1512.81</v>
      </c>
      <c r="L888">
        <v>6.69</v>
      </c>
      <c r="M888">
        <v>3.12</v>
      </c>
      <c r="N888">
        <v>67.12</v>
      </c>
      <c r="O888">
        <v>1.143</v>
      </c>
      <c r="P888">
        <v>7.42</v>
      </c>
      <c r="Q888">
        <v>8.24</v>
      </c>
      <c r="R888">
        <v>1.89</v>
      </c>
      <c r="S888">
        <v>36.56</v>
      </c>
      <c r="T888">
        <v>11.95</v>
      </c>
      <c r="U888">
        <v>138.6</v>
      </c>
      <c r="V888">
        <v>51.18</v>
      </c>
      <c r="W888">
        <v>216.47</v>
      </c>
      <c r="X888">
        <v>47.61</v>
      </c>
      <c r="Y888">
        <v>437.66</v>
      </c>
      <c r="Z888">
        <v>72.66</v>
      </c>
      <c r="AA888">
        <v>8769.29</v>
      </c>
      <c r="AB888">
        <v>424.62</v>
      </c>
      <c r="AC888">
        <v>450.02</v>
      </c>
      <c r="AD888" s="3">
        <f t="shared" si="403"/>
        <v>427.149851231421</v>
      </c>
      <c r="AE888" s="4">
        <f t="shared" si="404"/>
        <v>462.122195009786</v>
      </c>
      <c r="AF888" s="5">
        <f t="shared" si="405"/>
        <v>13.1645569620253</v>
      </c>
      <c r="AG888" s="3">
        <f t="shared" si="406"/>
        <v>109.494290375204</v>
      </c>
      <c r="AH888" s="3">
        <f t="shared" si="407"/>
        <v>12.3168103448276</v>
      </c>
      <c r="AI888" s="3">
        <f t="shared" si="408"/>
        <v>16.2363238512035</v>
      </c>
      <c r="AJ888" s="3">
        <f t="shared" si="409"/>
        <v>55.6756756756757</v>
      </c>
      <c r="AK888" s="3">
        <f t="shared" si="410"/>
        <v>33.5701598579041</v>
      </c>
      <c r="AL888" s="3">
        <f t="shared" si="411"/>
        <v>183.718592964824</v>
      </c>
      <c r="AM888" s="3">
        <f t="shared" si="412"/>
        <v>331.024930747922</v>
      </c>
      <c r="AN888" s="3">
        <f t="shared" si="413"/>
        <v>563.414634146341</v>
      </c>
      <c r="AO888" s="3">
        <f t="shared" si="414"/>
        <v>937.362637362637</v>
      </c>
      <c r="AP888" s="3">
        <f t="shared" si="415"/>
        <v>1352.9375</v>
      </c>
      <c r="AQ888" s="3">
        <f t="shared" si="416"/>
        <v>1927.53036437247</v>
      </c>
      <c r="AR888" s="3">
        <f t="shared" si="417"/>
        <v>2718.3850931677</v>
      </c>
      <c r="AS888" s="6">
        <f t="shared" si="418"/>
        <v>2953.65853658537</v>
      </c>
      <c r="AT888" s="3">
        <f t="shared" si="419"/>
        <v>0.331928165622561</v>
      </c>
      <c r="AU888" s="7">
        <f t="shared" si="420"/>
        <v>1.22104909439365</v>
      </c>
      <c r="AV888" s="8">
        <f t="shared" si="421"/>
        <v>0.145242969770319</v>
      </c>
      <c r="AW888" s="3">
        <f t="shared" si="422"/>
        <v>37.5806019128963</v>
      </c>
      <c r="AX888" s="7">
        <f t="shared" si="423"/>
        <v>0.890383259796555</v>
      </c>
      <c r="AY888" s="3">
        <f t="shared" si="424"/>
        <v>2.08240879074878</v>
      </c>
      <c r="AZ888" s="9">
        <f t="shared" si="425"/>
        <v>28.620037496305</v>
      </c>
      <c r="BA888" s="11">
        <f t="shared" si="426"/>
        <v>4.45778769893325</v>
      </c>
      <c r="BB888" s="12">
        <f t="shared" si="427"/>
        <v>1074.71389883243</v>
      </c>
      <c r="BC888" s="13">
        <f t="shared" si="428"/>
        <v>0.216464043299401</v>
      </c>
      <c r="BD888" s="14">
        <f t="shared" si="429"/>
        <v>35.4996336325334</v>
      </c>
      <c r="BE888" s="15">
        <f t="shared" si="430"/>
        <v>1.02824110039757</v>
      </c>
      <c r="BF888" s="16">
        <f t="shared" si="431"/>
        <v>11.9710065645514</v>
      </c>
      <c r="BG888" s="16">
        <f t="shared" si="432"/>
        <v>8.14563106796117</v>
      </c>
      <c r="BH888" s="17">
        <f t="shared" si="433"/>
        <v>0.943558064086041</v>
      </c>
    </row>
    <row r="889" spans="1:60">
      <c r="A889">
        <v>900</v>
      </c>
      <c r="B889" t="s">
        <v>727</v>
      </c>
      <c r="C889" t="s">
        <v>765</v>
      </c>
      <c r="D889" t="s">
        <v>62</v>
      </c>
      <c r="E889" t="s">
        <v>957</v>
      </c>
      <c r="F889" t="s">
        <v>991</v>
      </c>
      <c r="G889">
        <v>131.604750925865</v>
      </c>
      <c r="H889">
        <v>120</v>
      </c>
      <c r="I889">
        <v>461.98</v>
      </c>
      <c r="J889">
        <v>12.2968279241744</v>
      </c>
      <c r="K889">
        <v>1345.2</v>
      </c>
      <c r="L889">
        <v>1.805</v>
      </c>
      <c r="M889">
        <v>0.153</v>
      </c>
      <c r="N889">
        <v>12.15</v>
      </c>
      <c r="O889">
        <v>0.1</v>
      </c>
      <c r="P889">
        <v>1.38</v>
      </c>
      <c r="Q889">
        <v>3</v>
      </c>
      <c r="R889">
        <v>0.768</v>
      </c>
      <c r="S889">
        <v>18.78</v>
      </c>
      <c r="T889">
        <v>8.13</v>
      </c>
      <c r="U889">
        <v>111.28</v>
      </c>
      <c r="V889">
        <v>46.15</v>
      </c>
      <c r="W889">
        <v>215.09</v>
      </c>
      <c r="X889">
        <v>49.71</v>
      </c>
      <c r="Y889">
        <v>474.58</v>
      </c>
      <c r="Z889">
        <v>81.25</v>
      </c>
      <c r="AA889">
        <v>9820.25</v>
      </c>
      <c r="AB889">
        <v>177.12</v>
      </c>
      <c r="AC889">
        <v>297.93</v>
      </c>
      <c r="AD889" s="3">
        <f t="shared" si="403"/>
        <v>178.17526647381</v>
      </c>
      <c r="AE889" s="4">
        <f t="shared" si="404"/>
        <v>305.942103815976</v>
      </c>
      <c r="AF889" s="5">
        <f t="shared" si="405"/>
        <v>0.645569620253165</v>
      </c>
      <c r="AG889" s="3">
        <f t="shared" si="406"/>
        <v>19.8205546492659</v>
      </c>
      <c r="AH889" s="3">
        <f t="shared" si="407"/>
        <v>1.07758620689655</v>
      </c>
      <c r="AI889" s="3">
        <f t="shared" si="408"/>
        <v>3.01969365426696</v>
      </c>
      <c r="AJ889" s="3">
        <f t="shared" si="409"/>
        <v>20.2702702702703</v>
      </c>
      <c r="AK889" s="3">
        <f t="shared" si="410"/>
        <v>13.6412078152753</v>
      </c>
      <c r="AL889" s="3">
        <f t="shared" si="411"/>
        <v>94.3718592964824</v>
      </c>
      <c r="AM889" s="3">
        <f t="shared" si="412"/>
        <v>225.207756232687</v>
      </c>
      <c r="AN889" s="3">
        <f t="shared" si="413"/>
        <v>452.357723577236</v>
      </c>
      <c r="AO889" s="3">
        <f t="shared" si="414"/>
        <v>845.238095238095</v>
      </c>
      <c r="AP889" s="3">
        <f t="shared" si="415"/>
        <v>1344.3125</v>
      </c>
      <c r="AQ889" s="3">
        <f t="shared" si="416"/>
        <v>2012.55060728745</v>
      </c>
      <c r="AR889" s="3">
        <f t="shared" si="417"/>
        <v>2947.70186335404</v>
      </c>
      <c r="AS889" s="6">
        <f t="shared" si="418"/>
        <v>3302.84552845528</v>
      </c>
      <c r="AT889" s="3">
        <f t="shared" si="419"/>
        <v>0.311890250909566</v>
      </c>
      <c r="AU889" s="7">
        <f t="shared" si="420"/>
        <v>1.05807936273</v>
      </c>
      <c r="AV889" s="8">
        <f t="shared" si="421"/>
        <v>0.0397133962552216</v>
      </c>
      <c r="AW889" s="3">
        <f t="shared" si="422"/>
        <v>24.8797580727727</v>
      </c>
      <c r="AX889" s="7">
        <f t="shared" si="423"/>
        <v>0.198088884179793</v>
      </c>
      <c r="AY889" s="3">
        <f t="shared" si="424"/>
        <v>-0.527153297609356</v>
      </c>
      <c r="AZ889" s="9">
        <f t="shared" si="425"/>
        <v>54.5303404715287</v>
      </c>
      <c r="BA889" s="11">
        <f t="shared" si="426"/>
        <v>4.87939591694491</v>
      </c>
      <c r="BB889" s="12">
        <f t="shared" si="427"/>
        <v>1074.71389883243</v>
      </c>
      <c r="BC889" s="13">
        <f t="shared" si="428"/>
        <v>0.133662968619076</v>
      </c>
      <c r="BD889" s="14">
        <f t="shared" si="429"/>
        <v>117.731014492754</v>
      </c>
      <c r="BE889" s="15">
        <f t="shared" si="430"/>
        <v>0.627776138901766</v>
      </c>
      <c r="BF889" s="16">
        <f t="shared" si="431"/>
        <v>25.2705005324814</v>
      </c>
      <c r="BG889" s="16">
        <f t="shared" si="432"/>
        <v>4.05</v>
      </c>
      <c r="BH889" s="17">
        <f t="shared" si="433"/>
        <v>0.594502064243279</v>
      </c>
    </row>
    <row r="890" spans="1:60">
      <c r="A890">
        <v>901</v>
      </c>
      <c r="B890" t="s">
        <v>727</v>
      </c>
      <c r="C890" t="s">
        <v>765</v>
      </c>
      <c r="D890" t="s">
        <v>62</v>
      </c>
      <c r="E890" t="s">
        <v>957</v>
      </c>
      <c r="F890" t="s">
        <v>992</v>
      </c>
      <c r="G890">
        <v>842.5011108224</v>
      </c>
      <c r="H890">
        <v>120</v>
      </c>
      <c r="I890">
        <v>1593.25</v>
      </c>
      <c r="J890">
        <v>12.2968279241744</v>
      </c>
      <c r="K890">
        <v>1725.54</v>
      </c>
      <c r="L890">
        <v>15.66</v>
      </c>
      <c r="M890">
        <v>6.86</v>
      </c>
      <c r="N890">
        <v>55.21</v>
      </c>
      <c r="O890">
        <v>2.75</v>
      </c>
      <c r="P890">
        <v>14.91</v>
      </c>
      <c r="Q890">
        <v>7.51</v>
      </c>
      <c r="R890">
        <v>1.258</v>
      </c>
      <c r="S890">
        <v>33.32</v>
      </c>
      <c r="T890">
        <v>12.18</v>
      </c>
      <c r="U890">
        <v>154.35</v>
      </c>
      <c r="V890">
        <v>58.12</v>
      </c>
      <c r="W890">
        <v>257.18</v>
      </c>
      <c r="X890">
        <v>57.59</v>
      </c>
      <c r="Y890">
        <v>557.64</v>
      </c>
      <c r="Z890">
        <v>90.66</v>
      </c>
      <c r="AA890">
        <v>11416.92</v>
      </c>
      <c r="AB890">
        <v>405.76</v>
      </c>
      <c r="AC890">
        <v>671.01</v>
      </c>
      <c r="AD890" s="3">
        <f t="shared" si="403"/>
        <v>408.177484893932</v>
      </c>
      <c r="AE890" s="4">
        <f t="shared" si="404"/>
        <v>689.055184377398</v>
      </c>
      <c r="AF890" s="5">
        <f t="shared" si="405"/>
        <v>28.9451476793249</v>
      </c>
      <c r="AG890" s="3">
        <f t="shared" si="406"/>
        <v>90.0652528548124</v>
      </c>
      <c r="AH890" s="3">
        <f t="shared" si="407"/>
        <v>29.6336206896552</v>
      </c>
      <c r="AI890" s="3">
        <f t="shared" si="408"/>
        <v>32.6258205689278</v>
      </c>
      <c r="AJ890" s="3">
        <f t="shared" si="409"/>
        <v>50.7432432432432</v>
      </c>
      <c r="AK890" s="3">
        <f t="shared" si="410"/>
        <v>22.3445825932504</v>
      </c>
      <c r="AL890" s="3">
        <f t="shared" si="411"/>
        <v>167.437185929648</v>
      </c>
      <c r="AM890" s="3">
        <f t="shared" si="412"/>
        <v>337.396121883657</v>
      </c>
      <c r="AN890" s="3">
        <f t="shared" si="413"/>
        <v>627.439024390244</v>
      </c>
      <c r="AO890" s="3">
        <f t="shared" si="414"/>
        <v>1064.46886446886</v>
      </c>
      <c r="AP890" s="3">
        <f t="shared" si="415"/>
        <v>1607.375</v>
      </c>
      <c r="AQ890" s="3">
        <f t="shared" si="416"/>
        <v>2331.57894736842</v>
      </c>
      <c r="AR890" s="3">
        <f t="shared" si="417"/>
        <v>3463.60248447205</v>
      </c>
      <c r="AS890" s="6">
        <f t="shared" si="418"/>
        <v>3685.36585365854</v>
      </c>
      <c r="AT890" s="3">
        <f t="shared" si="419"/>
        <v>0.242413709471544</v>
      </c>
      <c r="AU890" s="7">
        <f t="shared" si="420"/>
        <v>0.69988894672044</v>
      </c>
      <c r="AV890" s="8">
        <f t="shared" si="421"/>
        <v>0.08012420666987</v>
      </c>
      <c r="AW890" s="3">
        <f t="shared" si="422"/>
        <v>56.0351977458169</v>
      </c>
      <c r="AX890" s="7">
        <f t="shared" si="423"/>
        <v>0.599783061859919</v>
      </c>
      <c r="AY890" s="3">
        <f t="shared" si="424"/>
        <v>1.39642079931658</v>
      </c>
      <c r="AZ890" s="9">
        <f t="shared" si="425"/>
        <v>5.31375157487333</v>
      </c>
      <c r="BA890" s="11">
        <f t="shared" si="426"/>
        <v>1.59981880747296</v>
      </c>
      <c r="BB890" s="12">
        <f t="shared" si="427"/>
        <v>1074.71389883243</v>
      </c>
      <c r="BC890" s="13">
        <f t="shared" si="428"/>
        <v>0.301675772352325</v>
      </c>
      <c r="BD890" s="14">
        <f t="shared" si="429"/>
        <v>30.9047092140057</v>
      </c>
      <c r="BE890" s="15">
        <f t="shared" si="430"/>
        <v>1.2033032063697</v>
      </c>
      <c r="BF890" s="16">
        <f t="shared" si="431"/>
        <v>16.7358943577431</v>
      </c>
      <c r="BG890" s="16">
        <f t="shared" si="432"/>
        <v>7.35153129161119</v>
      </c>
      <c r="BH890" s="17">
        <f t="shared" si="433"/>
        <v>0.604700377043561</v>
      </c>
    </row>
    <row r="891" spans="1:60">
      <c r="A891">
        <v>902</v>
      </c>
      <c r="B891" t="s">
        <v>727</v>
      </c>
      <c r="C891" t="s">
        <v>765</v>
      </c>
      <c r="D891" t="s">
        <v>62</v>
      </c>
      <c r="E891" t="s">
        <v>957</v>
      </c>
      <c r="F891" t="s">
        <v>993</v>
      </c>
      <c r="G891">
        <v>237.77936205302</v>
      </c>
      <c r="H891">
        <v>120</v>
      </c>
      <c r="I891">
        <v>190.54</v>
      </c>
      <c r="J891">
        <v>12.2968279241744</v>
      </c>
      <c r="K891">
        <v>889.42</v>
      </c>
      <c r="L891">
        <v>4.92</v>
      </c>
      <c r="M891">
        <v>0.105</v>
      </c>
      <c r="N891">
        <v>25.19</v>
      </c>
      <c r="O891">
        <v>0.096</v>
      </c>
      <c r="P891">
        <v>1.73</v>
      </c>
      <c r="Q891">
        <v>3.2</v>
      </c>
      <c r="R891">
        <v>1.162</v>
      </c>
      <c r="S891">
        <v>18.55</v>
      </c>
      <c r="T891">
        <v>6.47</v>
      </c>
      <c r="U891">
        <v>78.84</v>
      </c>
      <c r="V891">
        <v>29.99</v>
      </c>
      <c r="W891">
        <v>135.12</v>
      </c>
      <c r="X891">
        <v>30.42</v>
      </c>
      <c r="Y891">
        <v>296.87</v>
      </c>
      <c r="Z891">
        <v>49.82</v>
      </c>
      <c r="AA891">
        <v>10320.85</v>
      </c>
      <c r="AB891">
        <v>140.17</v>
      </c>
      <c r="AC891">
        <v>224.6</v>
      </c>
      <c r="AD891" s="3">
        <f t="shared" si="403"/>
        <v>141.005121395856</v>
      </c>
      <c r="AE891" s="4">
        <f t="shared" si="404"/>
        <v>230.640071550593</v>
      </c>
      <c r="AF891" s="5">
        <f t="shared" si="405"/>
        <v>0.443037974683544</v>
      </c>
      <c r="AG891" s="3">
        <f t="shared" si="406"/>
        <v>41.0929853181077</v>
      </c>
      <c r="AH891" s="3">
        <f t="shared" si="407"/>
        <v>1.03448275862069</v>
      </c>
      <c r="AI891" s="3">
        <f t="shared" si="408"/>
        <v>3.7855579868709</v>
      </c>
      <c r="AJ891" s="3">
        <f t="shared" si="409"/>
        <v>21.6216216216216</v>
      </c>
      <c r="AK891" s="3">
        <f t="shared" si="410"/>
        <v>20.639431616341</v>
      </c>
      <c r="AL891" s="3">
        <f t="shared" si="411"/>
        <v>93.21608040201</v>
      </c>
      <c r="AM891" s="3">
        <f t="shared" si="412"/>
        <v>179.224376731302</v>
      </c>
      <c r="AN891" s="3">
        <f t="shared" si="413"/>
        <v>320.487804878049</v>
      </c>
      <c r="AO891" s="3">
        <f t="shared" si="414"/>
        <v>549.267399267399</v>
      </c>
      <c r="AP891" s="3">
        <f t="shared" si="415"/>
        <v>844.5</v>
      </c>
      <c r="AQ891" s="3">
        <f t="shared" si="416"/>
        <v>1231.57894736842</v>
      </c>
      <c r="AR891" s="3">
        <f t="shared" si="417"/>
        <v>1843.91304347826</v>
      </c>
      <c r="AS891" s="6">
        <f t="shared" si="418"/>
        <v>2025.20325203252</v>
      </c>
      <c r="AT891" s="3">
        <f t="shared" si="419"/>
        <v>0.459735650781182</v>
      </c>
      <c r="AU891" s="7">
        <f t="shared" si="420"/>
        <v>2.49326101579042</v>
      </c>
      <c r="AV891" s="8">
        <f t="shared" si="421"/>
        <v>0.109217794768479</v>
      </c>
      <c r="AW891" s="3">
        <f t="shared" si="422"/>
        <v>18.7560623741978</v>
      </c>
      <c r="AX891" s="7">
        <f t="shared" si="423"/>
        <v>0.473003372827962</v>
      </c>
      <c r="AY891" s="3">
        <f t="shared" si="424"/>
        <v>0.984107221751818</v>
      </c>
      <c r="AZ891" s="9">
        <f t="shared" si="425"/>
        <v>76.7334613308</v>
      </c>
      <c r="BA891" s="11">
        <f t="shared" si="426"/>
        <v>12.2048065163563</v>
      </c>
      <c r="BB891" s="12">
        <f t="shared" si="427"/>
        <v>1074.71389883243</v>
      </c>
      <c r="BC891" s="13">
        <f t="shared" si="428"/>
        <v>0.101380516072562</v>
      </c>
      <c r="BD891" s="14">
        <f t="shared" si="429"/>
        <v>70.2097543352601</v>
      </c>
      <c r="BE891" s="15">
        <f t="shared" si="430"/>
        <v>0.756560110486071</v>
      </c>
      <c r="BF891" s="16">
        <f t="shared" si="431"/>
        <v>16.0037735849057</v>
      </c>
      <c r="BG891" s="16">
        <f t="shared" si="432"/>
        <v>7.871875</v>
      </c>
      <c r="BH891" s="17">
        <f t="shared" si="433"/>
        <v>0.624087266251113</v>
      </c>
    </row>
    <row r="892" spans="1:60">
      <c r="A892">
        <v>903</v>
      </c>
      <c r="B892" t="s">
        <v>727</v>
      </c>
      <c r="C892" t="s">
        <v>765</v>
      </c>
      <c r="D892" t="s">
        <v>62</v>
      </c>
      <c r="E892" t="s">
        <v>957</v>
      </c>
      <c r="F892" t="s">
        <v>994</v>
      </c>
      <c r="G892">
        <v>1019.200707308</v>
      </c>
      <c r="H892">
        <v>120</v>
      </c>
      <c r="I892">
        <v>583.39</v>
      </c>
      <c r="J892">
        <v>12.2968279241744</v>
      </c>
      <c r="K892">
        <v>1768.26</v>
      </c>
      <c r="L892">
        <v>6.76</v>
      </c>
      <c r="M892">
        <v>2.9</v>
      </c>
      <c r="N892">
        <v>56.04</v>
      </c>
      <c r="O892">
        <v>0.921</v>
      </c>
      <c r="P892">
        <v>6.09</v>
      </c>
      <c r="Q892">
        <v>7.77</v>
      </c>
      <c r="R892">
        <v>2.07</v>
      </c>
      <c r="S892">
        <v>38.46</v>
      </c>
      <c r="T892">
        <v>14.12</v>
      </c>
      <c r="U892">
        <v>163.53</v>
      </c>
      <c r="V892">
        <v>60.72</v>
      </c>
      <c r="W892">
        <v>255.62</v>
      </c>
      <c r="X892">
        <v>55.99</v>
      </c>
      <c r="Y892">
        <v>522.64</v>
      </c>
      <c r="Z892">
        <v>85.24</v>
      </c>
      <c r="AA892">
        <v>10098.58</v>
      </c>
      <c r="AB892">
        <v>148.94</v>
      </c>
      <c r="AC892">
        <v>236.4</v>
      </c>
      <c r="AD892" s="3">
        <f t="shared" si="403"/>
        <v>149.82737233858</v>
      </c>
      <c r="AE892" s="4">
        <f t="shared" si="404"/>
        <v>242.757403893857</v>
      </c>
      <c r="AF892" s="5">
        <f t="shared" si="405"/>
        <v>12.2362869198312</v>
      </c>
      <c r="AG892" s="3">
        <f t="shared" si="406"/>
        <v>91.4192495921697</v>
      </c>
      <c r="AH892" s="3">
        <f t="shared" si="407"/>
        <v>9.92456896551724</v>
      </c>
      <c r="AI892" s="3">
        <f t="shared" si="408"/>
        <v>13.3260393873085</v>
      </c>
      <c r="AJ892" s="3">
        <f t="shared" si="409"/>
        <v>52.5</v>
      </c>
      <c r="AK892" s="3">
        <f t="shared" si="410"/>
        <v>36.7673179396092</v>
      </c>
      <c r="AL892" s="3">
        <f t="shared" si="411"/>
        <v>193.266331658291</v>
      </c>
      <c r="AM892" s="3">
        <f t="shared" si="412"/>
        <v>391.135734072022</v>
      </c>
      <c r="AN892" s="3">
        <f t="shared" si="413"/>
        <v>664.756097560976</v>
      </c>
      <c r="AO892" s="3">
        <f t="shared" si="414"/>
        <v>1112.08791208791</v>
      </c>
      <c r="AP892" s="3">
        <f t="shared" si="415"/>
        <v>1597.625</v>
      </c>
      <c r="AQ892" s="3">
        <f t="shared" si="416"/>
        <v>2266.8016194332</v>
      </c>
      <c r="AR892" s="3">
        <f t="shared" si="417"/>
        <v>3246.21118012422</v>
      </c>
      <c r="AS892" s="6">
        <f t="shared" si="418"/>
        <v>3465.0406504065</v>
      </c>
      <c r="AT892" s="3">
        <f t="shared" si="419"/>
        <v>0.365009524618772</v>
      </c>
      <c r="AU892" s="7">
        <f t="shared" si="420"/>
        <v>1.12441706458791</v>
      </c>
      <c r="AV892" s="8">
        <f t="shared" si="421"/>
        <v>0.2308477480032</v>
      </c>
      <c r="AW892" s="3">
        <f t="shared" si="422"/>
        <v>19.7414654731094</v>
      </c>
      <c r="AX892" s="7">
        <f t="shared" si="423"/>
        <v>1.02568814642094</v>
      </c>
      <c r="AY892" s="3">
        <f t="shared" si="424"/>
        <v>2.32803931544881</v>
      </c>
      <c r="AZ892" s="9">
        <f t="shared" si="425"/>
        <v>33.4490208786292</v>
      </c>
      <c r="BA892" s="11">
        <f t="shared" si="426"/>
        <v>3.87963114144471</v>
      </c>
      <c r="BB892" s="12">
        <f t="shared" si="427"/>
        <v>1074.71389883243</v>
      </c>
      <c r="BC892" s="13">
        <f t="shared" si="428"/>
        <v>0.106837199194965</v>
      </c>
      <c r="BD892" s="14">
        <f t="shared" si="429"/>
        <v>47.8985487951005</v>
      </c>
      <c r="BE892" s="15">
        <f t="shared" si="430"/>
        <v>0.452318995867136</v>
      </c>
      <c r="BF892" s="16">
        <f t="shared" si="431"/>
        <v>13.5891835673427</v>
      </c>
      <c r="BG892" s="16">
        <f t="shared" si="432"/>
        <v>7.21235521235521</v>
      </c>
      <c r="BH892" s="17">
        <f t="shared" si="433"/>
        <v>0.630033840947547</v>
      </c>
    </row>
    <row r="893" spans="1:60">
      <c r="A893">
        <v>904</v>
      </c>
      <c r="B893" t="s">
        <v>727</v>
      </c>
      <c r="C893" t="s">
        <v>765</v>
      </c>
      <c r="D893" t="s">
        <v>62</v>
      </c>
      <c r="E893" t="s">
        <v>957</v>
      </c>
      <c r="F893" t="s">
        <v>995</v>
      </c>
      <c r="G893">
        <v>837.52365052655</v>
      </c>
      <c r="H893">
        <v>120</v>
      </c>
      <c r="I893">
        <v>173.07</v>
      </c>
      <c r="J893">
        <v>12.2968279241744</v>
      </c>
      <c r="K893">
        <v>919.57</v>
      </c>
      <c r="L893">
        <v>4.09</v>
      </c>
      <c r="M893">
        <v>0.0149</v>
      </c>
      <c r="N893">
        <v>22.74</v>
      </c>
      <c r="O893">
        <v>0.107</v>
      </c>
      <c r="P893">
        <v>2.17</v>
      </c>
      <c r="Q893">
        <v>4.2</v>
      </c>
      <c r="R893">
        <v>0.774</v>
      </c>
      <c r="S893">
        <v>21.66</v>
      </c>
      <c r="T893">
        <v>7.32</v>
      </c>
      <c r="U893">
        <v>84.76</v>
      </c>
      <c r="V893">
        <v>31.47</v>
      </c>
      <c r="W893">
        <v>136.45</v>
      </c>
      <c r="X893">
        <v>31.03</v>
      </c>
      <c r="Y893">
        <v>301.83</v>
      </c>
      <c r="Z893">
        <v>50.28</v>
      </c>
      <c r="AA893">
        <v>7974.36</v>
      </c>
      <c r="AB893">
        <v>869.33</v>
      </c>
      <c r="AC893">
        <v>526.76</v>
      </c>
      <c r="AD893" s="3">
        <f t="shared" si="403"/>
        <v>874.509397039733</v>
      </c>
      <c r="AE893" s="4">
        <f t="shared" si="404"/>
        <v>540.925930943858</v>
      </c>
      <c r="AF893" s="5">
        <f t="shared" si="405"/>
        <v>0.0628691983122363</v>
      </c>
      <c r="AG893" s="3">
        <f t="shared" si="406"/>
        <v>37.0962479608483</v>
      </c>
      <c r="AH893" s="3">
        <f t="shared" si="407"/>
        <v>1.15301724137931</v>
      </c>
      <c r="AI893" s="3">
        <f t="shared" si="408"/>
        <v>4.74835886214442</v>
      </c>
      <c r="AJ893" s="3">
        <f t="shared" si="409"/>
        <v>28.3783783783784</v>
      </c>
      <c r="AK893" s="3">
        <f t="shared" si="410"/>
        <v>13.7477797513321</v>
      </c>
      <c r="AL893" s="3">
        <f t="shared" si="411"/>
        <v>108.844221105528</v>
      </c>
      <c r="AM893" s="3">
        <f t="shared" si="412"/>
        <v>202.770083102493</v>
      </c>
      <c r="AN893" s="3">
        <f t="shared" si="413"/>
        <v>344.552845528455</v>
      </c>
      <c r="AO893" s="3">
        <f t="shared" si="414"/>
        <v>576.373626373626</v>
      </c>
      <c r="AP893" s="3">
        <f t="shared" si="415"/>
        <v>852.8125</v>
      </c>
      <c r="AQ893" s="3">
        <f t="shared" si="416"/>
        <v>1256.27530364372</v>
      </c>
      <c r="AR893" s="3">
        <f t="shared" si="417"/>
        <v>1874.72049689441</v>
      </c>
      <c r="AS893" s="6">
        <f t="shared" si="418"/>
        <v>2043.90243902439</v>
      </c>
      <c r="AT893" s="3">
        <f t="shared" si="419"/>
        <v>0.247363769512697</v>
      </c>
      <c r="AU893" s="7">
        <f t="shared" si="420"/>
        <v>1.31947012860035</v>
      </c>
      <c r="AV893" s="8">
        <f t="shared" si="421"/>
        <v>0.0420390273402518</v>
      </c>
      <c r="AW893" s="3">
        <f t="shared" si="422"/>
        <v>43.9890624053092</v>
      </c>
      <c r="AX893" s="7">
        <f t="shared" si="423"/>
        <v>0.278820699154604</v>
      </c>
      <c r="AY893" s="3">
        <f t="shared" si="424"/>
        <v>0.0664093974783109</v>
      </c>
      <c r="AZ893" s="9">
        <f t="shared" si="425"/>
        <v>57.7855342033385</v>
      </c>
      <c r="BA893" s="11">
        <f t="shared" si="426"/>
        <v>8.49574869826589</v>
      </c>
      <c r="BB893" s="12">
        <f t="shared" si="427"/>
        <v>1074.71389883243</v>
      </c>
      <c r="BC893" s="13">
        <f t="shared" si="428"/>
        <v>0.287903473458283</v>
      </c>
      <c r="BD893" s="14">
        <f t="shared" si="429"/>
        <v>59.2408602150538</v>
      </c>
      <c r="BE893" s="15">
        <f t="shared" si="430"/>
        <v>1.7452208196667</v>
      </c>
      <c r="BF893" s="16">
        <f t="shared" si="431"/>
        <v>13.9349030470914</v>
      </c>
      <c r="BG893" s="16">
        <f t="shared" si="432"/>
        <v>5.41428571428571</v>
      </c>
      <c r="BH893" s="17">
        <f t="shared" si="433"/>
        <v>1.6503341180044</v>
      </c>
    </row>
    <row r="894" spans="1:60">
      <c r="A894">
        <v>905</v>
      </c>
      <c r="B894" t="s">
        <v>727</v>
      </c>
      <c r="C894" t="s">
        <v>765</v>
      </c>
      <c r="D894" t="s">
        <v>62</v>
      </c>
      <c r="E894" t="s">
        <v>957</v>
      </c>
      <c r="F894" t="s">
        <v>996</v>
      </c>
      <c r="G894">
        <v>882.9484051061</v>
      </c>
      <c r="H894">
        <v>120</v>
      </c>
      <c r="I894">
        <v>173.53</v>
      </c>
      <c r="J894">
        <v>12.2968279241744</v>
      </c>
      <c r="K894">
        <v>1122.74</v>
      </c>
      <c r="L894">
        <v>9.46</v>
      </c>
      <c r="M894">
        <v>0.279</v>
      </c>
      <c r="N894">
        <v>21.38</v>
      </c>
      <c r="O894">
        <v>0.291</v>
      </c>
      <c r="P894">
        <v>3.13</v>
      </c>
      <c r="Q894">
        <v>4.91</v>
      </c>
      <c r="R894">
        <v>0.707</v>
      </c>
      <c r="S894">
        <v>25.21</v>
      </c>
      <c r="T894">
        <v>8.69</v>
      </c>
      <c r="U894">
        <v>101.59</v>
      </c>
      <c r="V894">
        <v>37.8</v>
      </c>
      <c r="W894">
        <v>164.08</v>
      </c>
      <c r="X894">
        <v>37.71</v>
      </c>
      <c r="Y894">
        <v>365.54</v>
      </c>
      <c r="Z894">
        <v>60.41</v>
      </c>
      <c r="AA894">
        <v>8842.46</v>
      </c>
      <c r="AB894">
        <v>867.96</v>
      </c>
      <c r="AC894">
        <v>790.64</v>
      </c>
      <c r="AD894" s="3">
        <f t="shared" si="403"/>
        <v>873.131234691782</v>
      </c>
      <c r="AE894" s="4">
        <f t="shared" si="404"/>
        <v>811.902342701519</v>
      </c>
      <c r="AF894" s="5">
        <f t="shared" si="405"/>
        <v>1.17721518987342</v>
      </c>
      <c r="AG894" s="3">
        <f t="shared" si="406"/>
        <v>34.8776508972268</v>
      </c>
      <c r="AH894" s="3">
        <f t="shared" si="407"/>
        <v>3.13577586206897</v>
      </c>
      <c r="AI894" s="3">
        <f t="shared" si="408"/>
        <v>6.84901531728665</v>
      </c>
      <c r="AJ894" s="3">
        <f t="shared" si="409"/>
        <v>33.1756756756757</v>
      </c>
      <c r="AK894" s="3">
        <f t="shared" si="410"/>
        <v>12.5577264653641</v>
      </c>
      <c r="AL894" s="3">
        <f t="shared" si="411"/>
        <v>126.683417085427</v>
      </c>
      <c r="AM894" s="3">
        <f t="shared" si="412"/>
        <v>240.720221606648</v>
      </c>
      <c r="AN894" s="3">
        <f t="shared" si="413"/>
        <v>412.967479674797</v>
      </c>
      <c r="AO894" s="3">
        <f t="shared" si="414"/>
        <v>692.307692307692</v>
      </c>
      <c r="AP894" s="3">
        <f t="shared" si="415"/>
        <v>1025.5</v>
      </c>
      <c r="AQ894" s="3">
        <f t="shared" si="416"/>
        <v>1526.72064777328</v>
      </c>
      <c r="AR894" s="3">
        <f t="shared" si="417"/>
        <v>2270.4347826087</v>
      </c>
      <c r="AS894" s="6">
        <f t="shared" si="418"/>
        <v>2455.69105691057</v>
      </c>
      <c r="AT894" s="3">
        <f t="shared" si="419"/>
        <v>0.193705185046328</v>
      </c>
      <c r="AU894" s="7">
        <f t="shared" si="420"/>
        <v>0.8531633964124</v>
      </c>
      <c r="AV894" s="8">
        <f t="shared" si="421"/>
        <v>0.0263332162940438</v>
      </c>
      <c r="AW894" s="3">
        <f t="shared" si="422"/>
        <v>66.0253479765617</v>
      </c>
      <c r="AX894" s="7">
        <f t="shared" si="423"/>
        <v>0.213973137947139</v>
      </c>
      <c r="AY894" s="3">
        <f t="shared" si="424"/>
        <v>-0.393223695648746</v>
      </c>
      <c r="AZ894" s="9">
        <f t="shared" si="425"/>
        <v>30.5280713007444</v>
      </c>
      <c r="BA894" s="11">
        <f t="shared" si="426"/>
        <v>4.53565375009728</v>
      </c>
      <c r="BB894" s="12">
        <f t="shared" si="427"/>
        <v>1074.71389883243</v>
      </c>
      <c r="BC894" s="13">
        <f t="shared" si="428"/>
        <v>0.391614652925674</v>
      </c>
      <c r="BD894" s="14">
        <f t="shared" si="429"/>
        <v>53.147296708159</v>
      </c>
      <c r="BE894" s="15">
        <f t="shared" si="430"/>
        <v>2.16293702467582</v>
      </c>
      <c r="BF894" s="16">
        <f t="shared" si="431"/>
        <v>14.4998016660056</v>
      </c>
      <c r="BG894" s="16">
        <f t="shared" si="432"/>
        <v>4.35437881873727</v>
      </c>
      <c r="BH894" s="17">
        <f t="shared" si="433"/>
        <v>1.09779419204695</v>
      </c>
    </row>
    <row r="895" spans="1:60">
      <c r="A895">
        <v>906</v>
      </c>
      <c r="B895" t="s">
        <v>727</v>
      </c>
      <c r="C895" t="s">
        <v>765</v>
      </c>
      <c r="D895" t="s">
        <v>62</v>
      </c>
      <c r="E895" t="s">
        <v>957</v>
      </c>
      <c r="F895" t="s">
        <v>997</v>
      </c>
      <c r="G895">
        <v>147.562198742075</v>
      </c>
      <c r="H895">
        <v>120</v>
      </c>
      <c r="I895">
        <v>231.51</v>
      </c>
      <c r="J895">
        <v>12.2968279241744</v>
      </c>
      <c r="K895">
        <v>626.27</v>
      </c>
      <c r="L895">
        <v>4.12</v>
      </c>
      <c r="M895">
        <v>0.083</v>
      </c>
      <c r="N895">
        <v>29.07</v>
      </c>
      <c r="O895">
        <v>0.238</v>
      </c>
      <c r="P895">
        <v>3.51</v>
      </c>
      <c r="Q895">
        <v>5.67</v>
      </c>
      <c r="R895">
        <v>1.644</v>
      </c>
      <c r="S895">
        <v>22.33</v>
      </c>
      <c r="T895">
        <v>6.52</v>
      </c>
      <c r="U895">
        <v>65.99</v>
      </c>
      <c r="V895">
        <v>21.49</v>
      </c>
      <c r="W895">
        <v>80.24</v>
      </c>
      <c r="X895">
        <v>16.23</v>
      </c>
      <c r="Y895">
        <v>147.34</v>
      </c>
      <c r="Z895">
        <v>22.73</v>
      </c>
      <c r="AA895">
        <v>8054.97</v>
      </c>
      <c r="AB895">
        <v>287.17</v>
      </c>
      <c r="AC895">
        <v>285.1</v>
      </c>
      <c r="AD895" s="3">
        <f t="shared" si="403"/>
        <v>288.880935373104</v>
      </c>
      <c r="AE895" s="4">
        <f t="shared" si="404"/>
        <v>292.767072124106</v>
      </c>
      <c r="AF895" s="5">
        <f t="shared" si="405"/>
        <v>0.350210970464135</v>
      </c>
      <c r="AG895" s="3">
        <f t="shared" si="406"/>
        <v>47.4225122349103</v>
      </c>
      <c r="AH895" s="3">
        <f t="shared" si="407"/>
        <v>2.56465517241379</v>
      </c>
      <c r="AI895" s="3">
        <f t="shared" si="408"/>
        <v>7.68052516411379</v>
      </c>
      <c r="AJ895" s="3">
        <f t="shared" si="409"/>
        <v>38.3108108108108</v>
      </c>
      <c r="AK895" s="3">
        <f t="shared" si="410"/>
        <v>29.2007104795737</v>
      </c>
      <c r="AL895" s="3">
        <f t="shared" si="411"/>
        <v>112.211055276382</v>
      </c>
      <c r="AM895" s="3">
        <f t="shared" si="412"/>
        <v>180.609418282548</v>
      </c>
      <c r="AN895" s="3">
        <f t="shared" si="413"/>
        <v>268.252032520325</v>
      </c>
      <c r="AO895" s="3">
        <f t="shared" si="414"/>
        <v>393.589743589744</v>
      </c>
      <c r="AP895" s="3">
        <f t="shared" si="415"/>
        <v>501.5</v>
      </c>
      <c r="AQ895" s="3">
        <f t="shared" si="416"/>
        <v>657.085020242915</v>
      </c>
      <c r="AR895" s="3">
        <f t="shared" si="417"/>
        <v>915.155279503106</v>
      </c>
      <c r="AS895" s="6">
        <f t="shared" si="418"/>
        <v>923.983739837398</v>
      </c>
      <c r="AT895" s="3">
        <f t="shared" si="419"/>
        <v>0.445363809645182</v>
      </c>
      <c r="AU895" s="7">
        <f t="shared" si="420"/>
        <v>4.86653816702011</v>
      </c>
      <c r="AV895" s="8">
        <f t="shared" si="421"/>
        <v>0.0992939533434861</v>
      </c>
      <c r="AW895" s="3">
        <f t="shared" si="422"/>
        <v>23.8083409745494</v>
      </c>
      <c r="AX895" s="7">
        <f t="shared" si="423"/>
        <v>0.484492846531105</v>
      </c>
      <c r="AY895" s="3">
        <f t="shared" si="424"/>
        <v>1.02577890180987</v>
      </c>
      <c r="AZ895" s="9">
        <f t="shared" si="425"/>
        <v>38.1164729621979</v>
      </c>
      <c r="BA895" s="11">
        <f t="shared" si="426"/>
        <v>9.85898106505313</v>
      </c>
      <c r="BB895" s="12">
        <f t="shared" si="427"/>
        <v>1074.71389883243</v>
      </c>
      <c r="BC895" s="13">
        <f t="shared" si="428"/>
        <v>0.138820184701115</v>
      </c>
      <c r="BD895" s="14">
        <f t="shared" si="429"/>
        <v>30.4390177723511</v>
      </c>
      <c r="BE895" s="15">
        <f t="shared" si="430"/>
        <v>1.93498031763269</v>
      </c>
      <c r="BF895" s="16">
        <f t="shared" si="431"/>
        <v>6.59829825347067</v>
      </c>
      <c r="BG895" s="16">
        <f t="shared" si="432"/>
        <v>5.12698412698413</v>
      </c>
      <c r="BH895" s="17">
        <f t="shared" si="433"/>
        <v>1.00726061031217</v>
      </c>
    </row>
    <row r="896" spans="1:60">
      <c r="A896">
        <v>907</v>
      </c>
      <c r="B896" t="s">
        <v>727</v>
      </c>
      <c r="C896" t="s">
        <v>765</v>
      </c>
      <c r="D896" t="s">
        <v>62</v>
      </c>
      <c r="E896" t="s">
        <v>957</v>
      </c>
      <c r="F896" t="s">
        <v>998</v>
      </c>
      <c r="G896">
        <v>978.847603615245</v>
      </c>
      <c r="H896">
        <v>120</v>
      </c>
      <c r="I896">
        <v>1453.21</v>
      </c>
      <c r="J896">
        <v>12.2968279241744</v>
      </c>
      <c r="K896">
        <v>672.31</v>
      </c>
      <c r="L896">
        <v>4.71</v>
      </c>
      <c r="M896">
        <v>8.24</v>
      </c>
      <c r="N896">
        <v>54.07</v>
      </c>
      <c r="O896">
        <v>3.69</v>
      </c>
      <c r="P896">
        <v>20.32</v>
      </c>
      <c r="Q896">
        <v>10.21</v>
      </c>
      <c r="R896">
        <v>1.94</v>
      </c>
      <c r="S896">
        <v>25.75</v>
      </c>
      <c r="T896">
        <v>7</v>
      </c>
      <c r="U896">
        <v>71.21</v>
      </c>
      <c r="V896">
        <v>23.02</v>
      </c>
      <c r="W896">
        <v>88.05</v>
      </c>
      <c r="X896">
        <v>17.92</v>
      </c>
      <c r="Y896">
        <v>158.95</v>
      </c>
      <c r="Z896">
        <v>24.93</v>
      </c>
      <c r="AA896">
        <v>9642.97</v>
      </c>
      <c r="AB896">
        <v>292.37</v>
      </c>
      <c r="AC896">
        <v>580.74</v>
      </c>
      <c r="AD896" s="3">
        <f t="shared" si="403"/>
        <v>294.111916547809</v>
      </c>
      <c r="AE896" s="4">
        <f t="shared" si="404"/>
        <v>596.357591951432</v>
      </c>
      <c r="AF896" s="5">
        <f t="shared" si="405"/>
        <v>34.7679324894515</v>
      </c>
      <c r="AG896" s="3">
        <f t="shared" si="406"/>
        <v>88.2055464926591</v>
      </c>
      <c r="AH896" s="3">
        <f t="shared" si="407"/>
        <v>39.7629310344828</v>
      </c>
      <c r="AI896" s="3">
        <f t="shared" si="408"/>
        <v>44.4638949671772</v>
      </c>
      <c r="AJ896" s="3">
        <f t="shared" si="409"/>
        <v>68.9864864864865</v>
      </c>
      <c r="AK896" s="3">
        <f t="shared" si="410"/>
        <v>34.4582593250444</v>
      </c>
      <c r="AL896" s="3">
        <f t="shared" si="411"/>
        <v>129.396984924623</v>
      </c>
      <c r="AM896" s="3">
        <f t="shared" si="412"/>
        <v>193.905817174515</v>
      </c>
      <c r="AN896" s="3">
        <f t="shared" si="413"/>
        <v>289.471544715447</v>
      </c>
      <c r="AO896" s="3">
        <f t="shared" si="414"/>
        <v>421.611721611722</v>
      </c>
      <c r="AP896" s="3">
        <f t="shared" si="415"/>
        <v>550.3125</v>
      </c>
      <c r="AQ896" s="3">
        <f t="shared" si="416"/>
        <v>725.506072874494</v>
      </c>
      <c r="AR896" s="3">
        <f t="shared" si="417"/>
        <v>987.267080745342</v>
      </c>
      <c r="AS896" s="6">
        <f t="shared" si="418"/>
        <v>1013.41463414634</v>
      </c>
      <c r="AT896" s="3">
        <f t="shared" si="419"/>
        <v>0.364711319988926</v>
      </c>
      <c r="AU896" s="7">
        <f t="shared" si="420"/>
        <v>3.69415052017723</v>
      </c>
      <c r="AV896" s="8">
        <f t="shared" si="421"/>
        <v>0.0906670774879706</v>
      </c>
      <c r="AW896" s="3">
        <f t="shared" si="422"/>
        <v>48.4968640391435</v>
      </c>
      <c r="AX896" s="7">
        <f t="shared" si="423"/>
        <v>0.631402715685126</v>
      </c>
      <c r="AY896" s="3">
        <f t="shared" si="424"/>
        <v>1.48562516901283</v>
      </c>
      <c r="AZ896" s="9">
        <f t="shared" si="425"/>
        <v>3.80919805487555</v>
      </c>
      <c r="BA896" s="11">
        <f t="shared" si="426"/>
        <v>2.95065763004737</v>
      </c>
      <c r="BB896" s="12">
        <f t="shared" si="427"/>
        <v>1074.71389883243</v>
      </c>
      <c r="BC896" s="13">
        <f t="shared" si="428"/>
        <v>0.255638391985456</v>
      </c>
      <c r="BD896" s="14">
        <f t="shared" si="429"/>
        <v>10.4789639036918</v>
      </c>
      <c r="BE896" s="15">
        <f t="shared" si="430"/>
        <v>3.65360176156024</v>
      </c>
      <c r="BF896" s="16">
        <f t="shared" si="431"/>
        <v>6.17281553398058</v>
      </c>
      <c r="BG896" s="16">
        <f t="shared" si="432"/>
        <v>5.29578844270323</v>
      </c>
      <c r="BH896" s="17">
        <f t="shared" si="433"/>
        <v>0.503443881943727</v>
      </c>
    </row>
    <row r="897" spans="1:60">
      <c r="A897">
        <v>908</v>
      </c>
      <c r="B897" t="s">
        <v>727</v>
      </c>
      <c r="C897" t="s">
        <v>765</v>
      </c>
      <c r="D897" t="s">
        <v>62</v>
      </c>
      <c r="E897" t="s">
        <v>957</v>
      </c>
      <c r="F897" t="s">
        <v>999</v>
      </c>
      <c r="G897">
        <v>936.1070368607</v>
      </c>
      <c r="H897">
        <v>120</v>
      </c>
      <c r="I897">
        <v>436.57</v>
      </c>
      <c r="J897">
        <v>12.2968279241744</v>
      </c>
      <c r="K897">
        <v>1748.64</v>
      </c>
      <c r="L897">
        <v>8.52</v>
      </c>
      <c r="M897">
        <v>2.81</v>
      </c>
      <c r="N897">
        <v>99.54</v>
      </c>
      <c r="O897">
        <v>1.143</v>
      </c>
      <c r="P897">
        <v>10.14</v>
      </c>
      <c r="Q897">
        <v>13.89</v>
      </c>
      <c r="R897">
        <v>3.01</v>
      </c>
      <c r="S897">
        <v>53.7</v>
      </c>
      <c r="T897">
        <v>16.88</v>
      </c>
      <c r="U897">
        <v>180.69</v>
      </c>
      <c r="V897">
        <v>60.01</v>
      </c>
      <c r="W897">
        <v>239.6</v>
      </c>
      <c r="X897">
        <v>50.92</v>
      </c>
      <c r="Y897">
        <v>463.13</v>
      </c>
      <c r="Z897">
        <v>71.99</v>
      </c>
      <c r="AA897">
        <v>11627.55</v>
      </c>
      <c r="AB897">
        <v>620.89</v>
      </c>
      <c r="AC897">
        <v>1079.88</v>
      </c>
      <c r="AD897" s="3">
        <f t="shared" si="403"/>
        <v>624.589211839002</v>
      </c>
      <c r="AE897" s="4">
        <f t="shared" si="404"/>
        <v>1108.92075007148</v>
      </c>
      <c r="AF897" s="5">
        <f t="shared" si="405"/>
        <v>11.8565400843882</v>
      </c>
      <c r="AG897" s="3">
        <f t="shared" si="406"/>
        <v>162.381729200653</v>
      </c>
      <c r="AH897" s="3">
        <f t="shared" si="407"/>
        <v>12.3168103448276</v>
      </c>
      <c r="AI897" s="3">
        <f t="shared" si="408"/>
        <v>22.1881838074398</v>
      </c>
      <c r="AJ897" s="3">
        <f t="shared" si="409"/>
        <v>93.8513513513514</v>
      </c>
      <c r="AK897" s="3">
        <f t="shared" si="410"/>
        <v>53.4635879218472</v>
      </c>
      <c r="AL897" s="3">
        <f t="shared" si="411"/>
        <v>269.849246231156</v>
      </c>
      <c r="AM897" s="3">
        <f t="shared" si="412"/>
        <v>467.590027700831</v>
      </c>
      <c r="AN897" s="3">
        <f t="shared" si="413"/>
        <v>734.512195121951</v>
      </c>
      <c r="AO897" s="3">
        <f t="shared" si="414"/>
        <v>1099.08424908425</v>
      </c>
      <c r="AP897" s="3">
        <f t="shared" si="415"/>
        <v>1497.5</v>
      </c>
      <c r="AQ897" s="3">
        <f t="shared" si="416"/>
        <v>2061.53846153846</v>
      </c>
      <c r="AR897" s="3">
        <f t="shared" si="417"/>
        <v>2876.58385093168</v>
      </c>
      <c r="AS897" s="6">
        <f t="shared" si="418"/>
        <v>2926.42276422764</v>
      </c>
      <c r="AT897" s="3">
        <f t="shared" si="419"/>
        <v>0.335952000028808</v>
      </c>
      <c r="AU897" s="7">
        <f t="shared" si="420"/>
        <v>1.16788530228312</v>
      </c>
      <c r="AV897" s="8">
        <f t="shared" si="421"/>
        <v>0.0897629519454692</v>
      </c>
      <c r="AW897" s="3">
        <f t="shared" si="422"/>
        <v>90.1794151231021</v>
      </c>
      <c r="AX897" s="7">
        <f t="shared" si="423"/>
        <v>0.85241450946974</v>
      </c>
      <c r="AY897" s="3">
        <f t="shared" si="424"/>
        <v>2.0067420323234</v>
      </c>
      <c r="AZ897" s="9">
        <f t="shared" si="425"/>
        <v>38.3109412004226</v>
      </c>
      <c r="BA897" s="11">
        <f t="shared" si="426"/>
        <v>4.18518825950251</v>
      </c>
      <c r="BB897" s="12">
        <f t="shared" si="427"/>
        <v>1074.71389883243</v>
      </c>
      <c r="BC897" s="13">
        <f t="shared" si="428"/>
        <v>0.482519238389748</v>
      </c>
      <c r="BD897" s="14">
        <f t="shared" si="429"/>
        <v>30.8281659360742</v>
      </c>
      <c r="BE897" s="15">
        <f t="shared" si="430"/>
        <v>2.33169952281217</v>
      </c>
      <c r="BF897" s="16">
        <f t="shared" si="431"/>
        <v>8.6243947858473</v>
      </c>
      <c r="BG897" s="16">
        <f t="shared" si="432"/>
        <v>7.16630669546436</v>
      </c>
      <c r="BH897" s="17">
        <f t="shared" si="433"/>
        <v>0.574962032818461</v>
      </c>
    </row>
    <row r="898" spans="1:60">
      <c r="A898">
        <v>909</v>
      </c>
      <c r="B898" t="s">
        <v>727</v>
      </c>
      <c r="C898" t="s">
        <v>765</v>
      </c>
      <c r="D898" t="s">
        <v>62</v>
      </c>
      <c r="E898" t="s">
        <v>957</v>
      </c>
      <c r="F898" t="s">
        <v>1000</v>
      </c>
      <c r="G898">
        <v>565.4431477991</v>
      </c>
      <c r="H898">
        <v>120</v>
      </c>
      <c r="I898">
        <v>1042.47</v>
      </c>
      <c r="J898">
        <v>12.2968279241744</v>
      </c>
      <c r="K898">
        <v>1766.7</v>
      </c>
      <c r="L898">
        <v>14.52</v>
      </c>
      <c r="M898">
        <v>3.21</v>
      </c>
      <c r="N898">
        <v>84.92</v>
      </c>
      <c r="O898">
        <v>1.33</v>
      </c>
      <c r="P898">
        <v>9.82</v>
      </c>
      <c r="Q898">
        <v>10.71</v>
      </c>
      <c r="R898">
        <v>2.5</v>
      </c>
      <c r="S898">
        <v>47.63</v>
      </c>
      <c r="T898">
        <v>16.18</v>
      </c>
      <c r="U898">
        <v>178.84</v>
      </c>
      <c r="V898">
        <v>61.7</v>
      </c>
      <c r="W898">
        <v>251.11</v>
      </c>
      <c r="X898">
        <v>53.42</v>
      </c>
      <c r="Y898">
        <v>495.59</v>
      </c>
      <c r="Z898">
        <v>76.03</v>
      </c>
      <c r="AA898">
        <v>8057.89</v>
      </c>
      <c r="AB898">
        <v>1285.59</v>
      </c>
      <c r="AC898">
        <v>857.83</v>
      </c>
      <c r="AD898" s="3">
        <f t="shared" si="403"/>
        <v>1293.2494400749</v>
      </c>
      <c r="AE898" s="4">
        <f t="shared" si="404"/>
        <v>880.899254578119</v>
      </c>
      <c r="AF898" s="5">
        <f t="shared" si="405"/>
        <v>13.5443037974684</v>
      </c>
      <c r="AG898" s="3">
        <f t="shared" si="406"/>
        <v>138.531810766721</v>
      </c>
      <c r="AH898" s="3">
        <f t="shared" si="407"/>
        <v>14.3318965517241</v>
      </c>
      <c r="AI898" s="3">
        <f t="shared" si="408"/>
        <v>21.4879649890591</v>
      </c>
      <c r="AJ898" s="3">
        <f t="shared" si="409"/>
        <v>72.3648648648649</v>
      </c>
      <c r="AK898" s="3">
        <f t="shared" si="410"/>
        <v>44.404973357016</v>
      </c>
      <c r="AL898" s="3">
        <f t="shared" si="411"/>
        <v>239.346733668342</v>
      </c>
      <c r="AM898" s="3">
        <f t="shared" si="412"/>
        <v>448.19944598338</v>
      </c>
      <c r="AN898" s="3">
        <f t="shared" si="413"/>
        <v>726.991869918699</v>
      </c>
      <c r="AO898" s="3">
        <f t="shared" si="414"/>
        <v>1130.03663003663</v>
      </c>
      <c r="AP898" s="3">
        <f t="shared" si="415"/>
        <v>1569.4375</v>
      </c>
      <c r="AQ898" s="3">
        <f t="shared" si="416"/>
        <v>2162.75303643725</v>
      </c>
      <c r="AR898" s="3">
        <f t="shared" si="417"/>
        <v>3078.19875776397</v>
      </c>
      <c r="AS898" s="6">
        <f t="shared" si="418"/>
        <v>3090.65040650406</v>
      </c>
      <c r="AT898" s="3">
        <f t="shared" si="419"/>
        <v>0.337406918527731</v>
      </c>
      <c r="AU898" s="7">
        <f t="shared" si="420"/>
        <v>1.09611803876117</v>
      </c>
      <c r="AV898" s="8">
        <f t="shared" si="421"/>
        <v>0.0964014892266767</v>
      </c>
      <c r="AW898" s="3">
        <f t="shared" si="422"/>
        <v>71.6363000287539</v>
      </c>
      <c r="AX898" s="7">
        <f t="shared" si="423"/>
        <v>0.815925143194231</v>
      </c>
      <c r="AY898" s="3">
        <f t="shared" si="424"/>
        <v>1.93077796482909</v>
      </c>
      <c r="AZ898" s="9">
        <f t="shared" si="425"/>
        <v>26.8704741652004</v>
      </c>
      <c r="BA898" s="11">
        <f t="shared" si="426"/>
        <v>3.64914746759331</v>
      </c>
      <c r="BB898" s="12">
        <f t="shared" si="427"/>
        <v>1074.71389883243</v>
      </c>
      <c r="BC898" s="13">
        <f t="shared" si="428"/>
        <v>0.456784742120873</v>
      </c>
      <c r="BD898" s="14">
        <f t="shared" si="429"/>
        <v>34.9102253257039</v>
      </c>
      <c r="BE898" s="15">
        <f t="shared" si="430"/>
        <v>1.73092677414799</v>
      </c>
      <c r="BF898" s="16">
        <f t="shared" si="431"/>
        <v>10.4049968507243</v>
      </c>
      <c r="BG898" s="16">
        <f t="shared" si="432"/>
        <v>7.92903828197946</v>
      </c>
      <c r="BH898" s="17">
        <f t="shared" si="433"/>
        <v>1.49865357938053</v>
      </c>
    </row>
    <row r="899" spans="1:60">
      <c r="A899">
        <v>910</v>
      </c>
      <c r="B899" t="s">
        <v>727</v>
      </c>
      <c r="C899" t="s">
        <v>765</v>
      </c>
      <c r="D899" t="s">
        <v>62</v>
      </c>
      <c r="E899" t="s">
        <v>957</v>
      </c>
      <c r="F899" t="s">
        <v>1001</v>
      </c>
      <c r="G899">
        <v>1058.55919740305</v>
      </c>
      <c r="H899">
        <v>120</v>
      </c>
      <c r="I899">
        <v>231.83</v>
      </c>
      <c r="J899">
        <v>12.2968279241744</v>
      </c>
      <c r="K899">
        <v>1305.21</v>
      </c>
      <c r="L899">
        <v>4.76</v>
      </c>
      <c r="M899">
        <v>0.193</v>
      </c>
      <c r="N899">
        <v>46.83</v>
      </c>
      <c r="O899">
        <v>0.254</v>
      </c>
      <c r="P899">
        <v>4.63</v>
      </c>
      <c r="Q899">
        <v>7.42</v>
      </c>
      <c r="R899">
        <v>1.85</v>
      </c>
      <c r="S899">
        <v>32.82</v>
      </c>
      <c r="T899">
        <v>10.99</v>
      </c>
      <c r="U899">
        <v>122.42</v>
      </c>
      <c r="V899">
        <v>44.25</v>
      </c>
      <c r="W899">
        <v>187.75</v>
      </c>
      <c r="X899">
        <v>40.51</v>
      </c>
      <c r="Y899">
        <v>383.4</v>
      </c>
      <c r="Z899">
        <v>63.36</v>
      </c>
      <c r="AA899">
        <v>8554.04</v>
      </c>
      <c r="AB899">
        <v>509.79</v>
      </c>
      <c r="AC899">
        <v>579.56</v>
      </c>
      <c r="AD899" s="3">
        <f t="shared" ref="AD899:AD962" si="434">AB899*EXP(0.000049502*H899)</f>
        <v>512.827287125586</v>
      </c>
      <c r="AE899" s="4">
        <f t="shared" ref="AE899:AE962" si="435">AC899*(EXP(H899*0.000000000155125*1000000)+0.0072*EXP(H899*0.00000000098485*1000000))</f>
        <v>595.145858717105</v>
      </c>
      <c r="AF899" s="5">
        <f t="shared" ref="AF899:AF962" si="436">M899/0.237</f>
        <v>0.814345991561181</v>
      </c>
      <c r="AG899" s="3">
        <f t="shared" ref="AG899:AG962" si="437">N899/0.613</f>
        <v>76.394779771615</v>
      </c>
      <c r="AH899" s="3">
        <f t="shared" ref="AH899:AH962" si="438">O899/0.0928</f>
        <v>2.73706896551724</v>
      </c>
      <c r="AI899" s="3">
        <f t="shared" ref="AI899:AI962" si="439">P899/0.457</f>
        <v>10.1312910284464</v>
      </c>
      <c r="AJ899" s="3">
        <f t="shared" ref="AJ899:AJ962" si="440">Q899/0.148</f>
        <v>50.1351351351351</v>
      </c>
      <c r="AK899" s="3">
        <f t="shared" ref="AK899:AK962" si="441">R899/0.0563</f>
        <v>32.8596802841918</v>
      </c>
      <c r="AL899" s="3">
        <f t="shared" ref="AL899:AL962" si="442">S899/0.199</f>
        <v>164.924623115578</v>
      </c>
      <c r="AM899" s="3">
        <f t="shared" ref="AM899:AM962" si="443">T899/0.0361</f>
        <v>304.432132963989</v>
      </c>
      <c r="AN899" s="3">
        <f t="shared" ref="AN899:AN962" si="444">U899/0.246</f>
        <v>497.642276422764</v>
      </c>
      <c r="AO899" s="3">
        <f t="shared" ref="AO899:AO962" si="445">V899/0.0546</f>
        <v>810.43956043956</v>
      </c>
      <c r="AP899" s="3">
        <f t="shared" ref="AP899:AP962" si="446">W899/0.16</f>
        <v>1173.4375</v>
      </c>
      <c r="AQ899" s="3">
        <f t="shared" ref="AQ899:AQ962" si="447">X899/0.0247</f>
        <v>1640.08097165992</v>
      </c>
      <c r="AR899" s="3">
        <f t="shared" ref="AR899:AR962" si="448">Y899/0.161</f>
        <v>2381.36645962733</v>
      </c>
      <c r="AS899" s="6">
        <f t="shared" ref="AS899:AS962" si="449">Z899/0.0246</f>
        <v>2575.60975609756</v>
      </c>
      <c r="AT899" s="3">
        <f t="shared" ref="AT899:AT962" si="450">AK899/10^(((0.5)*LOG(AL899))+((0.5)*LOG(AJ899)))</f>
        <v>0.361367830540694</v>
      </c>
      <c r="AU899" s="7">
        <f t="shared" ref="AU899:AU962" si="451">(AT899/AR899)*(10^4)</f>
        <v>1.51748097853552</v>
      </c>
      <c r="AV899" s="8">
        <f t="shared" ref="AV899:AV962" si="452">N899/AE899</f>
        <v>0.0786865930663562</v>
      </c>
      <c r="AW899" s="3">
        <f t="shared" ref="AW899:AW962" si="453">AE899/J899</f>
        <v>48.3983237292524</v>
      </c>
      <c r="AX899" s="7">
        <f t="shared" ref="AX899:AX962" si="454">AV899*(AW899^0.5)</f>
        <v>0.547414002168173</v>
      </c>
      <c r="AY899" s="3">
        <f t="shared" ref="AY899:AY962" si="455">((3.998*LOG(AX899))+2.284)</f>
        <v>1.23778697590797</v>
      </c>
      <c r="AZ899" s="9">
        <f t="shared" ref="AZ899:AZ962" si="456">(AG899/0.808)/(AI899^2/AJ899)</f>
        <v>46.1811698835789</v>
      </c>
      <c r="BA899" s="11">
        <f t="shared" ref="BA899:BA962" si="457">AG899/AI899/K899*1000</f>
        <v>5.77721459577743</v>
      </c>
      <c r="BB899" s="12">
        <f t="shared" ref="BB899:BB962" si="458">1/((LOG(J899)-5.711+LOG(1)-LOG(0.7))/(-4800))</f>
        <v>1074.71389883243</v>
      </c>
      <c r="BC899" s="13">
        <f t="shared" ref="BC899:BC962" si="459">(8*(AC899*6.022*(10^23)*0.9928)/(238*10^9)*(EXP(H899*(10^6)*1.55*(10^-10))-1)+7*(AC899*6.022*(10^23)*0.0072)/(235*10^9)*(EXP(H899*(10^6)*9.857*(10^-10))-1)+6*(AB899*6.022*(10^23))/(232*10^9)*(EXP(H899*(10^6)*4.9475*(10^-11))-1))/10^15</f>
        <v>0.275337299140057</v>
      </c>
      <c r="BD899" s="14">
        <f t="shared" ref="BD899:BD962" si="460">U899/P899+U899/Q899</f>
        <v>42.939257042725</v>
      </c>
      <c r="BE899" s="15">
        <f t="shared" ref="BE899:BE962" si="461">AC899/Y899</f>
        <v>1.51163275952008</v>
      </c>
      <c r="BF899" s="16">
        <f t="shared" ref="BF899:BF962" si="462">Y899/S899</f>
        <v>11.6819012797075</v>
      </c>
      <c r="BG899" s="16">
        <f t="shared" ref="BG899:BG962" si="463">N899/Q899</f>
        <v>6.31132075471698</v>
      </c>
      <c r="BH899" s="17">
        <f t="shared" ref="BH899:BH962" si="464">AB899/AC899</f>
        <v>0.879615570432742</v>
      </c>
    </row>
    <row r="900" spans="1:60">
      <c r="A900">
        <v>911</v>
      </c>
      <c r="B900" t="s">
        <v>727</v>
      </c>
      <c r="C900" t="s">
        <v>765</v>
      </c>
      <c r="D900" t="s">
        <v>62</v>
      </c>
      <c r="E900" t="s">
        <v>957</v>
      </c>
      <c r="F900" t="s">
        <v>1002</v>
      </c>
      <c r="G900">
        <v>958.93092995375</v>
      </c>
      <c r="H900">
        <v>120</v>
      </c>
      <c r="I900">
        <v>360.41</v>
      </c>
      <c r="J900">
        <v>12.2968279241744</v>
      </c>
      <c r="K900">
        <v>1285.75</v>
      </c>
      <c r="L900">
        <v>11.84</v>
      </c>
      <c r="M900">
        <v>4.77</v>
      </c>
      <c r="N900">
        <v>42.94</v>
      </c>
      <c r="O900">
        <v>1.302</v>
      </c>
      <c r="P900">
        <v>6.1</v>
      </c>
      <c r="Q900">
        <v>4.5</v>
      </c>
      <c r="R900">
        <v>1.123</v>
      </c>
      <c r="S900">
        <v>25.24</v>
      </c>
      <c r="T900">
        <v>9.49</v>
      </c>
      <c r="U900">
        <v>113.26</v>
      </c>
      <c r="V900">
        <v>43.02</v>
      </c>
      <c r="W900">
        <v>187.79</v>
      </c>
      <c r="X900">
        <v>43.05</v>
      </c>
      <c r="Y900">
        <v>404.57</v>
      </c>
      <c r="Z900">
        <v>65.91</v>
      </c>
      <c r="AA900">
        <v>11777.88</v>
      </c>
      <c r="AB900">
        <v>481.81</v>
      </c>
      <c r="AC900">
        <v>494.47</v>
      </c>
      <c r="AD900" s="3">
        <f t="shared" si="434"/>
        <v>484.680584573998</v>
      </c>
      <c r="AE900" s="4">
        <f t="shared" si="435"/>
        <v>507.767569811317</v>
      </c>
      <c r="AF900" s="5">
        <f t="shared" si="436"/>
        <v>20.126582278481</v>
      </c>
      <c r="AG900" s="3">
        <f t="shared" si="437"/>
        <v>70.0489396411093</v>
      </c>
      <c r="AH900" s="3">
        <f t="shared" si="438"/>
        <v>14.0301724137931</v>
      </c>
      <c r="AI900" s="3">
        <f t="shared" si="439"/>
        <v>13.3479212253829</v>
      </c>
      <c r="AJ900" s="3">
        <f t="shared" si="440"/>
        <v>30.4054054054054</v>
      </c>
      <c r="AK900" s="3">
        <f t="shared" si="441"/>
        <v>19.9467140319716</v>
      </c>
      <c r="AL900" s="3">
        <f t="shared" si="442"/>
        <v>126.834170854271</v>
      </c>
      <c r="AM900" s="3">
        <f t="shared" si="443"/>
        <v>262.880886426593</v>
      </c>
      <c r="AN900" s="3">
        <f t="shared" si="444"/>
        <v>460.406504065041</v>
      </c>
      <c r="AO900" s="3">
        <f t="shared" si="445"/>
        <v>787.912087912088</v>
      </c>
      <c r="AP900" s="3">
        <f t="shared" si="446"/>
        <v>1173.6875</v>
      </c>
      <c r="AQ900" s="3">
        <f t="shared" si="447"/>
        <v>1742.91497975708</v>
      </c>
      <c r="AR900" s="3">
        <f t="shared" si="448"/>
        <v>2512.85714285714</v>
      </c>
      <c r="AS900" s="6">
        <f t="shared" si="449"/>
        <v>2679.26829268293</v>
      </c>
      <c r="AT900" s="3">
        <f t="shared" si="450"/>
        <v>0.32120169258066</v>
      </c>
      <c r="AU900" s="7">
        <f t="shared" si="451"/>
        <v>1.27823300060524</v>
      </c>
      <c r="AV900" s="8">
        <f t="shared" si="452"/>
        <v>0.0845662514759582</v>
      </c>
      <c r="AW900" s="3">
        <f t="shared" si="453"/>
        <v>41.2925652812538</v>
      </c>
      <c r="AX900" s="7">
        <f t="shared" si="454"/>
        <v>0.543416739415633</v>
      </c>
      <c r="AY900" s="3">
        <f t="shared" si="455"/>
        <v>1.22506178317641</v>
      </c>
      <c r="AZ900" s="9">
        <f t="shared" si="456"/>
        <v>14.794957887059</v>
      </c>
      <c r="BA900" s="11">
        <f t="shared" si="457"/>
        <v>4.08160898830968</v>
      </c>
      <c r="BB900" s="12">
        <f t="shared" si="458"/>
        <v>1074.71389883243</v>
      </c>
      <c r="BC900" s="13">
        <f t="shared" si="459"/>
        <v>0.239259087861265</v>
      </c>
      <c r="BD900" s="14">
        <f t="shared" si="460"/>
        <v>43.736102003643</v>
      </c>
      <c r="BE900" s="15">
        <f t="shared" si="461"/>
        <v>1.2222112366216</v>
      </c>
      <c r="BF900" s="16">
        <f t="shared" si="462"/>
        <v>16.0289223454834</v>
      </c>
      <c r="BG900" s="16">
        <f t="shared" si="463"/>
        <v>9.54222222222222</v>
      </c>
      <c r="BH900" s="17">
        <f t="shared" si="464"/>
        <v>0.974396828927943</v>
      </c>
    </row>
    <row r="901" spans="1:60">
      <c r="A901">
        <v>912</v>
      </c>
      <c r="B901" t="s">
        <v>727</v>
      </c>
      <c r="C901" t="s">
        <v>765</v>
      </c>
      <c r="D901" t="s">
        <v>62</v>
      </c>
      <c r="E901" t="s">
        <v>957</v>
      </c>
      <c r="F901" t="s">
        <v>1003</v>
      </c>
      <c r="G901">
        <v>981.5029974254</v>
      </c>
      <c r="H901">
        <v>120</v>
      </c>
      <c r="I901">
        <v>194.28</v>
      </c>
      <c r="J901">
        <v>12.2968279241744</v>
      </c>
      <c r="K901">
        <v>1506.75</v>
      </c>
      <c r="L901">
        <v>14.09</v>
      </c>
      <c r="M901">
        <v>0.106</v>
      </c>
      <c r="N901">
        <v>36.86</v>
      </c>
      <c r="O901">
        <v>0.089</v>
      </c>
      <c r="P901">
        <v>1.18</v>
      </c>
      <c r="Q901">
        <v>4.05</v>
      </c>
      <c r="R901">
        <v>0.953</v>
      </c>
      <c r="S901">
        <v>28.93</v>
      </c>
      <c r="T901">
        <v>11.35</v>
      </c>
      <c r="U901">
        <v>140.05</v>
      </c>
      <c r="V901">
        <v>51.36</v>
      </c>
      <c r="W901">
        <v>224.93</v>
      </c>
      <c r="X901">
        <v>50.44</v>
      </c>
      <c r="Y901">
        <v>479.72</v>
      </c>
      <c r="Z901">
        <v>77.4</v>
      </c>
      <c r="AA901">
        <v>7895.89</v>
      </c>
      <c r="AB901">
        <v>42.99</v>
      </c>
      <c r="AC901">
        <v>75.64</v>
      </c>
      <c r="AD901" s="3">
        <f t="shared" si="434"/>
        <v>43.2461309039584</v>
      </c>
      <c r="AE901" s="4">
        <f t="shared" si="435"/>
        <v>77.6741541054625</v>
      </c>
      <c r="AF901" s="5">
        <f t="shared" si="436"/>
        <v>0.447257383966245</v>
      </c>
      <c r="AG901" s="3">
        <f t="shared" si="437"/>
        <v>60.1305057096248</v>
      </c>
      <c r="AH901" s="3">
        <f t="shared" si="438"/>
        <v>0.959051724137931</v>
      </c>
      <c r="AI901" s="3">
        <f t="shared" si="439"/>
        <v>2.58205689277899</v>
      </c>
      <c r="AJ901" s="3">
        <f t="shared" si="440"/>
        <v>27.3648648648649</v>
      </c>
      <c r="AK901" s="3">
        <f t="shared" si="441"/>
        <v>16.9271758436945</v>
      </c>
      <c r="AL901" s="3">
        <f t="shared" si="442"/>
        <v>145.376884422111</v>
      </c>
      <c r="AM901" s="3">
        <f t="shared" si="443"/>
        <v>314.404432132964</v>
      </c>
      <c r="AN901" s="3">
        <f t="shared" si="444"/>
        <v>569.308943089431</v>
      </c>
      <c r="AO901" s="3">
        <f t="shared" si="445"/>
        <v>940.659340659341</v>
      </c>
      <c r="AP901" s="3">
        <f t="shared" si="446"/>
        <v>1405.8125</v>
      </c>
      <c r="AQ901" s="3">
        <f t="shared" si="447"/>
        <v>2042.10526315789</v>
      </c>
      <c r="AR901" s="3">
        <f t="shared" si="448"/>
        <v>2979.62732919255</v>
      </c>
      <c r="AS901" s="6">
        <f t="shared" si="449"/>
        <v>3146.34146341463</v>
      </c>
      <c r="AT901" s="3">
        <f t="shared" si="450"/>
        <v>0.268373835657768</v>
      </c>
      <c r="AU901" s="7">
        <f t="shared" si="451"/>
        <v>0.900695979756955</v>
      </c>
      <c r="AV901" s="8">
        <f t="shared" si="452"/>
        <v>0.474546526119269</v>
      </c>
      <c r="AW901" s="3">
        <f t="shared" si="453"/>
        <v>6.31660088149743</v>
      </c>
      <c r="AX901" s="7">
        <f t="shared" si="454"/>
        <v>1.19267060833474</v>
      </c>
      <c r="AY901" s="3">
        <f t="shared" si="455"/>
        <v>2.58992902623794</v>
      </c>
      <c r="AZ901" s="9">
        <f t="shared" si="456"/>
        <v>305.453558469954</v>
      </c>
      <c r="BA901" s="11">
        <f t="shared" si="457"/>
        <v>15.4556704486863</v>
      </c>
      <c r="BB901" s="12">
        <f t="shared" si="458"/>
        <v>1074.71389883243</v>
      </c>
      <c r="BC901" s="13">
        <f t="shared" si="459"/>
        <v>0.0337515918752886</v>
      </c>
      <c r="BD901" s="14">
        <f t="shared" si="460"/>
        <v>153.266687591546</v>
      </c>
      <c r="BE901" s="15">
        <f t="shared" si="461"/>
        <v>0.157675310597849</v>
      </c>
      <c r="BF901" s="16">
        <f t="shared" si="462"/>
        <v>16.5820947113723</v>
      </c>
      <c r="BG901" s="16">
        <f t="shared" si="463"/>
        <v>9.10123456790124</v>
      </c>
      <c r="BH901" s="17">
        <f t="shared" si="464"/>
        <v>0.568350079323109</v>
      </c>
    </row>
    <row r="902" spans="1:60">
      <c r="A902">
        <v>913</v>
      </c>
      <c r="B902" t="s">
        <v>727</v>
      </c>
      <c r="C902" t="s">
        <v>765</v>
      </c>
      <c r="D902" t="s">
        <v>62</v>
      </c>
      <c r="E902" t="s">
        <v>957</v>
      </c>
      <c r="F902" t="s">
        <v>1004</v>
      </c>
      <c r="G902">
        <v>888.985875575745</v>
      </c>
      <c r="H902">
        <v>120</v>
      </c>
      <c r="I902">
        <v>385.31</v>
      </c>
      <c r="J902">
        <v>12.2968279241744</v>
      </c>
      <c r="K902">
        <v>2060.41</v>
      </c>
      <c r="L902">
        <v>14.57</v>
      </c>
      <c r="M902">
        <v>1.98</v>
      </c>
      <c r="N902">
        <v>112.4</v>
      </c>
      <c r="O902">
        <v>0.749</v>
      </c>
      <c r="P902">
        <v>7.48</v>
      </c>
      <c r="Q902">
        <v>14.07</v>
      </c>
      <c r="R902">
        <v>3.39</v>
      </c>
      <c r="S902">
        <v>64.26</v>
      </c>
      <c r="T902">
        <v>20.28</v>
      </c>
      <c r="U902">
        <v>217.56</v>
      </c>
      <c r="V902">
        <v>74.18</v>
      </c>
      <c r="W902">
        <v>292.14</v>
      </c>
      <c r="X902">
        <v>61.47</v>
      </c>
      <c r="Y902">
        <v>553.46</v>
      </c>
      <c r="Z902">
        <v>85.12</v>
      </c>
      <c r="AA902">
        <v>6758.13</v>
      </c>
      <c r="AB902">
        <v>1457.53</v>
      </c>
      <c r="AC902">
        <v>1778.43</v>
      </c>
      <c r="AD902" s="3">
        <f t="shared" si="434"/>
        <v>1466.21384453237</v>
      </c>
      <c r="AE902" s="4">
        <f t="shared" si="435"/>
        <v>1826.25655586697</v>
      </c>
      <c r="AF902" s="5">
        <f t="shared" si="436"/>
        <v>8.35443037974684</v>
      </c>
      <c r="AG902" s="3">
        <f t="shared" si="437"/>
        <v>183.360522022839</v>
      </c>
      <c r="AH902" s="3">
        <f t="shared" si="438"/>
        <v>8.07112068965517</v>
      </c>
      <c r="AI902" s="3">
        <f t="shared" si="439"/>
        <v>16.3676148796499</v>
      </c>
      <c r="AJ902" s="3">
        <f t="shared" si="440"/>
        <v>95.0675675675676</v>
      </c>
      <c r="AK902" s="3">
        <f t="shared" si="441"/>
        <v>60.2131438721137</v>
      </c>
      <c r="AL902" s="3">
        <f t="shared" si="442"/>
        <v>322.914572864322</v>
      </c>
      <c r="AM902" s="3">
        <f t="shared" si="443"/>
        <v>561.772853185596</v>
      </c>
      <c r="AN902" s="3">
        <f t="shared" si="444"/>
        <v>884.390243902439</v>
      </c>
      <c r="AO902" s="3">
        <f t="shared" si="445"/>
        <v>1358.60805860806</v>
      </c>
      <c r="AP902" s="3">
        <f t="shared" si="446"/>
        <v>1825.875</v>
      </c>
      <c r="AQ902" s="3">
        <f t="shared" si="447"/>
        <v>2488.66396761134</v>
      </c>
      <c r="AR902" s="3">
        <f t="shared" si="448"/>
        <v>3437.6397515528</v>
      </c>
      <c r="AS902" s="6">
        <f t="shared" si="449"/>
        <v>3460.16260162602</v>
      </c>
      <c r="AT902" s="3">
        <f t="shared" si="450"/>
        <v>0.343661823309308</v>
      </c>
      <c r="AU902" s="7">
        <f t="shared" si="451"/>
        <v>0.999702843074452</v>
      </c>
      <c r="AV902" s="8">
        <f t="shared" si="452"/>
        <v>0.0615466647546904</v>
      </c>
      <c r="AW902" s="3">
        <f t="shared" si="453"/>
        <v>148.514443491294</v>
      </c>
      <c r="AX902" s="7">
        <f t="shared" si="454"/>
        <v>0.750047675337335</v>
      </c>
      <c r="AY902" s="3">
        <f t="shared" si="455"/>
        <v>1.78460529971006</v>
      </c>
      <c r="AZ902" s="9">
        <f t="shared" si="456"/>
        <v>80.5296965115729</v>
      </c>
      <c r="BA902" s="11">
        <f t="shared" si="457"/>
        <v>5.43709335487101</v>
      </c>
      <c r="BB902" s="12">
        <f t="shared" si="458"/>
        <v>1074.71389883243</v>
      </c>
      <c r="BC902" s="13">
        <f t="shared" si="459"/>
        <v>0.834991394344765</v>
      </c>
      <c r="BD902" s="14">
        <f t="shared" si="460"/>
        <v>44.5482480644904</v>
      </c>
      <c r="BE902" s="15">
        <f t="shared" si="461"/>
        <v>3.2132945470314</v>
      </c>
      <c r="BF902" s="16">
        <f t="shared" si="462"/>
        <v>8.61282290694055</v>
      </c>
      <c r="BG902" s="16">
        <f t="shared" si="463"/>
        <v>7.98862828713575</v>
      </c>
      <c r="BH902" s="17">
        <f t="shared" si="464"/>
        <v>0.819559948943731</v>
      </c>
    </row>
    <row r="903" spans="1:60">
      <c r="A903">
        <v>914</v>
      </c>
      <c r="B903" t="s">
        <v>727</v>
      </c>
      <c r="C903" t="s">
        <v>765</v>
      </c>
      <c r="D903" t="s">
        <v>62</v>
      </c>
      <c r="E903" t="s">
        <v>957</v>
      </c>
      <c r="F903" t="s">
        <v>1005</v>
      </c>
      <c r="G903">
        <v>1011.37117543955</v>
      </c>
      <c r="H903">
        <v>120</v>
      </c>
      <c r="I903">
        <v>416.19</v>
      </c>
      <c r="J903">
        <v>12.2968279241744</v>
      </c>
      <c r="K903">
        <v>2371.79</v>
      </c>
      <c r="L903">
        <v>6.41</v>
      </c>
      <c r="M903">
        <v>1.084</v>
      </c>
      <c r="N903">
        <v>90.04</v>
      </c>
      <c r="O903">
        <v>0.491</v>
      </c>
      <c r="P903">
        <v>5.99</v>
      </c>
      <c r="Q903">
        <v>10.97</v>
      </c>
      <c r="R903">
        <v>3.73</v>
      </c>
      <c r="S903">
        <v>59.55</v>
      </c>
      <c r="T903">
        <v>20.49</v>
      </c>
      <c r="U903">
        <v>230.61</v>
      </c>
      <c r="V903">
        <v>82.69</v>
      </c>
      <c r="W903">
        <v>340.93</v>
      </c>
      <c r="X903">
        <v>74</v>
      </c>
      <c r="Y903">
        <v>696.87</v>
      </c>
      <c r="Z903">
        <v>111.67</v>
      </c>
      <c r="AA903">
        <v>6836.7</v>
      </c>
      <c r="AB903">
        <v>89.2</v>
      </c>
      <c r="AC903">
        <v>133.14</v>
      </c>
      <c r="AD903" s="3">
        <f t="shared" si="434"/>
        <v>89.7314463045612</v>
      </c>
      <c r="AE903" s="4">
        <f t="shared" si="435"/>
        <v>136.720476964586</v>
      </c>
      <c r="AF903" s="5">
        <f t="shared" si="436"/>
        <v>4.57383966244726</v>
      </c>
      <c r="AG903" s="3">
        <f t="shared" si="437"/>
        <v>146.884176182708</v>
      </c>
      <c r="AH903" s="3">
        <f t="shared" si="438"/>
        <v>5.29094827586207</v>
      </c>
      <c r="AI903" s="3">
        <f t="shared" si="439"/>
        <v>13.1072210065646</v>
      </c>
      <c r="AJ903" s="3">
        <f t="shared" si="440"/>
        <v>74.1216216216216</v>
      </c>
      <c r="AK903" s="3">
        <f t="shared" si="441"/>
        <v>66.2522202486679</v>
      </c>
      <c r="AL903" s="3">
        <f t="shared" si="442"/>
        <v>299.246231155779</v>
      </c>
      <c r="AM903" s="3">
        <f t="shared" si="443"/>
        <v>567.590027700831</v>
      </c>
      <c r="AN903" s="3">
        <f t="shared" si="444"/>
        <v>937.439024390244</v>
      </c>
      <c r="AO903" s="3">
        <f t="shared" si="445"/>
        <v>1514.46886446886</v>
      </c>
      <c r="AP903" s="3">
        <f t="shared" si="446"/>
        <v>2130.8125</v>
      </c>
      <c r="AQ903" s="3">
        <f t="shared" si="447"/>
        <v>2995.95141700405</v>
      </c>
      <c r="AR903" s="3">
        <f t="shared" si="448"/>
        <v>4328.3850931677</v>
      </c>
      <c r="AS903" s="6">
        <f t="shared" si="449"/>
        <v>4539.43089430894</v>
      </c>
      <c r="AT903" s="3">
        <f t="shared" si="450"/>
        <v>0.444850042261428</v>
      </c>
      <c r="AU903" s="7">
        <f t="shared" si="451"/>
        <v>1.02775061064603</v>
      </c>
      <c r="AV903" s="8">
        <f t="shared" si="452"/>
        <v>0.658569966979582</v>
      </c>
      <c r="AW903" s="3">
        <f t="shared" si="453"/>
        <v>11.1183532702613</v>
      </c>
      <c r="AX903" s="7">
        <f t="shared" si="454"/>
        <v>2.1959485270034</v>
      </c>
      <c r="AY903" s="3">
        <f t="shared" si="455"/>
        <v>3.6498053798559</v>
      </c>
      <c r="AZ903" s="9">
        <f t="shared" si="456"/>
        <v>78.4309216673648</v>
      </c>
      <c r="BA903" s="11">
        <f t="shared" si="457"/>
        <v>4.72485141805316</v>
      </c>
      <c r="BB903" s="12">
        <f t="shared" si="458"/>
        <v>1074.71389883243</v>
      </c>
      <c r="BC903" s="13">
        <f t="shared" si="459"/>
        <v>0.0606636125196902</v>
      </c>
      <c r="BD903" s="14">
        <f t="shared" si="460"/>
        <v>59.5210431241373</v>
      </c>
      <c r="BE903" s="15">
        <f t="shared" si="461"/>
        <v>0.191054285591287</v>
      </c>
      <c r="BF903" s="16">
        <f t="shared" si="462"/>
        <v>11.7022670025189</v>
      </c>
      <c r="BG903" s="16">
        <f t="shared" si="463"/>
        <v>8.20783956244303</v>
      </c>
      <c r="BH903" s="17">
        <f t="shared" si="464"/>
        <v>0.669971458614992</v>
      </c>
    </row>
    <row r="904" spans="1:60">
      <c r="A904">
        <v>915</v>
      </c>
      <c r="B904" t="s">
        <v>727</v>
      </c>
      <c r="C904" t="s">
        <v>765</v>
      </c>
      <c r="D904" t="s">
        <v>62</v>
      </c>
      <c r="E904" t="s">
        <v>957</v>
      </c>
      <c r="F904" t="s">
        <v>1006</v>
      </c>
      <c r="G904">
        <v>356.136574452965</v>
      </c>
      <c r="H904">
        <v>120</v>
      </c>
      <c r="I904">
        <v>231.67</v>
      </c>
      <c r="J904">
        <v>12.2968279241744</v>
      </c>
      <c r="K904">
        <v>1479.81</v>
      </c>
      <c r="L904">
        <v>7.33</v>
      </c>
      <c r="M904">
        <v>0.815</v>
      </c>
      <c r="N904">
        <v>52.87</v>
      </c>
      <c r="O904">
        <v>0.606</v>
      </c>
      <c r="P904">
        <v>6.73</v>
      </c>
      <c r="Q904">
        <v>9.21</v>
      </c>
      <c r="R904">
        <v>1.87</v>
      </c>
      <c r="S904">
        <v>42.19</v>
      </c>
      <c r="T904">
        <v>13.47</v>
      </c>
      <c r="U904">
        <v>147.89</v>
      </c>
      <c r="V904">
        <v>51.54</v>
      </c>
      <c r="W904">
        <v>211.76</v>
      </c>
      <c r="X904">
        <v>45.53</v>
      </c>
      <c r="Y904">
        <v>434.05</v>
      </c>
      <c r="Z904">
        <v>70.26</v>
      </c>
      <c r="AA904">
        <v>12308.24</v>
      </c>
      <c r="AB904">
        <v>93.25</v>
      </c>
      <c r="AC904">
        <v>644.36</v>
      </c>
      <c r="AD904" s="3">
        <f t="shared" si="434"/>
        <v>93.8055758733221</v>
      </c>
      <c r="AE904" s="4">
        <f t="shared" si="435"/>
        <v>661.688497347909</v>
      </c>
      <c r="AF904" s="5">
        <f t="shared" si="436"/>
        <v>3.43881856540084</v>
      </c>
      <c r="AG904" s="3">
        <f t="shared" si="437"/>
        <v>86.2479608482871</v>
      </c>
      <c r="AH904" s="3">
        <f t="shared" si="438"/>
        <v>6.5301724137931</v>
      </c>
      <c r="AI904" s="3">
        <f t="shared" si="439"/>
        <v>14.72647702407</v>
      </c>
      <c r="AJ904" s="3">
        <f t="shared" si="440"/>
        <v>62.2297297297297</v>
      </c>
      <c r="AK904" s="3">
        <f t="shared" si="441"/>
        <v>33.214920071048</v>
      </c>
      <c r="AL904" s="3">
        <f t="shared" si="442"/>
        <v>212.010050251256</v>
      </c>
      <c r="AM904" s="3">
        <f t="shared" si="443"/>
        <v>373.130193905817</v>
      </c>
      <c r="AN904" s="3">
        <f t="shared" si="444"/>
        <v>601.178861788618</v>
      </c>
      <c r="AO904" s="3">
        <f t="shared" si="445"/>
        <v>943.956043956044</v>
      </c>
      <c r="AP904" s="3">
        <f t="shared" si="446"/>
        <v>1323.5</v>
      </c>
      <c r="AQ904" s="3">
        <f t="shared" si="447"/>
        <v>1843.31983805668</v>
      </c>
      <c r="AR904" s="3">
        <f t="shared" si="448"/>
        <v>2695.96273291925</v>
      </c>
      <c r="AS904" s="6">
        <f t="shared" si="449"/>
        <v>2856.09756097561</v>
      </c>
      <c r="AT904" s="3">
        <f t="shared" si="450"/>
        <v>0.28917186089636</v>
      </c>
      <c r="AU904" s="7">
        <f t="shared" si="451"/>
        <v>1.07261075001299</v>
      </c>
      <c r="AV904" s="8">
        <f t="shared" si="452"/>
        <v>0.0799016458830801</v>
      </c>
      <c r="AW904" s="3">
        <f t="shared" si="453"/>
        <v>53.8096898995463</v>
      </c>
      <c r="AX904" s="7">
        <f t="shared" si="454"/>
        <v>0.586119229476207</v>
      </c>
      <c r="AY904" s="3">
        <f t="shared" si="455"/>
        <v>1.35640790808167</v>
      </c>
      <c r="AZ904" s="9">
        <f t="shared" si="456"/>
        <v>30.629341612339</v>
      </c>
      <c r="BA904" s="11">
        <f t="shared" si="457"/>
        <v>3.9577104164468</v>
      </c>
      <c r="BB904" s="12">
        <f t="shared" si="458"/>
        <v>1074.71389883243</v>
      </c>
      <c r="BC904" s="13">
        <f t="shared" si="459"/>
        <v>0.262207086109266</v>
      </c>
      <c r="BD904" s="14">
        <f t="shared" si="460"/>
        <v>38.0322861157763</v>
      </c>
      <c r="BE904" s="15">
        <f t="shared" si="461"/>
        <v>1.48452943209308</v>
      </c>
      <c r="BF904" s="16">
        <f t="shared" si="462"/>
        <v>10.2879829343446</v>
      </c>
      <c r="BG904" s="16">
        <f t="shared" si="463"/>
        <v>5.74049945711183</v>
      </c>
      <c r="BH904" s="17">
        <f t="shared" si="464"/>
        <v>0.144717238810603</v>
      </c>
    </row>
    <row r="905" spans="1:60">
      <c r="A905">
        <v>916</v>
      </c>
      <c r="B905" t="s">
        <v>727</v>
      </c>
      <c r="C905" t="s">
        <v>765</v>
      </c>
      <c r="D905" t="s">
        <v>62</v>
      </c>
      <c r="E905" t="s">
        <v>1007</v>
      </c>
      <c r="F905" t="s">
        <v>1008</v>
      </c>
      <c r="G905">
        <v>1090.6957581464</v>
      </c>
      <c r="H905">
        <v>154.8</v>
      </c>
      <c r="I905">
        <v>184.48</v>
      </c>
      <c r="J905">
        <v>12.2968279241744</v>
      </c>
      <c r="K905">
        <v>679.92</v>
      </c>
      <c r="L905">
        <v>1.637</v>
      </c>
      <c r="M905">
        <v>0.0261</v>
      </c>
      <c r="N905">
        <v>6.86</v>
      </c>
      <c r="O905">
        <v>0.0377</v>
      </c>
      <c r="P905">
        <v>0.99</v>
      </c>
      <c r="Q905">
        <v>2.66</v>
      </c>
      <c r="R905">
        <v>1.216</v>
      </c>
      <c r="S905">
        <v>12.37</v>
      </c>
      <c r="T905">
        <v>4.85</v>
      </c>
      <c r="U905">
        <v>59.81</v>
      </c>
      <c r="V905">
        <v>23.45</v>
      </c>
      <c r="W905">
        <v>106.49</v>
      </c>
      <c r="X905">
        <v>24</v>
      </c>
      <c r="Y905">
        <v>237.33</v>
      </c>
      <c r="Z905">
        <v>39.93</v>
      </c>
      <c r="AA905">
        <v>7423.97</v>
      </c>
      <c r="AB905">
        <v>29.72</v>
      </c>
      <c r="AC905">
        <v>84.28</v>
      </c>
      <c r="AD905" s="3">
        <f t="shared" si="434"/>
        <v>29.9486164883546</v>
      </c>
      <c r="AE905" s="4">
        <f t="shared" si="435"/>
        <v>87.0350928692862</v>
      </c>
      <c r="AF905" s="5">
        <f t="shared" si="436"/>
        <v>0.110126582278481</v>
      </c>
      <c r="AG905" s="3">
        <f t="shared" si="437"/>
        <v>11.1908646003263</v>
      </c>
      <c r="AH905" s="3">
        <f t="shared" si="438"/>
        <v>0.40625</v>
      </c>
      <c r="AI905" s="3">
        <f t="shared" si="439"/>
        <v>2.16630196936543</v>
      </c>
      <c r="AJ905" s="3">
        <f t="shared" si="440"/>
        <v>17.972972972973</v>
      </c>
      <c r="AK905" s="3">
        <f t="shared" si="441"/>
        <v>21.5985790408526</v>
      </c>
      <c r="AL905" s="3">
        <f t="shared" si="442"/>
        <v>62.1608040201005</v>
      </c>
      <c r="AM905" s="3">
        <f t="shared" si="443"/>
        <v>134.349030470914</v>
      </c>
      <c r="AN905" s="3">
        <f t="shared" si="444"/>
        <v>243.130081300813</v>
      </c>
      <c r="AO905" s="3">
        <f t="shared" si="445"/>
        <v>429.487179487179</v>
      </c>
      <c r="AP905" s="3">
        <f t="shared" si="446"/>
        <v>665.5625</v>
      </c>
      <c r="AQ905" s="3">
        <f t="shared" si="447"/>
        <v>971.65991902834</v>
      </c>
      <c r="AR905" s="3">
        <f t="shared" si="448"/>
        <v>1474.09937888199</v>
      </c>
      <c r="AS905" s="6">
        <f t="shared" si="449"/>
        <v>1623.17073170732</v>
      </c>
      <c r="AT905" s="3">
        <f t="shared" si="450"/>
        <v>0.646185052685053</v>
      </c>
      <c r="AU905" s="7">
        <f t="shared" si="451"/>
        <v>4.38359219156001</v>
      </c>
      <c r="AV905" s="8">
        <f t="shared" si="452"/>
        <v>0.0788187818711551</v>
      </c>
      <c r="AW905" s="3">
        <f t="shared" si="453"/>
        <v>7.07784913361137</v>
      </c>
      <c r="AX905" s="7">
        <f t="shared" si="454"/>
        <v>0.209691279304745</v>
      </c>
      <c r="AY905" s="3">
        <f t="shared" si="455"/>
        <v>-0.428321683580705</v>
      </c>
      <c r="AZ905" s="9">
        <f t="shared" si="456"/>
        <v>53.0437491540413</v>
      </c>
      <c r="BA905" s="11">
        <f t="shared" si="457"/>
        <v>7.597782036076</v>
      </c>
      <c r="BB905" s="12">
        <f t="shared" si="458"/>
        <v>1074.71389883243</v>
      </c>
      <c r="BC905" s="13">
        <f t="shared" si="459"/>
        <v>0.0464833122127048</v>
      </c>
      <c r="BD905" s="14">
        <f t="shared" si="460"/>
        <v>82.8991038201565</v>
      </c>
      <c r="BE905" s="15">
        <f t="shared" si="461"/>
        <v>0.355117347153752</v>
      </c>
      <c r="BF905" s="16">
        <f t="shared" si="462"/>
        <v>19.1859337105901</v>
      </c>
      <c r="BG905" s="16">
        <f t="shared" si="463"/>
        <v>2.57894736842105</v>
      </c>
      <c r="BH905" s="17">
        <f t="shared" si="464"/>
        <v>0.352634076886569</v>
      </c>
    </row>
    <row r="906" spans="1:60">
      <c r="A906">
        <v>917</v>
      </c>
      <c r="B906" t="s">
        <v>727</v>
      </c>
      <c r="C906" t="s">
        <v>765</v>
      </c>
      <c r="D906" t="s">
        <v>62</v>
      </c>
      <c r="E906" t="s">
        <v>1007</v>
      </c>
      <c r="F906" t="s">
        <v>1009</v>
      </c>
      <c r="G906">
        <v>3540.90878685095</v>
      </c>
      <c r="H906">
        <v>154.8</v>
      </c>
      <c r="I906">
        <v>303.19</v>
      </c>
      <c r="J906">
        <v>12.2968279241744</v>
      </c>
      <c r="K906">
        <v>1759.46</v>
      </c>
      <c r="L906">
        <v>61.11</v>
      </c>
      <c r="M906">
        <v>5.71</v>
      </c>
      <c r="N906">
        <v>104.89</v>
      </c>
      <c r="O906">
        <v>5.27</v>
      </c>
      <c r="P906">
        <v>27.89</v>
      </c>
      <c r="Q906">
        <v>18.47</v>
      </c>
      <c r="R906">
        <v>3.27</v>
      </c>
      <c r="S906">
        <v>36.21</v>
      </c>
      <c r="T906">
        <v>12.54</v>
      </c>
      <c r="U906">
        <v>152.92</v>
      </c>
      <c r="V906">
        <v>58.03</v>
      </c>
      <c r="W906">
        <v>290.33</v>
      </c>
      <c r="X906">
        <v>74.05</v>
      </c>
      <c r="Y906">
        <v>767.94</v>
      </c>
      <c r="Z906">
        <v>119.59</v>
      </c>
      <c r="AA906">
        <v>11101.86</v>
      </c>
      <c r="AB906">
        <v>379.2</v>
      </c>
      <c r="AC906">
        <v>799.57</v>
      </c>
      <c r="AD906" s="3">
        <f t="shared" si="434"/>
        <v>382.116937159625</v>
      </c>
      <c r="AE906" s="4">
        <f t="shared" si="435"/>
        <v>825.707750421158</v>
      </c>
      <c r="AF906" s="5">
        <f t="shared" si="436"/>
        <v>24.0928270042194</v>
      </c>
      <c r="AG906" s="3">
        <f t="shared" si="437"/>
        <v>171.109298531811</v>
      </c>
      <c r="AH906" s="3">
        <f t="shared" si="438"/>
        <v>56.7887931034483</v>
      </c>
      <c r="AI906" s="3">
        <f t="shared" si="439"/>
        <v>61.0284463894967</v>
      </c>
      <c r="AJ906" s="3">
        <f t="shared" si="440"/>
        <v>124.797297297297</v>
      </c>
      <c r="AK906" s="3">
        <f t="shared" si="441"/>
        <v>58.0817051509769</v>
      </c>
      <c r="AL906" s="3">
        <f t="shared" si="442"/>
        <v>181.959798994975</v>
      </c>
      <c r="AM906" s="3">
        <f t="shared" si="443"/>
        <v>347.368421052632</v>
      </c>
      <c r="AN906" s="3">
        <f t="shared" si="444"/>
        <v>621.626016260163</v>
      </c>
      <c r="AO906" s="3">
        <f t="shared" si="445"/>
        <v>1062.82051282051</v>
      </c>
      <c r="AP906" s="3">
        <f t="shared" si="446"/>
        <v>1814.5625</v>
      </c>
      <c r="AQ906" s="3">
        <f t="shared" si="447"/>
        <v>2997.97570850202</v>
      </c>
      <c r="AR906" s="3">
        <f t="shared" si="448"/>
        <v>4769.81366459627</v>
      </c>
      <c r="AS906" s="6">
        <f t="shared" si="449"/>
        <v>4861.38211382114</v>
      </c>
      <c r="AT906" s="3">
        <f t="shared" si="450"/>
        <v>0.385433131570138</v>
      </c>
      <c r="AU906" s="7">
        <f t="shared" si="451"/>
        <v>0.808067481610441</v>
      </c>
      <c r="AV906" s="8">
        <f t="shared" si="452"/>
        <v>0.127030417174236</v>
      </c>
      <c r="AW906" s="3">
        <f t="shared" si="453"/>
        <v>67.1480283787571</v>
      </c>
      <c r="AX906" s="7">
        <f t="shared" si="454"/>
        <v>1.04093678721594</v>
      </c>
      <c r="AY906" s="3">
        <f t="shared" si="455"/>
        <v>2.35366257923461</v>
      </c>
      <c r="AZ906" s="9">
        <f t="shared" si="456"/>
        <v>7.09582345689313</v>
      </c>
      <c r="BA906" s="11">
        <f t="shared" si="457"/>
        <v>1.5935360718733</v>
      </c>
      <c r="BB906" s="12">
        <f t="shared" si="458"/>
        <v>1074.71389883243</v>
      </c>
      <c r="BC906" s="13">
        <f t="shared" si="459"/>
        <v>0.452633950028985</v>
      </c>
      <c r="BD906" s="14">
        <f t="shared" si="460"/>
        <v>13.7623407605445</v>
      </c>
      <c r="BE906" s="15">
        <f t="shared" si="461"/>
        <v>1.04118811365471</v>
      </c>
      <c r="BF906" s="16">
        <f t="shared" si="462"/>
        <v>21.2079536039768</v>
      </c>
      <c r="BG906" s="16">
        <f t="shared" si="463"/>
        <v>5.67893881970763</v>
      </c>
      <c r="BH906" s="17">
        <f t="shared" si="464"/>
        <v>0.474254912015208</v>
      </c>
    </row>
    <row r="907" spans="1:60">
      <c r="A907">
        <v>918</v>
      </c>
      <c r="B907" t="s">
        <v>727</v>
      </c>
      <c r="C907" t="s">
        <v>765</v>
      </c>
      <c r="D907" t="s">
        <v>62</v>
      </c>
      <c r="E907" t="s">
        <v>1007</v>
      </c>
      <c r="F907" t="s">
        <v>1010</v>
      </c>
      <c r="G907">
        <v>709.9500596141</v>
      </c>
      <c r="H907">
        <v>154.8</v>
      </c>
      <c r="I907">
        <v>175.88</v>
      </c>
      <c r="J907">
        <v>12.2968279241744</v>
      </c>
      <c r="K907">
        <v>1080.46</v>
      </c>
      <c r="L907">
        <v>2.04</v>
      </c>
      <c r="M907">
        <v>0.0214</v>
      </c>
      <c r="N907">
        <v>6.13</v>
      </c>
      <c r="O907">
        <v>0.101</v>
      </c>
      <c r="P907">
        <v>1.85</v>
      </c>
      <c r="Q907">
        <v>3.88</v>
      </c>
      <c r="R907">
        <v>1.725</v>
      </c>
      <c r="S907">
        <v>22.82</v>
      </c>
      <c r="T907">
        <v>8.11</v>
      </c>
      <c r="U907">
        <v>94.62</v>
      </c>
      <c r="V907">
        <v>36.44</v>
      </c>
      <c r="W907">
        <v>156.79</v>
      </c>
      <c r="X907">
        <v>34.45</v>
      </c>
      <c r="Y907">
        <v>334.21</v>
      </c>
      <c r="Z907">
        <v>56.74</v>
      </c>
      <c r="AA907">
        <v>11315.12</v>
      </c>
      <c r="AB907">
        <v>873.45</v>
      </c>
      <c r="AC907">
        <v>1574.25</v>
      </c>
      <c r="AD907" s="3">
        <f t="shared" si="434"/>
        <v>880.168878591969</v>
      </c>
      <c r="AE907" s="4">
        <f t="shared" si="435"/>
        <v>1625.71185274649</v>
      </c>
      <c r="AF907" s="5">
        <f t="shared" si="436"/>
        <v>0.090295358649789</v>
      </c>
      <c r="AG907" s="3">
        <f t="shared" si="437"/>
        <v>10</v>
      </c>
      <c r="AH907" s="3">
        <f t="shared" si="438"/>
        <v>1.08836206896552</v>
      </c>
      <c r="AI907" s="3">
        <f t="shared" si="439"/>
        <v>4.04814004376368</v>
      </c>
      <c r="AJ907" s="3">
        <f t="shared" si="440"/>
        <v>26.2162162162162</v>
      </c>
      <c r="AK907" s="3">
        <f t="shared" si="441"/>
        <v>30.639431616341</v>
      </c>
      <c r="AL907" s="3">
        <f t="shared" si="442"/>
        <v>114.673366834171</v>
      </c>
      <c r="AM907" s="3">
        <f t="shared" si="443"/>
        <v>224.653739612188</v>
      </c>
      <c r="AN907" s="3">
        <f t="shared" si="444"/>
        <v>384.634146341463</v>
      </c>
      <c r="AO907" s="3">
        <f t="shared" si="445"/>
        <v>667.399267399267</v>
      </c>
      <c r="AP907" s="3">
        <f t="shared" si="446"/>
        <v>979.9375</v>
      </c>
      <c r="AQ907" s="3">
        <f t="shared" si="447"/>
        <v>1394.73684210526</v>
      </c>
      <c r="AR907" s="3">
        <f t="shared" si="448"/>
        <v>2075.83850931677</v>
      </c>
      <c r="AS907" s="6">
        <f t="shared" si="449"/>
        <v>2306.50406504065</v>
      </c>
      <c r="AT907" s="3">
        <f t="shared" si="450"/>
        <v>0.558810319536894</v>
      </c>
      <c r="AU907" s="7">
        <f t="shared" si="451"/>
        <v>2.69197395186978</v>
      </c>
      <c r="AV907" s="8">
        <f t="shared" si="452"/>
        <v>0.00377065590660728</v>
      </c>
      <c r="AW907" s="3">
        <f t="shared" si="453"/>
        <v>132.205790206309</v>
      </c>
      <c r="AX907" s="7">
        <f t="shared" si="454"/>
        <v>0.0433552944975684</v>
      </c>
      <c r="AY907" s="3">
        <f t="shared" si="455"/>
        <v>-3.16510552195271</v>
      </c>
      <c r="AZ907" s="9">
        <f t="shared" si="456"/>
        <v>19.7991977252332</v>
      </c>
      <c r="BA907" s="11">
        <f t="shared" si="457"/>
        <v>2.28631348709834</v>
      </c>
      <c r="BB907" s="12">
        <f t="shared" si="458"/>
        <v>1074.71389883243</v>
      </c>
      <c r="BC907" s="13">
        <f t="shared" si="459"/>
        <v>0.906366773621723</v>
      </c>
      <c r="BD907" s="14">
        <f t="shared" si="460"/>
        <v>75.5325438840903</v>
      </c>
      <c r="BE907" s="15">
        <f t="shared" si="461"/>
        <v>4.71036174860118</v>
      </c>
      <c r="BF907" s="16">
        <f t="shared" si="462"/>
        <v>14.6454864154251</v>
      </c>
      <c r="BG907" s="16">
        <f t="shared" si="463"/>
        <v>1.57989690721649</v>
      </c>
      <c r="BH907" s="17">
        <f t="shared" si="464"/>
        <v>0.554835636017151</v>
      </c>
    </row>
    <row r="908" spans="1:60">
      <c r="A908">
        <v>919</v>
      </c>
      <c r="B908" t="s">
        <v>727</v>
      </c>
      <c r="C908" t="s">
        <v>765</v>
      </c>
      <c r="D908" t="s">
        <v>62</v>
      </c>
      <c r="E908" t="s">
        <v>1007</v>
      </c>
      <c r="F908" t="s">
        <v>1011</v>
      </c>
      <c r="G908">
        <v>589.7043014639</v>
      </c>
      <c r="H908">
        <v>154.8</v>
      </c>
      <c r="I908">
        <v>94.93</v>
      </c>
      <c r="J908">
        <v>12.2968279241744</v>
      </c>
      <c r="K908">
        <v>485.6</v>
      </c>
      <c r="L908">
        <v>11.25</v>
      </c>
      <c r="M908">
        <v>0.0193</v>
      </c>
      <c r="N908">
        <v>13.07</v>
      </c>
      <c r="O908">
        <v>0.0258</v>
      </c>
      <c r="P908">
        <v>0.29</v>
      </c>
      <c r="Q908">
        <v>0.801</v>
      </c>
      <c r="R908">
        <v>0.116</v>
      </c>
      <c r="S908">
        <v>5.69</v>
      </c>
      <c r="T908">
        <v>2.68</v>
      </c>
      <c r="U908">
        <v>36.66</v>
      </c>
      <c r="V908">
        <v>15.93</v>
      </c>
      <c r="W908">
        <v>79.76</v>
      </c>
      <c r="X908">
        <v>20.49</v>
      </c>
      <c r="Y908">
        <v>223.78</v>
      </c>
      <c r="Z908">
        <v>42.37</v>
      </c>
      <c r="AA908">
        <v>6391.49</v>
      </c>
      <c r="AB908">
        <v>649.12</v>
      </c>
      <c r="AC908">
        <v>737.31</v>
      </c>
      <c r="AD908" s="3">
        <f t="shared" si="434"/>
        <v>654.113254876202</v>
      </c>
      <c r="AE908" s="4">
        <f t="shared" si="435"/>
        <v>761.412486040026</v>
      </c>
      <c r="AF908" s="5">
        <f t="shared" si="436"/>
        <v>0.0814345991561182</v>
      </c>
      <c r="AG908" s="3">
        <f t="shared" si="437"/>
        <v>21.3213703099511</v>
      </c>
      <c r="AH908" s="3">
        <f t="shared" si="438"/>
        <v>0.27801724137931</v>
      </c>
      <c r="AI908" s="3">
        <f t="shared" si="439"/>
        <v>0.634573304157549</v>
      </c>
      <c r="AJ908" s="3">
        <f t="shared" si="440"/>
        <v>5.41216216216216</v>
      </c>
      <c r="AK908" s="3">
        <f t="shared" si="441"/>
        <v>2.06039076376554</v>
      </c>
      <c r="AL908" s="3">
        <f t="shared" si="442"/>
        <v>28.5929648241206</v>
      </c>
      <c r="AM908" s="3">
        <f t="shared" si="443"/>
        <v>74.2382271468144</v>
      </c>
      <c r="AN908" s="3">
        <f t="shared" si="444"/>
        <v>149.024390243902</v>
      </c>
      <c r="AO908" s="3">
        <f t="shared" si="445"/>
        <v>291.758241758242</v>
      </c>
      <c r="AP908" s="3">
        <f t="shared" si="446"/>
        <v>498.5</v>
      </c>
      <c r="AQ908" s="3">
        <f t="shared" si="447"/>
        <v>829.554655870445</v>
      </c>
      <c r="AR908" s="3">
        <f t="shared" si="448"/>
        <v>1389.93788819876</v>
      </c>
      <c r="AS908" s="6">
        <f t="shared" si="449"/>
        <v>1722.35772357724</v>
      </c>
      <c r="AT908" s="3">
        <f t="shared" si="450"/>
        <v>0.165628320872893</v>
      </c>
      <c r="AU908" s="7">
        <f t="shared" si="451"/>
        <v>1.19162390117686</v>
      </c>
      <c r="AV908" s="8">
        <f t="shared" si="452"/>
        <v>0.0171654658146924</v>
      </c>
      <c r="AW908" s="3">
        <f t="shared" si="453"/>
        <v>61.9194226946251</v>
      </c>
      <c r="AX908" s="7">
        <f t="shared" si="454"/>
        <v>0.135073154509608</v>
      </c>
      <c r="AY908" s="3">
        <f t="shared" si="455"/>
        <v>-1.19198496795843</v>
      </c>
      <c r="AZ908" s="9">
        <f t="shared" si="456"/>
        <v>354.658977236648</v>
      </c>
      <c r="BA908" s="11">
        <f t="shared" si="457"/>
        <v>69.1918013381784</v>
      </c>
      <c r="BB908" s="12">
        <f t="shared" si="458"/>
        <v>1074.71389883243</v>
      </c>
      <c r="BC908" s="13">
        <f t="shared" si="459"/>
        <v>0.453243381363305</v>
      </c>
      <c r="BD908" s="14">
        <f t="shared" si="460"/>
        <v>172.181583365621</v>
      </c>
      <c r="BE908" s="15">
        <f t="shared" si="461"/>
        <v>3.29479846277594</v>
      </c>
      <c r="BF908" s="16">
        <f t="shared" si="462"/>
        <v>39.3286467486819</v>
      </c>
      <c r="BG908" s="16">
        <f t="shared" si="463"/>
        <v>16.3171036204744</v>
      </c>
      <c r="BH908" s="17">
        <f t="shared" si="464"/>
        <v>0.88038952408078</v>
      </c>
    </row>
    <row r="909" spans="1:60">
      <c r="A909">
        <v>920</v>
      </c>
      <c r="B909" t="s">
        <v>727</v>
      </c>
      <c r="C909" t="s">
        <v>765</v>
      </c>
      <c r="D909" t="s">
        <v>62</v>
      </c>
      <c r="E909" t="s">
        <v>1007</v>
      </c>
      <c r="F909" t="s">
        <v>1012</v>
      </c>
      <c r="G909">
        <v>500.82205796345</v>
      </c>
      <c r="H909">
        <v>154.8</v>
      </c>
      <c r="I909">
        <v>154.83</v>
      </c>
      <c r="J909">
        <v>12.2968279241744</v>
      </c>
      <c r="K909">
        <v>597.27</v>
      </c>
      <c r="L909">
        <v>1.429</v>
      </c>
      <c r="M909">
        <v>0.0244</v>
      </c>
      <c r="N909">
        <v>2.44</v>
      </c>
      <c r="O909">
        <v>0.0554</v>
      </c>
      <c r="P909">
        <v>1.1</v>
      </c>
      <c r="Q909">
        <v>2.11</v>
      </c>
      <c r="R909">
        <v>0.711</v>
      </c>
      <c r="S909">
        <v>12.33</v>
      </c>
      <c r="T909">
        <v>4.11</v>
      </c>
      <c r="U909">
        <v>51.67</v>
      </c>
      <c r="V909">
        <v>20.53</v>
      </c>
      <c r="W909">
        <v>92.2</v>
      </c>
      <c r="X909">
        <v>21.45</v>
      </c>
      <c r="Y909">
        <v>213.53</v>
      </c>
      <c r="Z909">
        <v>36.21</v>
      </c>
      <c r="AA909">
        <v>11606.95</v>
      </c>
      <c r="AB909">
        <v>691.71</v>
      </c>
      <c r="AC909">
        <v>958.65</v>
      </c>
      <c r="AD909" s="3">
        <f t="shared" si="434"/>
        <v>697.030871842522</v>
      </c>
      <c r="AE909" s="4">
        <f t="shared" si="435"/>
        <v>989.988037246574</v>
      </c>
      <c r="AF909" s="5">
        <f t="shared" si="436"/>
        <v>0.10295358649789</v>
      </c>
      <c r="AG909" s="3">
        <f t="shared" si="437"/>
        <v>3.98042414355628</v>
      </c>
      <c r="AH909" s="3">
        <f t="shared" si="438"/>
        <v>0.59698275862069</v>
      </c>
      <c r="AI909" s="3">
        <f t="shared" si="439"/>
        <v>2.40700218818381</v>
      </c>
      <c r="AJ909" s="3">
        <f t="shared" si="440"/>
        <v>14.2567567567568</v>
      </c>
      <c r="AK909" s="3">
        <f t="shared" si="441"/>
        <v>12.6287744227353</v>
      </c>
      <c r="AL909" s="3">
        <f t="shared" si="442"/>
        <v>61.9597989949749</v>
      </c>
      <c r="AM909" s="3">
        <f t="shared" si="443"/>
        <v>113.850415512465</v>
      </c>
      <c r="AN909" s="3">
        <f t="shared" si="444"/>
        <v>210.040650406504</v>
      </c>
      <c r="AO909" s="3">
        <f t="shared" si="445"/>
        <v>376.007326007326</v>
      </c>
      <c r="AP909" s="3">
        <f t="shared" si="446"/>
        <v>576.25</v>
      </c>
      <c r="AQ909" s="3">
        <f t="shared" si="447"/>
        <v>868.421052631579</v>
      </c>
      <c r="AR909" s="3">
        <f t="shared" si="448"/>
        <v>1326.27329192547</v>
      </c>
      <c r="AS909" s="6">
        <f t="shared" si="449"/>
        <v>1471.9512195122</v>
      </c>
      <c r="AT909" s="3">
        <f t="shared" si="450"/>
        <v>0.424908907887763</v>
      </c>
      <c r="AU909" s="7">
        <f t="shared" si="451"/>
        <v>3.20378092867184</v>
      </c>
      <c r="AV909" s="8">
        <f t="shared" si="452"/>
        <v>0.00246467624678204</v>
      </c>
      <c r="AW909" s="3">
        <f t="shared" si="453"/>
        <v>80.5075945887108</v>
      </c>
      <c r="AX909" s="7">
        <f t="shared" si="454"/>
        <v>0.0221145601115123</v>
      </c>
      <c r="AY909" s="3">
        <f t="shared" si="455"/>
        <v>-4.33397613626074</v>
      </c>
      <c r="AZ909" s="9">
        <f t="shared" si="456"/>
        <v>12.1223204639065</v>
      </c>
      <c r="BA909" s="11">
        <f t="shared" si="457"/>
        <v>2.76873993885089</v>
      </c>
      <c r="BB909" s="12">
        <f t="shared" si="458"/>
        <v>1074.71389883243</v>
      </c>
      <c r="BC909" s="13">
        <f t="shared" si="459"/>
        <v>0.571073904209575</v>
      </c>
      <c r="BD909" s="14">
        <f t="shared" si="460"/>
        <v>71.460878931495</v>
      </c>
      <c r="BE909" s="15">
        <f t="shared" si="461"/>
        <v>4.48953308668571</v>
      </c>
      <c r="BF909" s="16">
        <f t="shared" si="462"/>
        <v>17.3179237631792</v>
      </c>
      <c r="BG909" s="16">
        <f t="shared" si="463"/>
        <v>1.1563981042654</v>
      </c>
      <c r="BH909" s="17">
        <f t="shared" si="464"/>
        <v>0.721545923955563</v>
      </c>
    </row>
    <row r="910" spans="1:60">
      <c r="A910">
        <v>921</v>
      </c>
      <c r="B910" t="s">
        <v>727</v>
      </c>
      <c r="C910" t="s">
        <v>765</v>
      </c>
      <c r="D910" t="s">
        <v>62</v>
      </c>
      <c r="E910" t="s">
        <v>1007</v>
      </c>
      <c r="F910" t="s">
        <v>1013</v>
      </c>
      <c r="G910">
        <v>963.73806633125</v>
      </c>
      <c r="H910">
        <v>154.8</v>
      </c>
      <c r="I910">
        <v>142.18</v>
      </c>
      <c r="J910">
        <v>12.2968279241744</v>
      </c>
      <c r="K910">
        <v>1378.1</v>
      </c>
      <c r="L910">
        <v>16.81</v>
      </c>
      <c r="M910">
        <v>0.0218</v>
      </c>
      <c r="N910">
        <v>27.88</v>
      </c>
      <c r="O910">
        <v>0.101</v>
      </c>
      <c r="P910">
        <v>2.04</v>
      </c>
      <c r="Q910">
        <v>3.87</v>
      </c>
      <c r="R910">
        <v>0.124</v>
      </c>
      <c r="S910">
        <v>24.2</v>
      </c>
      <c r="T910">
        <v>9.71</v>
      </c>
      <c r="U910">
        <v>122.92</v>
      </c>
      <c r="V910">
        <v>49.04</v>
      </c>
      <c r="W910">
        <v>215.18</v>
      </c>
      <c r="X910">
        <v>47.8</v>
      </c>
      <c r="Y910">
        <v>458.61</v>
      </c>
      <c r="Z910">
        <v>73.16</v>
      </c>
      <c r="AA910">
        <v>9232.35</v>
      </c>
      <c r="AB910">
        <v>82.62</v>
      </c>
      <c r="AC910">
        <v>324.77</v>
      </c>
      <c r="AD910" s="3">
        <f t="shared" si="434"/>
        <v>83.255541529874</v>
      </c>
      <c r="AE910" s="4">
        <f t="shared" si="435"/>
        <v>335.386652956313</v>
      </c>
      <c r="AF910" s="5">
        <f t="shared" si="436"/>
        <v>0.0919831223628692</v>
      </c>
      <c r="AG910" s="3">
        <f t="shared" si="437"/>
        <v>45.4812398042414</v>
      </c>
      <c r="AH910" s="3">
        <f t="shared" si="438"/>
        <v>1.08836206896552</v>
      </c>
      <c r="AI910" s="3">
        <f t="shared" si="439"/>
        <v>4.46389496717724</v>
      </c>
      <c r="AJ910" s="3">
        <f t="shared" si="440"/>
        <v>26.1486486486486</v>
      </c>
      <c r="AK910" s="3">
        <f t="shared" si="441"/>
        <v>2.20248667850799</v>
      </c>
      <c r="AL910" s="3">
        <f t="shared" si="442"/>
        <v>121.608040201005</v>
      </c>
      <c r="AM910" s="3">
        <f t="shared" si="443"/>
        <v>268.975069252078</v>
      </c>
      <c r="AN910" s="3">
        <f t="shared" si="444"/>
        <v>499.674796747967</v>
      </c>
      <c r="AO910" s="3">
        <f t="shared" si="445"/>
        <v>898.168498168498</v>
      </c>
      <c r="AP910" s="3">
        <f t="shared" si="446"/>
        <v>1344.875</v>
      </c>
      <c r="AQ910" s="3">
        <f t="shared" si="447"/>
        <v>1935.22267206478</v>
      </c>
      <c r="AR910" s="3">
        <f t="shared" si="448"/>
        <v>2848.50931677019</v>
      </c>
      <c r="AS910" s="6">
        <f t="shared" si="449"/>
        <v>2973.9837398374</v>
      </c>
      <c r="AT910" s="3">
        <f t="shared" si="450"/>
        <v>0.0390577769302806</v>
      </c>
      <c r="AU910" s="7">
        <f t="shared" si="451"/>
        <v>0.13711654969964</v>
      </c>
      <c r="AV910" s="8">
        <f t="shared" si="452"/>
        <v>0.0831279353374613</v>
      </c>
      <c r="AW910" s="3">
        <f t="shared" si="453"/>
        <v>27.2742413754505</v>
      </c>
      <c r="AX910" s="7">
        <f t="shared" si="454"/>
        <v>0.434133534255097</v>
      </c>
      <c r="AY910" s="3">
        <f t="shared" si="455"/>
        <v>0.835218088619404</v>
      </c>
      <c r="AZ910" s="9">
        <f t="shared" si="456"/>
        <v>73.8656032577202</v>
      </c>
      <c r="BA910" s="11">
        <f t="shared" si="457"/>
        <v>7.39328750102739</v>
      </c>
      <c r="BB910" s="12">
        <f t="shared" si="458"/>
        <v>1074.71389883243</v>
      </c>
      <c r="BC910" s="13">
        <f t="shared" si="459"/>
        <v>0.175301625212801</v>
      </c>
      <c r="BD910" s="14">
        <f t="shared" si="460"/>
        <v>92.0171758625931</v>
      </c>
      <c r="BE910" s="15">
        <f t="shared" si="461"/>
        <v>0.708161618804649</v>
      </c>
      <c r="BF910" s="16">
        <f t="shared" si="462"/>
        <v>18.950826446281</v>
      </c>
      <c r="BG910" s="16">
        <f t="shared" si="463"/>
        <v>7.20413436692506</v>
      </c>
      <c r="BH910" s="17">
        <f t="shared" si="464"/>
        <v>0.254395418296025</v>
      </c>
    </row>
    <row r="911" spans="1:60">
      <c r="A911">
        <v>922</v>
      </c>
      <c r="B911" t="s">
        <v>727</v>
      </c>
      <c r="C911" t="s">
        <v>765</v>
      </c>
      <c r="D911" t="s">
        <v>62</v>
      </c>
      <c r="E911" t="s">
        <v>1007</v>
      </c>
      <c r="F911" t="s">
        <v>1014</v>
      </c>
      <c r="G911">
        <v>679.7954055539</v>
      </c>
      <c r="H911">
        <v>154.8</v>
      </c>
      <c r="I911">
        <v>454.14</v>
      </c>
      <c r="J911">
        <v>12.2968279241744</v>
      </c>
      <c r="K911">
        <v>2199.57</v>
      </c>
      <c r="L911">
        <v>21.98</v>
      </c>
      <c r="M911">
        <v>0.082</v>
      </c>
      <c r="N911">
        <v>16.26</v>
      </c>
      <c r="O911">
        <v>0.154</v>
      </c>
      <c r="P911">
        <v>2.31</v>
      </c>
      <c r="Q911">
        <v>7.35</v>
      </c>
      <c r="R911">
        <v>0.72</v>
      </c>
      <c r="S911">
        <v>46.91</v>
      </c>
      <c r="T911">
        <v>17.59</v>
      </c>
      <c r="U911">
        <v>219.12</v>
      </c>
      <c r="V911">
        <v>80.91</v>
      </c>
      <c r="W911">
        <v>335.4</v>
      </c>
      <c r="X911">
        <v>70.44</v>
      </c>
      <c r="Y911">
        <v>645.62</v>
      </c>
      <c r="Z911">
        <v>99.66</v>
      </c>
      <c r="AA911">
        <v>10849.32</v>
      </c>
      <c r="AB911">
        <v>355.65</v>
      </c>
      <c r="AC911">
        <v>961.29</v>
      </c>
      <c r="AD911" s="3">
        <f t="shared" si="434"/>
        <v>358.385782438873</v>
      </c>
      <c r="AE911" s="4">
        <f t="shared" si="435"/>
        <v>992.714338209731</v>
      </c>
      <c r="AF911" s="5">
        <f t="shared" si="436"/>
        <v>0.345991561181435</v>
      </c>
      <c r="AG911" s="3">
        <f t="shared" si="437"/>
        <v>26.5252854812398</v>
      </c>
      <c r="AH911" s="3">
        <f t="shared" si="438"/>
        <v>1.65948275862069</v>
      </c>
      <c r="AI911" s="3">
        <f t="shared" si="439"/>
        <v>5.054704595186</v>
      </c>
      <c r="AJ911" s="3">
        <f t="shared" si="440"/>
        <v>49.6621621621622</v>
      </c>
      <c r="AK911" s="3">
        <f t="shared" si="441"/>
        <v>12.7886323268206</v>
      </c>
      <c r="AL911" s="3">
        <f t="shared" si="442"/>
        <v>235.72864321608</v>
      </c>
      <c r="AM911" s="3">
        <f t="shared" si="443"/>
        <v>487.257617728532</v>
      </c>
      <c r="AN911" s="3">
        <f t="shared" si="444"/>
        <v>890.731707317073</v>
      </c>
      <c r="AO911" s="3">
        <f t="shared" si="445"/>
        <v>1481.86813186813</v>
      </c>
      <c r="AP911" s="3">
        <f t="shared" si="446"/>
        <v>2096.25</v>
      </c>
      <c r="AQ911" s="3">
        <f t="shared" si="447"/>
        <v>2851.82186234818</v>
      </c>
      <c r="AR911" s="3">
        <f t="shared" si="448"/>
        <v>4010.06211180124</v>
      </c>
      <c r="AS911" s="6">
        <f t="shared" si="449"/>
        <v>4051.21951219512</v>
      </c>
      <c r="AT911" s="3">
        <f t="shared" si="450"/>
        <v>0.118196634699375</v>
      </c>
      <c r="AU911" s="7">
        <f t="shared" si="451"/>
        <v>0.294750134546628</v>
      </c>
      <c r="AV911" s="8">
        <f t="shared" si="452"/>
        <v>0.0163793342899866</v>
      </c>
      <c r="AW911" s="3">
        <f t="shared" si="453"/>
        <v>80.7293022502287</v>
      </c>
      <c r="AX911" s="7">
        <f t="shared" si="454"/>
        <v>0.147167477523178</v>
      </c>
      <c r="AY911" s="3">
        <f t="shared" si="455"/>
        <v>-1.04308823946803</v>
      </c>
      <c r="AZ911" s="9">
        <f t="shared" si="456"/>
        <v>63.8091221684145</v>
      </c>
      <c r="BA911" s="11">
        <f t="shared" si="457"/>
        <v>2.3857586066412</v>
      </c>
      <c r="BB911" s="12">
        <f t="shared" si="458"/>
        <v>1074.71389883243</v>
      </c>
      <c r="BC911" s="13">
        <f t="shared" si="459"/>
        <v>0.532179990728058</v>
      </c>
      <c r="BD911" s="14">
        <f t="shared" si="460"/>
        <v>124.669387755102</v>
      </c>
      <c r="BE911" s="15">
        <f t="shared" si="461"/>
        <v>1.48894086304637</v>
      </c>
      <c r="BF911" s="16">
        <f t="shared" si="462"/>
        <v>13.76295033042</v>
      </c>
      <c r="BG911" s="16">
        <f t="shared" si="463"/>
        <v>2.21224489795918</v>
      </c>
      <c r="BH911" s="17">
        <f t="shared" si="464"/>
        <v>0.369971600661611</v>
      </c>
    </row>
    <row r="912" spans="1:60">
      <c r="A912">
        <v>923</v>
      </c>
      <c r="B912" t="s">
        <v>727</v>
      </c>
      <c r="C912" t="s">
        <v>765</v>
      </c>
      <c r="D912" t="s">
        <v>62</v>
      </c>
      <c r="E912" t="s">
        <v>1007</v>
      </c>
      <c r="F912" t="s">
        <v>1015</v>
      </c>
      <c r="G912">
        <v>780.296278063395</v>
      </c>
      <c r="H912">
        <v>154.8</v>
      </c>
      <c r="I912">
        <v>278.98</v>
      </c>
      <c r="J912">
        <v>12.2968279241744</v>
      </c>
      <c r="K912">
        <v>2864.82</v>
      </c>
      <c r="L912">
        <v>3.03</v>
      </c>
      <c r="M912">
        <v>0.135</v>
      </c>
      <c r="N912">
        <v>16.31</v>
      </c>
      <c r="O912">
        <v>0.879</v>
      </c>
      <c r="P912">
        <v>12.68</v>
      </c>
      <c r="Q912">
        <v>21.77</v>
      </c>
      <c r="R912">
        <v>2.48</v>
      </c>
      <c r="S912">
        <v>85.6</v>
      </c>
      <c r="T912">
        <v>27.62</v>
      </c>
      <c r="U912">
        <v>299.22</v>
      </c>
      <c r="V912">
        <v>103.77</v>
      </c>
      <c r="W912">
        <v>430.51</v>
      </c>
      <c r="X912">
        <v>93.55</v>
      </c>
      <c r="Y912">
        <v>880.51</v>
      </c>
      <c r="Z912">
        <v>136.85</v>
      </c>
      <c r="AA912">
        <v>9973.08</v>
      </c>
      <c r="AB912">
        <v>615.07</v>
      </c>
      <c r="AC912">
        <v>1082.9</v>
      </c>
      <c r="AD912" s="3">
        <f t="shared" si="434"/>
        <v>619.801330534733</v>
      </c>
      <c r="AE912" s="4">
        <f t="shared" si="435"/>
        <v>1118.29973977397</v>
      </c>
      <c r="AF912" s="5">
        <f t="shared" si="436"/>
        <v>0.569620253164557</v>
      </c>
      <c r="AG912" s="3">
        <f t="shared" si="437"/>
        <v>26.6068515497553</v>
      </c>
      <c r="AH912" s="3">
        <f t="shared" si="438"/>
        <v>9.47198275862069</v>
      </c>
      <c r="AI912" s="3">
        <f t="shared" si="439"/>
        <v>27.746170678337</v>
      </c>
      <c r="AJ912" s="3">
        <f t="shared" si="440"/>
        <v>147.094594594595</v>
      </c>
      <c r="AK912" s="3">
        <f t="shared" si="441"/>
        <v>44.0497335701599</v>
      </c>
      <c r="AL912" s="3">
        <f t="shared" si="442"/>
        <v>430.150753768844</v>
      </c>
      <c r="AM912" s="3">
        <f t="shared" si="443"/>
        <v>765.096952908587</v>
      </c>
      <c r="AN912" s="3">
        <f t="shared" si="444"/>
        <v>1216.34146341463</v>
      </c>
      <c r="AO912" s="3">
        <f t="shared" si="445"/>
        <v>1900.54945054945</v>
      </c>
      <c r="AP912" s="3">
        <f t="shared" si="446"/>
        <v>2690.6875</v>
      </c>
      <c r="AQ912" s="3">
        <f t="shared" si="447"/>
        <v>3787.44939271255</v>
      </c>
      <c r="AR912" s="3">
        <f t="shared" si="448"/>
        <v>5469.00621118012</v>
      </c>
      <c r="AS912" s="6">
        <f t="shared" si="449"/>
        <v>5563.0081300813</v>
      </c>
      <c r="AT912" s="3">
        <f t="shared" si="450"/>
        <v>0.175119530827181</v>
      </c>
      <c r="AU912" s="7">
        <f t="shared" si="451"/>
        <v>0.320203569103997</v>
      </c>
      <c r="AV912" s="8">
        <f t="shared" si="452"/>
        <v>0.0145846407898625</v>
      </c>
      <c r="AW912" s="3">
        <f t="shared" si="453"/>
        <v>90.9421313097741</v>
      </c>
      <c r="AX912" s="7">
        <f t="shared" si="454"/>
        <v>0.139084361536498</v>
      </c>
      <c r="AY912" s="3">
        <f t="shared" si="455"/>
        <v>-1.14117335166562</v>
      </c>
      <c r="AZ912" s="9">
        <f t="shared" si="456"/>
        <v>6.29176846630056</v>
      </c>
      <c r="BA912" s="11">
        <f t="shared" si="457"/>
        <v>0.334728809665036</v>
      </c>
      <c r="BB912" s="12">
        <f t="shared" si="458"/>
        <v>1074.71389883243</v>
      </c>
      <c r="BC912" s="13">
        <f t="shared" si="459"/>
        <v>0.625179263599872</v>
      </c>
      <c r="BD912" s="14">
        <f t="shared" si="460"/>
        <v>37.3423944623241</v>
      </c>
      <c r="BE912" s="15">
        <f t="shared" si="461"/>
        <v>1.22985542469705</v>
      </c>
      <c r="BF912" s="16">
        <f t="shared" si="462"/>
        <v>10.2863317757009</v>
      </c>
      <c r="BG912" s="16">
        <f t="shared" si="463"/>
        <v>0.7491961414791</v>
      </c>
      <c r="BH912" s="17">
        <f t="shared" si="464"/>
        <v>0.567984116723612</v>
      </c>
    </row>
    <row r="913" spans="1:60">
      <c r="A913">
        <v>924</v>
      </c>
      <c r="B913" t="s">
        <v>727</v>
      </c>
      <c r="C913" t="s">
        <v>765</v>
      </c>
      <c r="D913" t="s">
        <v>62</v>
      </c>
      <c r="E913" t="s">
        <v>1007</v>
      </c>
      <c r="F913" t="s">
        <v>1016</v>
      </c>
      <c r="G913">
        <v>987.17639441915</v>
      </c>
      <c r="H913">
        <v>154.8</v>
      </c>
      <c r="I913">
        <v>229.16</v>
      </c>
      <c r="J913">
        <v>12.2968279241744</v>
      </c>
      <c r="K913">
        <v>1810.35</v>
      </c>
      <c r="L913">
        <v>23.95</v>
      </c>
      <c r="M913">
        <v>0.514</v>
      </c>
      <c r="N913">
        <v>22.61</v>
      </c>
      <c r="O913">
        <v>0.656</v>
      </c>
      <c r="P913">
        <v>4.83</v>
      </c>
      <c r="Q913">
        <v>6.78</v>
      </c>
      <c r="R913">
        <v>1.48</v>
      </c>
      <c r="S913">
        <v>37.02</v>
      </c>
      <c r="T913">
        <v>14.93</v>
      </c>
      <c r="U913">
        <v>180.16</v>
      </c>
      <c r="V913">
        <v>63.92</v>
      </c>
      <c r="W913">
        <v>267.01</v>
      </c>
      <c r="X913">
        <v>55.36</v>
      </c>
      <c r="Y913">
        <v>500.87</v>
      </c>
      <c r="Z913">
        <v>73.28</v>
      </c>
      <c r="AA913">
        <v>9358.92</v>
      </c>
      <c r="AB913">
        <v>284.9</v>
      </c>
      <c r="AC913">
        <v>296.66</v>
      </c>
      <c r="AD913" s="3">
        <f t="shared" si="434"/>
        <v>287.091549042134</v>
      </c>
      <c r="AE913" s="4">
        <f t="shared" si="435"/>
        <v>306.357743837238</v>
      </c>
      <c r="AF913" s="5">
        <f t="shared" si="436"/>
        <v>2.16877637130802</v>
      </c>
      <c r="AG913" s="3">
        <f t="shared" si="437"/>
        <v>36.884176182708</v>
      </c>
      <c r="AH913" s="3">
        <f t="shared" si="438"/>
        <v>7.06896551724138</v>
      </c>
      <c r="AI913" s="3">
        <f t="shared" si="439"/>
        <v>10.5689277899344</v>
      </c>
      <c r="AJ913" s="3">
        <f t="shared" si="440"/>
        <v>45.8108108108108</v>
      </c>
      <c r="AK913" s="3">
        <f t="shared" si="441"/>
        <v>26.2877442273535</v>
      </c>
      <c r="AL913" s="3">
        <f t="shared" si="442"/>
        <v>186.030150753769</v>
      </c>
      <c r="AM913" s="3">
        <f t="shared" si="443"/>
        <v>413.573407202216</v>
      </c>
      <c r="AN913" s="3">
        <f t="shared" si="444"/>
        <v>732.357723577236</v>
      </c>
      <c r="AO913" s="3">
        <f t="shared" si="445"/>
        <v>1170.69597069597</v>
      </c>
      <c r="AP913" s="3">
        <f t="shared" si="446"/>
        <v>1668.8125</v>
      </c>
      <c r="AQ913" s="3">
        <f t="shared" si="447"/>
        <v>2241.2955465587</v>
      </c>
      <c r="AR913" s="3">
        <f t="shared" si="448"/>
        <v>3110.99378881988</v>
      </c>
      <c r="AS913" s="6">
        <f t="shared" si="449"/>
        <v>2978.86178861789</v>
      </c>
      <c r="AT913" s="3">
        <f t="shared" si="450"/>
        <v>0.284759133212473</v>
      </c>
      <c r="AU913" s="7">
        <f t="shared" si="451"/>
        <v>0.915331731730951</v>
      </c>
      <c r="AV913" s="8">
        <f t="shared" si="452"/>
        <v>0.0738026064456599</v>
      </c>
      <c r="AW913" s="3">
        <f t="shared" si="453"/>
        <v>24.9135586613331</v>
      </c>
      <c r="AX913" s="7">
        <f t="shared" si="454"/>
        <v>0.3683745202022</v>
      </c>
      <c r="AY913" s="3">
        <f t="shared" si="455"/>
        <v>0.550025753639963</v>
      </c>
      <c r="AZ913" s="9">
        <f t="shared" si="456"/>
        <v>18.721250058745</v>
      </c>
      <c r="BA913" s="11">
        <f t="shared" si="457"/>
        <v>1.92773179654044</v>
      </c>
      <c r="BB913" s="12">
        <f t="shared" si="458"/>
        <v>1074.71389883243</v>
      </c>
      <c r="BC913" s="13">
        <f t="shared" si="459"/>
        <v>0.185205091586249</v>
      </c>
      <c r="BD913" s="14">
        <f t="shared" si="460"/>
        <v>63.8724784257682</v>
      </c>
      <c r="BE913" s="15">
        <f t="shared" si="461"/>
        <v>0.592289416415437</v>
      </c>
      <c r="BF913" s="16">
        <f t="shared" si="462"/>
        <v>13.5297136682874</v>
      </c>
      <c r="BG913" s="16">
        <f t="shared" si="463"/>
        <v>3.33480825958702</v>
      </c>
      <c r="BH913" s="17">
        <f t="shared" si="464"/>
        <v>0.960358659745163</v>
      </c>
    </row>
    <row r="914" spans="1:60">
      <c r="A914">
        <v>925</v>
      </c>
      <c r="B914" t="s">
        <v>727</v>
      </c>
      <c r="C914" t="s">
        <v>765</v>
      </c>
      <c r="D914" t="s">
        <v>62</v>
      </c>
      <c r="E914" t="s">
        <v>1007</v>
      </c>
      <c r="F914" t="s">
        <v>1017</v>
      </c>
      <c r="G914">
        <v>511.9643656421</v>
      </c>
      <c r="H914">
        <v>154.8</v>
      </c>
      <c r="I914">
        <v>116.89</v>
      </c>
      <c r="J914">
        <v>12.2968279241744</v>
      </c>
      <c r="K914">
        <v>654.34</v>
      </c>
      <c r="L914">
        <v>5.05</v>
      </c>
      <c r="M914">
        <v>0.0237</v>
      </c>
      <c r="N914">
        <v>6.41</v>
      </c>
      <c r="O914">
        <v>0.029</v>
      </c>
      <c r="P914">
        <v>0.72</v>
      </c>
      <c r="Q914">
        <v>1.79</v>
      </c>
      <c r="R914">
        <v>0.263</v>
      </c>
      <c r="S914">
        <v>12.02</v>
      </c>
      <c r="T914">
        <v>4.29</v>
      </c>
      <c r="U914">
        <v>57.46</v>
      </c>
      <c r="V914">
        <v>22.95</v>
      </c>
      <c r="W914">
        <v>104.6</v>
      </c>
      <c r="X914">
        <v>23.89</v>
      </c>
      <c r="Y914">
        <v>249.58</v>
      </c>
      <c r="Z914">
        <v>43.3</v>
      </c>
      <c r="AA914">
        <v>12814.97</v>
      </c>
      <c r="AB914">
        <v>242.32</v>
      </c>
      <c r="AC914">
        <v>983.22</v>
      </c>
      <c r="AD914" s="3">
        <f t="shared" si="434"/>
        <v>244.184008999262</v>
      </c>
      <c r="AE914" s="4">
        <f t="shared" si="435"/>
        <v>1015.3612246196</v>
      </c>
      <c r="AF914" s="5">
        <f t="shared" si="436"/>
        <v>0.1</v>
      </c>
      <c r="AG914" s="3">
        <f t="shared" si="437"/>
        <v>10.4567699836868</v>
      </c>
      <c r="AH914" s="3">
        <f t="shared" si="438"/>
        <v>0.3125</v>
      </c>
      <c r="AI914" s="3">
        <f t="shared" si="439"/>
        <v>1.57549234135667</v>
      </c>
      <c r="AJ914" s="3">
        <f t="shared" si="440"/>
        <v>12.0945945945946</v>
      </c>
      <c r="AK914" s="3">
        <f t="shared" si="441"/>
        <v>4.67140319715808</v>
      </c>
      <c r="AL914" s="3">
        <f t="shared" si="442"/>
        <v>60.4020100502512</v>
      </c>
      <c r="AM914" s="3">
        <f t="shared" si="443"/>
        <v>118.836565096953</v>
      </c>
      <c r="AN914" s="3">
        <f t="shared" si="444"/>
        <v>233.577235772358</v>
      </c>
      <c r="AO914" s="3">
        <f t="shared" si="445"/>
        <v>420.32967032967</v>
      </c>
      <c r="AP914" s="3">
        <f t="shared" si="446"/>
        <v>653.75</v>
      </c>
      <c r="AQ914" s="3">
        <f t="shared" si="447"/>
        <v>967.206477732794</v>
      </c>
      <c r="AR914" s="3">
        <f t="shared" si="448"/>
        <v>1550.18633540373</v>
      </c>
      <c r="AS914" s="6">
        <f t="shared" si="449"/>
        <v>1760.16260162602</v>
      </c>
      <c r="AT914" s="3">
        <f t="shared" si="450"/>
        <v>0.17283273408579</v>
      </c>
      <c r="AU914" s="7">
        <f t="shared" si="451"/>
        <v>1.11491586616765</v>
      </c>
      <c r="AV914" s="8">
        <f t="shared" si="452"/>
        <v>0.00631302421697411</v>
      </c>
      <c r="AW914" s="3">
        <f t="shared" si="453"/>
        <v>82.5709874839746</v>
      </c>
      <c r="AX914" s="7">
        <f t="shared" si="454"/>
        <v>0.0573655543225158</v>
      </c>
      <c r="AY914" s="3">
        <f t="shared" si="455"/>
        <v>-2.67891252429983</v>
      </c>
      <c r="AZ914" s="9">
        <f t="shared" si="456"/>
        <v>63.0586860426551</v>
      </c>
      <c r="BA914" s="11">
        <f t="shared" si="457"/>
        <v>10.1432653991997</v>
      </c>
      <c r="BB914" s="12">
        <f t="shared" si="458"/>
        <v>1074.71389883243</v>
      </c>
      <c r="BC914" s="13">
        <f t="shared" si="459"/>
        <v>0.529779501693343</v>
      </c>
      <c r="BD914" s="14">
        <f t="shared" si="460"/>
        <v>111.906114214773</v>
      </c>
      <c r="BE914" s="15">
        <f t="shared" si="461"/>
        <v>3.93949835724016</v>
      </c>
      <c r="BF914" s="16">
        <f t="shared" si="462"/>
        <v>20.7637271214642</v>
      </c>
      <c r="BG914" s="16">
        <f t="shared" si="463"/>
        <v>3.58100558659218</v>
      </c>
      <c r="BH914" s="17">
        <f t="shared" si="464"/>
        <v>0.246455523687476</v>
      </c>
    </row>
    <row r="915" spans="1:60">
      <c r="A915">
        <v>926</v>
      </c>
      <c r="B915" t="s">
        <v>727</v>
      </c>
      <c r="C915" t="s">
        <v>765</v>
      </c>
      <c r="D915" t="s">
        <v>62</v>
      </c>
      <c r="E915" t="s">
        <v>1007</v>
      </c>
      <c r="F915" t="s">
        <v>1018</v>
      </c>
      <c r="G915">
        <v>321.90376062512</v>
      </c>
      <c r="H915">
        <v>154.8</v>
      </c>
      <c r="I915">
        <v>398</v>
      </c>
      <c r="J915">
        <v>12.2968279241744</v>
      </c>
      <c r="K915">
        <v>2470.8</v>
      </c>
      <c r="L915">
        <v>11.11</v>
      </c>
      <c r="M915">
        <v>0.026</v>
      </c>
      <c r="N915">
        <v>16.89</v>
      </c>
      <c r="O915">
        <v>0.0658</v>
      </c>
      <c r="P915">
        <v>1.39</v>
      </c>
      <c r="Q915">
        <v>5.92</v>
      </c>
      <c r="R915">
        <v>2.11</v>
      </c>
      <c r="S915">
        <v>47.46</v>
      </c>
      <c r="T915">
        <v>19.53</v>
      </c>
      <c r="U915">
        <v>241.57</v>
      </c>
      <c r="V915">
        <v>88.67</v>
      </c>
      <c r="W915">
        <v>362.63</v>
      </c>
      <c r="X915">
        <v>74.8</v>
      </c>
      <c r="Y915">
        <v>678.71</v>
      </c>
      <c r="Z915">
        <v>99.96</v>
      </c>
      <c r="AA915">
        <v>9478.01</v>
      </c>
      <c r="AB915">
        <v>68.26</v>
      </c>
      <c r="AC915">
        <v>205.58</v>
      </c>
      <c r="AD915" s="3">
        <f t="shared" si="434"/>
        <v>68.7850794581118</v>
      </c>
      <c r="AE915" s="4">
        <f t="shared" si="435"/>
        <v>212.300360608304</v>
      </c>
      <c r="AF915" s="5">
        <f t="shared" si="436"/>
        <v>0.109704641350211</v>
      </c>
      <c r="AG915" s="3">
        <f t="shared" si="437"/>
        <v>27.5530179445351</v>
      </c>
      <c r="AH915" s="3">
        <f t="shared" si="438"/>
        <v>0.709051724137931</v>
      </c>
      <c r="AI915" s="3">
        <f t="shared" si="439"/>
        <v>3.04157549234136</v>
      </c>
      <c r="AJ915" s="3">
        <f t="shared" si="440"/>
        <v>40</v>
      </c>
      <c r="AK915" s="3">
        <f t="shared" si="441"/>
        <v>37.4777975133215</v>
      </c>
      <c r="AL915" s="3">
        <f t="shared" si="442"/>
        <v>238.492462311558</v>
      </c>
      <c r="AM915" s="3">
        <f t="shared" si="443"/>
        <v>540.997229916897</v>
      </c>
      <c r="AN915" s="3">
        <f t="shared" si="444"/>
        <v>981.991869918699</v>
      </c>
      <c r="AO915" s="3">
        <f t="shared" si="445"/>
        <v>1623.99267399267</v>
      </c>
      <c r="AP915" s="3">
        <f t="shared" si="446"/>
        <v>2266.4375</v>
      </c>
      <c r="AQ915" s="3">
        <f t="shared" si="447"/>
        <v>3028.34008097166</v>
      </c>
      <c r="AR915" s="3">
        <f t="shared" si="448"/>
        <v>4215.5900621118</v>
      </c>
      <c r="AS915" s="6">
        <f t="shared" si="449"/>
        <v>4063.41463414634</v>
      </c>
      <c r="AT915" s="3">
        <f t="shared" si="450"/>
        <v>0.383713196960747</v>
      </c>
      <c r="AU915" s="7">
        <f t="shared" si="451"/>
        <v>0.910224171010893</v>
      </c>
      <c r="AV915" s="8">
        <f t="shared" si="452"/>
        <v>0.0795570952004278</v>
      </c>
      <c r="AW915" s="3">
        <f t="shared" si="453"/>
        <v>17.2646443389633</v>
      </c>
      <c r="AX915" s="7">
        <f t="shared" si="454"/>
        <v>0.330565659843814</v>
      </c>
      <c r="AY915" s="3">
        <f t="shared" si="455"/>
        <v>0.361992427568748</v>
      </c>
      <c r="AZ915" s="9">
        <f t="shared" si="456"/>
        <v>147.441793562184</v>
      </c>
      <c r="BA915" s="11">
        <f t="shared" si="457"/>
        <v>3.66634206980774</v>
      </c>
      <c r="BB915" s="12">
        <f t="shared" si="458"/>
        <v>1074.71389883243</v>
      </c>
      <c r="BC915" s="13">
        <f t="shared" si="459"/>
        <v>0.11287740092742</v>
      </c>
      <c r="BD915" s="14">
        <f t="shared" si="460"/>
        <v>214.597110149718</v>
      </c>
      <c r="BE915" s="15">
        <f t="shared" si="461"/>
        <v>0.302898145010387</v>
      </c>
      <c r="BF915" s="16">
        <f t="shared" si="462"/>
        <v>14.3006742520017</v>
      </c>
      <c r="BG915" s="16">
        <f t="shared" si="463"/>
        <v>2.85304054054054</v>
      </c>
      <c r="BH915" s="17">
        <f t="shared" si="464"/>
        <v>0.332036190290884</v>
      </c>
    </row>
    <row r="916" spans="1:60">
      <c r="A916">
        <v>927</v>
      </c>
      <c r="B916" t="s">
        <v>727</v>
      </c>
      <c r="C916" t="s">
        <v>765</v>
      </c>
      <c r="D916" t="s">
        <v>62</v>
      </c>
      <c r="E916" t="s">
        <v>1007</v>
      </c>
      <c r="F916" t="s">
        <v>1019</v>
      </c>
      <c r="G916">
        <v>1480.20215770535</v>
      </c>
      <c r="H916">
        <v>154.8</v>
      </c>
      <c r="I916">
        <v>149.27</v>
      </c>
      <c r="J916">
        <v>12.2968279241744</v>
      </c>
      <c r="K916">
        <v>1259.06</v>
      </c>
      <c r="L916">
        <v>10.51</v>
      </c>
      <c r="M916">
        <v>0.457</v>
      </c>
      <c r="N916">
        <v>22.28</v>
      </c>
      <c r="O916">
        <v>0.387</v>
      </c>
      <c r="P916">
        <v>3.6</v>
      </c>
      <c r="Q916">
        <v>5.44</v>
      </c>
      <c r="R916">
        <v>0.344</v>
      </c>
      <c r="S916">
        <v>27.32</v>
      </c>
      <c r="T916">
        <v>9.42</v>
      </c>
      <c r="U916">
        <v>113.83</v>
      </c>
      <c r="V916">
        <v>45.39</v>
      </c>
      <c r="W916">
        <v>204.44</v>
      </c>
      <c r="X916">
        <v>47.04</v>
      </c>
      <c r="Y916">
        <v>496.18</v>
      </c>
      <c r="Z916">
        <v>103.41</v>
      </c>
      <c r="AA916">
        <v>11660.26</v>
      </c>
      <c r="AB916">
        <v>523.67</v>
      </c>
      <c r="AC916">
        <v>1295.13</v>
      </c>
      <c r="AD916" s="3">
        <f t="shared" si="434"/>
        <v>527.698250217249</v>
      </c>
      <c r="AE916" s="4">
        <f t="shared" si="435"/>
        <v>1337.4674872781</v>
      </c>
      <c r="AF916" s="5">
        <f t="shared" si="436"/>
        <v>1.92827004219409</v>
      </c>
      <c r="AG916" s="3">
        <f t="shared" si="437"/>
        <v>36.3458401305057</v>
      </c>
      <c r="AH916" s="3">
        <f t="shared" si="438"/>
        <v>4.17025862068966</v>
      </c>
      <c r="AI916" s="3">
        <f t="shared" si="439"/>
        <v>7.87746170678337</v>
      </c>
      <c r="AJ916" s="3">
        <f t="shared" si="440"/>
        <v>36.7567567567568</v>
      </c>
      <c r="AK916" s="3">
        <f t="shared" si="441"/>
        <v>6.1101243339254</v>
      </c>
      <c r="AL916" s="3">
        <f t="shared" si="442"/>
        <v>137.286432160804</v>
      </c>
      <c r="AM916" s="3">
        <f t="shared" si="443"/>
        <v>260.941828254848</v>
      </c>
      <c r="AN916" s="3">
        <f t="shared" si="444"/>
        <v>462.723577235772</v>
      </c>
      <c r="AO916" s="3">
        <f t="shared" si="445"/>
        <v>831.318681318681</v>
      </c>
      <c r="AP916" s="3">
        <f t="shared" si="446"/>
        <v>1277.75</v>
      </c>
      <c r="AQ916" s="3">
        <f t="shared" si="447"/>
        <v>1904.45344129555</v>
      </c>
      <c r="AR916" s="3">
        <f t="shared" si="448"/>
        <v>3081.86335403727</v>
      </c>
      <c r="AS916" s="6">
        <f t="shared" si="449"/>
        <v>4203.65853658537</v>
      </c>
      <c r="AT916" s="3">
        <f t="shared" si="450"/>
        <v>0.0860137032508892</v>
      </c>
      <c r="AU916" s="7">
        <f t="shared" si="451"/>
        <v>0.27909642112526</v>
      </c>
      <c r="AV916" s="8">
        <f t="shared" si="452"/>
        <v>0.0166583488659917</v>
      </c>
      <c r="AW916" s="3">
        <f t="shared" si="453"/>
        <v>108.765243811273</v>
      </c>
      <c r="AX916" s="7">
        <f t="shared" si="454"/>
        <v>0.173730880952175</v>
      </c>
      <c r="AY916" s="3">
        <f t="shared" si="455"/>
        <v>-0.754971666551192</v>
      </c>
      <c r="AZ916" s="9">
        <f t="shared" si="456"/>
        <v>26.6445220410327</v>
      </c>
      <c r="BA916" s="11">
        <f t="shared" si="457"/>
        <v>3.66456124667104</v>
      </c>
      <c r="BB916" s="12">
        <f t="shared" si="458"/>
        <v>1074.71389883243</v>
      </c>
      <c r="BC916" s="13">
        <f t="shared" si="459"/>
        <v>0.722326527750529</v>
      </c>
      <c r="BD916" s="14">
        <f t="shared" si="460"/>
        <v>52.5440767973856</v>
      </c>
      <c r="BE916" s="15">
        <f t="shared" si="461"/>
        <v>2.61020194284332</v>
      </c>
      <c r="BF916" s="16">
        <f t="shared" si="462"/>
        <v>18.1617862371889</v>
      </c>
      <c r="BG916" s="16">
        <f t="shared" si="463"/>
        <v>4.09558823529412</v>
      </c>
      <c r="BH916" s="17">
        <f t="shared" si="464"/>
        <v>0.404337788484554</v>
      </c>
    </row>
    <row r="917" spans="1:60">
      <c r="A917">
        <v>928</v>
      </c>
      <c r="B917" t="s">
        <v>727</v>
      </c>
      <c r="C917" t="s">
        <v>765</v>
      </c>
      <c r="D917" t="s">
        <v>62</v>
      </c>
      <c r="E917" t="s">
        <v>1007</v>
      </c>
      <c r="F917" t="s">
        <v>1020</v>
      </c>
      <c r="G917">
        <v>303.99876372992</v>
      </c>
      <c r="H917">
        <v>154.8</v>
      </c>
      <c r="I917">
        <v>186.35</v>
      </c>
      <c r="J917">
        <v>12.2968279241744</v>
      </c>
      <c r="K917">
        <v>971.83</v>
      </c>
      <c r="L917">
        <v>1.607</v>
      </c>
      <c r="M917">
        <v>0.0222</v>
      </c>
      <c r="N917">
        <v>34.76</v>
      </c>
      <c r="O917">
        <v>0.148</v>
      </c>
      <c r="P917">
        <v>3</v>
      </c>
      <c r="Q917">
        <v>5.51</v>
      </c>
      <c r="R917">
        <v>1.259</v>
      </c>
      <c r="S917">
        <v>23.75</v>
      </c>
      <c r="T917">
        <v>7.86</v>
      </c>
      <c r="U917">
        <v>89.98</v>
      </c>
      <c r="V917">
        <v>33.58</v>
      </c>
      <c r="W917">
        <v>148.7</v>
      </c>
      <c r="X917">
        <v>33.95</v>
      </c>
      <c r="Y917">
        <v>349.21</v>
      </c>
      <c r="Z917">
        <v>56.92</v>
      </c>
      <c r="AA917">
        <v>13110.4</v>
      </c>
      <c r="AB917">
        <v>159.63</v>
      </c>
      <c r="AC917">
        <v>672.29</v>
      </c>
      <c r="AD917" s="3">
        <f t="shared" si="434"/>
        <v>160.85792900525</v>
      </c>
      <c r="AE917" s="4">
        <f t="shared" si="435"/>
        <v>694.266997924685</v>
      </c>
      <c r="AF917" s="5">
        <f t="shared" si="436"/>
        <v>0.0936708860759494</v>
      </c>
      <c r="AG917" s="3">
        <f t="shared" si="437"/>
        <v>56.7047308319739</v>
      </c>
      <c r="AH917" s="3">
        <f t="shared" si="438"/>
        <v>1.5948275862069</v>
      </c>
      <c r="AI917" s="3">
        <f t="shared" si="439"/>
        <v>6.56455142231947</v>
      </c>
      <c r="AJ917" s="3">
        <f t="shared" si="440"/>
        <v>37.2297297297297</v>
      </c>
      <c r="AK917" s="3">
        <f t="shared" si="441"/>
        <v>22.3623445825932</v>
      </c>
      <c r="AL917" s="3">
        <f t="shared" si="442"/>
        <v>119.346733668342</v>
      </c>
      <c r="AM917" s="3">
        <f t="shared" si="443"/>
        <v>217.728531855956</v>
      </c>
      <c r="AN917" s="3">
        <f t="shared" si="444"/>
        <v>365.772357723577</v>
      </c>
      <c r="AO917" s="3">
        <f t="shared" si="445"/>
        <v>615.018315018315</v>
      </c>
      <c r="AP917" s="3">
        <f t="shared" si="446"/>
        <v>929.375</v>
      </c>
      <c r="AQ917" s="3">
        <f t="shared" si="447"/>
        <v>1374.49392712551</v>
      </c>
      <c r="AR917" s="3">
        <f t="shared" si="448"/>
        <v>2169.00621118012</v>
      </c>
      <c r="AS917" s="6">
        <f t="shared" si="449"/>
        <v>2313.82113821138</v>
      </c>
      <c r="AT917" s="3">
        <f t="shared" si="450"/>
        <v>0.335480378825591</v>
      </c>
      <c r="AU917" s="7">
        <f t="shared" si="451"/>
        <v>1.54670086741274</v>
      </c>
      <c r="AV917" s="8">
        <f t="shared" si="452"/>
        <v>0.0500671933188603</v>
      </c>
      <c r="AW917" s="3">
        <f t="shared" si="453"/>
        <v>56.459031727997</v>
      </c>
      <c r="AX917" s="7">
        <f t="shared" si="454"/>
        <v>0.376201011696402</v>
      </c>
      <c r="AY917" s="3">
        <f t="shared" si="455"/>
        <v>0.586528996641169</v>
      </c>
      <c r="AZ917" s="9">
        <f t="shared" si="456"/>
        <v>60.6300193222554</v>
      </c>
      <c r="BA917" s="11">
        <f t="shared" si="457"/>
        <v>8.88840709116206</v>
      </c>
      <c r="BB917" s="12">
        <f t="shared" si="458"/>
        <v>1074.71389883243</v>
      </c>
      <c r="BC917" s="13">
        <f t="shared" si="459"/>
        <v>0.361518363445769</v>
      </c>
      <c r="BD917" s="14">
        <f t="shared" si="460"/>
        <v>46.3236418632789</v>
      </c>
      <c r="BE917" s="15">
        <f t="shared" si="461"/>
        <v>1.92517396409038</v>
      </c>
      <c r="BF917" s="16">
        <f t="shared" si="462"/>
        <v>14.7035789473684</v>
      </c>
      <c r="BG917" s="16">
        <f t="shared" si="463"/>
        <v>6.30852994555354</v>
      </c>
      <c r="BH917" s="17">
        <f t="shared" si="464"/>
        <v>0.237442175251751</v>
      </c>
    </row>
    <row r="918" spans="1:60">
      <c r="A918">
        <v>929</v>
      </c>
      <c r="B918" t="s">
        <v>727</v>
      </c>
      <c r="C918" t="s">
        <v>765</v>
      </c>
      <c r="D918" t="s">
        <v>62</v>
      </c>
      <c r="E918" t="s">
        <v>1007</v>
      </c>
      <c r="F918" t="s">
        <v>1021</v>
      </c>
      <c r="G918">
        <v>1247.93206469585</v>
      </c>
      <c r="H918">
        <v>154.8</v>
      </c>
      <c r="I918">
        <v>236.59</v>
      </c>
      <c r="J918">
        <v>12.2968279241744</v>
      </c>
      <c r="K918">
        <v>1376.65</v>
      </c>
      <c r="L918">
        <v>16.04</v>
      </c>
      <c r="M918">
        <v>0.074</v>
      </c>
      <c r="N918">
        <v>14.27</v>
      </c>
      <c r="O918">
        <v>0.057</v>
      </c>
      <c r="P918">
        <v>0.5</v>
      </c>
      <c r="Q918">
        <v>1.89</v>
      </c>
      <c r="R918">
        <v>0.799</v>
      </c>
      <c r="S918">
        <v>19.74</v>
      </c>
      <c r="T918">
        <v>8.85</v>
      </c>
      <c r="U918">
        <v>119.37</v>
      </c>
      <c r="V918">
        <v>47.75</v>
      </c>
      <c r="W918">
        <v>216.45</v>
      </c>
      <c r="X918">
        <v>49.65</v>
      </c>
      <c r="Y918">
        <v>484.98</v>
      </c>
      <c r="Z918">
        <v>75.95</v>
      </c>
      <c r="AA918">
        <v>7127.69</v>
      </c>
      <c r="AB918">
        <v>13.86</v>
      </c>
      <c r="AC918">
        <v>34.33</v>
      </c>
      <c r="AD918" s="3">
        <f t="shared" si="434"/>
        <v>13.9666158993471</v>
      </c>
      <c r="AE918" s="4">
        <f t="shared" si="435"/>
        <v>35.4522394186355</v>
      </c>
      <c r="AF918" s="5">
        <f t="shared" si="436"/>
        <v>0.312236286919831</v>
      </c>
      <c r="AG918" s="3">
        <f t="shared" si="437"/>
        <v>23.278955954323</v>
      </c>
      <c r="AH918" s="3">
        <f t="shared" si="438"/>
        <v>0.614224137931035</v>
      </c>
      <c r="AI918" s="3">
        <f t="shared" si="439"/>
        <v>1.09409190371991</v>
      </c>
      <c r="AJ918" s="3">
        <f t="shared" si="440"/>
        <v>12.7702702702703</v>
      </c>
      <c r="AK918" s="3">
        <f t="shared" si="441"/>
        <v>14.1918294849023</v>
      </c>
      <c r="AL918" s="3">
        <f t="shared" si="442"/>
        <v>99.1959798994975</v>
      </c>
      <c r="AM918" s="3">
        <f t="shared" si="443"/>
        <v>245.152354570637</v>
      </c>
      <c r="AN918" s="3">
        <f t="shared" si="444"/>
        <v>485.243902439024</v>
      </c>
      <c r="AO918" s="3">
        <f t="shared" si="445"/>
        <v>874.542124542124</v>
      </c>
      <c r="AP918" s="3">
        <f t="shared" si="446"/>
        <v>1352.8125</v>
      </c>
      <c r="AQ918" s="3">
        <f t="shared" si="447"/>
        <v>2010.12145748988</v>
      </c>
      <c r="AR918" s="3">
        <f t="shared" si="448"/>
        <v>3012.29813664596</v>
      </c>
      <c r="AS918" s="6">
        <f t="shared" si="449"/>
        <v>3087.39837398374</v>
      </c>
      <c r="AT918" s="3">
        <f t="shared" si="450"/>
        <v>0.398741376816432</v>
      </c>
      <c r="AU918" s="7">
        <f t="shared" si="451"/>
        <v>1.32371152763919</v>
      </c>
      <c r="AV918" s="8">
        <f t="shared" si="452"/>
        <v>0.402513359776618</v>
      </c>
      <c r="AW918" s="3">
        <f t="shared" si="453"/>
        <v>2.88303940148171</v>
      </c>
      <c r="AX918" s="7">
        <f t="shared" si="454"/>
        <v>0.683448175463649</v>
      </c>
      <c r="AY918" s="3">
        <f t="shared" si="455"/>
        <v>1.62315294263317</v>
      </c>
      <c r="AZ918" s="9">
        <f t="shared" si="456"/>
        <v>307.358068312728</v>
      </c>
      <c r="BA918" s="11">
        <f t="shared" si="457"/>
        <v>15.4556101712499</v>
      </c>
      <c r="BB918" s="12">
        <f t="shared" si="458"/>
        <v>1074.71389883243</v>
      </c>
      <c r="BC918" s="13">
        <f t="shared" si="459"/>
        <v>0.0191441987538146</v>
      </c>
      <c r="BD918" s="14">
        <f t="shared" si="460"/>
        <v>301.89873015873</v>
      </c>
      <c r="BE918" s="15">
        <f t="shared" si="461"/>
        <v>0.0707864241824405</v>
      </c>
      <c r="BF918" s="16">
        <f t="shared" si="462"/>
        <v>24.5683890577508</v>
      </c>
      <c r="BG918" s="16">
        <f t="shared" si="463"/>
        <v>7.55026455026455</v>
      </c>
      <c r="BH918" s="17">
        <f t="shared" si="464"/>
        <v>0.40372851733178</v>
      </c>
    </row>
    <row r="919" spans="1:60">
      <c r="A919">
        <v>930</v>
      </c>
      <c r="B919" t="s">
        <v>727</v>
      </c>
      <c r="C919" t="s">
        <v>765</v>
      </c>
      <c r="D919" t="s">
        <v>62</v>
      </c>
      <c r="E919" t="s">
        <v>1007</v>
      </c>
      <c r="F919" t="s">
        <v>1022</v>
      </c>
      <c r="G919">
        <v>338.832640416905</v>
      </c>
      <c r="H919">
        <v>154.8</v>
      </c>
      <c r="I919">
        <v>97.48</v>
      </c>
      <c r="J919">
        <v>12.2968279241744</v>
      </c>
      <c r="K919">
        <v>469.36</v>
      </c>
      <c r="L919">
        <v>1.915</v>
      </c>
      <c r="M919">
        <v>0.0225</v>
      </c>
      <c r="N919">
        <v>2.95</v>
      </c>
      <c r="O919">
        <v>0.0204</v>
      </c>
      <c r="P919">
        <v>0.44</v>
      </c>
      <c r="Q919">
        <v>1.26</v>
      </c>
      <c r="R919">
        <v>0.258</v>
      </c>
      <c r="S919">
        <v>8.9</v>
      </c>
      <c r="T919">
        <v>3.48</v>
      </c>
      <c r="U919">
        <v>42.83</v>
      </c>
      <c r="V919">
        <v>16.08</v>
      </c>
      <c r="W919">
        <v>72.77</v>
      </c>
      <c r="X919">
        <v>16.69</v>
      </c>
      <c r="Y919">
        <v>164.86</v>
      </c>
      <c r="Z919">
        <v>26.56</v>
      </c>
      <c r="AA919">
        <v>7178.95</v>
      </c>
      <c r="AB919">
        <v>42.79</v>
      </c>
      <c r="AC919">
        <v>69.71</v>
      </c>
      <c r="AD919" s="3">
        <f t="shared" si="434"/>
        <v>43.1191554352857</v>
      </c>
      <c r="AE919" s="4">
        <f t="shared" si="435"/>
        <v>71.9888030839813</v>
      </c>
      <c r="AF919" s="5">
        <f t="shared" si="436"/>
        <v>0.0949367088607595</v>
      </c>
      <c r="AG919" s="3">
        <f t="shared" si="437"/>
        <v>4.81239804241436</v>
      </c>
      <c r="AH919" s="3">
        <f t="shared" si="438"/>
        <v>0.219827586206897</v>
      </c>
      <c r="AI919" s="3">
        <f t="shared" si="439"/>
        <v>0.962800875273523</v>
      </c>
      <c r="AJ919" s="3">
        <f t="shared" si="440"/>
        <v>8.51351351351351</v>
      </c>
      <c r="AK919" s="3">
        <f t="shared" si="441"/>
        <v>4.58259325044405</v>
      </c>
      <c r="AL919" s="3">
        <f t="shared" si="442"/>
        <v>44.7236180904523</v>
      </c>
      <c r="AM919" s="3">
        <f t="shared" si="443"/>
        <v>96.398891966759</v>
      </c>
      <c r="AN919" s="3">
        <f t="shared" si="444"/>
        <v>174.105691056911</v>
      </c>
      <c r="AO919" s="3">
        <f t="shared" si="445"/>
        <v>294.505494505494</v>
      </c>
      <c r="AP919" s="3">
        <f t="shared" si="446"/>
        <v>454.8125</v>
      </c>
      <c r="AQ919" s="3">
        <f t="shared" si="447"/>
        <v>675.708502024292</v>
      </c>
      <c r="AR919" s="3">
        <f t="shared" si="448"/>
        <v>1023.9751552795</v>
      </c>
      <c r="AS919" s="6">
        <f t="shared" si="449"/>
        <v>1079.67479674797</v>
      </c>
      <c r="AT919" s="3">
        <f t="shared" si="450"/>
        <v>0.234848846348364</v>
      </c>
      <c r="AU919" s="7">
        <f t="shared" si="451"/>
        <v>2.29350141102066</v>
      </c>
      <c r="AV919" s="8">
        <f t="shared" si="452"/>
        <v>0.040978594915081</v>
      </c>
      <c r="AW919" s="3">
        <f t="shared" si="453"/>
        <v>5.8542579865217</v>
      </c>
      <c r="AX919" s="7">
        <f t="shared" si="454"/>
        <v>0.0991500623535223</v>
      </c>
      <c r="AY919" s="3">
        <f t="shared" si="455"/>
        <v>-1.72882061934069</v>
      </c>
      <c r="AZ919" s="9">
        <f t="shared" si="456"/>
        <v>54.6998401983387</v>
      </c>
      <c r="BA919" s="11">
        <f t="shared" si="457"/>
        <v>10.6492491970854</v>
      </c>
      <c r="BB919" s="12">
        <f t="shared" si="458"/>
        <v>1074.71389883243</v>
      </c>
      <c r="BC919" s="13">
        <f t="shared" si="459"/>
        <v>0.0406275965802981</v>
      </c>
      <c r="BD919" s="14">
        <f t="shared" si="460"/>
        <v>131.332972582973</v>
      </c>
      <c r="BE919" s="15">
        <f t="shared" si="461"/>
        <v>0.422843624893849</v>
      </c>
      <c r="BF919" s="16">
        <f t="shared" si="462"/>
        <v>18.523595505618</v>
      </c>
      <c r="BG919" s="16">
        <f t="shared" si="463"/>
        <v>2.34126984126984</v>
      </c>
      <c r="BH919" s="17">
        <f t="shared" si="464"/>
        <v>0.613828718978626</v>
      </c>
    </row>
    <row r="920" spans="1:60">
      <c r="A920">
        <v>931</v>
      </c>
      <c r="B920" t="s">
        <v>727</v>
      </c>
      <c r="C920" t="s">
        <v>765</v>
      </c>
      <c r="D920" t="s">
        <v>62</v>
      </c>
      <c r="E920" t="s">
        <v>1007</v>
      </c>
      <c r="F920" t="s">
        <v>1023</v>
      </c>
      <c r="G920">
        <v>995.00348611685</v>
      </c>
      <c r="H920">
        <v>154.8</v>
      </c>
      <c r="I920">
        <v>285.29</v>
      </c>
      <c r="J920">
        <v>12.2968279241744</v>
      </c>
      <c r="K920">
        <v>1746.93</v>
      </c>
      <c r="L920">
        <v>19.75</v>
      </c>
      <c r="M920">
        <v>0.047</v>
      </c>
      <c r="N920">
        <v>10.81</v>
      </c>
      <c r="O920">
        <v>0.114</v>
      </c>
      <c r="P920">
        <v>1.39</v>
      </c>
      <c r="Q920">
        <v>3.38</v>
      </c>
      <c r="R920">
        <v>0.424</v>
      </c>
      <c r="S920">
        <v>29.06</v>
      </c>
      <c r="T920">
        <v>12.96</v>
      </c>
      <c r="U920">
        <v>162.65</v>
      </c>
      <c r="V920">
        <v>63.1</v>
      </c>
      <c r="W920">
        <v>269.61</v>
      </c>
      <c r="X920">
        <v>56.59</v>
      </c>
      <c r="Y920">
        <v>517.57</v>
      </c>
      <c r="Z920">
        <v>77.82</v>
      </c>
      <c r="AA920">
        <v>9517.75</v>
      </c>
      <c r="AB920">
        <v>76.55</v>
      </c>
      <c r="AC920">
        <v>185.94</v>
      </c>
      <c r="AD920" s="3">
        <f t="shared" si="434"/>
        <v>77.1388489967545</v>
      </c>
      <c r="AE920" s="4">
        <f t="shared" si="435"/>
        <v>192.018333746026</v>
      </c>
      <c r="AF920" s="5">
        <f t="shared" si="436"/>
        <v>0.19831223628692</v>
      </c>
      <c r="AG920" s="3">
        <f t="shared" si="437"/>
        <v>17.6345840130506</v>
      </c>
      <c r="AH920" s="3">
        <f t="shared" si="438"/>
        <v>1.22844827586207</v>
      </c>
      <c r="AI920" s="3">
        <f t="shared" si="439"/>
        <v>3.04157549234136</v>
      </c>
      <c r="AJ920" s="3">
        <f t="shared" si="440"/>
        <v>22.8378378378378</v>
      </c>
      <c r="AK920" s="3">
        <f t="shared" si="441"/>
        <v>7.53108348134991</v>
      </c>
      <c r="AL920" s="3">
        <f t="shared" si="442"/>
        <v>146.030150753769</v>
      </c>
      <c r="AM920" s="3">
        <f t="shared" si="443"/>
        <v>359.002770083103</v>
      </c>
      <c r="AN920" s="3">
        <f t="shared" si="444"/>
        <v>661.178861788618</v>
      </c>
      <c r="AO920" s="3">
        <f t="shared" si="445"/>
        <v>1155.67765567766</v>
      </c>
      <c r="AP920" s="3">
        <f t="shared" si="446"/>
        <v>1685.0625</v>
      </c>
      <c r="AQ920" s="3">
        <f t="shared" si="447"/>
        <v>2291.09311740891</v>
      </c>
      <c r="AR920" s="3">
        <f t="shared" si="448"/>
        <v>3214.72049689441</v>
      </c>
      <c r="AS920" s="6">
        <f t="shared" si="449"/>
        <v>3163.41463414634</v>
      </c>
      <c r="AT920" s="3">
        <f t="shared" si="450"/>
        <v>0.130409341671543</v>
      </c>
      <c r="AU920" s="7">
        <f t="shared" si="451"/>
        <v>0.405663079566405</v>
      </c>
      <c r="AV920" s="8">
        <f t="shared" si="452"/>
        <v>0.0562967076586442</v>
      </c>
      <c r="AW920" s="3">
        <f t="shared" si="453"/>
        <v>15.6152737055493</v>
      </c>
      <c r="AX920" s="7">
        <f t="shared" si="454"/>
        <v>0.222463004168425</v>
      </c>
      <c r="AY920" s="3">
        <f t="shared" si="455"/>
        <v>-0.325663324825005</v>
      </c>
      <c r="AZ920" s="9">
        <f t="shared" si="456"/>
        <v>53.8780219866261</v>
      </c>
      <c r="BA920" s="11">
        <f t="shared" si="457"/>
        <v>3.31887668507393</v>
      </c>
      <c r="BB920" s="12">
        <f t="shared" si="458"/>
        <v>1074.71389883243</v>
      </c>
      <c r="BC920" s="13">
        <f t="shared" si="459"/>
        <v>0.103867138672905</v>
      </c>
      <c r="BD920" s="14">
        <f t="shared" si="460"/>
        <v>165.135690264357</v>
      </c>
      <c r="BE920" s="15">
        <f t="shared" si="461"/>
        <v>0.359255752845026</v>
      </c>
      <c r="BF920" s="16">
        <f t="shared" si="462"/>
        <v>17.8103922918101</v>
      </c>
      <c r="BG920" s="16">
        <f t="shared" si="463"/>
        <v>3.19822485207101</v>
      </c>
      <c r="BH920" s="17">
        <f t="shared" si="464"/>
        <v>0.411691943637733</v>
      </c>
    </row>
    <row r="921" spans="1:60">
      <c r="A921">
        <v>932</v>
      </c>
      <c r="B921" t="s">
        <v>727</v>
      </c>
      <c r="C921" t="s">
        <v>765</v>
      </c>
      <c r="D921" t="s">
        <v>62</v>
      </c>
      <c r="E921" t="s">
        <v>1007</v>
      </c>
      <c r="F921" t="s">
        <v>1024</v>
      </c>
      <c r="G921">
        <v>713.8270029017</v>
      </c>
      <c r="H921">
        <v>154.8</v>
      </c>
      <c r="I921">
        <v>169.74</v>
      </c>
      <c r="J921">
        <v>12.2968279241744</v>
      </c>
      <c r="K921">
        <v>1187.1</v>
      </c>
      <c r="L921">
        <v>10.89</v>
      </c>
      <c r="M921">
        <v>0.025</v>
      </c>
      <c r="N921">
        <v>7.79</v>
      </c>
      <c r="O921">
        <v>0.0492</v>
      </c>
      <c r="P921">
        <v>0.55</v>
      </c>
      <c r="Q921">
        <v>1.37</v>
      </c>
      <c r="R921">
        <v>0.359</v>
      </c>
      <c r="S921">
        <v>16.16</v>
      </c>
      <c r="T921">
        <v>7.53</v>
      </c>
      <c r="U921">
        <v>103.11</v>
      </c>
      <c r="V921">
        <v>41.53</v>
      </c>
      <c r="W921">
        <v>186.2</v>
      </c>
      <c r="X921">
        <v>41.59</v>
      </c>
      <c r="Y921">
        <v>389.23</v>
      </c>
      <c r="Z921">
        <v>61.92</v>
      </c>
      <c r="AA921">
        <v>7244.04</v>
      </c>
      <c r="AB921">
        <v>225.01</v>
      </c>
      <c r="AC921">
        <v>222.36</v>
      </c>
      <c r="AD921" s="3">
        <f t="shared" si="434"/>
        <v>226.740854510251</v>
      </c>
      <c r="AE921" s="4">
        <f t="shared" si="435"/>
        <v>229.628894760495</v>
      </c>
      <c r="AF921" s="5">
        <f t="shared" si="436"/>
        <v>0.105485232067511</v>
      </c>
      <c r="AG921" s="3">
        <f t="shared" si="437"/>
        <v>12.7079934747145</v>
      </c>
      <c r="AH921" s="3">
        <f t="shared" si="438"/>
        <v>0.530172413793104</v>
      </c>
      <c r="AI921" s="3">
        <f t="shared" si="439"/>
        <v>1.2035010940919</v>
      </c>
      <c r="AJ921" s="3">
        <f t="shared" si="440"/>
        <v>9.25675675675676</v>
      </c>
      <c r="AK921" s="3">
        <f t="shared" si="441"/>
        <v>6.3765541740675</v>
      </c>
      <c r="AL921" s="3">
        <f t="shared" si="442"/>
        <v>81.2060301507538</v>
      </c>
      <c r="AM921" s="3">
        <f t="shared" si="443"/>
        <v>208.587257617729</v>
      </c>
      <c r="AN921" s="3">
        <f t="shared" si="444"/>
        <v>419.146341463415</v>
      </c>
      <c r="AO921" s="3">
        <f t="shared" si="445"/>
        <v>760.622710622711</v>
      </c>
      <c r="AP921" s="3">
        <f t="shared" si="446"/>
        <v>1163.75</v>
      </c>
      <c r="AQ921" s="3">
        <f t="shared" si="447"/>
        <v>1683.80566801619</v>
      </c>
      <c r="AR921" s="3">
        <f t="shared" si="448"/>
        <v>2417.57763975155</v>
      </c>
      <c r="AS921" s="6">
        <f t="shared" si="449"/>
        <v>2517.07317073171</v>
      </c>
      <c r="AT921" s="3">
        <f t="shared" si="450"/>
        <v>0.23257470985492</v>
      </c>
      <c r="AU921" s="7">
        <f t="shared" si="451"/>
        <v>0.962015473798066</v>
      </c>
      <c r="AV921" s="8">
        <f t="shared" si="452"/>
        <v>0.0339243021141789</v>
      </c>
      <c r="AW921" s="3">
        <f t="shared" si="453"/>
        <v>18.6738316723994</v>
      </c>
      <c r="AX921" s="7">
        <f t="shared" si="454"/>
        <v>0.146597863852899</v>
      </c>
      <c r="AY921" s="3">
        <f t="shared" si="455"/>
        <v>-1.04982168712387</v>
      </c>
      <c r="AZ921" s="9">
        <f t="shared" si="456"/>
        <v>100.515143102283</v>
      </c>
      <c r="BA921" s="11">
        <f t="shared" si="457"/>
        <v>8.89494339596807</v>
      </c>
      <c r="BB921" s="12">
        <f t="shared" si="458"/>
        <v>1074.71389883243</v>
      </c>
      <c r="BC921" s="13">
        <f t="shared" si="459"/>
        <v>0.140192269734981</v>
      </c>
      <c r="BD921" s="14">
        <f t="shared" si="460"/>
        <v>262.735500995355</v>
      </c>
      <c r="BE921" s="15">
        <f t="shared" si="461"/>
        <v>0.571281761426406</v>
      </c>
      <c r="BF921" s="16">
        <f t="shared" si="462"/>
        <v>24.0860148514851</v>
      </c>
      <c r="BG921" s="16">
        <f t="shared" si="463"/>
        <v>5.68613138686131</v>
      </c>
      <c r="BH921" s="17">
        <f t="shared" si="464"/>
        <v>1.01191761108113</v>
      </c>
    </row>
    <row r="922" spans="1:60">
      <c r="A922">
        <v>933</v>
      </c>
      <c r="B922" t="s">
        <v>727</v>
      </c>
      <c r="C922" t="s">
        <v>765</v>
      </c>
      <c r="D922" t="s">
        <v>62</v>
      </c>
      <c r="E922" t="s">
        <v>1007</v>
      </c>
      <c r="F922" t="s">
        <v>1025</v>
      </c>
      <c r="G922">
        <v>511.776472494345</v>
      </c>
      <c r="H922">
        <v>154.8</v>
      </c>
      <c r="I922">
        <v>79.78</v>
      </c>
      <c r="J922">
        <v>12.2968279241744</v>
      </c>
      <c r="K922">
        <v>269.5</v>
      </c>
      <c r="L922">
        <v>0.796</v>
      </c>
      <c r="M922">
        <v>0.0216</v>
      </c>
      <c r="N922">
        <v>1.784</v>
      </c>
      <c r="O922">
        <v>0.0204</v>
      </c>
      <c r="P922">
        <v>0.35</v>
      </c>
      <c r="Q922">
        <v>1.11</v>
      </c>
      <c r="R922">
        <v>0.393</v>
      </c>
      <c r="S922">
        <v>5.72</v>
      </c>
      <c r="T922">
        <v>2.086</v>
      </c>
      <c r="U922">
        <v>23.8</v>
      </c>
      <c r="V922">
        <v>9.46</v>
      </c>
      <c r="W922">
        <v>42.37</v>
      </c>
      <c r="X922">
        <v>9.64</v>
      </c>
      <c r="Y922">
        <v>99.57</v>
      </c>
      <c r="Z922">
        <v>17.3</v>
      </c>
      <c r="AA922">
        <v>8150.2</v>
      </c>
      <c r="AB922">
        <v>107.49</v>
      </c>
      <c r="AC922">
        <v>278.52</v>
      </c>
      <c r="AD922" s="3">
        <f t="shared" si="434"/>
        <v>108.316850145802</v>
      </c>
      <c r="AE922" s="4">
        <f t="shared" si="435"/>
        <v>287.624751613118</v>
      </c>
      <c r="AF922" s="5">
        <f t="shared" si="436"/>
        <v>0.0911392405063291</v>
      </c>
      <c r="AG922" s="3">
        <f t="shared" si="437"/>
        <v>2.91027732463295</v>
      </c>
      <c r="AH922" s="3">
        <f t="shared" si="438"/>
        <v>0.219827586206897</v>
      </c>
      <c r="AI922" s="3">
        <f t="shared" si="439"/>
        <v>0.765864332603939</v>
      </c>
      <c r="AJ922" s="3">
        <f t="shared" si="440"/>
        <v>7.5</v>
      </c>
      <c r="AK922" s="3">
        <f t="shared" si="441"/>
        <v>6.98046181172291</v>
      </c>
      <c r="AL922" s="3">
        <f t="shared" si="442"/>
        <v>28.7437185929648</v>
      </c>
      <c r="AM922" s="3">
        <f t="shared" si="443"/>
        <v>57.7839335180055</v>
      </c>
      <c r="AN922" s="3">
        <f t="shared" si="444"/>
        <v>96.7479674796748</v>
      </c>
      <c r="AO922" s="3">
        <f t="shared" si="445"/>
        <v>173.260073260073</v>
      </c>
      <c r="AP922" s="3">
        <f t="shared" si="446"/>
        <v>264.8125</v>
      </c>
      <c r="AQ922" s="3">
        <f t="shared" si="447"/>
        <v>390.283400809717</v>
      </c>
      <c r="AR922" s="3">
        <f t="shared" si="448"/>
        <v>618.447204968944</v>
      </c>
      <c r="AS922" s="6">
        <f t="shared" si="449"/>
        <v>703.252032520325</v>
      </c>
      <c r="AT922" s="3">
        <f t="shared" si="450"/>
        <v>0.475425035548292</v>
      </c>
      <c r="AU922" s="7">
        <f t="shared" si="451"/>
        <v>7.68739888754394</v>
      </c>
      <c r="AV922" s="8">
        <f t="shared" si="452"/>
        <v>0.00620252599956921</v>
      </c>
      <c r="AW922" s="3">
        <f t="shared" si="453"/>
        <v>23.3901582901452</v>
      </c>
      <c r="AX922" s="7">
        <f t="shared" si="454"/>
        <v>0.0299975077245966</v>
      </c>
      <c r="AY922" s="3">
        <f t="shared" si="455"/>
        <v>-3.80461347499135</v>
      </c>
      <c r="AZ922" s="9">
        <f t="shared" si="456"/>
        <v>46.0554032864418</v>
      </c>
      <c r="BA922" s="11">
        <f t="shared" si="457"/>
        <v>14.1001509393826</v>
      </c>
      <c r="BB922" s="12">
        <f t="shared" si="458"/>
        <v>1074.71389883243</v>
      </c>
      <c r="BC922" s="13">
        <f t="shared" si="459"/>
        <v>0.154723812708492</v>
      </c>
      <c r="BD922" s="14">
        <f t="shared" si="460"/>
        <v>89.4414414414414</v>
      </c>
      <c r="BE922" s="15">
        <f t="shared" si="461"/>
        <v>2.79722808074721</v>
      </c>
      <c r="BF922" s="16">
        <f t="shared" si="462"/>
        <v>17.4073426573427</v>
      </c>
      <c r="BG922" s="16">
        <f t="shared" si="463"/>
        <v>1.60720720720721</v>
      </c>
      <c r="BH922" s="17">
        <f t="shared" si="464"/>
        <v>0.385932787591555</v>
      </c>
    </row>
    <row r="923" spans="1:60">
      <c r="A923">
        <v>934</v>
      </c>
      <c r="B923" t="s">
        <v>727</v>
      </c>
      <c r="C923" t="s">
        <v>765</v>
      </c>
      <c r="D923" t="s">
        <v>62</v>
      </c>
      <c r="E923" t="s">
        <v>1007</v>
      </c>
      <c r="F923" t="s">
        <v>1026</v>
      </c>
      <c r="G923">
        <v>1792.1804282636</v>
      </c>
      <c r="H923">
        <v>154.8</v>
      </c>
      <c r="I923">
        <v>168.43</v>
      </c>
      <c r="J923">
        <v>12.2968279241744</v>
      </c>
      <c r="K923">
        <v>739.21</v>
      </c>
      <c r="L923">
        <v>1.251</v>
      </c>
      <c r="M923">
        <v>0.0237</v>
      </c>
      <c r="N923">
        <v>3.65</v>
      </c>
      <c r="O923">
        <v>0.0644</v>
      </c>
      <c r="P923">
        <v>1.15</v>
      </c>
      <c r="Q923">
        <v>2.5</v>
      </c>
      <c r="R923">
        <v>1.257</v>
      </c>
      <c r="S923">
        <v>14.69</v>
      </c>
      <c r="T923">
        <v>5.39</v>
      </c>
      <c r="U923">
        <v>65.61</v>
      </c>
      <c r="V923">
        <v>25.72</v>
      </c>
      <c r="W923">
        <v>116.58</v>
      </c>
      <c r="X923">
        <v>26.55</v>
      </c>
      <c r="Y923">
        <v>261.62</v>
      </c>
      <c r="Z923">
        <v>44.74</v>
      </c>
      <c r="AA923">
        <v>14628.81</v>
      </c>
      <c r="AB923">
        <v>660.01</v>
      </c>
      <c r="AC923">
        <v>1980.48</v>
      </c>
      <c r="AD923" s="3">
        <f t="shared" si="434"/>
        <v>665.087024511403</v>
      </c>
      <c r="AE923" s="4">
        <f t="shared" si="435"/>
        <v>2045.22141345235</v>
      </c>
      <c r="AF923" s="5">
        <f t="shared" si="436"/>
        <v>0.1</v>
      </c>
      <c r="AG923" s="3">
        <f t="shared" si="437"/>
        <v>5.95432300163132</v>
      </c>
      <c r="AH923" s="3">
        <f t="shared" si="438"/>
        <v>0.693965517241379</v>
      </c>
      <c r="AI923" s="3">
        <f t="shared" si="439"/>
        <v>2.5164113785558</v>
      </c>
      <c r="AJ923" s="3">
        <f t="shared" si="440"/>
        <v>16.8918918918919</v>
      </c>
      <c r="AK923" s="3">
        <f t="shared" si="441"/>
        <v>22.3268206039076</v>
      </c>
      <c r="AL923" s="3">
        <f t="shared" si="442"/>
        <v>73.8190954773869</v>
      </c>
      <c r="AM923" s="3">
        <f t="shared" si="443"/>
        <v>149.307479224377</v>
      </c>
      <c r="AN923" s="3">
        <f t="shared" si="444"/>
        <v>266.707317073171</v>
      </c>
      <c r="AO923" s="3">
        <f t="shared" si="445"/>
        <v>471.062271062271</v>
      </c>
      <c r="AP923" s="3">
        <f t="shared" si="446"/>
        <v>728.625</v>
      </c>
      <c r="AQ923" s="3">
        <f t="shared" si="447"/>
        <v>1074.8987854251</v>
      </c>
      <c r="AR923" s="3">
        <f t="shared" si="448"/>
        <v>1624.96894409938</v>
      </c>
      <c r="AS923" s="6">
        <f t="shared" si="449"/>
        <v>1818.69918699187</v>
      </c>
      <c r="AT923" s="3">
        <f t="shared" si="450"/>
        <v>0.632271165624097</v>
      </c>
      <c r="AU923" s="7">
        <f t="shared" si="451"/>
        <v>3.89097384242335</v>
      </c>
      <c r="AV923" s="8">
        <f t="shared" si="452"/>
        <v>0.00178464785083527</v>
      </c>
      <c r="AW923" s="3">
        <f t="shared" si="453"/>
        <v>166.321056622386</v>
      </c>
      <c r="AX923" s="7">
        <f t="shared" si="454"/>
        <v>0.0230158040268075</v>
      </c>
      <c r="AY923" s="3">
        <f t="shared" si="455"/>
        <v>-4.26461944829855</v>
      </c>
      <c r="AZ923" s="9">
        <f t="shared" si="456"/>
        <v>19.6578511329461</v>
      </c>
      <c r="BA923" s="11">
        <f t="shared" si="457"/>
        <v>3.20097967306521</v>
      </c>
      <c r="BB923" s="12">
        <f t="shared" si="458"/>
        <v>1074.71389883243</v>
      </c>
      <c r="BC923" s="13">
        <f t="shared" si="459"/>
        <v>1.08770784437379</v>
      </c>
      <c r="BD923" s="14">
        <f t="shared" si="460"/>
        <v>83.2961739130435</v>
      </c>
      <c r="BE923" s="15">
        <f t="shared" si="461"/>
        <v>7.57006345080651</v>
      </c>
      <c r="BF923" s="16">
        <f t="shared" si="462"/>
        <v>17.8093941456773</v>
      </c>
      <c r="BG923" s="16">
        <f t="shared" si="463"/>
        <v>1.46</v>
      </c>
      <c r="BH923" s="17">
        <f t="shared" si="464"/>
        <v>0.333257594118598</v>
      </c>
    </row>
    <row r="924" spans="1:60">
      <c r="A924">
        <v>935</v>
      </c>
      <c r="B924" t="s">
        <v>727</v>
      </c>
      <c r="C924" t="s">
        <v>765</v>
      </c>
      <c r="D924" t="s">
        <v>62</v>
      </c>
      <c r="E924" t="s">
        <v>1007</v>
      </c>
      <c r="F924" t="s">
        <v>1027</v>
      </c>
      <c r="G924">
        <v>181.820341542305</v>
      </c>
      <c r="H924">
        <v>154.8</v>
      </c>
      <c r="I924">
        <v>131.95</v>
      </c>
      <c r="J924">
        <v>12.2968279241744</v>
      </c>
      <c r="K924">
        <v>414.42</v>
      </c>
      <c r="L924">
        <v>2.005</v>
      </c>
      <c r="M924">
        <v>0.0192</v>
      </c>
      <c r="N924">
        <v>4.28</v>
      </c>
      <c r="O924">
        <v>0.0252</v>
      </c>
      <c r="P924">
        <v>0.59</v>
      </c>
      <c r="Q924">
        <v>1.9</v>
      </c>
      <c r="R924">
        <v>0.294</v>
      </c>
      <c r="S924">
        <v>9.65</v>
      </c>
      <c r="T924">
        <v>3.43</v>
      </c>
      <c r="U924">
        <v>39.26</v>
      </c>
      <c r="V924">
        <v>14.41</v>
      </c>
      <c r="W924">
        <v>61.37</v>
      </c>
      <c r="X924">
        <v>13.57</v>
      </c>
      <c r="Y924">
        <v>133.94</v>
      </c>
      <c r="Z924">
        <v>23.02</v>
      </c>
      <c r="AA924">
        <v>9731.4</v>
      </c>
      <c r="AB924">
        <v>2146.57</v>
      </c>
      <c r="AC924">
        <v>1878.74</v>
      </c>
      <c r="AD924" s="3">
        <f t="shared" si="434"/>
        <v>2163.08215664224</v>
      </c>
      <c r="AE924" s="4">
        <f t="shared" si="435"/>
        <v>1940.15555739491</v>
      </c>
      <c r="AF924" s="5">
        <f t="shared" si="436"/>
        <v>0.0810126582278481</v>
      </c>
      <c r="AG924" s="3">
        <f t="shared" si="437"/>
        <v>6.98205546492659</v>
      </c>
      <c r="AH924" s="3">
        <f t="shared" si="438"/>
        <v>0.271551724137931</v>
      </c>
      <c r="AI924" s="3">
        <f t="shared" si="439"/>
        <v>1.2910284463895</v>
      </c>
      <c r="AJ924" s="3">
        <f t="shared" si="440"/>
        <v>12.8378378378378</v>
      </c>
      <c r="AK924" s="3">
        <f t="shared" si="441"/>
        <v>5.22202486678508</v>
      </c>
      <c r="AL924" s="3">
        <f t="shared" si="442"/>
        <v>48.4924623115578</v>
      </c>
      <c r="AM924" s="3">
        <f t="shared" si="443"/>
        <v>95.0138504155125</v>
      </c>
      <c r="AN924" s="3">
        <f t="shared" si="444"/>
        <v>159.593495934959</v>
      </c>
      <c r="AO924" s="3">
        <f t="shared" si="445"/>
        <v>263.919413919414</v>
      </c>
      <c r="AP924" s="3">
        <f t="shared" si="446"/>
        <v>383.5625</v>
      </c>
      <c r="AQ924" s="3">
        <f t="shared" si="447"/>
        <v>549.392712550607</v>
      </c>
      <c r="AR924" s="3">
        <f t="shared" si="448"/>
        <v>831.925465838509</v>
      </c>
      <c r="AS924" s="6">
        <f t="shared" si="449"/>
        <v>935.772357723577</v>
      </c>
      <c r="AT924" s="3">
        <f t="shared" si="450"/>
        <v>0.209293564380073</v>
      </c>
      <c r="AU924" s="7">
        <f t="shared" si="451"/>
        <v>2.51577302263639</v>
      </c>
      <c r="AV924" s="8">
        <f t="shared" si="452"/>
        <v>0.00220600867991578</v>
      </c>
      <c r="AW924" s="3">
        <f t="shared" si="453"/>
        <v>157.776913636462</v>
      </c>
      <c r="AX924" s="7">
        <f t="shared" si="454"/>
        <v>0.027709516320076</v>
      </c>
      <c r="AY924" s="3">
        <f t="shared" si="455"/>
        <v>-3.94236947758408</v>
      </c>
      <c r="AZ924" s="9">
        <f t="shared" si="456"/>
        <v>66.5567636630471</v>
      </c>
      <c r="BA924" s="11">
        <f t="shared" si="457"/>
        <v>13.0498877642</v>
      </c>
      <c r="BB924" s="12">
        <f t="shared" si="458"/>
        <v>1074.71389883243</v>
      </c>
      <c r="BC924" s="13">
        <f t="shared" si="459"/>
        <v>1.21388532727609</v>
      </c>
      <c r="BD924" s="14">
        <f t="shared" si="460"/>
        <v>87.2055307760928</v>
      </c>
      <c r="BE924" s="15">
        <f t="shared" si="461"/>
        <v>14.0267283858444</v>
      </c>
      <c r="BF924" s="16">
        <f t="shared" si="462"/>
        <v>13.879792746114</v>
      </c>
      <c r="BG924" s="16">
        <f t="shared" si="463"/>
        <v>2.25263157894737</v>
      </c>
      <c r="BH924" s="17">
        <f t="shared" si="464"/>
        <v>1.14255831035694</v>
      </c>
    </row>
    <row r="925" spans="1:60">
      <c r="A925">
        <v>936</v>
      </c>
      <c r="B925" t="s">
        <v>727</v>
      </c>
      <c r="C925" t="s">
        <v>765</v>
      </c>
      <c r="D925" t="s">
        <v>62</v>
      </c>
      <c r="E925" t="s">
        <v>1007</v>
      </c>
      <c r="F925" t="s">
        <v>1028</v>
      </c>
      <c r="G925">
        <v>996.48418172795</v>
      </c>
      <c r="H925">
        <v>154.8</v>
      </c>
      <c r="I925">
        <v>130.55</v>
      </c>
      <c r="J925">
        <v>12.2968279241744</v>
      </c>
      <c r="K925">
        <v>1408.02</v>
      </c>
      <c r="L925">
        <v>4.6</v>
      </c>
      <c r="M925">
        <v>0.0194</v>
      </c>
      <c r="N925">
        <v>18.71</v>
      </c>
      <c r="O925">
        <v>0.184</v>
      </c>
      <c r="P925">
        <v>3.41</v>
      </c>
      <c r="Q925">
        <v>7.62</v>
      </c>
      <c r="R925">
        <v>3.43</v>
      </c>
      <c r="S925">
        <v>35.96</v>
      </c>
      <c r="T925">
        <v>11.85</v>
      </c>
      <c r="U925">
        <v>132.49</v>
      </c>
      <c r="V925">
        <v>49.13</v>
      </c>
      <c r="W925">
        <v>204.71</v>
      </c>
      <c r="X925">
        <v>44.13</v>
      </c>
      <c r="Y925">
        <v>414.06</v>
      </c>
      <c r="Z925">
        <v>67.94</v>
      </c>
      <c r="AA925">
        <v>9630.94</v>
      </c>
      <c r="AB925">
        <v>234.94</v>
      </c>
      <c r="AC925">
        <v>544.49</v>
      </c>
      <c r="AD925" s="3">
        <f t="shared" si="434"/>
        <v>236.747239494415</v>
      </c>
      <c r="AE925" s="4">
        <f t="shared" si="435"/>
        <v>562.28924675365</v>
      </c>
      <c r="AF925" s="5">
        <f t="shared" si="436"/>
        <v>0.0818565400843882</v>
      </c>
      <c r="AG925" s="3">
        <f t="shared" si="437"/>
        <v>30.5220228384992</v>
      </c>
      <c r="AH925" s="3">
        <f t="shared" si="438"/>
        <v>1.98275862068966</v>
      </c>
      <c r="AI925" s="3">
        <f t="shared" si="439"/>
        <v>7.4617067833698</v>
      </c>
      <c r="AJ925" s="3">
        <f t="shared" si="440"/>
        <v>51.4864864864865</v>
      </c>
      <c r="AK925" s="3">
        <f t="shared" si="441"/>
        <v>60.9236234458259</v>
      </c>
      <c r="AL925" s="3">
        <f t="shared" si="442"/>
        <v>180.70351758794</v>
      </c>
      <c r="AM925" s="3">
        <f t="shared" si="443"/>
        <v>328.254847645429</v>
      </c>
      <c r="AN925" s="3">
        <f t="shared" si="444"/>
        <v>538.577235772358</v>
      </c>
      <c r="AO925" s="3">
        <f t="shared" si="445"/>
        <v>899.81684981685</v>
      </c>
      <c r="AP925" s="3">
        <f t="shared" si="446"/>
        <v>1279.4375</v>
      </c>
      <c r="AQ925" s="3">
        <f t="shared" si="447"/>
        <v>1786.63967611336</v>
      </c>
      <c r="AR925" s="3">
        <f t="shared" si="448"/>
        <v>2571.80124223602</v>
      </c>
      <c r="AS925" s="6">
        <f t="shared" si="449"/>
        <v>2761.78861788618</v>
      </c>
      <c r="AT925" s="3">
        <f t="shared" si="450"/>
        <v>0.631619884487052</v>
      </c>
      <c r="AU925" s="7">
        <f t="shared" si="451"/>
        <v>2.45594361692545</v>
      </c>
      <c r="AV925" s="8">
        <f t="shared" si="452"/>
        <v>0.0332746893311961</v>
      </c>
      <c r="AW925" s="3">
        <f t="shared" si="453"/>
        <v>45.726365386332</v>
      </c>
      <c r="AX925" s="7">
        <f t="shared" si="454"/>
        <v>0.225007684547132</v>
      </c>
      <c r="AY925" s="3">
        <f t="shared" si="455"/>
        <v>-0.305914992488091</v>
      </c>
      <c r="AZ925" s="9">
        <f t="shared" si="456"/>
        <v>34.9316299110908</v>
      </c>
      <c r="BA925" s="11">
        <f t="shared" si="457"/>
        <v>2.90513494463787</v>
      </c>
      <c r="BB925" s="12">
        <f t="shared" si="458"/>
        <v>1074.71389883243</v>
      </c>
      <c r="BC925" s="13">
        <f t="shared" si="459"/>
        <v>0.305445699975704</v>
      </c>
      <c r="BD925" s="14">
        <f t="shared" si="460"/>
        <v>56.2405115416291</v>
      </c>
      <c r="BE925" s="15">
        <f t="shared" si="461"/>
        <v>1.31500265661981</v>
      </c>
      <c r="BF925" s="16">
        <f t="shared" si="462"/>
        <v>11.5144605116796</v>
      </c>
      <c r="BG925" s="16">
        <f t="shared" si="463"/>
        <v>2.45538057742782</v>
      </c>
      <c r="BH925" s="17">
        <f t="shared" si="464"/>
        <v>0.431486345020111</v>
      </c>
    </row>
    <row r="926" spans="1:60">
      <c r="A926">
        <v>937</v>
      </c>
      <c r="B926" t="s">
        <v>727</v>
      </c>
      <c r="C926" t="s">
        <v>765</v>
      </c>
      <c r="D926" t="s">
        <v>62</v>
      </c>
      <c r="E926" t="s">
        <v>1007</v>
      </c>
      <c r="F926" t="s">
        <v>1029</v>
      </c>
      <c r="G926">
        <v>981.9558931166</v>
      </c>
      <c r="H926">
        <v>154.8</v>
      </c>
      <c r="I926">
        <v>157.71</v>
      </c>
      <c r="J926">
        <v>12.2968279241744</v>
      </c>
      <c r="K926">
        <v>1074.67</v>
      </c>
      <c r="L926">
        <v>5.34</v>
      </c>
      <c r="M926">
        <v>0.026</v>
      </c>
      <c r="N926">
        <v>7.76</v>
      </c>
      <c r="O926">
        <v>0.068</v>
      </c>
      <c r="P926">
        <v>1.54</v>
      </c>
      <c r="Q926">
        <v>3.51</v>
      </c>
      <c r="R926">
        <v>0.886</v>
      </c>
      <c r="S926">
        <v>18.51</v>
      </c>
      <c r="T926">
        <v>7.22</v>
      </c>
      <c r="U926">
        <v>90.27</v>
      </c>
      <c r="V926">
        <v>36.91</v>
      </c>
      <c r="W926">
        <v>169.5</v>
      </c>
      <c r="X926">
        <v>38.72</v>
      </c>
      <c r="Y926">
        <v>382.09</v>
      </c>
      <c r="Z926">
        <v>66.27</v>
      </c>
      <c r="AA926">
        <v>9060.02</v>
      </c>
      <c r="AB926">
        <v>118.05</v>
      </c>
      <c r="AC926">
        <v>166.96</v>
      </c>
      <c r="AD926" s="3">
        <f t="shared" si="434"/>
        <v>118.958081307209</v>
      </c>
      <c r="AE926" s="4">
        <f t="shared" si="435"/>
        <v>172.417882124538</v>
      </c>
      <c r="AF926" s="5">
        <f t="shared" si="436"/>
        <v>0.109704641350211</v>
      </c>
      <c r="AG926" s="3">
        <f t="shared" si="437"/>
        <v>12.6590538336052</v>
      </c>
      <c r="AH926" s="3">
        <f t="shared" si="438"/>
        <v>0.732758620689655</v>
      </c>
      <c r="AI926" s="3">
        <f t="shared" si="439"/>
        <v>3.36980306345733</v>
      </c>
      <c r="AJ926" s="3">
        <f t="shared" si="440"/>
        <v>23.7162162162162</v>
      </c>
      <c r="AK926" s="3">
        <f t="shared" si="441"/>
        <v>15.7371225577265</v>
      </c>
      <c r="AL926" s="3">
        <f t="shared" si="442"/>
        <v>93.0150753768844</v>
      </c>
      <c r="AM926" s="3">
        <f t="shared" si="443"/>
        <v>200</v>
      </c>
      <c r="AN926" s="3">
        <f t="shared" si="444"/>
        <v>366.951219512195</v>
      </c>
      <c r="AO926" s="3">
        <f t="shared" si="445"/>
        <v>676.007326007326</v>
      </c>
      <c r="AP926" s="3">
        <f t="shared" si="446"/>
        <v>1059.375</v>
      </c>
      <c r="AQ926" s="3">
        <f t="shared" si="447"/>
        <v>1567.61133603239</v>
      </c>
      <c r="AR926" s="3">
        <f t="shared" si="448"/>
        <v>2373.2298136646</v>
      </c>
      <c r="AS926" s="6">
        <f t="shared" si="449"/>
        <v>2693.90243902439</v>
      </c>
      <c r="AT926" s="3">
        <f t="shared" si="450"/>
        <v>0.335062600882104</v>
      </c>
      <c r="AU926" s="7">
        <f t="shared" si="451"/>
        <v>1.41184220319869</v>
      </c>
      <c r="AV926" s="8">
        <f t="shared" si="452"/>
        <v>0.0450069326010799</v>
      </c>
      <c r="AW926" s="3">
        <f t="shared" si="453"/>
        <v>14.0213299875149</v>
      </c>
      <c r="AX926" s="7">
        <f t="shared" si="454"/>
        <v>0.168528758033943</v>
      </c>
      <c r="AY926" s="3">
        <f t="shared" si="455"/>
        <v>-0.80775726691961</v>
      </c>
      <c r="AZ926" s="9">
        <f t="shared" si="456"/>
        <v>32.7209757130508</v>
      </c>
      <c r="BA926" s="11">
        <f t="shared" si="457"/>
        <v>3.4955989521867</v>
      </c>
      <c r="BB926" s="12">
        <f t="shared" si="458"/>
        <v>1074.71389883243</v>
      </c>
      <c r="BC926" s="13">
        <f t="shared" si="459"/>
        <v>0.0991694559402977</v>
      </c>
      <c r="BD926" s="14">
        <f t="shared" si="460"/>
        <v>84.3348318348318</v>
      </c>
      <c r="BE926" s="15">
        <f t="shared" si="461"/>
        <v>0.436965112931508</v>
      </c>
      <c r="BF926" s="16">
        <f t="shared" si="462"/>
        <v>20.6423554835224</v>
      </c>
      <c r="BG926" s="16">
        <f t="shared" si="463"/>
        <v>2.21082621082621</v>
      </c>
      <c r="BH926" s="17">
        <f t="shared" si="464"/>
        <v>0.707055582175371</v>
      </c>
    </row>
    <row r="927" spans="1:60">
      <c r="A927">
        <v>938</v>
      </c>
      <c r="B927" t="s">
        <v>727</v>
      </c>
      <c r="C927" t="s">
        <v>765</v>
      </c>
      <c r="D927" t="s">
        <v>62</v>
      </c>
      <c r="E927" t="s">
        <v>1007</v>
      </c>
      <c r="F927" t="s">
        <v>1030</v>
      </c>
      <c r="G927">
        <v>1814.68514702255</v>
      </c>
      <c r="H927">
        <v>154.8</v>
      </c>
      <c r="I927">
        <v>698.19</v>
      </c>
      <c r="J927">
        <v>12.2968279241744</v>
      </c>
      <c r="K927">
        <v>1909.73</v>
      </c>
      <c r="L927">
        <v>18.5</v>
      </c>
      <c r="M927">
        <v>6.28</v>
      </c>
      <c r="N927">
        <v>87.57</v>
      </c>
      <c r="O927">
        <v>8.48</v>
      </c>
      <c r="P927">
        <v>47.43</v>
      </c>
      <c r="Q927">
        <v>30.79</v>
      </c>
      <c r="R927">
        <v>5.11</v>
      </c>
      <c r="S927">
        <v>61.05</v>
      </c>
      <c r="T927">
        <v>20.51</v>
      </c>
      <c r="U927">
        <v>211.66</v>
      </c>
      <c r="V927">
        <v>69.86</v>
      </c>
      <c r="W927">
        <v>276.02</v>
      </c>
      <c r="X927">
        <v>60.59</v>
      </c>
      <c r="Y927">
        <v>567.87</v>
      </c>
      <c r="Z927">
        <v>82.33</v>
      </c>
      <c r="AA927">
        <v>9000.22</v>
      </c>
      <c r="AB927">
        <v>7493.05</v>
      </c>
      <c r="AC927">
        <v>3251.98</v>
      </c>
      <c r="AD927" s="3">
        <f t="shared" si="434"/>
        <v>7550.68912443019</v>
      </c>
      <c r="AE927" s="4">
        <f t="shared" si="435"/>
        <v>3358.28644173068</v>
      </c>
      <c r="AF927" s="5">
        <f t="shared" si="436"/>
        <v>26.4978902953587</v>
      </c>
      <c r="AG927" s="3">
        <f t="shared" si="437"/>
        <v>142.854812398042</v>
      </c>
      <c r="AH927" s="3">
        <f t="shared" si="438"/>
        <v>91.3793103448276</v>
      </c>
      <c r="AI927" s="3">
        <f t="shared" si="439"/>
        <v>103.785557986871</v>
      </c>
      <c r="AJ927" s="3">
        <f t="shared" si="440"/>
        <v>208.040540540541</v>
      </c>
      <c r="AK927" s="3">
        <f t="shared" si="441"/>
        <v>90.7637655417407</v>
      </c>
      <c r="AL927" s="3">
        <f t="shared" si="442"/>
        <v>306.78391959799</v>
      </c>
      <c r="AM927" s="3">
        <f t="shared" si="443"/>
        <v>568.14404432133</v>
      </c>
      <c r="AN927" s="3">
        <f t="shared" si="444"/>
        <v>860.406504065041</v>
      </c>
      <c r="AO927" s="3">
        <f t="shared" si="445"/>
        <v>1279.48717948718</v>
      </c>
      <c r="AP927" s="3">
        <f t="shared" si="446"/>
        <v>1725.125</v>
      </c>
      <c r="AQ927" s="3">
        <f t="shared" si="447"/>
        <v>2453.03643724696</v>
      </c>
      <c r="AR927" s="3">
        <f t="shared" si="448"/>
        <v>3527.14285714286</v>
      </c>
      <c r="AS927" s="6">
        <f t="shared" si="449"/>
        <v>3346.74796747967</v>
      </c>
      <c r="AT927" s="3">
        <f t="shared" si="450"/>
        <v>0.359271049465988</v>
      </c>
      <c r="AU927" s="7">
        <f t="shared" si="451"/>
        <v>1.0185894476557</v>
      </c>
      <c r="AV927" s="8">
        <f t="shared" si="452"/>
        <v>0.0260757983332926</v>
      </c>
      <c r="AW927" s="3">
        <f t="shared" si="453"/>
        <v>273.101848902723</v>
      </c>
      <c r="AX927" s="7">
        <f t="shared" si="454"/>
        <v>0.430923257103134</v>
      </c>
      <c r="AY927" s="3">
        <f t="shared" si="455"/>
        <v>0.82233093521407</v>
      </c>
      <c r="AZ927" s="9">
        <f t="shared" si="456"/>
        <v>3.41473997546912</v>
      </c>
      <c r="BA927" s="11">
        <f t="shared" si="457"/>
        <v>0.7207522056834</v>
      </c>
      <c r="BB927" s="12">
        <f t="shared" si="458"/>
        <v>1074.71389883243</v>
      </c>
      <c r="BC927" s="13">
        <f t="shared" si="459"/>
        <v>2.55345835710616</v>
      </c>
      <c r="BD927" s="14">
        <f t="shared" si="460"/>
        <v>11.3368862692783</v>
      </c>
      <c r="BE927" s="15">
        <f t="shared" si="461"/>
        <v>5.72662757321218</v>
      </c>
      <c r="BF927" s="16">
        <f t="shared" si="462"/>
        <v>9.3017199017199</v>
      </c>
      <c r="BG927" s="16">
        <f t="shared" si="463"/>
        <v>2.84410522897044</v>
      </c>
      <c r="BH927" s="17">
        <f t="shared" si="464"/>
        <v>2.30415008702391</v>
      </c>
    </row>
    <row r="928" spans="1:60">
      <c r="A928">
        <v>939</v>
      </c>
      <c r="B928" t="s">
        <v>727</v>
      </c>
      <c r="C928" t="s">
        <v>765</v>
      </c>
      <c r="D928" t="s">
        <v>62</v>
      </c>
      <c r="E928" t="s">
        <v>1007</v>
      </c>
      <c r="F928" t="s">
        <v>1031</v>
      </c>
      <c r="G928">
        <v>989.0489814527</v>
      </c>
      <c r="H928">
        <v>154.8</v>
      </c>
      <c r="I928">
        <v>1596.78</v>
      </c>
      <c r="J928">
        <v>12.2968279241744</v>
      </c>
      <c r="K928">
        <v>4879.12</v>
      </c>
      <c r="L928">
        <v>24.5</v>
      </c>
      <c r="M928">
        <v>22.2</v>
      </c>
      <c r="N928">
        <v>170.37</v>
      </c>
      <c r="O928">
        <v>25.13</v>
      </c>
      <c r="P928">
        <v>132.7</v>
      </c>
      <c r="Q928">
        <v>92.03</v>
      </c>
      <c r="R928">
        <v>8.14</v>
      </c>
      <c r="S928">
        <v>188.92</v>
      </c>
      <c r="T928">
        <v>60.19</v>
      </c>
      <c r="U928">
        <v>586.75</v>
      </c>
      <c r="V928">
        <v>180.28</v>
      </c>
      <c r="W928">
        <v>684.16</v>
      </c>
      <c r="X928">
        <v>135.49</v>
      </c>
      <c r="Y928">
        <v>1166.71</v>
      </c>
      <c r="Z928">
        <v>167.96</v>
      </c>
      <c r="AA928">
        <v>12209.81</v>
      </c>
      <c r="AB928">
        <v>872.2</v>
      </c>
      <c r="AC928">
        <v>1789.25</v>
      </c>
      <c r="AD928" s="3">
        <f t="shared" si="434"/>
        <v>878.909263160931</v>
      </c>
      <c r="AE928" s="4">
        <f t="shared" si="435"/>
        <v>1847.74015088242</v>
      </c>
      <c r="AF928" s="5">
        <f t="shared" si="436"/>
        <v>93.6708860759494</v>
      </c>
      <c r="AG928" s="3">
        <f t="shared" si="437"/>
        <v>277.928221859706</v>
      </c>
      <c r="AH928" s="3">
        <f t="shared" si="438"/>
        <v>270.797413793103</v>
      </c>
      <c r="AI928" s="3">
        <f t="shared" si="439"/>
        <v>290.371991247265</v>
      </c>
      <c r="AJ928" s="3">
        <f t="shared" si="440"/>
        <v>621.824324324324</v>
      </c>
      <c r="AK928" s="3">
        <f t="shared" si="441"/>
        <v>144.582593250444</v>
      </c>
      <c r="AL928" s="3">
        <f t="shared" si="442"/>
        <v>949.346733668342</v>
      </c>
      <c r="AM928" s="3">
        <f t="shared" si="443"/>
        <v>1667.31301939058</v>
      </c>
      <c r="AN928" s="3">
        <f t="shared" si="444"/>
        <v>2385.16260162602</v>
      </c>
      <c r="AO928" s="3">
        <f t="shared" si="445"/>
        <v>3301.8315018315</v>
      </c>
      <c r="AP928" s="3">
        <f t="shared" si="446"/>
        <v>4276</v>
      </c>
      <c r="AQ928" s="3">
        <f t="shared" si="447"/>
        <v>5485.42510121458</v>
      </c>
      <c r="AR928" s="3">
        <f t="shared" si="448"/>
        <v>7246.64596273292</v>
      </c>
      <c r="AS928" s="6">
        <f t="shared" si="449"/>
        <v>6827.64227642276</v>
      </c>
      <c r="AT928" s="3">
        <f t="shared" si="450"/>
        <v>0.188178380450343</v>
      </c>
      <c r="AU928" s="7">
        <f t="shared" si="451"/>
        <v>0.259676519893591</v>
      </c>
      <c r="AV928" s="8">
        <f t="shared" si="452"/>
        <v>0.0922045234112799</v>
      </c>
      <c r="AW928" s="3">
        <f t="shared" si="453"/>
        <v>150.261527792052</v>
      </c>
      <c r="AX928" s="7">
        <f t="shared" si="454"/>
        <v>1.13025419472396</v>
      </c>
      <c r="AY928" s="3">
        <f t="shared" si="455"/>
        <v>2.4965981577885</v>
      </c>
      <c r="AZ928" s="9">
        <f t="shared" si="456"/>
        <v>2.53676098187825</v>
      </c>
      <c r="BA928" s="11">
        <f t="shared" si="457"/>
        <v>0.196171732028465</v>
      </c>
      <c r="BB928" s="12">
        <f t="shared" si="458"/>
        <v>1074.71389883243</v>
      </c>
      <c r="BC928" s="13">
        <f t="shared" si="459"/>
        <v>1.01571903456262</v>
      </c>
      <c r="BD928" s="14">
        <f t="shared" si="460"/>
        <v>10.7972661105152</v>
      </c>
      <c r="BE928" s="15">
        <f t="shared" si="461"/>
        <v>1.53358589538103</v>
      </c>
      <c r="BF928" s="16">
        <f t="shared" si="462"/>
        <v>6.17568282871057</v>
      </c>
      <c r="BG928" s="16">
        <f t="shared" si="463"/>
        <v>1.8512441595132</v>
      </c>
      <c r="BH928" s="17">
        <f t="shared" si="464"/>
        <v>0.487466815704904</v>
      </c>
    </row>
    <row r="929" spans="1:60">
      <c r="A929">
        <v>940</v>
      </c>
      <c r="B929" t="s">
        <v>727</v>
      </c>
      <c r="C929" t="s">
        <v>765</v>
      </c>
      <c r="D929" t="s">
        <v>62</v>
      </c>
      <c r="E929" t="s">
        <v>1007</v>
      </c>
      <c r="F929" t="s">
        <v>1032</v>
      </c>
      <c r="G929">
        <v>433.888320701195</v>
      </c>
      <c r="H929">
        <v>154.8</v>
      </c>
      <c r="I929">
        <v>209.57</v>
      </c>
      <c r="J929">
        <v>12.2968279241744</v>
      </c>
      <c r="K929">
        <v>1704.01</v>
      </c>
      <c r="L929">
        <v>8.06</v>
      </c>
      <c r="M929">
        <v>0.224</v>
      </c>
      <c r="N929">
        <v>16.79</v>
      </c>
      <c r="O929">
        <v>0.487</v>
      </c>
      <c r="P929">
        <v>4.62</v>
      </c>
      <c r="Q929">
        <v>7.29</v>
      </c>
      <c r="R929">
        <v>2.21</v>
      </c>
      <c r="S929">
        <v>37.33</v>
      </c>
      <c r="T929">
        <v>13.6</v>
      </c>
      <c r="U929">
        <v>164.21</v>
      </c>
      <c r="V929">
        <v>59.76</v>
      </c>
      <c r="W929">
        <v>252.17</v>
      </c>
      <c r="X929">
        <v>51.87</v>
      </c>
      <c r="Y929">
        <v>482.99</v>
      </c>
      <c r="Z929">
        <v>76.98</v>
      </c>
      <c r="AA929">
        <v>12165.78</v>
      </c>
      <c r="AB929">
        <v>384.72</v>
      </c>
      <c r="AC929">
        <v>1247.05</v>
      </c>
      <c r="AD929" s="3">
        <f t="shared" si="434"/>
        <v>387.679398903088</v>
      </c>
      <c r="AE929" s="4">
        <f t="shared" si="435"/>
        <v>1287.81576367636</v>
      </c>
      <c r="AF929" s="5">
        <f t="shared" si="436"/>
        <v>0.945147679324895</v>
      </c>
      <c r="AG929" s="3">
        <f t="shared" si="437"/>
        <v>27.3898858075041</v>
      </c>
      <c r="AH929" s="3">
        <f t="shared" si="438"/>
        <v>5.24784482758621</v>
      </c>
      <c r="AI929" s="3">
        <f t="shared" si="439"/>
        <v>10.109409190372</v>
      </c>
      <c r="AJ929" s="3">
        <f t="shared" si="440"/>
        <v>49.2567567567568</v>
      </c>
      <c r="AK929" s="3">
        <f t="shared" si="441"/>
        <v>39.2539964476021</v>
      </c>
      <c r="AL929" s="3">
        <f t="shared" si="442"/>
        <v>187.587939698492</v>
      </c>
      <c r="AM929" s="3">
        <f t="shared" si="443"/>
        <v>376.731301939058</v>
      </c>
      <c r="AN929" s="3">
        <f t="shared" si="444"/>
        <v>667.520325203252</v>
      </c>
      <c r="AO929" s="3">
        <f t="shared" si="445"/>
        <v>1094.50549450549</v>
      </c>
      <c r="AP929" s="3">
        <f t="shared" si="446"/>
        <v>1576.0625</v>
      </c>
      <c r="AQ929" s="3">
        <f t="shared" si="447"/>
        <v>2100</v>
      </c>
      <c r="AR929" s="3">
        <f t="shared" si="448"/>
        <v>2999.93788819876</v>
      </c>
      <c r="AS929" s="6">
        <f t="shared" si="449"/>
        <v>3129.26829268293</v>
      </c>
      <c r="AT929" s="3">
        <f t="shared" si="450"/>
        <v>0.408365002782079</v>
      </c>
      <c r="AU929" s="7">
        <f t="shared" si="451"/>
        <v>1.36124485906364</v>
      </c>
      <c r="AV929" s="8">
        <f t="shared" si="452"/>
        <v>0.0130375791891763</v>
      </c>
      <c r="AW929" s="3">
        <f t="shared" si="453"/>
        <v>104.727477006052</v>
      </c>
      <c r="AX929" s="7">
        <f t="shared" si="454"/>
        <v>0.133421948813228</v>
      </c>
      <c r="AY929" s="3">
        <f t="shared" si="455"/>
        <v>-1.21334133520707</v>
      </c>
      <c r="AZ929" s="9">
        <f t="shared" si="456"/>
        <v>16.3377829764707</v>
      </c>
      <c r="BA929" s="11">
        <f t="shared" si="457"/>
        <v>1.58998236347938</v>
      </c>
      <c r="BB929" s="12">
        <f t="shared" si="458"/>
        <v>1074.71389883243</v>
      </c>
      <c r="BC929" s="13">
        <f t="shared" si="459"/>
        <v>0.681201516638591</v>
      </c>
      <c r="BD929" s="14">
        <f t="shared" si="460"/>
        <v>58.068667272371</v>
      </c>
      <c r="BE929" s="15">
        <f t="shared" si="461"/>
        <v>2.58193751423425</v>
      </c>
      <c r="BF929" s="16">
        <f t="shared" si="462"/>
        <v>12.9383873560139</v>
      </c>
      <c r="BG929" s="16">
        <f t="shared" si="463"/>
        <v>2.30315500685871</v>
      </c>
      <c r="BH929" s="17">
        <f t="shared" si="464"/>
        <v>0.308504069604266</v>
      </c>
    </row>
    <row r="930" spans="1:60">
      <c r="A930">
        <v>941</v>
      </c>
      <c r="B930" t="s">
        <v>727</v>
      </c>
      <c r="C930" t="s">
        <v>765</v>
      </c>
      <c r="D930" t="s">
        <v>62</v>
      </c>
      <c r="E930" t="s">
        <v>1007</v>
      </c>
      <c r="F930" t="s">
        <v>1033</v>
      </c>
      <c r="G930">
        <v>216.58579584146</v>
      </c>
      <c r="H930">
        <v>154.8</v>
      </c>
      <c r="I930">
        <v>171.74</v>
      </c>
      <c r="J930">
        <v>12.2968279241744</v>
      </c>
      <c r="K930">
        <v>561.43</v>
      </c>
      <c r="L930">
        <v>2.57</v>
      </c>
      <c r="M930">
        <v>0.027</v>
      </c>
      <c r="N930">
        <v>46.02</v>
      </c>
      <c r="O930">
        <v>0.098</v>
      </c>
      <c r="P930">
        <v>1.42</v>
      </c>
      <c r="Q930">
        <v>3.5</v>
      </c>
      <c r="R930">
        <v>0.599</v>
      </c>
      <c r="S930">
        <v>13.15</v>
      </c>
      <c r="T930">
        <v>4.57</v>
      </c>
      <c r="U930">
        <v>52.45</v>
      </c>
      <c r="V930">
        <v>19.34</v>
      </c>
      <c r="W930">
        <v>85.86</v>
      </c>
      <c r="X930">
        <v>19.7</v>
      </c>
      <c r="Y930">
        <v>198.14</v>
      </c>
      <c r="Z930">
        <v>33.34</v>
      </c>
      <c r="AA930">
        <v>11428.18</v>
      </c>
      <c r="AB930">
        <v>539.41</v>
      </c>
      <c r="AC930">
        <v>1105.55</v>
      </c>
      <c r="AD930" s="3">
        <f t="shared" si="434"/>
        <v>543.559327724877</v>
      </c>
      <c r="AE930" s="4">
        <f t="shared" si="435"/>
        <v>1141.69016281015</v>
      </c>
      <c r="AF930" s="5">
        <f t="shared" si="436"/>
        <v>0.113924050632911</v>
      </c>
      <c r="AG930" s="3">
        <f t="shared" si="437"/>
        <v>75.073409461664</v>
      </c>
      <c r="AH930" s="3">
        <f t="shared" si="438"/>
        <v>1.05603448275862</v>
      </c>
      <c r="AI930" s="3">
        <f t="shared" si="439"/>
        <v>3.10722100656455</v>
      </c>
      <c r="AJ930" s="3">
        <f t="shared" si="440"/>
        <v>23.6486486486486</v>
      </c>
      <c r="AK930" s="3">
        <f t="shared" si="441"/>
        <v>10.639431616341</v>
      </c>
      <c r="AL930" s="3">
        <f t="shared" si="442"/>
        <v>66.0804020100502</v>
      </c>
      <c r="AM930" s="3">
        <f t="shared" si="443"/>
        <v>126.592797783934</v>
      </c>
      <c r="AN930" s="3">
        <f t="shared" si="444"/>
        <v>213.211382113821</v>
      </c>
      <c r="AO930" s="3">
        <f t="shared" si="445"/>
        <v>354.212454212454</v>
      </c>
      <c r="AP930" s="3">
        <f t="shared" si="446"/>
        <v>536.625</v>
      </c>
      <c r="AQ930" s="3">
        <f t="shared" si="447"/>
        <v>797.570850202429</v>
      </c>
      <c r="AR930" s="3">
        <f t="shared" si="448"/>
        <v>1230.68322981366</v>
      </c>
      <c r="AS930" s="6">
        <f t="shared" si="449"/>
        <v>1355.28455284553</v>
      </c>
      <c r="AT930" s="3">
        <f t="shared" si="450"/>
        <v>0.269140419412262</v>
      </c>
      <c r="AU930" s="7">
        <f t="shared" si="451"/>
        <v>2.18691872036813</v>
      </c>
      <c r="AV930" s="8">
        <f t="shared" si="452"/>
        <v>0.0403086594761635</v>
      </c>
      <c r="AW930" s="3">
        <f t="shared" si="453"/>
        <v>92.8442822693884</v>
      </c>
      <c r="AX930" s="7">
        <f t="shared" si="454"/>
        <v>0.388397062772891</v>
      </c>
      <c r="AY930" s="3">
        <f t="shared" si="455"/>
        <v>0.641925195826468</v>
      </c>
      <c r="AZ930" s="9">
        <f t="shared" si="456"/>
        <v>227.58142863714</v>
      </c>
      <c r="BA930" s="11">
        <f t="shared" si="457"/>
        <v>43.0346603905826</v>
      </c>
      <c r="BB930" s="12">
        <f t="shared" si="458"/>
        <v>1074.71389883243</v>
      </c>
      <c r="BC930" s="13">
        <f t="shared" si="459"/>
        <v>0.627655935526836</v>
      </c>
      <c r="BD930" s="14">
        <f t="shared" si="460"/>
        <v>51.9223340040242</v>
      </c>
      <c r="BE930" s="15">
        <f t="shared" si="461"/>
        <v>5.57964065812052</v>
      </c>
      <c r="BF930" s="16">
        <f t="shared" si="462"/>
        <v>15.067680608365</v>
      </c>
      <c r="BG930" s="16">
        <f t="shared" si="463"/>
        <v>13.1485714285714</v>
      </c>
      <c r="BH930" s="17">
        <f t="shared" si="464"/>
        <v>0.487910994527611</v>
      </c>
    </row>
    <row r="931" hidden="1" spans="1:60">
      <c r="A931">
        <v>942</v>
      </c>
      <c r="B931" t="s">
        <v>727</v>
      </c>
      <c r="C931" t="s">
        <v>765</v>
      </c>
      <c r="D931" t="s">
        <v>62</v>
      </c>
      <c r="E931" t="s">
        <v>1007</v>
      </c>
      <c r="F931" t="s">
        <v>1034</v>
      </c>
      <c r="G931">
        <v>1273.18099948025</v>
      </c>
      <c r="H931">
        <v>154.8</v>
      </c>
      <c r="I931">
        <v>2429.17</v>
      </c>
      <c r="J931">
        <v>12.2968279241744</v>
      </c>
      <c r="K931">
        <v>9580.19</v>
      </c>
      <c r="L931">
        <v>67.71</v>
      </c>
      <c r="M931">
        <v>68.28</v>
      </c>
      <c r="N931">
        <v>745.84</v>
      </c>
      <c r="O931">
        <v>88.9</v>
      </c>
      <c r="P931">
        <v>519.03</v>
      </c>
      <c r="Q931">
        <v>306.77</v>
      </c>
      <c r="R931">
        <v>44.47</v>
      </c>
      <c r="S931">
        <v>623.19</v>
      </c>
      <c r="T931">
        <v>178.63</v>
      </c>
      <c r="U931">
        <v>1504.92</v>
      </c>
      <c r="V931">
        <v>351.72</v>
      </c>
      <c r="W931">
        <v>1130.04</v>
      </c>
      <c r="X931">
        <v>172.86</v>
      </c>
      <c r="Y931">
        <v>1159.78</v>
      </c>
      <c r="Z931">
        <v>160.34</v>
      </c>
      <c r="AA931">
        <v>9484.94</v>
      </c>
      <c r="AB931">
        <v>137.57</v>
      </c>
      <c r="AC931">
        <v>415.84</v>
      </c>
      <c r="AD931" s="3">
        <f t="shared" si="434"/>
        <v>138.628235878295</v>
      </c>
      <c r="AE931" s="4">
        <f t="shared" si="435"/>
        <v>429.43370928766</v>
      </c>
      <c r="AF931" s="5">
        <f t="shared" si="436"/>
        <v>288.101265822785</v>
      </c>
      <c r="AG931" s="3">
        <f t="shared" si="437"/>
        <v>1216.70473083197</v>
      </c>
      <c r="AH931" s="3">
        <f t="shared" si="438"/>
        <v>957.974137931035</v>
      </c>
      <c r="AI931" s="3">
        <f t="shared" si="439"/>
        <v>1135.73304157549</v>
      </c>
      <c r="AJ931" s="3">
        <f t="shared" si="440"/>
        <v>2072.77027027027</v>
      </c>
      <c r="AK931" s="3">
        <f t="shared" si="441"/>
        <v>789.8756660746</v>
      </c>
      <c r="AL931" s="3">
        <f t="shared" si="442"/>
        <v>3131.60804020101</v>
      </c>
      <c r="AM931" s="3">
        <f t="shared" si="443"/>
        <v>4948.19944598338</v>
      </c>
      <c r="AN931" s="3">
        <f t="shared" si="444"/>
        <v>6117.56097560976</v>
      </c>
      <c r="AO931" s="3">
        <f t="shared" si="445"/>
        <v>6441.75824175824</v>
      </c>
      <c r="AP931" s="3">
        <f t="shared" si="446"/>
        <v>7062.75</v>
      </c>
      <c r="AQ931" s="3">
        <f t="shared" si="447"/>
        <v>6998.38056680162</v>
      </c>
      <c r="AR931" s="3">
        <f t="shared" si="448"/>
        <v>7203.60248447205</v>
      </c>
      <c r="AS931" s="6">
        <f t="shared" si="449"/>
        <v>6517.88617886179</v>
      </c>
      <c r="AT931" s="3">
        <f t="shared" si="450"/>
        <v>0.310026951160074</v>
      </c>
      <c r="AU931" s="7">
        <f t="shared" si="451"/>
        <v>0.430377650388625</v>
      </c>
      <c r="AV931" s="8">
        <f t="shared" si="452"/>
        <v>1.73679891417279</v>
      </c>
      <c r="AW931" s="3">
        <f t="shared" si="453"/>
        <v>34.9223158960721</v>
      </c>
      <c r="AX931" s="7">
        <f t="shared" si="454"/>
        <v>10.2636316469444</v>
      </c>
      <c r="AY931" s="3">
        <f t="shared" si="455"/>
        <v>6.3271816266259</v>
      </c>
      <c r="AZ931" s="9">
        <f t="shared" si="456"/>
        <v>2.41976106966299</v>
      </c>
      <c r="BA931" s="11">
        <f t="shared" si="457"/>
        <v>0.111823946040323</v>
      </c>
      <c r="BB931" s="12">
        <f t="shared" si="458"/>
        <v>1074.71389883243</v>
      </c>
      <c r="BC931" s="13">
        <f t="shared" si="459"/>
        <v>0.228264101618837</v>
      </c>
      <c r="BD931" s="14">
        <f t="shared" si="460"/>
        <v>7.80518039909189</v>
      </c>
      <c r="BE931" s="15">
        <f t="shared" si="461"/>
        <v>0.358550759626826</v>
      </c>
      <c r="BF931" s="16">
        <f t="shared" si="462"/>
        <v>1.86103756478762</v>
      </c>
      <c r="BG931" s="16">
        <f t="shared" si="463"/>
        <v>2.4312677250057</v>
      </c>
      <c r="BH931" s="17">
        <f t="shared" si="464"/>
        <v>0.330824355521354</v>
      </c>
    </row>
    <row r="932" spans="1:60">
      <c r="A932">
        <v>943</v>
      </c>
      <c r="B932" t="s">
        <v>727</v>
      </c>
      <c r="C932" t="s">
        <v>765</v>
      </c>
      <c r="D932" t="s">
        <v>62</v>
      </c>
      <c r="E932" t="s">
        <v>1007</v>
      </c>
      <c r="F932" t="s">
        <v>1035</v>
      </c>
      <c r="G932">
        <v>1086.84272853215</v>
      </c>
      <c r="H932">
        <v>154.8</v>
      </c>
      <c r="I932">
        <v>493.9</v>
      </c>
      <c r="J932">
        <v>12.2968279241744</v>
      </c>
      <c r="K932">
        <v>2484.69</v>
      </c>
      <c r="L932">
        <v>27.39</v>
      </c>
      <c r="M932">
        <v>1.841</v>
      </c>
      <c r="N932">
        <v>34.11</v>
      </c>
      <c r="O932">
        <v>2.66</v>
      </c>
      <c r="P932">
        <v>18.28</v>
      </c>
      <c r="Q932">
        <v>14.72</v>
      </c>
      <c r="R932">
        <v>1.678</v>
      </c>
      <c r="S932">
        <v>58.42</v>
      </c>
      <c r="T932">
        <v>21.16</v>
      </c>
      <c r="U932">
        <v>257.76</v>
      </c>
      <c r="V932">
        <v>90.23</v>
      </c>
      <c r="W932">
        <v>371.17</v>
      </c>
      <c r="X932">
        <v>77.34</v>
      </c>
      <c r="Y932">
        <v>701.65</v>
      </c>
      <c r="Z932">
        <v>101.52</v>
      </c>
      <c r="AA932">
        <v>8092.96</v>
      </c>
      <c r="AB932">
        <v>73.37</v>
      </c>
      <c r="AC932">
        <v>98.73</v>
      </c>
      <c r="AD932" s="3">
        <f t="shared" si="434"/>
        <v>73.9343873401943</v>
      </c>
      <c r="AE932" s="4">
        <f t="shared" si="435"/>
        <v>101.957459883539</v>
      </c>
      <c r="AF932" s="5">
        <f t="shared" si="436"/>
        <v>7.76793248945148</v>
      </c>
      <c r="AG932" s="3">
        <f t="shared" si="437"/>
        <v>55.6443719412724</v>
      </c>
      <c r="AH932" s="3">
        <f t="shared" si="438"/>
        <v>28.6637931034483</v>
      </c>
      <c r="AI932" s="3">
        <f t="shared" si="439"/>
        <v>40</v>
      </c>
      <c r="AJ932" s="3">
        <f t="shared" si="440"/>
        <v>99.4594594594595</v>
      </c>
      <c r="AK932" s="3">
        <f t="shared" si="441"/>
        <v>29.8046181172291</v>
      </c>
      <c r="AL932" s="3">
        <f t="shared" si="442"/>
        <v>293.56783919598</v>
      </c>
      <c r="AM932" s="3">
        <f t="shared" si="443"/>
        <v>586.149584487535</v>
      </c>
      <c r="AN932" s="3">
        <f t="shared" si="444"/>
        <v>1047.80487804878</v>
      </c>
      <c r="AO932" s="3">
        <f t="shared" si="445"/>
        <v>1652.5641025641</v>
      </c>
      <c r="AP932" s="3">
        <f t="shared" si="446"/>
        <v>2319.8125</v>
      </c>
      <c r="AQ932" s="3">
        <f t="shared" si="447"/>
        <v>3131.17408906883</v>
      </c>
      <c r="AR932" s="3">
        <f t="shared" si="448"/>
        <v>4358.07453416149</v>
      </c>
      <c r="AS932" s="6">
        <f t="shared" si="449"/>
        <v>4126.82926829268</v>
      </c>
      <c r="AT932" s="3">
        <f t="shared" si="450"/>
        <v>0.174424013833551</v>
      </c>
      <c r="AU932" s="7">
        <f t="shared" si="451"/>
        <v>0.400231828222072</v>
      </c>
      <c r="AV932" s="8">
        <f t="shared" si="452"/>
        <v>0.334551292656391</v>
      </c>
      <c r="AW932" s="3">
        <f t="shared" si="453"/>
        <v>8.29136265972296</v>
      </c>
      <c r="AX932" s="7">
        <f t="shared" si="454"/>
        <v>0.963331292440855</v>
      </c>
      <c r="AY932" s="3">
        <f t="shared" si="455"/>
        <v>2.21913512046861</v>
      </c>
      <c r="AZ932" s="9">
        <f t="shared" si="456"/>
        <v>4.28090900003099</v>
      </c>
      <c r="BA932" s="11">
        <f t="shared" si="457"/>
        <v>0.559872377854706</v>
      </c>
      <c r="BB932" s="12">
        <f t="shared" si="458"/>
        <v>1074.71389883243</v>
      </c>
      <c r="BC932" s="13">
        <f t="shared" si="459"/>
        <v>0.0590693389689801</v>
      </c>
      <c r="BD932" s="14">
        <f t="shared" si="460"/>
        <v>31.6115260203596</v>
      </c>
      <c r="BE932" s="15">
        <f t="shared" si="461"/>
        <v>0.140711180788142</v>
      </c>
      <c r="BF932" s="16">
        <f t="shared" si="462"/>
        <v>12.0104416295789</v>
      </c>
      <c r="BG932" s="16">
        <f t="shared" si="463"/>
        <v>2.31725543478261</v>
      </c>
      <c r="BH932" s="17">
        <f t="shared" si="464"/>
        <v>0.74313785070394</v>
      </c>
    </row>
    <row r="933" spans="1:60">
      <c r="A933">
        <v>944</v>
      </c>
      <c r="B933" t="s">
        <v>727</v>
      </c>
      <c r="C933" t="s">
        <v>765</v>
      </c>
      <c r="D933" t="s">
        <v>62</v>
      </c>
      <c r="E933" t="s">
        <v>1007</v>
      </c>
      <c r="F933" t="s">
        <v>1036</v>
      </c>
      <c r="G933">
        <v>618.89508807785</v>
      </c>
      <c r="H933">
        <v>154.8</v>
      </c>
      <c r="I933">
        <v>581.74</v>
      </c>
      <c r="J933">
        <v>12.2968279241744</v>
      </c>
      <c r="K933">
        <v>1942.67</v>
      </c>
      <c r="L933">
        <v>14.3</v>
      </c>
      <c r="M933">
        <v>0.044</v>
      </c>
      <c r="N933">
        <v>10.88</v>
      </c>
      <c r="O933">
        <v>0.048</v>
      </c>
      <c r="P933">
        <v>0.94</v>
      </c>
      <c r="Q933">
        <v>4.23</v>
      </c>
      <c r="R933">
        <v>0.304</v>
      </c>
      <c r="S933">
        <v>30.99</v>
      </c>
      <c r="T933">
        <v>13.92</v>
      </c>
      <c r="U933">
        <v>178.78</v>
      </c>
      <c r="V933">
        <v>67.83</v>
      </c>
      <c r="W933">
        <v>300.89</v>
      </c>
      <c r="X933">
        <v>65.13</v>
      </c>
      <c r="Y933">
        <v>610.66</v>
      </c>
      <c r="Z933">
        <v>96.86</v>
      </c>
      <c r="AA933">
        <v>8772.31</v>
      </c>
      <c r="AB933">
        <v>91.92</v>
      </c>
      <c r="AC933">
        <v>197.61</v>
      </c>
      <c r="AD933" s="3">
        <f t="shared" si="434"/>
        <v>92.6270803367952</v>
      </c>
      <c r="AE933" s="4">
        <f t="shared" si="435"/>
        <v>204.069823230893</v>
      </c>
      <c r="AF933" s="5">
        <f t="shared" si="436"/>
        <v>0.185654008438819</v>
      </c>
      <c r="AG933" s="3">
        <f t="shared" si="437"/>
        <v>17.7487765089723</v>
      </c>
      <c r="AH933" s="3">
        <f t="shared" si="438"/>
        <v>0.517241379310345</v>
      </c>
      <c r="AI933" s="3">
        <f t="shared" si="439"/>
        <v>2.05689277899343</v>
      </c>
      <c r="AJ933" s="3">
        <f t="shared" si="440"/>
        <v>28.5810810810811</v>
      </c>
      <c r="AK933" s="3">
        <f t="shared" si="441"/>
        <v>5.39964476021314</v>
      </c>
      <c r="AL933" s="3">
        <f t="shared" si="442"/>
        <v>155.72864321608</v>
      </c>
      <c r="AM933" s="3">
        <f t="shared" si="443"/>
        <v>385.595567867036</v>
      </c>
      <c r="AN933" s="3">
        <f t="shared" si="444"/>
        <v>726.747967479675</v>
      </c>
      <c r="AO933" s="3">
        <f t="shared" si="445"/>
        <v>1242.30769230769</v>
      </c>
      <c r="AP933" s="3">
        <f t="shared" si="446"/>
        <v>1880.5625</v>
      </c>
      <c r="AQ933" s="3">
        <f t="shared" si="447"/>
        <v>2636.84210526316</v>
      </c>
      <c r="AR933" s="3">
        <f t="shared" si="448"/>
        <v>3792.91925465838</v>
      </c>
      <c r="AS933" s="6">
        <f t="shared" si="449"/>
        <v>3937.39837398374</v>
      </c>
      <c r="AT933" s="3">
        <f t="shared" si="450"/>
        <v>0.0809359768662582</v>
      </c>
      <c r="AU933" s="7">
        <f t="shared" si="451"/>
        <v>0.213387028386788</v>
      </c>
      <c r="AV933" s="8">
        <f t="shared" si="452"/>
        <v>0.053315085139707</v>
      </c>
      <c r="AW933" s="3">
        <f t="shared" si="453"/>
        <v>16.5953223456685</v>
      </c>
      <c r="AX933" s="7">
        <f t="shared" si="454"/>
        <v>0.217191564322463</v>
      </c>
      <c r="AY933" s="3">
        <f t="shared" si="455"/>
        <v>-0.36730187257738</v>
      </c>
      <c r="AZ933" s="9">
        <f t="shared" si="456"/>
        <v>148.392654936498</v>
      </c>
      <c r="BA933" s="11">
        <f t="shared" si="457"/>
        <v>4.44178705168787</v>
      </c>
      <c r="BB933" s="12">
        <f t="shared" si="458"/>
        <v>1074.71389883243</v>
      </c>
      <c r="BC933" s="13">
        <f t="shared" si="459"/>
        <v>0.111651144639079</v>
      </c>
      <c r="BD933" s="14">
        <f t="shared" si="460"/>
        <v>232.456264775414</v>
      </c>
      <c r="BE933" s="15">
        <f t="shared" si="461"/>
        <v>0.323600694330724</v>
      </c>
      <c r="BF933" s="16">
        <f t="shared" si="462"/>
        <v>19.7050661503711</v>
      </c>
      <c r="BG933" s="16">
        <f t="shared" si="463"/>
        <v>2.57210401891253</v>
      </c>
      <c r="BH933" s="17">
        <f t="shared" si="464"/>
        <v>0.465158645817519</v>
      </c>
    </row>
    <row r="934" spans="1:60">
      <c r="A934">
        <v>945</v>
      </c>
      <c r="B934" t="s">
        <v>727</v>
      </c>
      <c r="C934" t="s">
        <v>765</v>
      </c>
      <c r="D934" t="s">
        <v>62</v>
      </c>
      <c r="E934" t="s">
        <v>1007</v>
      </c>
      <c r="F934" t="s">
        <v>1037</v>
      </c>
      <c r="G934">
        <v>870.73144622915</v>
      </c>
      <c r="H934">
        <v>154.8</v>
      </c>
      <c r="I934">
        <v>497.09</v>
      </c>
      <c r="J934">
        <v>12.2968279241744</v>
      </c>
      <c r="K934">
        <v>1740.16</v>
      </c>
      <c r="L934">
        <v>15.15</v>
      </c>
      <c r="M934">
        <v>0.04</v>
      </c>
      <c r="N934">
        <v>15.38</v>
      </c>
      <c r="O934">
        <v>0.0443</v>
      </c>
      <c r="P934">
        <v>1.14</v>
      </c>
      <c r="Q934">
        <v>3.51</v>
      </c>
      <c r="R934">
        <v>0.823</v>
      </c>
      <c r="S934">
        <v>27.34</v>
      </c>
      <c r="T934">
        <v>11.85</v>
      </c>
      <c r="U934">
        <v>154</v>
      </c>
      <c r="V934">
        <v>59.37</v>
      </c>
      <c r="W934">
        <v>273.23</v>
      </c>
      <c r="X934">
        <v>64.1</v>
      </c>
      <c r="Y934">
        <v>626.97</v>
      </c>
      <c r="Z934">
        <v>101.32</v>
      </c>
      <c r="AA934">
        <v>10041.71</v>
      </c>
      <c r="AB934">
        <v>64.45</v>
      </c>
      <c r="AC934">
        <v>518.85</v>
      </c>
      <c r="AD934" s="3">
        <f t="shared" si="434"/>
        <v>64.9457716243086</v>
      </c>
      <c r="AE934" s="4">
        <f t="shared" si="435"/>
        <v>535.811081338742</v>
      </c>
      <c r="AF934" s="5">
        <f t="shared" si="436"/>
        <v>0.168776371308017</v>
      </c>
      <c r="AG934" s="3">
        <f t="shared" si="437"/>
        <v>25.089722675367</v>
      </c>
      <c r="AH934" s="3">
        <f t="shared" si="438"/>
        <v>0.477370689655172</v>
      </c>
      <c r="AI934" s="3">
        <f t="shared" si="439"/>
        <v>2.4945295404814</v>
      </c>
      <c r="AJ934" s="3">
        <f t="shared" si="440"/>
        <v>23.7162162162162</v>
      </c>
      <c r="AK934" s="3">
        <f t="shared" si="441"/>
        <v>14.6181172291297</v>
      </c>
      <c r="AL934" s="3">
        <f t="shared" si="442"/>
        <v>137.386934673367</v>
      </c>
      <c r="AM934" s="3">
        <f t="shared" si="443"/>
        <v>328.254847645429</v>
      </c>
      <c r="AN934" s="3">
        <f t="shared" si="444"/>
        <v>626.016260162602</v>
      </c>
      <c r="AO934" s="3">
        <f t="shared" si="445"/>
        <v>1087.36263736264</v>
      </c>
      <c r="AP934" s="3">
        <f t="shared" si="446"/>
        <v>1707.6875</v>
      </c>
      <c r="AQ934" s="3">
        <f t="shared" si="447"/>
        <v>2595.14170040486</v>
      </c>
      <c r="AR934" s="3">
        <f t="shared" si="448"/>
        <v>3894.22360248447</v>
      </c>
      <c r="AS934" s="6">
        <f t="shared" si="449"/>
        <v>4118.69918699187</v>
      </c>
      <c r="AT934" s="3">
        <f t="shared" si="450"/>
        <v>0.256092006522434</v>
      </c>
      <c r="AU934" s="7">
        <f t="shared" si="451"/>
        <v>0.657620189963027</v>
      </c>
      <c r="AV934" s="8">
        <f t="shared" si="452"/>
        <v>0.0287041469197922</v>
      </c>
      <c r="AW934" s="3">
        <f t="shared" si="453"/>
        <v>43.5731137040136</v>
      </c>
      <c r="AX934" s="7">
        <f t="shared" si="454"/>
        <v>0.189475884016149</v>
      </c>
      <c r="AY934" s="3">
        <f t="shared" si="455"/>
        <v>-0.604339339959407</v>
      </c>
      <c r="AZ934" s="9">
        <f t="shared" si="456"/>
        <v>118.345731586769</v>
      </c>
      <c r="BA934" s="11">
        <f t="shared" si="457"/>
        <v>5.77986943660895</v>
      </c>
      <c r="BB934" s="12">
        <f t="shared" si="458"/>
        <v>1074.71389883243</v>
      </c>
      <c r="BC934" s="13">
        <f t="shared" si="459"/>
        <v>0.271973159728127</v>
      </c>
      <c r="BD934" s="14">
        <f t="shared" si="460"/>
        <v>178.962363172889</v>
      </c>
      <c r="BE934" s="15">
        <f t="shared" si="461"/>
        <v>0.827551557490789</v>
      </c>
      <c r="BF934" s="16">
        <f t="shared" si="462"/>
        <v>22.9323335771763</v>
      </c>
      <c r="BG934" s="16">
        <f t="shared" si="463"/>
        <v>4.38176638176638</v>
      </c>
      <c r="BH934" s="17">
        <f t="shared" si="464"/>
        <v>0.12421701840609</v>
      </c>
    </row>
    <row r="935" spans="1:60">
      <c r="A935">
        <v>946</v>
      </c>
      <c r="B935" t="s">
        <v>727</v>
      </c>
      <c r="C935" t="s">
        <v>765</v>
      </c>
      <c r="D935" t="s">
        <v>62</v>
      </c>
      <c r="E935" t="s">
        <v>1038</v>
      </c>
      <c r="F935" t="s">
        <v>1039</v>
      </c>
      <c r="G935">
        <v>151.98520344011</v>
      </c>
      <c r="H935">
        <v>159.1</v>
      </c>
      <c r="I935">
        <v>273.47</v>
      </c>
      <c r="J935">
        <v>12.2968279241744</v>
      </c>
      <c r="K935">
        <v>1492.28</v>
      </c>
      <c r="L935">
        <v>7.31</v>
      </c>
      <c r="M935">
        <v>0.159</v>
      </c>
      <c r="N935">
        <v>32.09</v>
      </c>
      <c r="O935">
        <v>0.412</v>
      </c>
      <c r="P935">
        <v>5.55</v>
      </c>
      <c r="Q935">
        <v>10.21</v>
      </c>
      <c r="R935">
        <v>3.73</v>
      </c>
      <c r="S935">
        <v>44.18</v>
      </c>
      <c r="T935">
        <v>14.32</v>
      </c>
      <c r="U935">
        <v>147.48</v>
      </c>
      <c r="V935">
        <v>51.19</v>
      </c>
      <c r="W935">
        <v>207.27</v>
      </c>
      <c r="X935">
        <v>44.14</v>
      </c>
      <c r="Y935">
        <v>425.8</v>
      </c>
      <c r="Z935">
        <v>74.69</v>
      </c>
      <c r="AA935">
        <v>6961.4</v>
      </c>
      <c r="AB935">
        <v>30.16</v>
      </c>
      <c r="AC935">
        <v>54.8</v>
      </c>
      <c r="AD935" s="3">
        <f t="shared" si="434"/>
        <v>30.3984710074507</v>
      </c>
      <c r="AE935" s="4">
        <f t="shared" si="435"/>
        <v>56.6308035376517</v>
      </c>
      <c r="AF935" s="5">
        <f t="shared" si="436"/>
        <v>0.670886075949367</v>
      </c>
      <c r="AG935" s="3">
        <f t="shared" si="437"/>
        <v>52.3491027732463</v>
      </c>
      <c r="AH935" s="3">
        <f t="shared" si="438"/>
        <v>4.43965517241379</v>
      </c>
      <c r="AI935" s="3">
        <f t="shared" si="439"/>
        <v>12.144420131291</v>
      </c>
      <c r="AJ935" s="3">
        <f t="shared" si="440"/>
        <v>68.9864864864865</v>
      </c>
      <c r="AK935" s="3">
        <f t="shared" si="441"/>
        <v>66.2522202486679</v>
      </c>
      <c r="AL935" s="3">
        <f t="shared" si="442"/>
        <v>222.010050251256</v>
      </c>
      <c r="AM935" s="3">
        <f t="shared" si="443"/>
        <v>396.675900277008</v>
      </c>
      <c r="AN935" s="3">
        <f t="shared" si="444"/>
        <v>599.512195121951</v>
      </c>
      <c r="AO935" s="3">
        <f t="shared" si="445"/>
        <v>937.545787545787</v>
      </c>
      <c r="AP935" s="3">
        <f t="shared" si="446"/>
        <v>1295.4375</v>
      </c>
      <c r="AQ935" s="3">
        <f t="shared" si="447"/>
        <v>1787.04453441296</v>
      </c>
      <c r="AR935" s="3">
        <f t="shared" si="448"/>
        <v>2644.72049689441</v>
      </c>
      <c r="AS935" s="6">
        <f t="shared" si="449"/>
        <v>3036.17886178862</v>
      </c>
      <c r="AT935" s="3">
        <f t="shared" si="450"/>
        <v>0.535342972532355</v>
      </c>
      <c r="AU935" s="7">
        <f t="shared" si="451"/>
        <v>2.02419489379308</v>
      </c>
      <c r="AV935" s="8">
        <f t="shared" si="452"/>
        <v>0.566652740123396</v>
      </c>
      <c r="AW935" s="3">
        <f t="shared" si="453"/>
        <v>4.60531804517819</v>
      </c>
      <c r="AX935" s="7">
        <f t="shared" si="454"/>
        <v>1.21603705032011</v>
      </c>
      <c r="AY935" s="3">
        <f t="shared" si="455"/>
        <v>2.6236173354233</v>
      </c>
      <c r="AZ935" s="9">
        <f t="shared" si="456"/>
        <v>30.304585094889</v>
      </c>
      <c r="BA935" s="11">
        <f t="shared" si="457"/>
        <v>2.88856497565411</v>
      </c>
      <c r="BB935" s="12">
        <f t="shared" si="458"/>
        <v>1074.71389883243</v>
      </c>
      <c r="BC935" s="13">
        <f t="shared" si="459"/>
        <v>0.0324092993230954</v>
      </c>
      <c r="BD935" s="14">
        <f t="shared" si="460"/>
        <v>41.0176350689573</v>
      </c>
      <c r="BE935" s="15">
        <f t="shared" si="461"/>
        <v>0.128698919680601</v>
      </c>
      <c r="BF935" s="16">
        <f t="shared" si="462"/>
        <v>9.63784517881394</v>
      </c>
      <c r="BG935" s="16">
        <f t="shared" si="463"/>
        <v>3.14299706170421</v>
      </c>
      <c r="BH935" s="17">
        <f t="shared" si="464"/>
        <v>0.55036496350365</v>
      </c>
    </row>
    <row r="936" spans="1:60">
      <c r="A936">
        <v>947</v>
      </c>
      <c r="B936" t="s">
        <v>727</v>
      </c>
      <c r="C936" t="s">
        <v>765</v>
      </c>
      <c r="D936" t="s">
        <v>62</v>
      </c>
      <c r="E936" t="s">
        <v>1038</v>
      </c>
      <c r="F936" t="s">
        <v>1040</v>
      </c>
      <c r="G936">
        <v>308.477404321055</v>
      </c>
      <c r="H936">
        <v>159.1</v>
      </c>
      <c r="I936">
        <v>358.32</v>
      </c>
      <c r="J936">
        <v>12.2968279241744</v>
      </c>
      <c r="K936">
        <v>856.58</v>
      </c>
      <c r="L936">
        <v>1.529</v>
      </c>
      <c r="M936">
        <v>0.03</v>
      </c>
      <c r="N936">
        <v>7.93</v>
      </c>
      <c r="O936">
        <v>0.097</v>
      </c>
      <c r="P936">
        <v>1.44</v>
      </c>
      <c r="Q936">
        <v>4.54</v>
      </c>
      <c r="R936">
        <v>1.174</v>
      </c>
      <c r="S936">
        <v>19.96</v>
      </c>
      <c r="T936">
        <v>6.58</v>
      </c>
      <c r="U936">
        <v>77.02</v>
      </c>
      <c r="V936">
        <v>29.71</v>
      </c>
      <c r="W936">
        <v>131.96</v>
      </c>
      <c r="X936">
        <v>29.74</v>
      </c>
      <c r="Y936">
        <v>298.06</v>
      </c>
      <c r="Z936">
        <v>50.83</v>
      </c>
      <c r="AA936">
        <v>8889.19</v>
      </c>
      <c r="AB936">
        <v>43.9</v>
      </c>
      <c r="AC936">
        <v>83.55</v>
      </c>
      <c r="AD936" s="3">
        <f t="shared" si="434"/>
        <v>44.2471113138954</v>
      </c>
      <c r="AE936" s="4">
        <f t="shared" si="435"/>
        <v>86.3413072184452</v>
      </c>
      <c r="AF936" s="5">
        <f t="shared" si="436"/>
        <v>0.126582278481013</v>
      </c>
      <c r="AG936" s="3">
        <f t="shared" si="437"/>
        <v>12.9363784665579</v>
      </c>
      <c r="AH936" s="3">
        <f t="shared" si="438"/>
        <v>1.04525862068966</v>
      </c>
      <c r="AI936" s="3">
        <f t="shared" si="439"/>
        <v>3.15098468271335</v>
      </c>
      <c r="AJ936" s="3">
        <f t="shared" si="440"/>
        <v>30.6756756756757</v>
      </c>
      <c r="AK936" s="3">
        <f t="shared" si="441"/>
        <v>20.8525754884547</v>
      </c>
      <c r="AL936" s="3">
        <f t="shared" si="442"/>
        <v>100.301507537688</v>
      </c>
      <c r="AM936" s="3">
        <f t="shared" si="443"/>
        <v>182.271468144044</v>
      </c>
      <c r="AN936" s="3">
        <f t="shared" si="444"/>
        <v>313.089430894309</v>
      </c>
      <c r="AO936" s="3">
        <f t="shared" si="445"/>
        <v>544.139194139194</v>
      </c>
      <c r="AP936" s="3">
        <f t="shared" si="446"/>
        <v>824.75</v>
      </c>
      <c r="AQ936" s="3">
        <f t="shared" si="447"/>
        <v>1204.04858299595</v>
      </c>
      <c r="AR936" s="3">
        <f t="shared" si="448"/>
        <v>1851.30434782609</v>
      </c>
      <c r="AS936" s="6">
        <f t="shared" si="449"/>
        <v>2066.26016260163</v>
      </c>
      <c r="AT936" s="3">
        <f t="shared" si="450"/>
        <v>0.375931660551555</v>
      </c>
      <c r="AU936" s="7">
        <f t="shared" si="451"/>
        <v>2.0306313275448</v>
      </c>
      <c r="AV936" s="8">
        <f t="shared" si="452"/>
        <v>0.0918447989203701</v>
      </c>
      <c r="AW936" s="3">
        <f t="shared" si="453"/>
        <v>7.02142924588756</v>
      </c>
      <c r="AX936" s="7">
        <f t="shared" si="454"/>
        <v>0.243370161111594</v>
      </c>
      <c r="AY936" s="3">
        <f t="shared" si="455"/>
        <v>-0.169703216223087</v>
      </c>
      <c r="AZ936" s="9">
        <f t="shared" si="456"/>
        <v>49.4655571916454</v>
      </c>
      <c r="BA936" s="11">
        <f t="shared" si="457"/>
        <v>4.79290135644151</v>
      </c>
      <c r="BB936" s="12">
        <f t="shared" si="458"/>
        <v>1074.71389883243</v>
      </c>
      <c r="BC936" s="13">
        <f t="shared" si="459"/>
        <v>0.0491559886082335</v>
      </c>
      <c r="BD936" s="14">
        <f t="shared" si="460"/>
        <v>70.4508688203622</v>
      </c>
      <c r="BE936" s="15">
        <f t="shared" si="461"/>
        <v>0.280312688720392</v>
      </c>
      <c r="BF936" s="16">
        <f t="shared" si="462"/>
        <v>14.9328657314629</v>
      </c>
      <c r="BG936" s="16">
        <f t="shared" si="463"/>
        <v>1.74669603524229</v>
      </c>
      <c r="BH936" s="17">
        <f t="shared" si="464"/>
        <v>0.525433871932974</v>
      </c>
    </row>
    <row r="937" hidden="1" spans="1:60">
      <c r="A937">
        <v>948</v>
      </c>
      <c r="B937" t="s">
        <v>727</v>
      </c>
      <c r="C937" t="s">
        <v>765</v>
      </c>
      <c r="D937" t="s">
        <v>62</v>
      </c>
      <c r="E937" t="s">
        <v>1038</v>
      </c>
      <c r="F937" t="s">
        <v>1041</v>
      </c>
      <c r="G937">
        <v>556.36034423345</v>
      </c>
      <c r="H937">
        <v>159.1</v>
      </c>
      <c r="I937">
        <v>104.95</v>
      </c>
      <c r="J937">
        <v>12.2968279241744</v>
      </c>
      <c r="K937">
        <v>822.16</v>
      </c>
      <c r="L937">
        <v>3.32</v>
      </c>
      <c r="M937">
        <v>0.0226</v>
      </c>
      <c r="N937">
        <v>8.78</v>
      </c>
      <c r="O937">
        <v>0.0404</v>
      </c>
      <c r="P937">
        <v>1.12</v>
      </c>
      <c r="Q937">
        <v>3.3</v>
      </c>
      <c r="R937">
        <v>0.224</v>
      </c>
      <c r="S937">
        <v>16.33</v>
      </c>
      <c r="T937">
        <v>6.02</v>
      </c>
      <c r="U937">
        <v>76.73</v>
      </c>
      <c r="V937">
        <v>29.79</v>
      </c>
      <c r="W937">
        <v>128.31</v>
      </c>
      <c r="X937">
        <v>28.21</v>
      </c>
      <c r="Y937">
        <v>267.09</v>
      </c>
      <c r="Z937">
        <v>42.14</v>
      </c>
      <c r="AA937">
        <v>26209.56</v>
      </c>
      <c r="AB937">
        <v>400.86</v>
      </c>
      <c r="AC937">
        <v>6923.45</v>
      </c>
      <c r="AD937" s="3">
        <f t="shared" si="434"/>
        <v>404.029545359638</v>
      </c>
      <c r="AE937" s="4">
        <f t="shared" si="435"/>
        <v>7154.75432030574</v>
      </c>
      <c r="AF937" s="5">
        <f t="shared" si="436"/>
        <v>0.0953586497890295</v>
      </c>
      <c r="AG937" s="3">
        <f t="shared" si="437"/>
        <v>14.3230016313214</v>
      </c>
      <c r="AH937" s="3">
        <f t="shared" si="438"/>
        <v>0.435344827586207</v>
      </c>
      <c r="AI937" s="3">
        <f t="shared" si="439"/>
        <v>2.4507658643326</v>
      </c>
      <c r="AJ937" s="3">
        <f t="shared" si="440"/>
        <v>22.2972972972973</v>
      </c>
      <c r="AK937" s="3">
        <f t="shared" si="441"/>
        <v>3.97868561278863</v>
      </c>
      <c r="AL937" s="3">
        <f t="shared" si="442"/>
        <v>82.0603015075377</v>
      </c>
      <c r="AM937" s="3">
        <f t="shared" si="443"/>
        <v>166.759002770083</v>
      </c>
      <c r="AN937" s="3">
        <f t="shared" si="444"/>
        <v>311.910569105691</v>
      </c>
      <c r="AO937" s="3">
        <f t="shared" si="445"/>
        <v>545.604395604396</v>
      </c>
      <c r="AP937" s="3">
        <f t="shared" si="446"/>
        <v>801.9375</v>
      </c>
      <c r="AQ937" s="3">
        <f t="shared" si="447"/>
        <v>1142.10526315789</v>
      </c>
      <c r="AR937" s="3">
        <f t="shared" si="448"/>
        <v>1658.94409937888</v>
      </c>
      <c r="AS937" s="6">
        <f t="shared" si="449"/>
        <v>1713.0081300813</v>
      </c>
      <c r="AT937" s="3">
        <f t="shared" si="450"/>
        <v>0.093013707821932</v>
      </c>
      <c r="AU937" s="7">
        <f t="shared" si="451"/>
        <v>0.560680181187279</v>
      </c>
      <c r="AV937" s="8">
        <f t="shared" si="452"/>
        <v>0.00122715604295198</v>
      </c>
      <c r="AW937" s="3">
        <f t="shared" si="453"/>
        <v>581.837394523521</v>
      </c>
      <c r="AX937" s="7">
        <f t="shared" si="454"/>
        <v>0.0296006062024717</v>
      </c>
      <c r="AY937" s="3">
        <f t="shared" si="455"/>
        <v>-3.82774018025952</v>
      </c>
      <c r="AZ937" s="9">
        <f t="shared" si="456"/>
        <v>65.8068738088054</v>
      </c>
      <c r="BA937" s="11">
        <f t="shared" si="457"/>
        <v>7.10846575040341</v>
      </c>
      <c r="BB937" s="12">
        <f t="shared" si="458"/>
        <v>1074.71389883243</v>
      </c>
      <c r="BC937" s="13">
        <f t="shared" si="459"/>
        <v>3.67496886873174</v>
      </c>
      <c r="BD937" s="14">
        <f t="shared" si="460"/>
        <v>91.7604437229437</v>
      </c>
      <c r="BE937" s="15">
        <f t="shared" si="461"/>
        <v>25.9217866636714</v>
      </c>
      <c r="BF937" s="16">
        <f t="shared" si="462"/>
        <v>16.3557868952848</v>
      </c>
      <c r="BG937" s="16">
        <f t="shared" si="463"/>
        <v>2.66060606060606</v>
      </c>
      <c r="BH937" s="17">
        <f t="shared" si="464"/>
        <v>0.0578988798936946</v>
      </c>
    </row>
    <row r="938" spans="1:60">
      <c r="A938">
        <v>949</v>
      </c>
      <c r="B938" t="s">
        <v>727</v>
      </c>
      <c r="C938" t="s">
        <v>765</v>
      </c>
      <c r="D938" t="s">
        <v>62</v>
      </c>
      <c r="E938" t="s">
        <v>1038</v>
      </c>
      <c r="F938" t="s">
        <v>1042</v>
      </c>
      <c r="G938">
        <v>337.94515031513</v>
      </c>
      <c r="H938">
        <v>159.1</v>
      </c>
      <c r="I938">
        <v>99.23</v>
      </c>
      <c r="J938">
        <v>12.2968279241744</v>
      </c>
      <c r="K938">
        <v>332.71</v>
      </c>
      <c r="L938">
        <v>7.88</v>
      </c>
      <c r="M938">
        <v>0.107</v>
      </c>
      <c r="N938">
        <v>7.32</v>
      </c>
      <c r="O938">
        <v>0.125</v>
      </c>
      <c r="P938">
        <v>0.73</v>
      </c>
      <c r="Q938">
        <v>0.755</v>
      </c>
      <c r="R938">
        <v>0.132</v>
      </c>
      <c r="S938">
        <v>3.28</v>
      </c>
      <c r="T938">
        <v>1.314</v>
      </c>
      <c r="U938">
        <v>19.41</v>
      </c>
      <c r="V938">
        <v>10.13</v>
      </c>
      <c r="W938">
        <v>61.75</v>
      </c>
      <c r="X938">
        <v>19.81</v>
      </c>
      <c r="Y938">
        <v>269.62</v>
      </c>
      <c r="Z938">
        <v>57.59</v>
      </c>
      <c r="AA938">
        <v>8797.37</v>
      </c>
      <c r="AB938">
        <v>110.61</v>
      </c>
      <c r="AC938">
        <v>163.42</v>
      </c>
      <c r="AD938" s="3">
        <f t="shared" si="434"/>
        <v>111.484578187471</v>
      </c>
      <c r="AE938" s="4">
        <f t="shared" si="435"/>
        <v>168.879669965749</v>
      </c>
      <c r="AF938" s="5">
        <f t="shared" si="436"/>
        <v>0.451476793248945</v>
      </c>
      <c r="AG938" s="3">
        <f t="shared" si="437"/>
        <v>11.9412724306688</v>
      </c>
      <c r="AH938" s="3">
        <f t="shared" si="438"/>
        <v>1.34698275862069</v>
      </c>
      <c r="AI938" s="3">
        <f t="shared" si="439"/>
        <v>1.59737417943107</v>
      </c>
      <c r="AJ938" s="3">
        <f t="shared" si="440"/>
        <v>5.10135135135135</v>
      </c>
      <c r="AK938" s="3">
        <f t="shared" si="441"/>
        <v>2.34458259325044</v>
      </c>
      <c r="AL938" s="3">
        <f t="shared" si="442"/>
        <v>16.4824120603015</v>
      </c>
      <c r="AM938" s="3">
        <f t="shared" si="443"/>
        <v>36.398891966759</v>
      </c>
      <c r="AN938" s="3">
        <f t="shared" si="444"/>
        <v>78.9024390243902</v>
      </c>
      <c r="AO938" s="3">
        <f t="shared" si="445"/>
        <v>185.531135531136</v>
      </c>
      <c r="AP938" s="3">
        <f t="shared" si="446"/>
        <v>385.9375</v>
      </c>
      <c r="AQ938" s="3">
        <f t="shared" si="447"/>
        <v>802.024291497976</v>
      </c>
      <c r="AR938" s="3">
        <f t="shared" si="448"/>
        <v>1674.65838509317</v>
      </c>
      <c r="AS938" s="6">
        <f t="shared" si="449"/>
        <v>2341.05691056911</v>
      </c>
      <c r="AT938" s="3">
        <f t="shared" si="450"/>
        <v>0.255689288454392</v>
      </c>
      <c r="AU938" s="7">
        <f t="shared" si="451"/>
        <v>1.5268146072679</v>
      </c>
      <c r="AV938" s="8">
        <f t="shared" si="452"/>
        <v>0.0433444712527245</v>
      </c>
      <c r="AW938" s="3">
        <f t="shared" si="453"/>
        <v>13.7335962580843</v>
      </c>
      <c r="AX938" s="7">
        <f t="shared" si="454"/>
        <v>0.160629699679313</v>
      </c>
      <c r="AY938" s="3">
        <f t="shared" si="455"/>
        <v>-0.89110826216225</v>
      </c>
      <c r="AZ938" s="9">
        <f t="shared" si="456"/>
        <v>29.5468482651087</v>
      </c>
      <c r="BA938" s="11">
        <f t="shared" si="457"/>
        <v>22.4687075824216</v>
      </c>
      <c r="BB938" s="12">
        <f t="shared" si="458"/>
        <v>1074.71389883243</v>
      </c>
      <c r="BC938" s="13">
        <f t="shared" si="459"/>
        <v>0.0991921999930065</v>
      </c>
      <c r="BD938" s="14">
        <f t="shared" si="460"/>
        <v>52.2976503674136</v>
      </c>
      <c r="BE938" s="15">
        <f t="shared" si="461"/>
        <v>0.606112306208738</v>
      </c>
      <c r="BF938" s="16">
        <f t="shared" si="462"/>
        <v>82.2012195121951</v>
      </c>
      <c r="BG938" s="16">
        <f t="shared" si="463"/>
        <v>9.6953642384106</v>
      </c>
      <c r="BH938" s="17">
        <f t="shared" si="464"/>
        <v>0.6768449394199</v>
      </c>
    </row>
    <row r="939" spans="1:60">
      <c r="A939">
        <v>950</v>
      </c>
      <c r="B939" t="s">
        <v>727</v>
      </c>
      <c r="C939" t="s">
        <v>765</v>
      </c>
      <c r="D939" t="s">
        <v>62</v>
      </c>
      <c r="E939" t="s">
        <v>1038</v>
      </c>
      <c r="F939" t="s">
        <v>1043</v>
      </c>
      <c r="G939">
        <v>617.2528531631</v>
      </c>
      <c r="H939">
        <v>159.1</v>
      </c>
      <c r="I939">
        <v>140.17</v>
      </c>
      <c r="J939">
        <v>12.2968279241744</v>
      </c>
      <c r="K939">
        <v>700.06</v>
      </c>
      <c r="L939">
        <v>1.555</v>
      </c>
      <c r="M939">
        <v>0.0225</v>
      </c>
      <c r="N939">
        <v>4.26</v>
      </c>
      <c r="O939">
        <v>0.063</v>
      </c>
      <c r="P939">
        <v>1.17</v>
      </c>
      <c r="Q939">
        <v>2.2</v>
      </c>
      <c r="R939">
        <v>1.031</v>
      </c>
      <c r="S939">
        <v>11.23</v>
      </c>
      <c r="T939">
        <v>4.39</v>
      </c>
      <c r="U939">
        <v>56.46</v>
      </c>
      <c r="V939">
        <v>23.93</v>
      </c>
      <c r="W939">
        <v>111.83</v>
      </c>
      <c r="X939">
        <v>26.33</v>
      </c>
      <c r="Y939">
        <v>265.95</v>
      </c>
      <c r="Z939">
        <v>47.35</v>
      </c>
      <c r="AA939">
        <v>12879.13</v>
      </c>
      <c r="AB939">
        <v>150.96</v>
      </c>
      <c r="AC939">
        <v>853.86</v>
      </c>
      <c r="AD939" s="3">
        <f t="shared" si="434"/>
        <v>152.153620135436</v>
      </c>
      <c r="AE939" s="4">
        <f t="shared" si="435"/>
        <v>882.386458187213</v>
      </c>
      <c r="AF939" s="5">
        <f t="shared" si="436"/>
        <v>0.0949367088607595</v>
      </c>
      <c r="AG939" s="3">
        <f t="shared" si="437"/>
        <v>6.94942903752039</v>
      </c>
      <c r="AH939" s="3">
        <f t="shared" si="438"/>
        <v>0.678879310344828</v>
      </c>
      <c r="AI939" s="3">
        <f t="shared" si="439"/>
        <v>2.56017505470459</v>
      </c>
      <c r="AJ939" s="3">
        <f t="shared" si="440"/>
        <v>14.8648648648649</v>
      </c>
      <c r="AK939" s="3">
        <f t="shared" si="441"/>
        <v>18.3126110124334</v>
      </c>
      <c r="AL939" s="3">
        <f t="shared" si="442"/>
        <v>56.4321608040201</v>
      </c>
      <c r="AM939" s="3">
        <f t="shared" si="443"/>
        <v>121.606648199446</v>
      </c>
      <c r="AN939" s="3">
        <f t="shared" si="444"/>
        <v>229.512195121951</v>
      </c>
      <c r="AO939" s="3">
        <f t="shared" si="445"/>
        <v>438.278388278388</v>
      </c>
      <c r="AP939" s="3">
        <f t="shared" si="446"/>
        <v>698.9375</v>
      </c>
      <c r="AQ939" s="3">
        <f t="shared" si="447"/>
        <v>1065.99190283401</v>
      </c>
      <c r="AR939" s="3">
        <f t="shared" si="448"/>
        <v>1651.86335403727</v>
      </c>
      <c r="AS939" s="6">
        <f t="shared" si="449"/>
        <v>1924.79674796748</v>
      </c>
      <c r="AT939" s="3">
        <f t="shared" si="450"/>
        <v>0.632275636997966</v>
      </c>
      <c r="AU939" s="7">
        <f t="shared" si="451"/>
        <v>3.82765097035806</v>
      </c>
      <c r="AV939" s="8">
        <f t="shared" si="452"/>
        <v>0.0048278166108213</v>
      </c>
      <c r="AW939" s="3">
        <f t="shared" si="453"/>
        <v>71.7572420813112</v>
      </c>
      <c r="AX939" s="7">
        <f t="shared" si="454"/>
        <v>0.0408962638411828</v>
      </c>
      <c r="AY939" s="3">
        <f t="shared" si="455"/>
        <v>-3.26648883130445</v>
      </c>
      <c r="AZ939" s="9">
        <f t="shared" si="456"/>
        <v>19.5056041302449</v>
      </c>
      <c r="BA939" s="11">
        <f t="shared" si="457"/>
        <v>3.87743208109246</v>
      </c>
      <c r="BB939" s="12">
        <f t="shared" si="458"/>
        <v>1074.71389883243</v>
      </c>
      <c r="BC939" s="13">
        <f t="shared" si="459"/>
        <v>0.465723979129636</v>
      </c>
      <c r="BD939" s="14">
        <f t="shared" si="460"/>
        <v>73.9200466200466</v>
      </c>
      <c r="BE939" s="15">
        <f t="shared" si="461"/>
        <v>3.21060349689791</v>
      </c>
      <c r="BF939" s="16">
        <f t="shared" si="462"/>
        <v>23.6821015138023</v>
      </c>
      <c r="BG939" s="16">
        <f t="shared" si="463"/>
        <v>1.93636363636364</v>
      </c>
      <c r="BH939" s="17">
        <f t="shared" si="464"/>
        <v>0.176797133019465</v>
      </c>
    </row>
    <row r="940" hidden="1" spans="1:60">
      <c r="A940">
        <v>951</v>
      </c>
      <c r="B940" t="s">
        <v>727</v>
      </c>
      <c r="C940" t="s">
        <v>765</v>
      </c>
      <c r="D940" t="s">
        <v>62</v>
      </c>
      <c r="E940" t="s">
        <v>1038</v>
      </c>
      <c r="F940" t="s">
        <v>1044</v>
      </c>
      <c r="G940">
        <v>427.65617340911</v>
      </c>
      <c r="H940">
        <v>159.1</v>
      </c>
      <c r="I940">
        <v>117.06</v>
      </c>
      <c r="J940">
        <v>12.2968279241744</v>
      </c>
      <c r="K940">
        <v>386</v>
      </c>
      <c r="L940">
        <v>1.229</v>
      </c>
      <c r="M940">
        <v>0.0197</v>
      </c>
      <c r="N940">
        <v>3.52</v>
      </c>
      <c r="O940">
        <v>0.045</v>
      </c>
      <c r="P940">
        <v>1.31</v>
      </c>
      <c r="Q940">
        <v>2.68</v>
      </c>
      <c r="R940">
        <v>0.505</v>
      </c>
      <c r="S940">
        <v>11.94</v>
      </c>
      <c r="T940">
        <v>3.78</v>
      </c>
      <c r="U940">
        <v>38.81</v>
      </c>
      <c r="V940">
        <v>13.3</v>
      </c>
      <c r="W940">
        <v>54.57</v>
      </c>
      <c r="X940">
        <v>11.97</v>
      </c>
      <c r="Y940">
        <v>114.89</v>
      </c>
      <c r="Z940">
        <v>20.43</v>
      </c>
      <c r="AA940">
        <v>20662.33</v>
      </c>
      <c r="AB940">
        <v>561.75</v>
      </c>
      <c r="AC940">
        <v>12501.24</v>
      </c>
      <c r="AD940" s="3">
        <f t="shared" si="434"/>
        <v>566.191680651041</v>
      </c>
      <c r="AE940" s="4">
        <f t="shared" si="435"/>
        <v>12918.8917229385</v>
      </c>
      <c r="AF940" s="5">
        <f t="shared" si="436"/>
        <v>0.0831223628691983</v>
      </c>
      <c r="AG940" s="3">
        <f t="shared" si="437"/>
        <v>5.74225122349103</v>
      </c>
      <c r="AH940" s="3">
        <f t="shared" si="438"/>
        <v>0.484913793103448</v>
      </c>
      <c r="AI940" s="3">
        <f t="shared" si="439"/>
        <v>2.86652078774617</v>
      </c>
      <c r="AJ940" s="3">
        <f t="shared" si="440"/>
        <v>18.1081081081081</v>
      </c>
      <c r="AK940" s="3">
        <f t="shared" si="441"/>
        <v>8.96980461811723</v>
      </c>
      <c r="AL940" s="3">
        <f t="shared" si="442"/>
        <v>60</v>
      </c>
      <c r="AM940" s="3">
        <f t="shared" si="443"/>
        <v>104.709141274238</v>
      </c>
      <c r="AN940" s="3">
        <f t="shared" si="444"/>
        <v>157.764227642276</v>
      </c>
      <c r="AO940" s="3">
        <f t="shared" si="445"/>
        <v>243.589743589744</v>
      </c>
      <c r="AP940" s="3">
        <f t="shared" si="446"/>
        <v>341.0625</v>
      </c>
      <c r="AQ940" s="3">
        <f t="shared" si="447"/>
        <v>484.615384615385</v>
      </c>
      <c r="AR940" s="3">
        <f t="shared" si="448"/>
        <v>713.60248447205</v>
      </c>
      <c r="AS940" s="6">
        <f t="shared" si="449"/>
        <v>830.487804878049</v>
      </c>
      <c r="AT940" s="3">
        <f t="shared" si="450"/>
        <v>0.272126489228736</v>
      </c>
      <c r="AU940" s="7">
        <f t="shared" si="451"/>
        <v>3.81341846686627</v>
      </c>
      <c r="AV940" s="8">
        <f t="shared" si="452"/>
        <v>0.00027246919282944</v>
      </c>
      <c r="AW940" s="3">
        <f t="shared" si="453"/>
        <v>1050.58733866977</v>
      </c>
      <c r="AX940" s="7">
        <f t="shared" si="454"/>
        <v>0.00883147993257502</v>
      </c>
      <c r="AY940" s="3">
        <f t="shared" si="455"/>
        <v>-5.92775812120369</v>
      </c>
      <c r="AZ940" s="9">
        <f t="shared" si="456"/>
        <v>15.6615130122004</v>
      </c>
      <c r="BA940" s="11">
        <f t="shared" si="457"/>
        <v>5.18967054767116</v>
      </c>
      <c r="BB940" s="12">
        <f t="shared" si="458"/>
        <v>1074.71389883243</v>
      </c>
      <c r="BC940" s="13">
        <f t="shared" si="459"/>
        <v>6.61571580887186</v>
      </c>
      <c r="BD940" s="14">
        <f t="shared" si="460"/>
        <v>44.1072974820554</v>
      </c>
      <c r="BE940" s="15">
        <f t="shared" si="461"/>
        <v>108.810514405083</v>
      </c>
      <c r="BF940" s="16">
        <f t="shared" si="462"/>
        <v>9.62227805695142</v>
      </c>
      <c r="BG940" s="16">
        <f t="shared" si="463"/>
        <v>1.3134328358209</v>
      </c>
      <c r="BH940" s="17">
        <f t="shared" si="464"/>
        <v>0.0449355423941945</v>
      </c>
    </row>
    <row r="941" spans="1:60">
      <c r="A941">
        <v>952</v>
      </c>
      <c r="B941" t="s">
        <v>727</v>
      </c>
      <c r="C941" t="s">
        <v>765</v>
      </c>
      <c r="D941" t="s">
        <v>62</v>
      </c>
      <c r="E941" t="s">
        <v>1038</v>
      </c>
      <c r="F941" t="s">
        <v>1045</v>
      </c>
      <c r="G941">
        <v>1472.8538275088</v>
      </c>
      <c r="H941">
        <v>159.1</v>
      </c>
      <c r="I941">
        <v>2730.14</v>
      </c>
      <c r="J941">
        <v>12.2968279241744</v>
      </c>
      <c r="K941">
        <v>5547.43</v>
      </c>
      <c r="L941">
        <v>47.87</v>
      </c>
      <c r="M941">
        <v>4.92</v>
      </c>
      <c r="N941">
        <v>33.81</v>
      </c>
      <c r="O941">
        <v>4.84</v>
      </c>
      <c r="P941">
        <v>31.31</v>
      </c>
      <c r="Q941">
        <v>34.72</v>
      </c>
      <c r="R941">
        <v>3.94</v>
      </c>
      <c r="S941">
        <v>117.17</v>
      </c>
      <c r="T941">
        <v>45.76</v>
      </c>
      <c r="U941">
        <v>523.49</v>
      </c>
      <c r="V941">
        <v>181.52</v>
      </c>
      <c r="W941">
        <v>794.75</v>
      </c>
      <c r="X941">
        <v>179.11</v>
      </c>
      <c r="Y941">
        <v>1770.54</v>
      </c>
      <c r="Z941">
        <v>269.12</v>
      </c>
      <c r="AA941">
        <v>7797.72</v>
      </c>
      <c r="AB941">
        <v>82.59</v>
      </c>
      <c r="AC941">
        <v>96.41</v>
      </c>
      <c r="AD941" s="3">
        <f t="shared" si="434"/>
        <v>83.2430278682145</v>
      </c>
      <c r="AE941" s="4">
        <f t="shared" si="435"/>
        <v>99.6309446909671</v>
      </c>
      <c r="AF941" s="5">
        <f t="shared" si="436"/>
        <v>20.7594936708861</v>
      </c>
      <c r="AG941" s="3">
        <f t="shared" si="437"/>
        <v>55.1549755301794</v>
      </c>
      <c r="AH941" s="3">
        <f t="shared" si="438"/>
        <v>52.1551724137931</v>
      </c>
      <c r="AI941" s="3">
        <f t="shared" si="439"/>
        <v>68.5120350109409</v>
      </c>
      <c r="AJ941" s="3">
        <f t="shared" si="440"/>
        <v>234.594594594595</v>
      </c>
      <c r="AK941" s="3">
        <f t="shared" si="441"/>
        <v>69.9822380106572</v>
      </c>
      <c r="AL941" s="3">
        <f t="shared" si="442"/>
        <v>588.793969849246</v>
      </c>
      <c r="AM941" s="3">
        <f t="shared" si="443"/>
        <v>1267.59002770083</v>
      </c>
      <c r="AN941" s="3">
        <f t="shared" si="444"/>
        <v>2128.0081300813</v>
      </c>
      <c r="AO941" s="3">
        <f t="shared" si="445"/>
        <v>3324.54212454212</v>
      </c>
      <c r="AP941" s="3">
        <f t="shared" si="446"/>
        <v>4967.1875</v>
      </c>
      <c r="AQ941" s="3">
        <f t="shared" si="447"/>
        <v>7251.41700404858</v>
      </c>
      <c r="AR941" s="3">
        <f t="shared" si="448"/>
        <v>10997.1428571429</v>
      </c>
      <c r="AS941" s="6">
        <f t="shared" si="449"/>
        <v>10939.837398374</v>
      </c>
      <c r="AT941" s="3">
        <f t="shared" si="450"/>
        <v>0.188298625413403</v>
      </c>
      <c r="AU941" s="7">
        <f t="shared" si="451"/>
        <v>0.171225042594676</v>
      </c>
      <c r="AV941" s="8">
        <f t="shared" si="452"/>
        <v>0.339352398041302</v>
      </c>
      <c r="AW941" s="3">
        <f t="shared" si="453"/>
        <v>8.10216629079616</v>
      </c>
      <c r="AX941" s="7">
        <f t="shared" si="454"/>
        <v>0.965942998118014</v>
      </c>
      <c r="AY941" s="3">
        <f t="shared" si="455"/>
        <v>2.22383609196791</v>
      </c>
      <c r="AZ941" s="9">
        <f t="shared" si="456"/>
        <v>3.41159603886731</v>
      </c>
      <c r="BA941" s="11">
        <f t="shared" si="457"/>
        <v>0.145119575017619</v>
      </c>
      <c r="BB941" s="12">
        <f t="shared" si="458"/>
        <v>1074.71389883243</v>
      </c>
      <c r="BC941" s="13">
        <f t="shared" si="459"/>
        <v>0.0606522180677808</v>
      </c>
      <c r="BD941" s="14">
        <f t="shared" si="460"/>
        <v>31.7970553679792</v>
      </c>
      <c r="BE941" s="15">
        <f t="shared" si="461"/>
        <v>0.0544523139833045</v>
      </c>
      <c r="BF941" s="16">
        <f t="shared" si="462"/>
        <v>15.1108645557737</v>
      </c>
      <c r="BG941" s="16">
        <f t="shared" si="463"/>
        <v>0.973790322580645</v>
      </c>
      <c r="BH941" s="17">
        <f t="shared" si="464"/>
        <v>0.856653874079452</v>
      </c>
    </row>
    <row r="942" spans="1:60">
      <c r="A942">
        <v>953</v>
      </c>
      <c r="B942" t="s">
        <v>727</v>
      </c>
      <c r="C942" t="s">
        <v>765</v>
      </c>
      <c r="D942" t="s">
        <v>62</v>
      </c>
      <c r="E942" t="s">
        <v>1038</v>
      </c>
      <c r="F942" t="s">
        <v>1046</v>
      </c>
      <c r="G942">
        <v>528.198333607695</v>
      </c>
      <c r="H942">
        <v>159.1</v>
      </c>
      <c r="I942">
        <v>242.24</v>
      </c>
      <c r="J942">
        <v>12.2968279241744</v>
      </c>
      <c r="K942">
        <v>1653.87</v>
      </c>
      <c r="L942">
        <v>1.763</v>
      </c>
      <c r="M942">
        <v>0.0245</v>
      </c>
      <c r="N942">
        <v>9.43</v>
      </c>
      <c r="O942">
        <v>0.279</v>
      </c>
      <c r="P942">
        <v>4.56</v>
      </c>
      <c r="Q942">
        <v>10.01</v>
      </c>
      <c r="R942">
        <v>0.82</v>
      </c>
      <c r="S942">
        <v>47.01</v>
      </c>
      <c r="T942">
        <v>15.77</v>
      </c>
      <c r="U942">
        <v>172.16</v>
      </c>
      <c r="V942">
        <v>61.37</v>
      </c>
      <c r="W942">
        <v>247.6</v>
      </c>
      <c r="X942">
        <v>51.13</v>
      </c>
      <c r="Y942">
        <v>455.78</v>
      </c>
      <c r="Z942">
        <v>70.83</v>
      </c>
      <c r="AA942">
        <v>7040.51</v>
      </c>
      <c r="AB942">
        <v>104.21</v>
      </c>
      <c r="AC942">
        <v>255.54</v>
      </c>
      <c r="AD942" s="3">
        <f t="shared" si="434"/>
        <v>105.03397426016</v>
      </c>
      <c r="AE942" s="4">
        <f t="shared" si="435"/>
        <v>264.07729080313</v>
      </c>
      <c r="AF942" s="5">
        <f t="shared" si="436"/>
        <v>0.10337552742616</v>
      </c>
      <c r="AG942" s="3">
        <f t="shared" si="437"/>
        <v>15.3833605220228</v>
      </c>
      <c r="AH942" s="3">
        <f t="shared" si="438"/>
        <v>3.00646551724138</v>
      </c>
      <c r="AI942" s="3">
        <f t="shared" si="439"/>
        <v>9.9781181619256</v>
      </c>
      <c r="AJ942" s="3">
        <f t="shared" si="440"/>
        <v>67.6351351351351</v>
      </c>
      <c r="AK942" s="3">
        <f t="shared" si="441"/>
        <v>14.5648312611012</v>
      </c>
      <c r="AL942" s="3">
        <f t="shared" si="442"/>
        <v>236.231155778894</v>
      </c>
      <c r="AM942" s="3">
        <f t="shared" si="443"/>
        <v>436.842105263158</v>
      </c>
      <c r="AN942" s="3">
        <f t="shared" si="444"/>
        <v>699.837398373984</v>
      </c>
      <c r="AO942" s="3">
        <f t="shared" si="445"/>
        <v>1123.99267399267</v>
      </c>
      <c r="AP942" s="3">
        <f t="shared" si="446"/>
        <v>1547.5</v>
      </c>
      <c r="AQ942" s="3">
        <f t="shared" si="447"/>
        <v>2070.04048582996</v>
      </c>
      <c r="AR942" s="3">
        <f t="shared" si="448"/>
        <v>2830.93167701863</v>
      </c>
      <c r="AS942" s="6">
        <f t="shared" si="449"/>
        <v>2879.26829268293</v>
      </c>
      <c r="AT942" s="3">
        <f t="shared" si="450"/>
        <v>0.11522605391821</v>
      </c>
      <c r="AU942" s="7">
        <f t="shared" si="451"/>
        <v>0.407025202528233</v>
      </c>
      <c r="AV942" s="8">
        <f t="shared" si="452"/>
        <v>0.0357092424392906</v>
      </c>
      <c r="AW942" s="3">
        <f t="shared" si="453"/>
        <v>21.4752367384094</v>
      </c>
      <c r="AX942" s="7">
        <f t="shared" si="454"/>
        <v>0.165481564025225</v>
      </c>
      <c r="AY942" s="3">
        <f t="shared" si="455"/>
        <v>-0.839439031574765</v>
      </c>
      <c r="AZ942" s="9">
        <f t="shared" si="456"/>
        <v>12.9334662564521</v>
      </c>
      <c r="BA942" s="11">
        <f t="shared" si="457"/>
        <v>0.932183059234651</v>
      </c>
      <c r="BB942" s="12">
        <f t="shared" si="458"/>
        <v>1074.71389883243</v>
      </c>
      <c r="BC942" s="13">
        <f t="shared" si="459"/>
        <v>0.146645397251748</v>
      </c>
      <c r="BD942" s="14">
        <f t="shared" si="460"/>
        <v>54.9531871637135</v>
      </c>
      <c r="BE942" s="15">
        <f t="shared" si="461"/>
        <v>0.560665233226557</v>
      </c>
      <c r="BF942" s="16">
        <f t="shared" si="462"/>
        <v>9.69538396085939</v>
      </c>
      <c r="BG942" s="16">
        <f t="shared" si="463"/>
        <v>0.942057942057942</v>
      </c>
      <c r="BH942" s="17">
        <f t="shared" si="464"/>
        <v>0.407803083665962</v>
      </c>
    </row>
    <row r="943" spans="1:60">
      <c r="A943">
        <v>954</v>
      </c>
      <c r="B943" t="s">
        <v>727</v>
      </c>
      <c r="C943" t="s">
        <v>765</v>
      </c>
      <c r="D943" t="s">
        <v>62</v>
      </c>
      <c r="E943" t="s">
        <v>1038</v>
      </c>
      <c r="F943" t="s">
        <v>1047</v>
      </c>
      <c r="G943">
        <v>589.26263055815</v>
      </c>
      <c r="H943">
        <v>159.1</v>
      </c>
      <c r="I943">
        <v>261.86</v>
      </c>
      <c r="J943">
        <v>12.2968279241744</v>
      </c>
      <c r="K943">
        <v>1457.95</v>
      </c>
      <c r="L943">
        <v>6.23</v>
      </c>
      <c r="M943">
        <v>0.047</v>
      </c>
      <c r="N943">
        <v>7.18</v>
      </c>
      <c r="O943">
        <v>0.0288</v>
      </c>
      <c r="P943">
        <v>0.45</v>
      </c>
      <c r="Q943">
        <v>2.1</v>
      </c>
      <c r="R943">
        <v>0.199</v>
      </c>
      <c r="S943">
        <v>19.64</v>
      </c>
      <c r="T943">
        <v>9.23</v>
      </c>
      <c r="U943">
        <v>127.43</v>
      </c>
      <c r="V943">
        <v>51.16</v>
      </c>
      <c r="W943">
        <v>226.1</v>
      </c>
      <c r="X943">
        <v>50.45</v>
      </c>
      <c r="Y943">
        <v>480</v>
      </c>
      <c r="Z943">
        <v>74.29</v>
      </c>
      <c r="AA943">
        <v>7713.28</v>
      </c>
      <c r="AB943">
        <v>91.29</v>
      </c>
      <c r="AC943">
        <v>400.9</v>
      </c>
      <c r="AD943" s="3">
        <f t="shared" si="434"/>
        <v>92.0118175819022</v>
      </c>
      <c r="AE943" s="4">
        <f t="shared" si="435"/>
        <v>414.293597413222</v>
      </c>
      <c r="AF943" s="5">
        <f t="shared" si="436"/>
        <v>0.19831223628692</v>
      </c>
      <c r="AG943" s="3">
        <f t="shared" si="437"/>
        <v>11.7128874388254</v>
      </c>
      <c r="AH943" s="3">
        <f t="shared" si="438"/>
        <v>0.310344827586207</v>
      </c>
      <c r="AI943" s="3">
        <f t="shared" si="439"/>
        <v>0.984682713347921</v>
      </c>
      <c r="AJ943" s="3">
        <f t="shared" si="440"/>
        <v>14.1891891891892</v>
      </c>
      <c r="AK943" s="3">
        <f t="shared" si="441"/>
        <v>3.53463587921847</v>
      </c>
      <c r="AL943" s="3">
        <f t="shared" si="442"/>
        <v>98.6934673366834</v>
      </c>
      <c r="AM943" s="3">
        <f t="shared" si="443"/>
        <v>255.678670360111</v>
      </c>
      <c r="AN943" s="3">
        <f t="shared" si="444"/>
        <v>518.008130081301</v>
      </c>
      <c r="AO943" s="3">
        <f t="shared" si="445"/>
        <v>936.996336996337</v>
      </c>
      <c r="AP943" s="3">
        <f t="shared" si="446"/>
        <v>1413.125</v>
      </c>
      <c r="AQ943" s="3">
        <f t="shared" si="447"/>
        <v>2042.51012145749</v>
      </c>
      <c r="AR943" s="3">
        <f t="shared" si="448"/>
        <v>2981.36645962733</v>
      </c>
      <c r="AS943" s="6">
        <f t="shared" si="449"/>
        <v>3019.91869918699</v>
      </c>
      <c r="AT943" s="3">
        <f t="shared" si="450"/>
        <v>0.0944542901153933</v>
      </c>
      <c r="AU943" s="7">
        <f t="shared" si="451"/>
        <v>0.316815431428715</v>
      </c>
      <c r="AV943" s="8">
        <f t="shared" si="452"/>
        <v>0.0173307047099706</v>
      </c>
      <c r="AW943" s="3">
        <f t="shared" si="453"/>
        <v>33.6910949691959</v>
      </c>
      <c r="AX943" s="7">
        <f t="shared" si="454"/>
        <v>0.100594395579285</v>
      </c>
      <c r="AY943" s="3">
        <f t="shared" si="455"/>
        <v>-1.70371000547835</v>
      </c>
      <c r="AZ943" s="9">
        <f t="shared" si="456"/>
        <v>212.13755588483</v>
      </c>
      <c r="BA943" s="11">
        <f t="shared" si="457"/>
        <v>8.15877630240822</v>
      </c>
      <c r="BB943" s="12">
        <f t="shared" si="458"/>
        <v>1074.71389883243</v>
      </c>
      <c r="BC943" s="13">
        <f t="shared" si="459"/>
        <v>0.221176565236435</v>
      </c>
      <c r="BD943" s="14">
        <f t="shared" si="460"/>
        <v>343.85873015873</v>
      </c>
      <c r="BE943" s="15">
        <f t="shared" si="461"/>
        <v>0.835208333333333</v>
      </c>
      <c r="BF943" s="16">
        <f t="shared" si="462"/>
        <v>24.4399185336049</v>
      </c>
      <c r="BG943" s="16">
        <f t="shared" si="463"/>
        <v>3.41904761904762</v>
      </c>
      <c r="BH943" s="17">
        <f t="shared" si="464"/>
        <v>0.227712646545273</v>
      </c>
    </row>
    <row r="944" spans="1:60">
      <c r="A944">
        <v>955</v>
      </c>
      <c r="B944" t="s">
        <v>727</v>
      </c>
      <c r="C944" t="s">
        <v>765</v>
      </c>
      <c r="D944" t="s">
        <v>62</v>
      </c>
      <c r="E944" t="s">
        <v>1038</v>
      </c>
      <c r="F944" t="s">
        <v>1048</v>
      </c>
      <c r="G944">
        <v>3999.1157537054</v>
      </c>
      <c r="H944">
        <v>159.1</v>
      </c>
      <c r="I944">
        <v>2378.38</v>
      </c>
      <c r="J944">
        <v>12.2968279241744</v>
      </c>
      <c r="K944">
        <v>6941.64</v>
      </c>
      <c r="L944">
        <v>61.89</v>
      </c>
      <c r="M944">
        <v>0.445</v>
      </c>
      <c r="N944">
        <v>12.61</v>
      </c>
      <c r="O944">
        <v>0.245</v>
      </c>
      <c r="P944">
        <v>1.87</v>
      </c>
      <c r="Q944">
        <v>5.32</v>
      </c>
      <c r="R944">
        <v>0.462</v>
      </c>
      <c r="S944">
        <v>59.99</v>
      </c>
      <c r="T944">
        <v>37.34</v>
      </c>
      <c r="U944">
        <v>582.46</v>
      </c>
      <c r="V944">
        <v>241.05</v>
      </c>
      <c r="W944">
        <v>1128.98</v>
      </c>
      <c r="X944">
        <v>262.57</v>
      </c>
      <c r="Y944">
        <v>2508.05</v>
      </c>
      <c r="Z944">
        <v>379.94</v>
      </c>
      <c r="AA944">
        <v>6244.66</v>
      </c>
      <c r="AB944">
        <v>44.76</v>
      </c>
      <c r="AC944">
        <v>158.85</v>
      </c>
      <c r="AD944" s="3">
        <f t="shared" si="434"/>
        <v>45.1139112166277</v>
      </c>
      <c r="AE944" s="4">
        <f t="shared" si="435"/>
        <v>164.156991641532</v>
      </c>
      <c r="AF944" s="5">
        <f t="shared" si="436"/>
        <v>1.87763713080169</v>
      </c>
      <c r="AG944" s="3">
        <f t="shared" si="437"/>
        <v>20.5709624796085</v>
      </c>
      <c r="AH944" s="3">
        <f t="shared" si="438"/>
        <v>2.64008620689655</v>
      </c>
      <c r="AI944" s="3">
        <f t="shared" si="439"/>
        <v>4.09190371991247</v>
      </c>
      <c r="AJ944" s="3">
        <f t="shared" si="440"/>
        <v>35.945945945946</v>
      </c>
      <c r="AK944" s="3">
        <f t="shared" si="441"/>
        <v>8.20603907637655</v>
      </c>
      <c r="AL944" s="3">
        <f t="shared" si="442"/>
        <v>301.457286432161</v>
      </c>
      <c r="AM944" s="3">
        <f t="shared" si="443"/>
        <v>1034.34903047091</v>
      </c>
      <c r="AN944" s="3">
        <f t="shared" si="444"/>
        <v>2367.72357723577</v>
      </c>
      <c r="AO944" s="3">
        <f t="shared" si="445"/>
        <v>4414.83516483516</v>
      </c>
      <c r="AP944" s="3">
        <f t="shared" si="446"/>
        <v>7056.125</v>
      </c>
      <c r="AQ944" s="3">
        <f t="shared" si="447"/>
        <v>10630.3643724696</v>
      </c>
      <c r="AR944" s="3">
        <f t="shared" si="448"/>
        <v>15577.950310559</v>
      </c>
      <c r="AS944" s="6">
        <f t="shared" si="449"/>
        <v>15444.7154471545</v>
      </c>
      <c r="AT944" s="3">
        <f t="shared" si="450"/>
        <v>0.0788307628888446</v>
      </c>
      <c r="AU944" s="7">
        <f t="shared" si="451"/>
        <v>0.0506040662072286</v>
      </c>
      <c r="AV944" s="8">
        <f t="shared" si="452"/>
        <v>0.0768167098696369</v>
      </c>
      <c r="AW944" s="3">
        <f t="shared" si="453"/>
        <v>13.3495396254846</v>
      </c>
      <c r="AX944" s="7">
        <f t="shared" si="454"/>
        <v>0.280665380367338</v>
      </c>
      <c r="AY944" s="3">
        <f t="shared" si="455"/>
        <v>0.0778590078977346</v>
      </c>
      <c r="AZ944" s="9">
        <f t="shared" si="456"/>
        <v>54.6565676590932</v>
      </c>
      <c r="BA944" s="11">
        <f t="shared" si="457"/>
        <v>0.724214337765262</v>
      </c>
      <c r="BB944" s="12">
        <f t="shared" si="458"/>
        <v>1074.71389883243</v>
      </c>
      <c r="BC944" s="13">
        <f t="shared" si="459"/>
        <v>0.0886945094452891</v>
      </c>
      <c r="BD944" s="14">
        <f t="shared" si="460"/>
        <v>420.960898234892</v>
      </c>
      <c r="BE944" s="15">
        <f t="shared" si="461"/>
        <v>0.0633360578935827</v>
      </c>
      <c r="BF944" s="16">
        <f t="shared" si="462"/>
        <v>41.8078013002167</v>
      </c>
      <c r="BG944" s="16">
        <f t="shared" si="463"/>
        <v>2.3703007518797</v>
      </c>
      <c r="BH944" s="17">
        <f t="shared" si="464"/>
        <v>0.281775259678942</v>
      </c>
    </row>
    <row r="945" spans="1:60">
      <c r="A945">
        <v>956</v>
      </c>
      <c r="B945" t="s">
        <v>727</v>
      </c>
      <c r="C945" t="s">
        <v>765</v>
      </c>
      <c r="D945" t="s">
        <v>62</v>
      </c>
      <c r="E945" t="s">
        <v>1038</v>
      </c>
      <c r="F945" t="s">
        <v>1049</v>
      </c>
      <c r="G945">
        <v>1224.1740742397</v>
      </c>
      <c r="H945">
        <v>155.7</v>
      </c>
      <c r="I945">
        <v>84.38</v>
      </c>
      <c r="J945">
        <v>12.2968279241744</v>
      </c>
      <c r="K945">
        <v>504.8</v>
      </c>
      <c r="L945">
        <v>22.7293175855281</v>
      </c>
      <c r="M945">
        <v>0.072</v>
      </c>
      <c r="N945">
        <v>4.06</v>
      </c>
      <c r="O945">
        <v>0.054</v>
      </c>
      <c r="P945">
        <v>0.53</v>
      </c>
      <c r="Q945">
        <v>2.09</v>
      </c>
      <c r="R945">
        <v>0.54</v>
      </c>
      <c r="S945">
        <v>6.47</v>
      </c>
      <c r="T945">
        <v>4.25</v>
      </c>
      <c r="U945">
        <v>43.3</v>
      </c>
      <c r="V945">
        <v>18.73</v>
      </c>
      <c r="W945">
        <v>79.31</v>
      </c>
      <c r="X945">
        <v>19.57</v>
      </c>
      <c r="Y945">
        <v>200.58</v>
      </c>
      <c r="Z945">
        <v>31.76</v>
      </c>
      <c r="AA945">
        <v>7827.03</v>
      </c>
      <c r="AB945">
        <v>32.17</v>
      </c>
      <c r="AC945">
        <v>98.76</v>
      </c>
      <c r="AD945" s="3">
        <f t="shared" si="434"/>
        <v>32.4189070216774</v>
      </c>
      <c r="AE945" s="4">
        <f t="shared" si="435"/>
        <v>102.003299193037</v>
      </c>
      <c r="AF945" s="5">
        <f t="shared" si="436"/>
        <v>0.30379746835443</v>
      </c>
      <c r="AG945" s="3">
        <f t="shared" si="437"/>
        <v>6.6231647634584</v>
      </c>
      <c r="AH945" s="3">
        <f t="shared" si="438"/>
        <v>0.581896551724138</v>
      </c>
      <c r="AI945" s="3">
        <f t="shared" si="439"/>
        <v>1.15973741794311</v>
      </c>
      <c r="AJ945" s="3">
        <f t="shared" si="440"/>
        <v>14.1216216216216</v>
      </c>
      <c r="AK945" s="3">
        <f t="shared" si="441"/>
        <v>9.59147424511545</v>
      </c>
      <c r="AL945" s="3">
        <f t="shared" si="442"/>
        <v>32.5125628140703</v>
      </c>
      <c r="AM945" s="3">
        <f t="shared" si="443"/>
        <v>117.728531855956</v>
      </c>
      <c r="AN945" s="3">
        <f t="shared" si="444"/>
        <v>176.016260162602</v>
      </c>
      <c r="AO945" s="3">
        <f t="shared" si="445"/>
        <v>343.040293040293</v>
      </c>
      <c r="AP945" s="3">
        <f t="shared" si="446"/>
        <v>495.6875</v>
      </c>
      <c r="AQ945" s="3">
        <f t="shared" si="447"/>
        <v>792.307692307692</v>
      </c>
      <c r="AR945" s="3">
        <f t="shared" si="448"/>
        <v>1245.83850931677</v>
      </c>
      <c r="AS945" s="6">
        <f t="shared" si="449"/>
        <v>1291.05691056911</v>
      </c>
      <c r="AT945" s="3">
        <f t="shared" si="450"/>
        <v>0.447628239963381</v>
      </c>
      <c r="AU945" s="7">
        <f t="shared" si="451"/>
        <v>3.59298766746956</v>
      </c>
      <c r="AV945" s="8">
        <f t="shared" si="452"/>
        <v>0.0398026341512408</v>
      </c>
      <c r="AW945" s="3">
        <f t="shared" si="453"/>
        <v>8.29509039420708</v>
      </c>
      <c r="AX945" s="7">
        <f t="shared" si="454"/>
        <v>0.114636357004227</v>
      </c>
      <c r="AY945" s="3">
        <f t="shared" si="455"/>
        <v>-1.4768291395953</v>
      </c>
      <c r="AZ945" s="9">
        <f t="shared" si="456"/>
        <v>86.0635844393043</v>
      </c>
      <c r="BA945" s="11">
        <f t="shared" si="457"/>
        <v>11.313228092951</v>
      </c>
      <c r="BB945" s="12">
        <f t="shared" si="458"/>
        <v>1074.71389883243</v>
      </c>
      <c r="BC945" s="13">
        <f t="shared" si="459"/>
        <v>0.0544707710376489</v>
      </c>
      <c r="BD945" s="14">
        <f t="shared" si="460"/>
        <v>102.415816556829</v>
      </c>
      <c r="BE945" s="15">
        <f t="shared" si="461"/>
        <v>0.492372120849536</v>
      </c>
      <c r="BF945" s="16">
        <f t="shared" si="462"/>
        <v>31.0015455950541</v>
      </c>
      <c r="BG945" s="16">
        <f t="shared" si="463"/>
        <v>1.94258373205742</v>
      </c>
      <c r="BH945" s="17">
        <f t="shared" si="464"/>
        <v>0.325739165654111</v>
      </c>
    </row>
    <row r="946" spans="1:60">
      <c r="A946">
        <v>957</v>
      </c>
      <c r="B946" t="s">
        <v>727</v>
      </c>
      <c r="C946" t="s">
        <v>765</v>
      </c>
      <c r="D946" t="s">
        <v>62</v>
      </c>
      <c r="E946" t="s">
        <v>1038</v>
      </c>
      <c r="F946" t="s">
        <v>1050</v>
      </c>
      <c r="G946">
        <v>508.35632917115</v>
      </c>
      <c r="H946">
        <v>155.7</v>
      </c>
      <c r="I946">
        <v>113.98</v>
      </c>
      <c r="J946">
        <v>12.2968279241744</v>
      </c>
      <c r="K946">
        <v>769.4</v>
      </c>
      <c r="L946">
        <v>22.7293175855281</v>
      </c>
      <c r="M946">
        <v>0.0237</v>
      </c>
      <c r="N946">
        <v>8.45</v>
      </c>
      <c r="O946">
        <v>0.05</v>
      </c>
      <c r="P946">
        <v>1.25</v>
      </c>
      <c r="Q946">
        <v>3.42</v>
      </c>
      <c r="R946">
        <v>0.352</v>
      </c>
      <c r="S946">
        <v>13.14</v>
      </c>
      <c r="T946">
        <v>5.96</v>
      </c>
      <c r="U946">
        <v>74.65</v>
      </c>
      <c r="V946">
        <v>28.24</v>
      </c>
      <c r="W946">
        <v>121.61</v>
      </c>
      <c r="X946">
        <v>27.87</v>
      </c>
      <c r="Y946">
        <v>300.01</v>
      </c>
      <c r="Z946">
        <v>38.47</v>
      </c>
      <c r="AA946">
        <v>7318.02</v>
      </c>
      <c r="AB946">
        <v>94.14</v>
      </c>
      <c r="AC946">
        <v>204.89</v>
      </c>
      <c r="AD946" s="3">
        <f t="shared" si="434"/>
        <v>94.868383805431</v>
      </c>
      <c r="AE946" s="4">
        <f t="shared" si="435"/>
        <v>211.618630737761</v>
      </c>
      <c r="AF946" s="5">
        <f t="shared" si="436"/>
        <v>0.1</v>
      </c>
      <c r="AG946" s="3">
        <f t="shared" si="437"/>
        <v>13.7846655791191</v>
      </c>
      <c r="AH946" s="3">
        <f t="shared" si="438"/>
        <v>0.538793103448276</v>
      </c>
      <c r="AI946" s="3">
        <f t="shared" si="439"/>
        <v>2.73522975929978</v>
      </c>
      <c r="AJ946" s="3">
        <f t="shared" si="440"/>
        <v>23.1081081081081</v>
      </c>
      <c r="AK946" s="3">
        <f t="shared" si="441"/>
        <v>6.25222024866785</v>
      </c>
      <c r="AL946" s="3">
        <f t="shared" si="442"/>
        <v>66.0301507537689</v>
      </c>
      <c r="AM946" s="3">
        <f t="shared" si="443"/>
        <v>165.096952908587</v>
      </c>
      <c r="AN946" s="3">
        <f t="shared" si="444"/>
        <v>303.455284552846</v>
      </c>
      <c r="AO946" s="3">
        <f t="shared" si="445"/>
        <v>517.216117216117</v>
      </c>
      <c r="AP946" s="3">
        <f t="shared" si="446"/>
        <v>760.0625</v>
      </c>
      <c r="AQ946" s="3">
        <f t="shared" si="447"/>
        <v>1128.34008097166</v>
      </c>
      <c r="AR946" s="3">
        <f t="shared" si="448"/>
        <v>1863.41614906832</v>
      </c>
      <c r="AS946" s="6">
        <f t="shared" si="449"/>
        <v>1563.82113821138</v>
      </c>
      <c r="AT946" s="3">
        <f t="shared" si="450"/>
        <v>0.160059305772046</v>
      </c>
      <c r="AU946" s="7">
        <f t="shared" si="451"/>
        <v>0.858956309099676</v>
      </c>
      <c r="AV946" s="8">
        <f t="shared" si="452"/>
        <v>0.0399303216854818</v>
      </c>
      <c r="AW946" s="3">
        <f t="shared" si="453"/>
        <v>17.2092048488162</v>
      </c>
      <c r="AX946" s="7">
        <f t="shared" si="454"/>
        <v>0.16564686124075</v>
      </c>
      <c r="AY946" s="3">
        <f t="shared" si="455"/>
        <v>-0.837705522151176</v>
      </c>
      <c r="AZ946" s="9">
        <f t="shared" si="456"/>
        <v>52.6940571883563</v>
      </c>
      <c r="BA946" s="11">
        <f t="shared" si="457"/>
        <v>6.55013482678183</v>
      </c>
      <c r="BB946" s="12">
        <f t="shared" si="458"/>
        <v>1074.71389883243</v>
      </c>
      <c r="BC946" s="13">
        <f t="shared" si="459"/>
        <v>0.116306274075815</v>
      </c>
      <c r="BD946" s="14">
        <f t="shared" si="460"/>
        <v>81.547485380117</v>
      </c>
      <c r="BE946" s="15">
        <f t="shared" si="461"/>
        <v>0.682943901869938</v>
      </c>
      <c r="BF946" s="16">
        <f t="shared" si="462"/>
        <v>22.8318112633181</v>
      </c>
      <c r="BG946" s="16">
        <f t="shared" si="463"/>
        <v>2.47076023391813</v>
      </c>
      <c r="BH946" s="17">
        <f t="shared" si="464"/>
        <v>0.459466054956318</v>
      </c>
    </row>
    <row r="947" spans="1:60">
      <c r="A947">
        <v>958</v>
      </c>
      <c r="B947" t="s">
        <v>727</v>
      </c>
      <c r="C947" t="s">
        <v>765</v>
      </c>
      <c r="D947" t="s">
        <v>62</v>
      </c>
      <c r="E947" t="s">
        <v>1038</v>
      </c>
      <c r="F947" t="s">
        <v>1051</v>
      </c>
      <c r="G947">
        <v>1791.34930610615</v>
      </c>
      <c r="H947">
        <v>155.7</v>
      </c>
      <c r="I947">
        <v>100.46</v>
      </c>
      <c r="J947">
        <v>12.2968279241744</v>
      </c>
      <c r="K947">
        <v>689.76</v>
      </c>
      <c r="L947">
        <v>22.7293175855281</v>
      </c>
      <c r="M947">
        <v>0.021</v>
      </c>
      <c r="N947">
        <v>6.81</v>
      </c>
      <c r="O947">
        <v>0.082</v>
      </c>
      <c r="P947">
        <v>1.18</v>
      </c>
      <c r="Q947">
        <v>3.1</v>
      </c>
      <c r="R947">
        <v>0.261</v>
      </c>
      <c r="S947">
        <v>12.76</v>
      </c>
      <c r="T947">
        <v>5.33</v>
      </c>
      <c r="U947">
        <v>68.91</v>
      </c>
      <c r="V947">
        <v>25.74</v>
      </c>
      <c r="W947">
        <v>107.53</v>
      </c>
      <c r="X947">
        <v>25.8</v>
      </c>
      <c r="Y947">
        <v>291.21</v>
      </c>
      <c r="Z947">
        <v>37.79</v>
      </c>
      <c r="AA947">
        <v>7041.9</v>
      </c>
      <c r="AB947">
        <v>121.32</v>
      </c>
      <c r="AC947">
        <v>222.72</v>
      </c>
      <c r="AD947" s="3">
        <f t="shared" si="434"/>
        <v>122.258681997821</v>
      </c>
      <c r="AE947" s="4">
        <f t="shared" si="435"/>
        <v>230.034171691709</v>
      </c>
      <c r="AF947" s="5">
        <f t="shared" si="436"/>
        <v>0.0886075949367089</v>
      </c>
      <c r="AG947" s="3">
        <f t="shared" si="437"/>
        <v>11.1092985318108</v>
      </c>
      <c r="AH947" s="3">
        <f t="shared" si="438"/>
        <v>0.883620689655172</v>
      </c>
      <c r="AI947" s="3">
        <f t="shared" si="439"/>
        <v>2.58205689277899</v>
      </c>
      <c r="AJ947" s="3">
        <f t="shared" si="440"/>
        <v>20.9459459459459</v>
      </c>
      <c r="AK947" s="3">
        <f t="shared" si="441"/>
        <v>4.63587921847247</v>
      </c>
      <c r="AL947" s="3">
        <f t="shared" si="442"/>
        <v>64.1206030150754</v>
      </c>
      <c r="AM947" s="3">
        <f t="shared" si="443"/>
        <v>147.645429362881</v>
      </c>
      <c r="AN947" s="3">
        <f t="shared" si="444"/>
        <v>280.121951219512</v>
      </c>
      <c r="AO947" s="3">
        <f t="shared" si="445"/>
        <v>471.428571428571</v>
      </c>
      <c r="AP947" s="3">
        <f t="shared" si="446"/>
        <v>672.0625</v>
      </c>
      <c r="AQ947" s="3">
        <f t="shared" si="447"/>
        <v>1044.53441295547</v>
      </c>
      <c r="AR947" s="3">
        <f t="shared" si="448"/>
        <v>1808.75776397516</v>
      </c>
      <c r="AS947" s="6">
        <f t="shared" si="449"/>
        <v>1536.17886178862</v>
      </c>
      <c r="AT947" s="3">
        <f t="shared" si="450"/>
        <v>0.126497902463953</v>
      </c>
      <c r="AU947" s="7">
        <f t="shared" si="451"/>
        <v>0.699363424906303</v>
      </c>
      <c r="AV947" s="8">
        <f t="shared" si="452"/>
        <v>0.0296042972655678</v>
      </c>
      <c r="AW947" s="3">
        <f t="shared" si="453"/>
        <v>18.7067895159761</v>
      </c>
      <c r="AX947" s="7">
        <f t="shared" si="454"/>
        <v>0.12804257112336</v>
      </c>
      <c r="AY947" s="3">
        <f t="shared" si="455"/>
        <v>-1.28479716361409</v>
      </c>
      <c r="AZ947" s="9">
        <f t="shared" si="456"/>
        <v>43.1960107504484</v>
      </c>
      <c r="BA947" s="11">
        <f t="shared" si="457"/>
        <v>6.23767617161548</v>
      </c>
      <c r="BB947" s="12">
        <f t="shared" si="458"/>
        <v>1074.71389883243</v>
      </c>
      <c r="BC947" s="13">
        <f t="shared" si="459"/>
        <v>0.128714297703902</v>
      </c>
      <c r="BD947" s="14">
        <f t="shared" si="460"/>
        <v>80.6273373428103</v>
      </c>
      <c r="BE947" s="15">
        <f t="shared" si="461"/>
        <v>0.764808900793242</v>
      </c>
      <c r="BF947" s="16">
        <f t="shared" si="462"/>
        <v>22.8221003134796</v>
      </c>
      <c r="BG947" s="16">
        <f t="shared" si="463"/>
        <v>2.19677419354839</v>
      </c>
      <c r="BH947" s="17">
        <f t="shared" si="464"/>
        <v>0.544719827586207</v>
      </c>
    </row>
    <row r="948" spans="1:60">
      <c r="A948">
        <v>959</v>
      </c>
      <c r="B948" t="s">
        <v>727</v>
      </c>
      <c r="C948" t="s">
        <v>765</v>
      </c>
      <c r="D948" t="s">
        <v>62</v>
      </c>
      <c r="E948" t="s">
        <v>1038</v>
      </c>
      <c r="F948" t="s">
        <v>1052</v>
      </c>
      <c r="G948">
        <v>1330.90958301545</v>
      </c>
      <c r="H948">
        <v>155.7</v>
      </c>
      <c r="I948">
        <v>160.07</v>
      </c>
      <c r="J948">
        <v>12.2968279241744</v>
      </c>
      <c r="K948">
        <v>453.33</v>
      </c>
      <c r="L948">
        <v>22.7293175855281</v>
      </c>
      <c r="M948">
        <v>0.0115</v>
      </c>
      <c r="N948">
        <v>3.95</v>
      </c>
      <c r="O948">
        <v>0.11</v>
      </c>
      <c r="P948">
        <v>1.46</v>
      </c>
      <c r="Q948">
        <v>2.54</v>
      </c>
      <c r="R948">
        <v>0.312</v>
      </c>
      <c r="S948">
        <v>8.59</v>
      </c>
      <c r="T948">
        <v>3.57</v>
      </c>
      <c r="U948">
        <v>41.53</v>
      </c>
      <c r="V948">
        <v>15.79</v>
      </c>
      <c r="W948">
        <v>72.75</v>
      </c>
      <c r="X948">
        <v>19.12</v>
      </c>
      <c r="Y948">
        <v>237.03</v>
      </c>
      <c r="Z948">
        <v>33.6</v>
      </c>
      <c r="AA948">
        <v>13707.32</v>
      </c>
      <c r="AB948">
        <v>968.88</v>
      </c>
      <c r="AC948">
        <v>1993.95</v>
      </c>
      <c r="AD948" s="3">
        <f t="shared" si="434"/>
        <v>976.376457418801</v>
      </c>
      <c r="AE948" s="4">
        <f t="shared" si="435"/>
        <v>2059.43173780838</v>
      </c>
      <c r="AF948" s="5">
        <f t="shared" si="436"/>
        <v>0.0485232067510549</v>
      </c>
      <c r="AG948" s="3">
        <f t="shared" si="437"/>
        <v>6.44371941272431</v>
      </c>
      <c r="AH948" s="3">
        <f t="shared" si="438"/>
        <v>1.18534482758621</v>
      </c>
      <c r="AI948" s="3">
        <f t="shared" si="439"/>
        <v>3.19474835886214</v>
      </c>
      <c r="AJ948" s="3">
        <f t="shared" si="440"/>
        <v>17.1621621621622</v>
      </c>
      <c r="AK948" s="3">
        <f t="shared" si="441"/>
        <v>5.54174067495559</v>
      </c>
      <c r="AL948" s="3">
        <f t="shared" si="442"/>
        <v>43.1658291457286</v>
      </c>
      <c r="AM948" s="3">
        <f t="shared" si="443"/>
        <v>98.8919667590028</v>
      </c>
      <c r="AN948" s="3">
        <f t="shared" si="444"/>
        <v>168.821138211382</v>
      </c>
      <c r="AO948" s="3">
        <f t="shared" si="445"/>
        <v>289.194139194139</v>
      </c>
      <c r="AP948" s="3">
        <f t="shared" si="446"/>
        <v>454.6875</v>
      </c>
      <c r="AQ948" s="3">
        <f t="shared" si="447"/>
        <v>774.089068825911</v>
      </c>
      <c r="AR948" s="3">
        <f t="shared" si="448"/>
        <v>1472.23602484472</v>
      </c>
      <c r="AS948" s="6">
        <f t="shared" si="449"/>
        <v>1365.85365853659</v>
      </c>
      <c r="AT948" s="3">
        <f t="shared" si="450"/>
        <v>0.203605804457819</v>
      </c>
      <c r="AU948" s="7">
        <f t="shared" si="451"/>
        <v>1.38296985688347</v>
      </c>
      <c r="AV948" s="8">
        <f t="shared" si="452"/>
        <v>0.00191800482020518</v>
      </c>
      <c r="AW948" s="3">
        <f t="shared" si="453"/>
        <v>167.476665568339</v>
      </c>
      <c r="AX948" s="7">
        <f t="shared" si="454"/>
        <v>0.0248214327903344</v>
      </c>
      <c r="AY948" s="3">
        <f t="shared" si="455"/>
        <v>-4.13348226543391</v>
      </c>
      <c r="AZ948" s="9">
        <f t="shared" si="456"/>
        <v>13.4098509320303</v>
      </c>
      <c r="BA948" s="11">
        <f t="shared" si="457"/>
        <v>4.44923664066276</v>
      </c>
      <c r="BB948" s="12">
        <f t="shared" si="458"/>
        <v>1074.71389883243</v>
      </c>
      <c r="BC948" s="13">
        <f t="shared" si="459"/>
        <v>1.13822049722092</v>
      </c>
      <c r="BD948" s="14">
        <f t="shared" si="460"/>
        <v>44.7955991802395</v>
      </c>
      <c r="BE948" s="15">
        <f t="shared" si="461"/>
        <v>8.4122263004683</v>
      </c>
      <c r="BF948" s="16">
        <f t="shared" si="462"/>
        <v>27.5937136204889</v>
      </c>
      <c r="BG948" s="16">
        <f t="shared" si="463"/>
        <v>1.55511811023622</v>
      </c>
      <c r="BH948" s="17">
        <f t="shared" si="464"/>
        <v>0.485909877379072</v>
      </c>
    </row>
    <row r="949" spans="1:60">
      <c r="A949">
        <v>960</v>
      </c>
      <c r="B949" t="s">
        <v>727</v>
      </c>
      <c r="C949" t="s">
        <v>765</v>
      </c>
      <c r="D949" t="s">
        <v>62</v>
      </c>
      <c r="E949" t="s">
        <v>1038</v>
      </c>
      <c r="F949" t="s">
        <v>1053</v>
      </c>
      <c r="G949">
        <v>715.99436256185</v>
      </c>
      <c r="H949">
        <v>155.7</v>
      </c>
      <c r="I949">
        <v>86.96</v>
      </c>
      <c r="J949">
        <v>12.2968279241744</v>
      </c>
      <c r="K949">
        <v>402.98</v>
      </c>
      <c r="L949">
        <v>22.7293175855281</v>
      </c>
      <c r="M949">
        <v>0.014</v>
      </c>
      <c r="N949">
        <v>2.33</v>
      </c>
      <c r="O949">
        <v>0.0199</v>
      </c>
      <c r="P949">
        <v>0.47</v>
      </c>
      <c r="Q949">
        <v>0.92</v>
      </c>
      <c r="R949">
        <v>0.287</v>
      </c>
      <c r="S949">
        <v>5.05</v>
      </c>
      <c r="T949">
        <v>2.6</v>
      </c>
      <c r="U949">
        <v>38.33</v>
      </c>
      <c r="V949">
        <v>14.92</v>
      </c>
      <c r="W949">
        <v>65.92</v>
      </c>
      <c r="X949">
        <v>16.61</v>
      </c>
      <c r="Y949">
        <v>190.42</v>
      </c>
      <c r="Z949">
        <v>25.78</v>
      </c>
      <c r="AA949">
        <v>8749.18</v>
      </c>
      <c r="AB949">
        <v>201.59</v>
      </c>
      <c r="AC949">
        <v>453.78</v>
      </c>
      <c r="AD949" s="3">
        <f t="shared" si="434"/>
        <v>203.149750279762</v>
      </c>
      <c r="AE949" s="4">
        <f t="shared" si="435"/>
        <v>468.68223073933</v>
      </c>
      <c r="AF949" s="5">
        <f t="shared" si="436"/>
        <v>0.0590717299578059</v>
      </c>
      <c r="AG949" s="3">
        <f t="shared" si="437"/>
        <v>3.80097879282219</v>
      </c>
      <c r="AH949" s="3">
        <f t="shared" si="438"/>
        <v>0.214439655172414</v>
      </c>
      <c r="AI949" s="3">
        <f t="shared" si="439"/>
        <v>1.02844638949672</v>
      </c>
      <c r="AJ949" s="3">
        <f t="shared" si="440"/>
        <v>6.21621621621622</v>
      </c>
      <c r="AK949" s="3">
        <f t="shared" si="441"/>
        <v>5.09769094138543</v>
      </c>
      <c r="AL949" s="3">
        <f t="shared" si="442"/>
        <v>25.3768844221105</v>
      </c>
      <c r="AM949" s="3">
        <f t="shared" si="443"/>
        <v>72.0221606648199</v>
      </c>
      <c r="AN949" s="3">
        <f t="shared" si="444"/>
        <v>155.813008130081</v>
      </c>
      <c r="AO949" s="3">
        <f t="shared" si="445"/>
        <v>273.260073260073</v>
      </c>
      <c r="AP949" s="3">
        <f t="shared" si="446"/>
        <v>412</v>
      </c>
      <c r="AQ949" s="3">
        <f t="shared" si="447"/>
        <v>672.46963562753</v>
      </c>
      <c r="AR949" s="3">
        <f t="shared" si="448"/>
        <v>1182.73291925466</v>
      </c>
      <c r="AS949" s="6">
        <f t="shared" si="449"/>
        <v>1047.9674796748</v>
      </c>
      <c r="AT949" s="3">
        <f t="shared" si="450"/>
        <v>0.405874059288839</v>
      </c>
      <c r="AU949" s="7">
        <f t="shared" si="451"/>
        <v>3.43166282667278</v>
      </c>
      <c r="AV949" s="8">
        <f t="shared" si="452"/>
        <v>0.00497138540184147</v>
      </c>
      <c r="AW949" s="3">
        <f t="shared" si="453"/>
        <v>38.1140757298834</v>
      </c>
      <c r="AX949" s="7">
        <f t="shared" si="454"/>
        <v>0.0306916423682158</v>
      </c>
      <c r="AY949" s="3">
        <f t="shared" si="455"/>
        <v>-3.7648935243451</v>
      </c>
      <c r="AZ949" s="9">
        <f t="shared" si="456"/>
        <v>27.6469280282538</v>
      </c>
      <c r="BA949" s="11">
        <f t="shared" si="457"/>
        <v>9.17128725209814</v>
      </c>
      <c r="BB949" s="12">
        <f t="shared" si="458"/>
        <v>1074.71389883243</v>
      </c>
      <c r="BC949" s="13">
        <f t="shared" si="459"/>
        <v>0.256757463933354</v>
      </c>
      <c r="BD949" s="14">
        <f t="shared" si="460"/>
        <v>123.216234967623</v>
      </c>
      <c r="BE949" s="15">
        <f t="shared" si="461"/>
        <v>2.38304799915975</v>
      </c>
      <c r="BF949" s="16">
        <f t="shared" si="462"/>
        <v>37.7069306930693</v>
      </c>
      <c r="BG949" s="16">
        <f t="shared" si="463"/>
        <v>2.53260869565217</v>
      </c>
      <c r="BH949" s="17">
        <f t="shared" si="464"/>
        <v>0.444246110449998</v>
      </c>
    </row>
    <row r="950" spans="1:60">
      <c r="A950">
        <v>961</v>
      </c>
      <c r="B950" t="s">
        <v>727</v>
      </c>
      <c r="C950" t="s">
        <v>765</v>
      </c>
      <c r="D950" t="s">
        <v>62</v>
      </c>
      <c r="E950" t="s">
        <v>1038</v>
      </c>
      <c r="F950" t="s">
        <v>1054</v>
      </c>
      <c r="G950">
        <v>1203.77571087215</v>
      </c>
      <c r="H950">
        <v>155.7</v>
      </c>
      <c r="I950">
        <v>110.77</v>
      </c>
      <c r="J950">
        <v>12.2968279241744</v>
      </c>
      <c r="K950">
        <v>734.11</v>
      </c>
      <c r="L950">
        <v>22.7293175855281</v>
      </c>
      <c r="M950">
        <v>0.0176</v>
      </c>
      <c r="N950">
        <v>8.71</v>
      </c>
      <c r="O950">
        <v>0.057</v>
      </c>
      <c r="P950">
        <v>1.34</v>
      </c>
      <c r="Q950">
        <v>2.88</v>
      </c>
      <c r="R950">
        <v>0.23</v>
      </c>
      <c r="S950">
        <v>13.61</v>
      </c>
      <c r="T950">
        <v>5.91</v>
      </c>
      <c r="U950">
        <v>73.73</v>
      </c>
      <c r="V950">
        <v>27.84</v>
      </c>
      <c r="W950">
        <v>117.7</v>
      </c>
      <c r="X950">
        <v>28.07</v>
      </c>
      <c r="Y950">
        <v>289.83</v>
      </c>
      <c r="Z950">
        <v>36.99</v>
      </c>
      <c r="AA950">
        <v>5961.37</v>
      </c>
      <c r="AB950">
        <v>125.63</v>
      </c>
      <c r="AC950">
        <v>162.92</v>
      </c>
      <c r="AD950" s="3">
        <f t="shared" si="434"/>
        <v>126.602029503678</v>
      </c>
      <c r="AE950" s="4">
        <f t="shared" si="435"/>
        <v>168.270327101352</v>
      </c>
      <c r="AF950" s="5">
        <f t="shared" si="436"/>
        <v>0.0742616033755274</v>
      </c>
      <c r="AG950" s="3">
        <f t="shared" si="437"/>
        <v>14.2088091353997</v>
      </c>
      <c r="AH950" s="3">
        <f t="shared" si="438"/>
        <v>0.614224137931035</v>
      </c>
      <c r="AI950" s="3">
        <f t="shared" si="439"/>
        <v>2.93216630196937</v>
      </c>
      <c r="AJ950" s="3">
        <f t="shared" si="440"/>
        <v>19.4594594594595</v>
      </c>
      <c r="AK950" s="3">
        <f t="shared" si="441"/>
        <v>4.08525754884547</v>
      </c>
      <c r="AL950" s="3">
        <f t="shared" si="442"/>
        <v>68.391959798995</v>
      </c>
      <c r="AM950" s="3">
        <f t="shared" si="443"/>
        <v>163.711911357341</v>
      </c>
      <c r="AN950" s="3">
        <f t="shared" si="444"/>
        <v>299.715447154472</v>
      </c>
      <c r="AO950" s="3">
        <f t="shared" si="445"/>
        <v>509.89010989011</v>
      </c>
      <c r="AP950" s="3">
        <f t="shared" si="446"/>
        <v>735.625</v>
      </c>
      <c r="AQ950" s="3">
        <f t="shared" si="447"/>
        <v>1136.43724696356</v>
      </c>
      <c r="AR950" s="3">
        <f t="shared" si="448"/>
        <v>1800.18633540373</v>
      </c>
      <c r="AS950" s="6">
        <f t="shared" si="449"/>
        <v>1503.65853658537</v>
      </c>
      <c r="AT950" s="3">
        <f t="shared" si="450"/>
        <v>0.111982853700583</v>
      </c>
      <c r="AU950" s="7">
        <f t="shared" si="451"/>
        <v>0.622062569292129</v>
      </c>
      <c r="AV950" s="8">
        <f t="shared" si="452"/>
        <v>0.0517619484673243</v>
      </c>
      <c r="AW950" s="3">
        <f t="shared" si="453"/>
        <v>13.6840434085077</v>
      </c>
      <c r="AX950" s="7">
        <f t="shared" si="454"/>
        <v>0.191477539284829</v>
      </c>
      <c r="AY950" s="3">
        <f t="shared" si="455"/>
        <v>-0.586092885104264</v>
      </c>
      <c r="AZ950" s="9">
        <f t="shared" si="456"/>
        <v>39.8015417762072</v>
      </c>
      <c r="BA950" s="11">
        <f t="shared" si="457"/>
        <v>6.60097278405921</v>
      </c>
      <c r="BB950" s="12">
        <f t="shared" si="458"/>
        <v>1074.71389883243</v>
      </c>
      <c r="BC950" s="13">
        <f t="shared" si="459"/>
        <v>0.0985968430275532</v>
      </c>
      <c r="BD950" s="14">
        <f t="shared" si="460"/>
        <v>80.6230825041459</v>
      </c>
      <c r="BE950" s="15">
        <f t="shared" si="461"/>
        <v>0.562122623606942</v>
      </c>
      <c r="BF950" s="16">
        <f t="shared" si="462"/>
        <v>21.295371050698</v>
      </c>
      <c r="BG950" s="16">
        <f t="shared" si="463"/>
        <v>3.02430555555556</v>
      </c>
      <c r="BH950" s="17">
        <f t="shared" si="464"/>
        <v>0.771114657500614</v>
      </c>
    </row>
    <row r="951" spans="1:60">
      <c r="A951">
        <v>962</v>
      </c>
      <c r="B951" t="s">
        <v>727</v>
      </c>
      <c r="C951" t="s">
        <v>765</v>
      </c>
      <c r="D951" t="s">
        <v>62</v>
      </c>
      <c r="E951" t="s">
        <v>1038</v>
      </c>
      <c r="F951" t="s">
        <v>1055</v>
      </c>
      <c r="G951">
        <v>1951.81688676275</v>
      </c>
      <c r="H951">
        <v>155.7</v>
      </c>
      <c r="I951">
        <v>131.06</v>
      </c>
      <c r="J951">
        <v>12.2968279241744</v>
      </c>
      <c r="K951">
        <v>795.46</v>
      </c>
      <c r="L951">
        <v>22.7293175855281</v>
      </c>
      <c r="M951">
        <v>0.0106</v>
      </c>
      <c r="N951">
        <v>8.56</v>
      </c>
      <c r="O951">
        <v>0.073</v>
      </c>
      <c r="P951">
        <v>1.41</v>
      </c>
      <c r="Q951">
        <v>4.18</v>
      </c>
      <c r="R951">
        <v>0.328</v>
      </c>
      <c r="S951">
        <v>13.88</v>
      </c>
      <c r="T951">
        <v>6.64</v>
      </c>
      <c r="U951">
        <v>77.43</v>
      </c>
      <c r="V951">
        <v>29.21</v>
      </c>
      <c r="W951">
        <v>123.75</v>
      </c>
      <c r="X951">
        <v>29.29</v>
      </c>
      <c r="Y951">
        <v>309.93</v>
      </c>
      <c r="Z951">
        <v>38.32</v>
      </c>
      <c r="AA951">
        <v>10243.19</v>
      </c>
      <c r="AB951">
        <v>277.55</v>
      </c>
      <c r="AC951">
        <v>2872.96</v>
      </c>
      <c r="AD951" s="3">
        <f t="shared" si="434"/>
        <v>279.697471055846</v>
      </c>
      <c r="AE951" s="4">
        <f t="shared" si="435"/>
        <v>2967.30861127609</v>
      </c>
      <c r="AF951" s="5">
        <f t="shared" si="436"/>
        <v>0.0447257383966245</v>
      </c>
      <c r="AG951" s="3">
        <f t="shared" si="437"/>
        <v>13.9641109298532</v>
      </c>
      <c r="AH951" s="3">
        <f t="shared" si="438"/>
        <v>0.786637931034483</v>
      </c>
      <c r="AI951" s="3">
        <f t="shared" si="439"/>
        <v>3.08533916849015</v>
      </c>
      <c r="AJ951" s="3">
        <f t="shared" si="440"/>
        <v>28.2432432432432</v>
      </c>
      <c r="AK951" s="3">
        <f t="shared" si="441"/>
        <v>5.8259325044405</v>
      </c>
      <c r="AL951" s="3">
        <f t="shared" si="442"/>
        <v>69.748743718593</v>
      </c>
      <c r="AM951" s="3">
        <f t="shared" si="443"/>
        <v>183.93351800554</v>
      </c>
      <c r="AN951" s="3">
        <f t="shared" si="444"/>
        <v>314.756097560976</v>
      </c>
      <c r="AO951" s="3">
        <f t="shared" si="445"/>
        <v>534.981684981685</v>
      </c>
      <c r="AP951" s="3">
        <f t="shared" si="446"/>
        <v>773.4375</v>
      </c>
      <c r="AQ951" s="3">
        <f t="shared" si="447"/>
        <v>1185.82995951417</v>
      </c>
      <c r="AR951" s="3">
        <f t="shared" si="448"/>
        <v>1925.03105590062</v>
      </c>
      <c r="AS951" s="6">
        <f t="shared" si="449"/>
        <v>1557.72357723577</v>
      </c>
      <c r="AT951" s="3">
        <f t="shared" si="450"/>
        <v>0.131262288226901</v>
      </c>
      <c r="AU951" s="7">
        <f t="shared" si="451"/>
        <v>0.681871016182078</v>
      </c>
      <c r="AV951" s="8">
        <f t="shared" si="452"/>
        <v>0.00288476903530394</v>
      </c>
      <c r="AW951" s="3">
        <f t="shared" si="453"/>
        <v>241.306833727634</v>
      </c>
      <c r="AX951" s="7">
        <f t="shared" si="454"/>
        <v>0.0448121579768343</v>
      </c>
      <c r="AY951" s="3">
        <f t="shared" si="455"/>
        <v>-3.10771935841083</v>
      </c>
      <c r="AZ951" s="9">
        <f t="shared" si="456"/>
        <v>51.275590511981</v>
      </c>
      <c r="BA951" s="11">
        <f t="shared" si="457"/>
        <v>5.68973489708609</v>
      </c>
      <c r="BB951" s="12">
        <f t="shared" si="458"/>
        <v>1074.71389883243</v>
      </c>
      <c r="BC951" s="13">
        <f t="shared" si="459"/>
        <v>1.50529161871991</v>
      </c>
      <c r="BD951" s="14">
        <f t="shared" si="460"/>
        <v>73.4388170619974</v>
      </c>
      <c r="BE951" s="15">
        <f t="shared" si="461"/>
        <v>9.26970606265931</v>
      </c>
      <c r="BF951" s="16">
        <f t="shared" si="462"/>
        <v>22.3292507204611</v>
      </c>
      <c r="BG951" s="16">
        <f t="shared" si="463"/>
        <v>2.04784688995215</v>
      </c>
      <c r="BH951" s="17">
        <f t="shared" si="464"/>
        <v>0.0966076798841613</v>
      </c>
    </row>
    <row r="952" spans="1:60">
      <c r="A952">
        <v>963</v>
      </c>
      <c r="B952" t="s">
        <v>727</v>
      </c>
      <c r="C952" t="s">
        <v>765</v>
      </c>
      <c r="D952" t="s">
        <v>62</v>
      </c>
      <c r="E952" t="s">
        <v>1038</v>
      </c>
      <c r="F952" t="s">
        <v>1056</v>
      </c>
      <c r="G952">
        <v>1254.95975645585</v>
      </c>
      <c r="H952">
        <v>155.7</v>
      </c>
      <c r="I952">
        <v>599.46</v>
      </c>
      <c r="J952">
        <v>12.2968279241744</v>
      </c>
      <c r="K952">
        <v>2379.83</v>
      </c>
      <c r="L952">
        <v>22.7293175855281</v>
      </c>
      <c r="M952">
        <v>0.267</v>
      </c>
      <c r="N952">
        <v>13.06</v>
      </c>
      <c r="O952">
        <v>0.175</v>
      </c>
      <c r="P952">
        <v>1.9</v>
      </c>
      <c r="Q952">
        <v>6.45</v>
      </c>
      <c r="R952">
        <v>0.751</v>
      </c>
      <c r="S952">
        <v>33.07</v>
      </c>
      <c r="T952">
        <v>17.4</v>
      </c>
      <c r="U952">
        <v>244.2</v>
      </c>
      <c r="V952">
        <v>88.34</v>
      </c>
      <c r="W952">
        <v>365.47</v>
      </c>
      <c r="X952">
        <v>85.03</v>
      </c>
      <c r="Y952">
        <v>890.31</v>
      </c>
      <c r="Z952">
        <v>104.06</v>
      </c>
      <c r="AA952">
        <v>7884.19</v>
      </c>
      <c r="AB952">
        <v>129.21</v>
      </c>
      <c r="AC952">
        <v>247.62</v>
      </c>
      <c r="AD952" s="3">
        <f t="shared" si="434"/>
        <v>130.209728824089</v>
      </c>
      <c r="AE952" s="4">
        <f t="shared" si="435"/>
        <v>255.751892934181</v>
      </c>
      <c r="AF952" s="5">
        <f t="shared" si="436"/>
        <v>1.12658227848101</v>
      </c>
      <c r="AG952" s="3">
        <f t="shared" si="437"/>
        <v>21.305057096248</v>
      </c>
      <c r="AH952" s="3">
        <f t="shared" si="438"/>
        <v>1.88577586206897</v>
      </c>
      <c r="AI952" s="3">
        <f t="shared" si="439"/>
        <v>4.15754923413567</v>
      </c>
      <c r="AJ952" s="3">
        <f t="shared" si="440"/>
        <v>43.5810810810811</v>
      </c>
      <c r="AK952" s="3">
        <f t="shared" si="441"/>
        <v>13.3392539964476</v>
      </c>
      <c r="AL952" s="3">
        <f t="shared" si="442"/>
        <v>166.180904522613</v>
      </c>
      <c r="AM952" s="3">
        <f t="shared" si="443"/>
        <v>481.994459833795</v>
      </c>
      <c r="AN952" s="3">
        <f t="shared" si="444"/>
        <v>992.682926829268</v>
      </c>
      <c r="AO952" s="3">
        <f t="shared" si="445"/>
        <v>1617.94871794872</v>
      </c>
      <c r="AP952" s="3">
        <f t="shared" si="446"/>
        <v>2284.1875</v>
      </c>
      <c r="AQ952" s="3">
        <f t="shared" si="447"/>
        <v>3442.51012145749</v>
      </c>
      <c r="AR952" s="3">
        <f t="shared" si="448"/>
        <v>5529.87577639752</v>
      </c>
      <c r="AS952" s="6">
        <f t="shared" si="449"/>
        <v>4230.08130081301</v>
      </c>
      <c r="AT952" s="3">
        <f t="shared" si="450"/>
        <v>0.156744381780828</v>
      </c>
      <c r="AU952" s="7">
        <f t="shared" si="451"/>
        <v>0.283450095660089</v>
      </c>
      <c r="AV952" s="8">
        <f t="shared" si="452"/>
        <v>0.0510651156875739</v>
      </c>
      <c r="AW952" s="3">
        <f t="shared" si="453"/>
        <v>20.7982005205909</v>
      </c>
      <c r="AX952" s="7">
        <f t="shared" si="454"/>
        <v>0.232882685553261</v>
      </c>
      <c r="AY952" s="3">
        <f t="shared" si="455"/>
        <v>-0.246185471798912</v>
      </c>
      <c r="AZ952" s="9">
        <f t="shared" si="456"/>
        <v>66.4805401065295</v>
      </c>
      <c r="BA952" s="11">
        <f t="shared" si="457"/>
        <v>2.1532743477664</v>
      </c>
      <c r="BB952" s="12">
        <f t="shared" si="458"/>
        <v>1074.71389883243</v>
      </c>
      <c r="BC952" s="13">
        <f t="shared" si="459"/>
        <v>0.142421210618641</v>
      </c>
      <c r="BD952" s="14">
        <f t="shared" si="460"/>
        <v>166.386780905753</v>
      </c>
      <c r="BE952" s="15">
        <f t="shared" si="461"/>
        <v>0.278127843110827</v>
      </c>
      <c r="BF952" s="16">
        <f t="shared" si="462"/>
        <v>26.9219836710009</v>
      </c>
      <c r="BG952" s="16">
        <f t="shared" si="463"/>
        <v>2.02480620155039</v>
      </c>
      <c r="BH952" s="17">
        <f t="shared" si="464"/>
        <v>0.521807608432275</v>
      </c>
    </row>
    <row r="953" spans="1:60">
      <c r="A953">
        <v>964</v>
      </c>
      <c r="B953" t="s">
        <v>727</v>
      </c>
      <c r="C953" t="s">
        <v>765</v>
      </c>
      <c r="D953" t="s">
        <v>62</v>
      </c>
      <c r="E953" t="s">
        <v>1038</v>
      </c>
      <c r="F953" t="s">
        <v>1057</v>
      </c>
      <c r="G953">
        <v>638.60873953295</v>
      </c>
      <c r="H953">
        <v>155.7</v>
      </c>
      <c r="I953">
        <v>113.78</v>
      </c>
      <c r="J953">
        <v>12.2968279241744</v>
      </c>
      <c r="K953">
        <v>1760.13</v>
      </c>
      <c r="L953">
        <v>22.7293175855281</v>
      </c>
      <c r="M953">
        <v>0.0166</v>
      </c>
      <c r="N953">
        <v>11.05</v>
      </c>
      <c r="O953">
        <v>0.151</v>
      </c>
      <c r="P953">
        <v>3.12</v>
      </c>
      <c r="Q953">
        <v>9.34</v>
      </c>
      <c r="R953">
        <v>0.389</v>
      </c>
      <c r="S953">
        <v>37.4</v>
      </c>
      <c r="T953">
        <v>14.9</v>
      </c>
      <c r="U953">
        <v>181.11</v>
      </c>
      <c r="V953">
        <v>67.39</v>
      </c>
      <c r="W953">
        <v>277.31</v>
      </c>
      <c r="X953">
        <v>63.49</v>
      </c>
      <c r="Y953">
        <v>638.65</v>
      </c>
      <c r="Z953">
        <v>76.06</v>
      </c>
      <c r="AA953">
        <v>9599.25</v>
      </c>
      <c r="AB953">
        <v>195.66</v>
      </c>
      <c r="AC953">
        <v>535.65</v>
      </c>
      <c r="AD953" s="3">
        <f t="shared" si="434"/>
        <v>197.173868444557</v>
      </c>
      <c r="AE953" s="4">
        <f t="shared" si="435"/>
        <v>553.240858776328</v>
      </c>
      <c r="AF953" s="5">
        <f t="shared" si="436"/>
        <v>0.070042194092827</v>
      </c>
      <c r="AG953" s="3">
        <f t="shared" si="437"/>
        <v>18.026101141925</v>
      </c>
      <c r="AH953" s="3">
        <f t="shared" si="438"/>
        <v>1.62715517241379</v>
      </c>
      <c r="AI953" s="3">
        <f t="shared" si="439"/>
        <v>6.82713347921225</v>
      </c>
      <c r="AJ953" s="3">
        <f t="shared" si="440"/>
        <v>63.1081081081081</v>
      </c>
      <c r="AK953" s="3">
        <f t="shared" si="441"/>
        <v>6.90941385435169</v>
      </c>
      <c r="AL953" s="3">
        <f t="shared" si="442"/>
        <v>187.939698492462</v>
      </c>
      <c r="AM953" s="3">
        <f t="shared" si="443"/>
        <v>412.742382271468</v>
      </c>
      <c r="AN953" s="3">
        <f t="shared" si="444"/>
        <v>736.219512195122</v>
      </c>
      <c r="AO953" s="3">
        <f t="shared" si="445"/>
        <v>1234.24908424908</v>
      </c>
      <c r="AP953" s="3">
        <f t="shared" si="446"/>
        <v>1733.1875</v>
      </c>
      <c r="AQ953" s="3">
        <f t="shared" si="447"/>
        <v>2570.44534412955</v>
      </c>
      <c r="AR953" s="3">
        <f t="shared" si="448"/>
        <v>3966.7701863354</v>
      </c>
      <c r="AS953" s="6">
        <f t="shared" si="449"/>
        <v>3091.86991869919</v>
      </c>
      <c r="AT953" s="3">
        <f t="shared" si="450"/>
        <v>0.0634438256780267</v>
      </c>
      <c r="AU953" s="7">
        <f t="shared" si="451"/>
        <v>0.159938243704099</v>
      </c>
      <c r="AV953" s="8">
        <f t="shared" si="452"/>
        <v>0.0199732174959758</v>
      </c>
      <c r="AW953" s="3">
        <f t="shared" si="453"/>
        <v>44.9905343221651</v>
      </c>
      <c r="AX953" s="7">
        <f t="shared" si="454"/>
        <v>0.133970323706515</v>
      </c>
      <c r="AY953" s="3">
        <f t="shared" si="455"/>
        <v>-1.2062195902576</v>
      </c>
      <c r="AZ953" s="9">
        <f t="shared" si="456"/>
        <v>30.2063893266373</v>
      </c>
      <c r="BA953" s="11">
        <f t="shared" si="457"/>
        <v>1.5000946575369</v>
      </c>
      <c r="BB953" s="12">
        <f t="shared" si="458"/>
        <v>1074.71389883243</v>
      </c>
      <c r="BC953" s="13">
        <f t="shared" si="459"/>
        <v>0.297986640111628</v>
      </c>
      <c r="BD953" s="14">
        <f t="shared" si="460"/>
        <v>77.4388692142975</v>
      </c>
      <c r="BE953" s="15">
        <f t="shared" si="461"/>
        <v>0.838722304861818</v>
      </c>
      <c r="BF953" s="16">
        <f t="shared" si="462"/>
        <v>17.0762032085562</v>
      </c>
      <c r="BG953" s="16">
        <f t="shared" si="463"/>
        <v>1.1830835117773</v>
      </c>
      <c r="BH953" s="17">
        <f t="shared" si="464"/>
        <v>0.365275833099972</v>
      </c>
    </row>
    <row r="954" spans="1:60">
      <c r="A954">
        <v>965</v>
      </c>
      <c r="B954" t="s">
        <v>727</v>
      </c>
      <c r="C954" t="s">
        <v>765</v>
      </c>
      <c r="D954" t="s">
        <v>62</v>
      </c>
      <c r="E954" t="s">
        <v>1038</v>
      </c>
      <c r="F954" t="s">
        <v>1058</v>
      </c>
      <c r="G954">
        <v>1419.38041372745</v>
      </c>
      <c r="H954">
        <v>155.7</v>
      </c>
      <c r="I954">
        <v>6071.59</v>
      </c>
      <c r="J954">
        <v>12.2968279241744</v>
      </c>
      <c r="K954">
        <v>1769.14</v>
      </c>
      <c r="L954">
        <v>22.7293175855281</v>
      </c>
      <c r="M954">
        <v>27.04</v>
      </c>
      <c r="N954">
        <v>70.54</v>
      </c>
      <c r="O954">
        <v>8.79</v>
      </c>
      <c r="P954">
        <v>39.16</v>
      </c>
      <c r="Q954">
        <v>12.32</v>
      </c>
      <c r="R954">
        <v>2.66</v>
      </c>
      <c r="S954">
        <v>35.17</v>
      </c>
      <c r="T954">
        <v>13.61</v>
      </c>
      <c r="U954">
        <v>170.08</v>
      </c>
      <c r="V954">
        <v>64.02</v>
      </c>
      <c r="W954">
        <v>276.87</v>
      </c>
      <c r="X954">
        <v>66.05</v>
      </c>
      <c r="Y954">
        <v>708.32</v>
      </c>
      <c r="Z954">
        <v>91.63</v>
      </c>
      <c r="AA954">
        <v>7135.78</v>
      </c>
      <c r="AB954">
        <v>281.34</v>
      </c>
      <c r="AC954">
        <v>370.45</v>
      </c>
      <c r="AD954" s="3">
        <f t="shared" si="434"/>
        <v>283.516795196728</v>
      </c>
      <c r="AE954" s="4">
        <f t="shared" si="435"/>
        <v>382.615655994942</v>
      </c>
      <c r="AF954" s="5">
        <f t="shared" si="436"/>
        <v>114.092827004219</v>
      </c>
      <c r="AG954" s="3">
        <f t="shared" si="437"/>
        <v>115.073409461664</v>
      </c>
      <c r="AH954" s="3">
        <f t="shared" si="438"/>
        <v>94.7198275862069</v>
      </c>
      <c r="AI954" s="3">
        <f t="shared" si="439"/>
        <v>85.6892778993435</v>
      </c>
      <c r="AJ954" s="3">
        <f t="shared" si="440"/>
        <v>83.2432432432433</v>
      </c>
      <c r="AK954" s="3">
        <f t="shared" si="441"/>
        <v>47.246891651865</v>
      </c>
      <c r="AL954" s="3">
        <f t="shared" si="442"/>
        <v>176.733668341709</v>
      </c>
      <c r="AM954" s="3">
        <f t="shared" si="443"/>
        <v>377.008310249307</v>
      </c>
      <c r="AN954" s="3">
        <f t="shared" si="444"/>
        <v>691.382113821138</v>
      </c>
      <c r="AO954" s="3">
        <f t="shared" si="445"/>
        <v>1172.52747252747</v>
      </c>
      <c r="AP954" s="3">
        <f t="shared" si="446"/>
        <v>1730.4375</v>
      </c>
      <c r="AQ954" s="3">
        <f t="shared" si="447"/>
        <v>2674.08906882591</v>
      </c>
      <c r="AR954" s="3">
        <f t="shared" si="448"/>
        <v>4399.50310559006</v>
      </c>
      <c r="AS954" s="6">
        <f t="shared" si="449"/>
        <v>3724.79674796748</v>
      </c>
      <c r="AT954" s="3">
        <f t="shared" si="450"/>
        <v>0.389528375433912</v>
      </c>
      <c r="AU954" s="7">
        <f t="shared" si="451"/>
        <v>0.885391750125082</v>
      </c>
      <c r="AV954" s="8">
        <f t="shared" si="452"/>
        <v>0.184362555203263</v>
      </c>
      <c r="AW954" s="3">
        <f t="shared" si="453"/>
        <v>31.1149882192589</v>
      </c>
      <c r="AX954" s="7">
        <f t="shared" si="454"/>
        <v>1.02838927582106</v>
      </c>
      <c r="AY954" s="3">
        <f t="shared" si="455"/>
        <v>2.33260584137908</v>
      </c>
      <c r="AZ954" s="9">
        <f t="shared" si="456"/>
        <v>1.61458028934025</v>
      </c>
      <c r="BA954" s="11">
        <f t="shared" si="457"/>
        <v>0.7590778097509</v>
      </c>
      <c r="BB954" s="12">
        <f t="shared" si="458"/>
        <v>1074.71389883243</v>
      </c>
      <c r="BC954" s="13">
        <f t="shared" si="459"/>
        <v>0.223670807689435</v>
      </c>
      <c r="BD954" s="14">
        <f t="shared" si="460"/>
        <v>18.1484021596381</v>
      </c>
      <c r="BE954" s="15">
        <f t="shared" si="461"/>
        <v>0.522998079963858</v>
      </c>
      <c r="BF954" s="16">
        <f t="shared" si="462"/>
        <v>20.1398919533694</v>
      </c>
      <c r="BG954" s="16">
        <f t="shared" si="463"/>
        <v>5.72564935064935</v>
      </c>
      <c r="BH954" s="17">
        <f t="shared" si="464"/>
        <v>0.759454717235794</v>
      </c>
    </row>
    <row r="955" spans="1:60">
      <c r="A955">
        <v>966</v>
      </c>
      <c r="B955" t="s">
        <v>727</v>
      </c>
      <c r="C955" t="s">
        <v>765</v>
      </c>
      <c r="D955" t="s">
        <v>62</v>
      </c>
      <c r="E955" t="s">
        <v>1038</v>
      </c>
      <c r="F955" t="s">
        <v>1059</v>
      </c>
      <c r="G955">
        <v>936.3774077798</v>
      </c>
      <c r="H955">
        <v>155.7</v>
      </c>
      <c r="I955">
        <v>36.95</v>
      </c>
      <c r="J955">
        <v>12.2968279241744</v>
      </c>
      <c r="K955">
        <v>1002.52</v>
      </c>
      <c r="L955">
        <v>22.7293175855281</v>
      </c>
      <c r="M955">
        <v>0.156</v>
      </c>
      <c r="N955">
        <v>10.71</v>
      </c>
      <c r="O955">
        <v>0.06</v>
      </c>
      <c r="P955">
        <v>0.63</v>
      </c>
      <c r="Q955">
        <v>1.35</v>
      </c>
      <c r="R955">
        <v>0.427</v>
      </c>
      <c r="S955">
        <v>8.43</v>
      </c>
      <c r="T955">
        <v>4.14</v>
      </c>
      <c r="U955">
        <v>65.78</v>
      </c>
      <c r="V955">
        <v>30.35</v>
      </c>
      <c r="W955">
        <v>177.36</v>
      </c>
      <c r="X955">
        <v>50.36</v>
      </c>
      <c r="Y955">
        <v>612.09</v>
      </c>
      <c r="Z955">
        <v>86.73</v>
      </c>
      <c r="AA955">
        <v>8489.48</v>
      </c>
      <c r="AB955">
        <v>313.61</v>
      </c>
      <c r="AC955">
        <v>742.49</v>
      </c>
      <c r="AD955" s="3">
        <f t="shared" si="434"/>
        <v>316.036475942439</v>
      </c>
      <c r="AE955" s="4">
        <f t="shared" si="435"/>
        <v>766.873527924644</v>
      </c>
      <c r="AF955" s="5">
        <f t="shared" si="436"/>
        <v>0.658227848101266</v>
      </c>
      <c r="AG955" s="3">
        <f t="shared" si="437"/>
        <v>17.4714518760196</v>
      </c>
      <c r="AH955" s="3">
        <f t="shared" si="438"/>
        <v>0.646551724137931</v>
      </c>
      <c r="AI955" s="3">
        <f t="shared" si="439"/>
        <v>1.37855579868709</v>
      </c>
      <c r="AJ955" s="3">
        <f t="shared" si="440"/>
        <v>9.12162162162162</v>
      </c>
      <c r="AK955" s="3">
        <f t="shared" si="441"/>
        <v>7.58436944937833</v>
      </c>
      <c r="AL955" s="3">
        <f t="shared" si="442"/>
        <v>42.3618090452261</v>
      </c>
      <c r="AM955" s="3">
        <f t="shared" si="443"/>
        <v>114.681440443213</v>
      </c>
      <c r="AN955" s="3">
        <f t="shared" si="444"/>
        <v>267.39837398374</v>
      </c>
      <c r="AO955" s="3">
        <f t="shared" si="445"/>
        <v>555.860805860806</v>
      </c>
      <c r="AP955" s="3">
        <f t="shared" si="446"/>
        <v>1108.5</v>
      </c>
      <c r="AQ955" s="3">
        <f t="shared" si="447"/>
        <v>2038.86639676113</v>
      </c>
      <c r="AR955" s="3">
        <f t="shared" si="448"/>
        <v>3801.80124223602</v>
      </c>
      <c r="AS955" s="6">
        <f t="shared" si="449"/>
        <v>3525.60975609756</v>
      </c>
      <c r="AT955" s="3">
        <f t="shared" si="450"/>
        <v>0.385830187956794</v>
      </c>
      <c r="AU955" s="7">
        <f t="shared" si="451"/>
        <v>1.01486154423441</v>
      </c>
      <c r="AV955" s="8">
        <f t="shared" si="452"/>
        <v>0.0139657969795672</v>
      </c>
      <c r="AW955" s="3">
        <f t="shared" si="453"/>
        <v>62.3635243701378</v>
      </c>
      <c r="AX955" s="7">
        <f t="shared" si="454"/>
        <v>0.110288708157962</v>
      </c>
      <c r="AY955" s="3">
        <f t="shared" si="455"/>
        <v>-1.54396086313563</v>
      </c>
      <c r="AZ955" s="9">
        <f t="shared" si="456"/>
        <v>103.786529494277</v>
      </c>
      <c r="BA955" s="11">
        <f t="shared" si="457"/>
        <v>12.6418781928919</v>
      </c>
      <c r="BB955" s="12">
        <f t="shared" si="458"/>
        <v>1074.71389883243</v>
      </c>
      <c r="BC955" s="13">
        <f t="shared" si="459"/>
        <v>0.418159485683329</v>
      </c>
      <c r="BD955" s="14">
        <f t="shared" si="460"/>
        <v>153.138624338624</v>
      </c>
      <c r="BE955" s="15">
        <f t="shared" si="461"/>
        <v>1.21304056592985</v>
      </c>
      <c r="BF955" s="16">
        <f t="shared" si="462"/>
        <v>72.6085409252669</v>
      </c>
      <c r="BG955" s="16">
        <f t="shared" si="463"/>
        <v>7.93333333333333</v>
      </c>
      <c r="BH955" s="17">
        <f t="shared" si="464"/>
        <v>0.422376058936821</v>
      </c>
    </row>
    <row r="956" spans="1:60">
      <c r="A956">
        <v>967</v>
      </c>
      <c r="B956" t="s">
        <v>727</v>
      </c>
      <c r="C956" t="s">
        <v>765</v>
      </c>
      <c r="D956" t="s">
        <v>62</v>
      </c>
      <c r="E956" t="s">
        <v>1038</v>
      </c>
      <c r="F956" t="s">
        <v>1060</v>
      </c>
      <c r="G956">
        <v>1751.30415196205</v>
      </c>
      <c r="H956">
        <v>155.7</v>
      </c>
      <c r="I956">
        <v>127.98</v>
      </c>
      <c r="J956">
        <v>12.2968279241744</v>
      </c>
      <c r="K956">
        <v>609.19</v>
      </c>
      <c r="L956">
        <v>22.7293175855281</v>
      </c>
      <c r="M956">
        <v>0.022</v>
      </c>
      <c r="N956">
        <v>4.24</v>
      </c>
      <c r="O956">
        <v>0.042</v>
      </c>
      <c r="P956">
        <v>1.08</v>
      </c>
      <c r="Q956">
        <v>3.17</v>
      </c>
      <c r="R956">
        <v>0.79</v>
      </c>
      <c r="S956">
        <v>10.53</v>
      </c>
      <c r="T956">
        <v>4.82</v>
      </c>
      <c r="U956">
        <v>60.46</v>
      </c>
      <c r="V956">
        <v>22.79</v>
      </c>
      <c r="W956">
        <v>96.84</v>
      </c>
      <c r="X956">
        <v>24.45</v>
      </c>
      <c r="Y956">
        <v>267.71</v>
      </c>
      <c r="Z956">
        <v>35.86</v>
      </c>
      <c r="AA956">
        <v>8756.13</v>
      </c>
      <c r="AB956">
        <v>127.78</v>
      </c>
      <c r="AC956">
        <v>480.17</v>
      </c>
      <c r="AD956" s="3">
        <f t="shared" si="434"/>
        <v>128.768664570405</v>
      </c>
      <c r="AE956" s="4">
        <f t="shared" si="435"/>
        <v>495.938883895509</v>
      </c>
      <c r="AF956" s="5">
        <f t="shared" si="436"/>
        <v>0.0928270042194093</v>
      </c>
      <c r="AG956" s="3">
        <f t="shared" si="437"/>
        <v>6.91680261011419</v>
      </c>
      <c r="AH956" s="3">
        <f t="shared" si="438"/>
        <v>0.452586206896552</v>
      </c>
      <c r="AI956" s="3">
        <f t="shared" si="439"/>
        <v>2.36323851203501</v>
      </c>
      <c r="AJ956" s="3">
        <f t="shared" si="440"/>
        <v>21.4189189189189</v>
      </c>
      <c r="AK956" s="3">
        <f t="shared" si="441"/>
        <v>14.0319715808171</v>
      </c>
      <c r="AL956" s="3">
        <f t="shared" si="442"/>
        <v>52.9145728643216</v>
      </c>
      <c r="AM956" s="3">
        <f t="shared" si="443"/>
        <v>133.518005540166</v>
      </c>
      <c r="AN956" s="3">
        <f t="shared" si="444"/>
        <v>245.772357723577</v>
      </c>
      <c r="AO956" s="3">
        <f t="shared" si="445"/>
        <v>417.399267399267</v>
      </c>
      <c r="AP956" s="3">
        <f t="shared" si="446"/>
        <v>605.25</v>
      </c>
      <c r="AQ956" s="3">
        <f t="shared" si="447"/>
        <v>989.878542510121</v>
      </c>
      <c r="AR956" s="3">
        <f t="shared" si="448"/>
        <v>1662.7950310559</v>
      </c>
      <c r="AS956" s="6">
        <f t="shared" si="449"/>
        <v>1457.72357723577</v>
      </c>
      <c r="AT956" s="3">
        <f t="shared" si="450"/>
        <v>0.416804381467573</v>
      </c>
      <c r="AU956" s="7">
        <f t="shared" si="451"/>
        <v>2.50664918816179</v>
      </c>
      <c r="AV956" s="8">
        <f t="shared" si="452"/>
        <v>0.0085494405413336</v>
      </c>
      <c r="AW956" s="3">
        <f t="shared" si="453"/>
        <v>40.3306354251358</v>
      </c>
      <c r="AX956" s="7">
        <f t="shared" si="454"/>
        <v>0.0542944238016872</v>
      </c>
      <c r="AY956" s="3">
        <f t="shared" si="455"/>
        <v>-2.77444859626462</v>
      </c>
      <c r="AZ956" s="9">
        <f t="shared" si="456"/>
        <v>32.8304214051841</v>
      </c>
      <c r="BA956" s="11">
        <f t="shared" si="457"/>
        <v>4.80446529912851</v>
      </c>
      <c r="BB956" s="12">
        <f t="shared" si="458"/>
        <v>1074.71389883243</v>
      </c>
      <c r="BC956" s="13">
        <f t="shared" si="459"/>
        <v>0.261388199636809</v>
      </c>
      <c r="BD956" s="14">
        <f t="shared" si="460"/>
        <v>75.0540366865288</v>
      </c>
      <c r="BE956" s="15">
        <f t="shared" si="461"/>
        <v>1.79361996189907</v>
      </c>
      <c r="BF956" s="16">
        <f t="shared" si="462"/>
        <v>25.4235517568851</v>
      </c>
      <c r="BG956" s="16">
        <f t="shared" si="463"/>
        <v>1.33753943217666</v>
      </c>
      <c r="BH956" s="17">
        <f t="shared" si="464"/>
        <v>0.266114084595039</v>
      </c>
    </row>
    <row r="957" spans="1:60">
      <c r="A957">
        <v>968</v>
      </c>
      <c r="B957" t="s">
        <v>727</v>
      </c>
      <c r="C957" t="s">
        <v>765</v>
      </c>
      <c r="D957" t="s">
        <v>62</v>
      </c>
      <c r="E957" t="s">
        <v>1038</v>
      </c>
      <c r="F957" t="s">
        <v>1061</v>
      </c>
      <c r="G957">
        <v>1310.32723077335</v>
      </c>
      <c r="H957">
        <v>155.7</v>
      </c>
      <c r="I957">
        <v>104.71</v>
      </c>
      <c r="J957">
        <v>12.2968279241744</v>
      </c>
      <c r="K957">
        <v>786.56</v>
      </c>
      <c r="L957">
        <v>22.7293175855281</v>
      </c>
      <c r="M957">
        <v>0.0168</v>
      </c>
      <c r="N957">
        <v>14.6</v>
      </c>
      <c r="O957">
        <v>0.043</v>
      </c>
      <c r="P957">
        <v>0.63</v>
      </c>
      <c r="Q957">
        <v>2.75</v>
      </c>
      <c r="R957">
        <v>0.625</v>
      </c>
      <c r="S957">
        <v>12.38</v>
      </c>
      <c r="T957">
        <v>5.84</v>
      </c>
      <c r="U957">
        <v>74.22</v>
      </c>
      <c r="V957">
        <v>27.37</v>
      </c>
      <c r="W957">
        <v>115.83</v>
      </c>
      <c r="X957">
        <v>28.52</v>
      </c>
      <c r="Y957">
        <v>317.96</v>
      </c>
      <c r="Z957">
        <v>40.64</v>
      </c>
      <c r="AA957">
        <v>10748.73</v>
      </c>
      <c r="AB957">
        <v>85.67</v>
      </c>
      <c r="AC957">
        <v>619.92</v>
      </c>
      <c r="AD957" s="3">
        <f t="shared" si="434"/>
        <v>86.3328493797671</v>
      </c>
      <c r="AE957" s="4">
        <f t="shared" si="435"/>
        <v>640.278303318624</v>
      </c>
      <c r="AF957" s="5">
        <f t="shared" si="436"/>
        <v>0.0708860759493671</v>
      </c>
      <c r="AG957" s="3">
        <f t="shared" si="437"/>
        <v>23.8172920065253</v>
      </c>
      <c r="AH957" s="3">
        <f t="shared" si="438"/>
        <v>0.463362068965517</v>
      </c>
      <c r="AI957" s="3">
        <f t="shared" si="439"/>
        <v>1.37855579868709</v>
      </c>
      <c r="AJ957" s="3">
        <f t="shared" si="440"/>
        <v>18.5810810810811</v>
      </c>
      <c r="AK957" s="3">
        <f t="shared" si="441"/>
        <v>11.101243339254</v>
      </c>
      <c r="AL957" s="3">
        <f t="shared" si="442"/>
        <v>62.2110552763819</v>
      </c>
      <c r="AM957" s="3">
        <f t="shared" si="443"/>
        <v>161.772853185596</v>
      </c>
      <c r="AN957" s="3">
        <f t="shared" si="444"/>
        <v>301.707317073171</v>
      </c>
      <c r="AO957" s="3">
        <f t="shared" si="445"/>
        <v>501.282051282051</v>
      </c>
      <c r="AP957" s="3">
        <f t="shared" si="446"/>
        <v>723.9375</v>
      </c>
      <c r="AQ957" s="3">
        <f t="shared" si="447"/>
        <v>1154.65587044534</v>
      </c>
      <c r="AR957" s="3">
        <f t="shared" si="448"/>
        <v>1974.90683229814</v>
      </c>
      <c r="AS957" s="6">
        <f t="shared" si="449"/>
        <v>1652.0325203252</v>
      </c>
      <c r="AT957" s="3">
        <f t="shared" si="450"/>
        <v>0.326514407342952</v>
      </c>
      <c r="AU957" s="7">
        <f t="shared" si="451"/>
        <v>1.65331549824554</v>
      </c>
      <c r="AV957" s="8">
        <f t="shared" si="452"/>
        <v>0.022802584320485</v>
      </c>
      <c r="AW957" s="3">
        <f t="shared" si="453"/>
        <v>52.068574698024</v>
      </c>
      <c r="AX957" s="7">
        <f t="shared" si="454"/>
        <v>0.164540159963129</v>
      </c>
      <c r="AY957" s="3">
        <f t="shared" si="455"/>
        <v>-0.849344883094178</v>
      </c>
      <c r="AZ957" s="9">
        <f t="shared" si="456"/>
        <v>288.206187308172</v>
      </c>
      <c r="BA957" s="11">
        <f t="shared" si="457"/>
        <v>21.9652512345945</v>
      </c>
      <c r="BB957" s="12">
        <f t="shared" si="458"/>
        <v>1074.71389883243</v>
      </c>
      <c r="BC957" s="13">
        <f t="shared" si="459"/>
        <v>0.327912923442076</v>
      </c>
      <c r="BD957" s="14">
        <f t="shared" si="460"/>
        <v>144.798614718615</v>
      </c>
      <c r="BE957" s="15">
        <f t="shared" si="461"/>
        <v>1.94967920493144</v>
      </c>
      <c r="BF957" s="16">
        <f t="shared" si="462"/>
        <v>25.6833602584814</v>
      </c>
      <c r="BG957" s="16">
        <f t="shared" si="463"/>
        <v>5.30909090909091</v>
      </c>
      <c r="BH957" s="17">
        <f t="shared" si="464"/>
        <v>0.138195251000129</v>
      </c>
    </row>
    <row r="958" spans="1:60">
      <c r="A958">
        <v>969</v>
      </c>
      <c r="B958" t="s">
        <v>727</v>
      </c>
      <c r="C958" t="s">
        <v>765</v>
      </c>
      <c r="D958" t="s">
        <v>62</v>
      </c>
      <c r="E958" t="s">
        <v>1038</v>
      </c>
      <c r="F958" t="s">
        <v>1062</v>
      </c>
      <c r="G958">
        <v>1675.11128439575</v>
      </c>
      <c r="H958">
        <v>155.7</v>
      </c>
      <c r="I958">
        <v>327.28</v>
      </c>
      <c r="J958">
        <v>12.2968279241744</v>
      </c>
      <c r="K958">
        <v>1647.6</v>
      </c>
      <c r="L958">
        <v>22.7293175855281</v>
      </c>
      <c r="M958">
        <v>0.207</v>
      </c>
      <c r="N958">
        <v>15.33</v>
      </c>
      <c r="O958">
        <v>0.627</v>
      </c>
      <c r="P958">
        <v>8.97</v>
      </c>
      <c r="Q958">
        <v>15.55</v>
      </c>
      <c r="R958">
        <v>3.39</v>
      </c>
      <c r="S958">
        <v>46.98</v>
      </c>
      <c r="T958">
        <v>17.19</v>
      </c>
      <c r="U958">
        <v>182.08</v>
      </c>
      <c r="V958">
        <v>61.1</v>
      </c>
      <c r="W958">
        <v>242.01</v>
      </c>
      <c r="X958">
        <v>57.16</v>
      </c>
      <c r="Y958">
        <v>589.2</v>
      </c>
      <c r="Z958">
        <v>72.95</v>
      </c>
      <c r="AA958">
        <v>6677.83</v>
      </c>
      <c r="AB958">
        <v>36.01</v>
      </c>
      <c r="AC958">
        <v>74.9</v>
      </c>
      <c r="AD958" s="3">
        <f t="shared" si="434"/>
        <v>36.2886180245758</v>
      </c>
      <c r="AE958" s="4">
        <f t="shared" si="435"/>
        <v>77.3597317695267</v>
      </c>
      <c r="AF958" s="5">
        <f t="shared" si="436"/>
        <v>0.873417721518987</v>
      </c>
      <c r="AG958" s="3">
        <f t="shared" si="437"/>
        <v>25.0081566068515</v>
      </c>
      <c r="AH958" s="3">
        <f t="shared" si="438"/>
        <v>6.75646551724138</v>
      </c>
      <c r="AI958" s="3">
        <f t="shared" si="439"/>
        <v>19.6280087527352</v>
      </c>
      <c r="AJ958" s="3">
        <f t="shared" si="440"/>
        <v>105.067567567568</v>
      </c>
      <c r="AK958" s="3">
        <f t="shared" si="441"/>
        <v>60.2131438721137</v>
      </c>
      <c r="AL958" s="3">
        <f t="shared" si="442"/>
        <v>236.08040201005</v>
      </c>
      <c r="AM958" s="3">
        <f t="shared" si="443"/>
        <v>476.17728531856</v>
      </c>
      <c r="AN958" s="3">
        <f t="shared" si="444"/>
        <v>740.162601626016</v>
      </c>
      <c r="AO958" s="3">
        <f t="shared" si="445"/>
        <v>1119.04761904762</v>
      </c>
      <c r="AP958" s="3">
        <f t="shared" si="446"/>
        <v>1512.5625</v>
      </c>
      <c r="AQ958" s="3">
        <f t="shared" si="447"/>
        <v>2314.17004048583</v>
      </c>
      <c r="AR958" s="3">
        <f t="shared" si="448"/>
        <v>3659.62732919255</v>
      </c>
      <c r="AS958" s="6">
        <f t="shared" si="449"/>
        <v>2965.44715447154</v>
      </c>
      <c r="AT958" s="3">
        <f t="shared" si="450"/>
        <v>0.382319981371553</v>
      </c>
      <c r="AU958" s="7">
        <f t="shared" si="451"/>
        <v>1.04469648677563</v>
      </c>
      <c r="AV958" s="8">
        <f t="shared" si="452"/>
        <v>0.198165113158248</v>
      </c>
      <c r="AW958" s="3">
        <f t="shared" si="453"/>
        <v>6.29103149580914</v>
      </c>
      <c r="AX958" s="7">
        <f t="shared" si="454"/>
        <v>0.49703632480261</v>
      </c>
      <c r="AY958" s="3">
        <f t="shared" si="455"/>
        <v>1.07015974112816</v>
      </c>
      <c r="AZ958" s="9">
        <f t="shared" si="456"/>
        <v>8.44085639377194</v>
      </c>
      <c r="BA958" s="11">
        <f t="shared" si="457"/>
        <v>0.773310049530587</v>
      </c>
      <c r="BB958" s="12">
        <f t="shared" si="458"/>
        <v>1074.71389883243</v>
      </c>
      <c r="BC958" s="13">
        <f t="shared" si="459"/>
        <v>0.0427093683436207</v>
      </c>
      <c r="BD958" s="14">
        <f t="shared" si="460"/>
        <v>32.0080984489205</v>
      </c>
      <c r="BE958" s="15">
        <f t="shared" si="461"/>
        <v>0.127121520706042</v>
      </c>
      <c r="BF958" s="16">
        <f t="shared" si="462"/>
        <v>12.5415070242656</v>
      </c>
      <c r="BG958" s="16">
        <f t="shared" si="463"/>
        <v>0.985852090032154</v>
      </c>
      <c r="BH958" s="17">
        <f t="shared" si="464"/>
        <v>0.480774365821095</v>
      </c>
    </row>
    <row r="959" spans="1:60">
      <c r="A959">
        <v>970</v>
      </c>
      <c r="B959" t="s">
        <v>727</v>
      </c>
      <c r="C959" t="s">
        <v>765</v>
      </c>
      <c r="D959" t="s">
        <v>62</v>
      </c>
      <c r="E959" t="s">
        <v>1038</v>
      </c>
      <c r="F959" t="s">
        <v>1063</v>
      </c>
      <c r="G959">
        <v>1215.7701261767</v>
      </c>
      <c r="H959">
        <v>155.7</v>
      </c>
      <c r="I959">
        <v>269.01</v>
      </c>
      <c r="J959">
        <v>12.2968279241744</v>
      </c>
      <c r="K959">
        <v>1589.97</v>
      </c>
      <c r="L959">
        <v>22.7293175855281</v>
      </c>
      <c r="M959">
        <v>0.0181</v>
      </c>
      <c r="N959">
        <v>10.02</v>
      </c>
      <c r="O959">
        <v>0.037</v>
      </c>
      <c r="P959">
        <v>0.95</v>
      </c>
      <c r="Q959">
        <v>4.61</v>
      </c>
      <c r="R959">
        <v>0.699</v>
      </c>
      <c r="S959">
        <v>23.84</v>
      </c>
      <c r="T959">
        <v>11.65</v>
      </c>
      <c r="U959">
        <v>153.49</v>
      </c>
      <c r="V959">
        <v>58.42</v>
      </c>
      <c r="W959">
        <v>253.24</v>
      </c>
      <c r="X959">
        <v>62.43</v>
      </c>
      <c r="Y959">
        <v>682.65</v>
      </c>
      <c r="Z959">
        <v>88.55</v>
      </c>
      <c r="AA959">
        <v>7753.37</v>
      </c>
      <c r="AB959">
        <v>40.54</v>
      </c>
      <c r="AC959">
        <v>113.04</v>
      </c>
      <c r="AD959" s="3">
        <f t="shared" si="434"/>
        <v>40.8536677233075</v>
      </c>
      <c r="AE959" s="4">
        <f t="shared" si="435"/>
        <v>116.752257399563</v>
      </c>
      <c r="AF959" s="5">
        <f t="shared" si="436"/>
        <v>0.0763713080168777</v>
      </c>
      <c r="AG959" s="3">
        <f t="shared" si="437"/>
        <v>16.3458401305057</v>
      </c>
      <c r="AH959" s="3">
        <f t="shared" si="438"/>
        <v>0.398706896551724</v>
      </c>
      <c r="AI959" s="3">
        <f t="shared" si="439"/>
        <v>2.07877461706783</v>
      </c>
      <c r="AJ959" s="3">
        <f t="shared" si="440"/>
        <v>31.1486486486487</v>
      </c>
      <c r="AK959" s="3">
        <f t="shared" si="441"/>
        <v>12.4156305506217</v>
      </c>
      <c r="AL959" s="3">
        <f t="shared" si="442"/>
        <v>119.798994974874</v>
      </c>
      <c r="AM959" s="3">
        <f t="shared" si="443"/>
        <v>322.714681440443</v>
      </c>
      <c r="AN959" s="3">
        <f t="shared" si="444"/>
        <v>623.943089430894</v>
      </c>
      <c r="AO959" s="3">
        <f t="shared" si="445"/>
        <v>1069.96336996337</v>
      </c>
      <c r="AP959" s="3">
        <f t="shared" si="446"/>
        <v>1582.75</v>
      </c>
      <c r="AQ959" s="3">
        <f t="shared" si="447"/>
        <v>2527.53036437247</v>
      </c>
      <c r="AR959" s="3">
        <f t="shared" si="448"/>
        <v>4240.06211180124</v>
      </c>
      <c r="AS959" s="6">
        <f t="shared" si="449"/>
        <v>3599.59349593496</v>
      </c>
      <c r="AT959" s="3">
        <f t="shared" si="450"/>
        <v>0.203246272084008</v>
      </c>
      <c r="AU959" s="7">
        <f t="shared" si="451"/>
        <v>0.479347393327844</v>
      </c>
      <c r="AV959" s="8">
        <f t="shared" si="452"/>
        <v>0.085822751723835</v>
      </c>
      <c r="AW959" s="3">
        <f t="shared" si="453"/>
        <v>9.49450200649219</v>
      </c>
      <c r="AX959" s="7">
        <f t="shared" si="454"/>
        <v>0.264446930518712</v>
      </c>
      <c r="AY959" s="3">
        <f t="shared" si="455"/>
        <v>-0.0254905552487146</v>
      </c>
      <c r="AZ959" s="9">
        <f t="shared" si="456"/>
        <v>145.821071724246</v>
      </c>
      <c r="BA959" s="11">
        <f t="shared" si="457"/>
        <v>4.94550803483622</v>
      </c>
      <c r="BB959" s="12">
        <f t="shared" si="458"/>
        <v>1074.71389883243</v>
      </c>
      <c r="BC959" s="13">
        <f t="shared" si="459"/>
        <v>0.0627946910576478</v>
      </c>
      <c r="BD959" s="14">
        <f t="shared" si="460"/>
        <v>194.863431898619</v>
      </c>
      <c r="BE959" s="15">
        <f t="shared" si="461"/>
        <v>0.165589980224127</v>
      </c>
      <c r="BF959" s="16">
        <f t="shared" si="462"/>
        <v>28.6346476510067</v>
      </c>
      <c r="BG959" s="16">
        <f t="shared" si="463"/>
        <v>2.17353579175705</v>
      </c>
      <c r="BH959" s="17">
        <f t="shared" si="464"/>
        <v>0.358634111818825</v>
      </c>
    </row>
    <row r="960" spans="1:60">
      <c r="A960">
        <v>971</v>
      </c>
      <c r="B960" t="s">
        <v>727</v>
      </c>
      <c r="C960" t="s">
        <v>765</v>
      </c>
      <c r="D960" t="s">
        <v>62</v>
      </c>
      <c r="E960" t="s">
        <v>1038</v>
      </c>
      <c r="F960" t="s">
        <v>1064</v>
      </c>
      <c r="G960">
        <v>445.546187655905</v>
      </c>
      <c r="H960">
        <v>155.7</v>
      </c>
      <c r="I960">
        <v>337.34</v>
      </c>
      <c r="J960">
        <v>12.2968279241744</v>
      </c>
      <c r="K960">
        <v>1195.07</v>
      </c>
      <c r="L960">
        <v>22.7293175855281</v>
      </c>
      <c r="M960">
        <v>0.0206</v>
      </c>
      <c r="N960">
        <v>22.03</v>
      </c>
      <c r="O960">
        <v>0.079</v>
      </c>
      <c r="P960">
        <v>1.35</v>
      </c>
      <c r="Q960">
        <v>4.66</v>
      </c>
      <c r="R960">
        <v>2.27</v>
      </c>
      <c r="S960">
        <v>19.72</v>
      </c>
      <c r="T960">
        <v>8.72</v>
      </c>
      <c r="U960">
        <v>113.6</v>
      </c>
      <c r="V960">
        <v>41.13</v>
      </c>
      <c r="W960">
        <v>183.32</v>
      </c>
      <c r="X960">
        <v>46.49</v>
      </c>
      <c r="Y960">
        <v>543.76</v>
      </c>
      <c r="Z960">
        <v>73.19</v>
      </c>
      <c r="AA960">
        <v>7229.46</v>
      </c>
      <c r="AB960">
        <v>270.1</v>
      </c>
      <c r="AC960">
        <v>609.16</v>
      </c>
      <c r="AD960" s="3">
        <f t="shared" si="434"/>
        <v>272.189828615327</v>
      </c>
      <c r="AE960" s="4">
        <f t="shared" si="435"/>
        <v>629.164942653202</v>
      </c>
      <c r="AF960" s="5">
        <f t="shared" si="436"/>
        <v>0.0869198312236287</v>
      </c>
      <c r="AG960" s="3">
        <f t="shared" si="437"/>
        <v>35.9380097879282</v>
      </c>
      <c r="AH960" s="3">
        <f t="shared" si="438"/>
        <v>0.851293103448276</v>
      </c>
      <c r="AI960" s="3">
        <f t="shared" si="439"/>
        <v>2.95404814004376</v>
      </c>
      <c r="AJ960" s="3">
        <f t="shared" si="440"/>
        <v>31.4864864864865</v>
      </c>
      <c r="AK960" s="3">
        <f t="shared" si="441"/>
        <v>40.3197158081705</v>
      </c>
      <c r="AL960" s="3">
        <f t="shared" si="442"/>
        <v>99.0954773869347</v>
      </c>
      <c r="AM960" s="3">
        <f t="shared" si="443"/>
        <v>241.551246537396</v>
      </c>
      <c r="AN960" s="3">
        <f t="shared" si="444"/>
        <v>461.788617886179</v>
      </c>
      <c r="AO960" s="3">
        <f t="shared" si="445"/>
        <v>753.296703296703</v>
      </c>
      <c r="AP960" s="3">
        <f t="shared" si="446"/>
        <v>1145.75</v>
      </c>
      <c r="AQ960" s="3">
        <f t="shared" si="447"/>
        <v>1882.18623481781</v>
      </c>
      <c r="AR960" s="3">
        <f t="shared" si="448"/>
        <v>3377.39130434783</v>
      </c>
      <c r="AS960" s="6">
        <f t="shared" si="449"/>
        <v>2975.20325203252</v>
      </c>
      <c r="AT960" s="3">
        <f t="shared" si="450"/>
        <v>0.721819224467451</v>
      </c>
      <c r="AU960" s="7">
        <f t="shared" si="451"/>
        <v>2.13720934123988</v>
      </c>
      <c r="AV960" s="8">
        <f t="shared" si="452"/>
        <v>0.0350146654819943</v>
      </c>
      <c r="AW960" s="3">
        <f t="shared" si="453"/>
        <v>51.164816368319</v>
      </c>
      <c r="AX960" s="7">
        <f t="shared" si="454"/>
        <v>0.250458451692205</v>
      </c>
      <c r="AY960" s="3">
        <f t="shared" si="455"/>
        <v>-0.119854705418506</v>
      </c>
      <c r="AZ960" s="9">
        <f t="shared" si="456"/>
        <v>160.483994779926</v>
      </c>
      <c r="BA960" s="11">
        <f t="shared" si="457"/>
        <v>10.1798905770486</v>
      </c>
      <c r="BB960" s="12">
        <f t="shared" si="458"/>
        <v>1074.71389883243</v>
      </c>
      <c r="BC960" s="13">
        <f t="shared" si="459"/>
        <v>0.344612200509343</v>
      </c>
      <c r="BD960" s="14">
        <f t="shared" si="460"/>
        <v>108.525830551582</v>
      </c>
      <c r="BE960" s="15">
        <f t="shared" si="461"/>
        <v>1.12027365013977</v>
      </c>
      <c r="BF960" s="16">
        <f t="shared" si="462"/>
        <v>27.5740365111562</v>
      </c>
      <c r="BG960" s="16">
        <f t="shared" si="463"/>
        <v>4.7274678111588</v>
      </c>
      <c r="BH960" s="17">
        <f t="shared" si="464"/>
        <v>0.443397465362138</v>
      </c>
    </row>
    <row r="961" spans="1:60">
      <c r="A961">
        <v>972</v>
      </c>
      <c r="B961" t="s">
        <v>727</v>
      </c>
      <c r="C961" t="s">
        <v>765</v>
      </c>
      <c r="D961" t="s">
        <v>62</v>
      </c>
      <c r="E961" t="s">
        <v>1038</v>
      </c>
      <c r="F961" t="s">
        <v>1065</v>
      </c>
      <c r="G961">
        <v>280.30812198647</v>
      </c>
      <c r="H961">
        <v>155.7</v>
      </c>
      <c r="I961">
        <v>297.51</v>
      </c>
      <c r="J961">
        <v>12.2968279241744</v>
      </c>
      <c r="K961">
        <v>789.91</v>
      </c>
      <c r="L961">
        <v>22.7293175855281</v>
      </c>
      <c r="M961">
        <v>0.0104</v>
      </c>
      <c r="N961">
        <v>2.116</v>
      </c>
      <c r="O961">
        <v>0.02</v>
      </c>
      <c r="P961">
        <v>0.41</v>
      </c>
      <c r="Q961">
        <v>1.83</v>
      </c>
      <c r="R961">
        <v>0.116</v>
      </c>
      <c r="S961">
        <v>10.11</v>
      </c>
      <c r="T961">
        <v>5.87</v>
      </c>
      <c r="U961">
        <v>74.5</v>
      </c>
      <c r="V961">
        <v>28.07</v>
      </c>
      <c r="W961">
        <v>126.11</v>
      </c>
      <c r="X961">
        <v>30.93</v>
      </c>
      <c r="Y961">
        <v>337.68</v>
      </c>
      <c r="Z961">
        <v>45.68</v>
      </c>
      <c r="AA961">
        <v>6722.15</v>
      </c>
      <c r="AB961">
        <v>129.4</v>
      </c>
      <c r="AC961">
        <v>210.44</v>
      </c>
      <c r="AD961" s="3">
        <f t="shared" si="434"/>
        <v>130.401198899753</v>
      </c>
      <c r="AE961" s="4">
        <f t="shared" si="435"/>
        <v>217.350893906264</v>
      </c>
      <c r="AF961" s="5">
        <f t="shared" si="436"/>
        <v>0.0438818565400844</v>
      </c>
      <c r="AG961" s="3">
        <f t="shared" si="437"/>
        <v>3.45187601957586</v>
      </c>
      <c r="AH961" s="3">
        <f t="shared" si="438"/>
        <v>0.21551724137931</v>
      </c>
      <c r="AI961" s="3">
        <f t="shared" si="439"/>
        <v>0.897155361050328</v>
      </c>
      <c r="AJ961" s="3">
        <f t="shared" si="440"/>
        <v>12.3648648648649</v>
      </c>
      <c r="AK961" s="3">
        <f t="shared" si="441"/>
        <v>2.06039076376554</v>
      </c>
      <c r="AL961" s="3">
        <f t="shared" si="442"/>
        <v>50.8040201005025</v>
      </c>
      <c r="AM961" s="3">
        <f t="shared" si="443"/>
        <v>162.603878116343</v>
      </c>
      <c r="AN961" s="3">
        <f t="shared" si="444"/>
        <v>302.845528455285</v>
      </c>
      <c r="AO961" s="3">
        <f t="shared" si="445"/>
        <v>514.102564102564</v>
      </c>
      <c r="AP961" s="3">
        <f t="shared" si="446"/>
        <v>788.1875</v>
      </c>
      <c r="AQ961" s="3">
        <f t="shared" si="447"/>
        <v>1252.22672064777</v>
      </c>
      <c r="AR961" s="3">
        <f t="shared" si="448"/>
        <v>2097.39130434783</v>
      </c>
      <c r="AS961" s="6">
        <f t="shared" si="449"/>
        <v>1856.91056910569</v>
      </c>
      <c r="AT961" s="3">
        <f t="shared" si="450"/>
        <v>0.0822064449956937</v>
      </c>
      <c r="AU961" s="7">
        <f t="shared" si="451"/>
        <v>0.391946151513465</v>
      </c>
      <c r="AV961" s="8">
        <f t="shared" si="452"/>
        <v>0.00973540969614119</v>
      </c>
      <c r="AW961" s="3">
        <f t="shared" si="453"/>
        <v>17.6753627233388</v>
      </c>
      <c r="AX961" s="7">
        <f t="shared" si="454"/>
        <v>0.0409296847992078</v>
      </c>
      <c r="AY961" s="3">
        <f t="shared" si="455"/>
        <v>-3.26507047622965</v>
      </c>
      <c r="AZ961" s="9">
        <f t="shared" si="456"/>
        <v>65.6293176799684</v>
      </c>
      <c r="BA961" s="11">
        <f t="shared" si="457"/>
        <v>4.87090792667077</v>
      </c>
      <c r="BB961" s="12">
        <f t="shared" si="458"/>
        <v>1074.71389883243</v>
      </c>
      <c r="BC961" s="13">
        <f t="shared" si="459"/>
        <v>0.123396164365851</v>
      </c>
      <c r="BD961" s="14">
        <f t="shared" si="460"/>
        <v>222.417699586832</v>
      </c>
      <c r="BE961" s="15">
        <f t="shared" si="461"/>
        <v>0.623193556029377</v>
      </c>
      <c r="BF961" s="16">
        <f t="shared" si="462"/>
        <v>33.4005934718101</v>
      </c>
      <c r="BG961" s="16">
        <f t="shared" si="463"/>
        <v>1.15628415300546</v>
      </c>
      <c r="BH961" s="17">
        <f t="shared" si="464"/>
        <v>0.614902109865045</v>
      </c>
    </row>
    <row r="962" spans="1:60">
      <c r="A962">
        <v>973</v>
      </c>
      <c r="B962" t="s">
        <v>727</v>
      </c>
      <c r="C962" t="s">
        <v>765</v>
      </c>
      <c r="D962" t="s">
        <v>62</v>
      </c>
      <c r="E962" t="s">
        <v>1038</v>
      </c>
      <c r="F962" t="s">
        <v>1066</v>
      </c>
      <c r="G962">
        <v>698.437334015595</v>
      </c>
      <c r="H962">
        <v>155.7</v>
      </c>
      <c r="I962">
        <v>217.54</v>
      </c>
      <c r="J962">
        <v>12.2968279241744</v>
      </c>
      <c r="K962">
        <v>582.84</v>
      </c>
      <c r="L962">
        <v>22.7293175855281</v>
      </c>
      <c r="M962">
        <v>0.0115</v>
      </c>
      <c r="N962">
        <v>4.33</v>
      </c>
      <c r="O962">
        <v>0.028</v>
      </c>
      <c r="P962">
        <v>1.07</v>
      </c>
      <c r="Q962">
        <v>2.25</v>
      </c>
      <c r="R962">
        <v>0.645</v>
      </c>
      <c r="S962">
        <v>9.81</v>
      </c>
      <c r="T962">
        <v>4.01</v>
      </c>
      <c r="U962">
        <v>53.1</v>
      </c>
      <c r="V962">
        <v>20.74</v>
      </c>
      <c r="W962">
        <v>96.17</v>
      </c>
      <c r="X962">
        <v>23.78</v>
      </c>
      <c r="Y962">
        <v>281.4</v>
      </c>
      <c r="Z962">
        <v>40.4</v>
      </c>
      <c r="AA962">
        <v>7630.15</v>
      </c>
      <c r="AB962">
        <v>155.57</v>
      </c>
      <c r="AC962">
        <v>300.22</v>
      </c>
      <c r="AD962" s="3">
        <f t="shared" si="434"/>
        <v>156.773682479402</v>
      </c>
      <c r="AE962" s="4">
        <f t="shared" si="435"/>
        <v>310.079288008642</v>
      </c>
      <c r="AF962" s="5">
        <f t="shared" si="436"/>
        <v>0.0485232067510549</v>
      </c>
      <c r="AG962" s="3">
        <f t="shared" si="437"/>
        <v>7.06362153344209</v>
      </c>
      <c r="AH962" s="3">
        <f t="shared" si="438"/>
        <v>0.301724137931035</v>
      </c>
      <c r="AI962" s="3">
        <f t="shared" si="439"/>
        <v>2.34135667396061</v>
      </c>
      <c r="AJ962" s="3">
        <f t="shared" si="440"/>
        <v>15.2027027027027</v>
      </c>
      <c r="AK962" s="3">
        <f t="shared" si="441"/>
        <v>11.4564831261101</v>
      </c>
      <c r="AL962" s="3">
        <f t="shared" si="442"/>
        <v>49.2964824120603</v>
      </c>
      <c r="AM962" s="3">
        <f t="shared" si="443"/>
        <v>111.080332409972</v>
      </c>
      <c r="AN962" s="3">
        <f t="shared" si="444"/>
        <v>215.853658536585</v>
      </c>
      <c r="AO962" s="3">
        <f t="shared" si="445"/>
        <v>379.85347985348</v>
      </c>
      <c r="AP962" s="3">
        <f t="shared" si="446"/>
        <v>601.0625</v>
      </c>
      <c r="AQ962" s="3">
        <f t="shared" si="447"/>
        <v>962.753036437247</v>
      </c>
      <c r="AR962" s="3">
        <f t="shared" si="448"/>
        <v>1747.82608695652</v>
      </c>
      <c r="AS962" s="6">
        <f t="shared" si="449"/>
        <v>1642.27642276423</v>
      </c>
      <c r="AT962" s="3">
        <f t="shared" si="450"/>
        <v>0.418487945728106</v>
      </c>
      <c r="AU962" s="7">
        <f t="shared" si="451"/>
        <v>2.39433401784738</v>
      </c>
      <c r="AV962" s="8">
        <f t="shared" si="452"/>
        <v>0.013964170350776</v>
      </c>
      <c r="AW962" s="3">
        <f t="shared" si="453"/>
        <v>25.2162012773274</v>
      </c>
      <c r="AX962" s="7">
        <f t="shared" si="454"/>
        <v>0.070122108980683</v>
      </c>
      <c r="AY962" s="3">
        <f t="shared" si="455"/>
        <v>-2.33027183239667</v>
      </c>
      <c r="AZ962" s="9">
        <f t="shared" si="456"/>
        <v>24.2438567121572</v>
      </c>
      <c r="BA962" s="11">
        <f t="shared" si="457"/>
        <v>5.17619340038342</v>
      </c>
      <c r="BB962" s="12">
        <f t="shared" si="458"/>
        <v>1074.71389883243</v>
      </c>
      <c r="BC962" s="13">
        <f t="shared" si="459"/>
        <v>0.172543723675353</v>
      </c>
      <c r="BD962" s="14">
        <f t="shared" si="460"/>
        <v>73.2261682242991</v>
      </c>
      <c r="BE962" s="15">
        <f t="shared" si="461"/>
        <v>1.06687988628287</v>
      </c>
      <c r="BF962" s="16">
        <f t="shared" si="462"/>
        <v>28.6850152905199</v>
      </c>
      <c r="BG962" s="16">
        <f t="shared" si="463"/>
        <v>1.92444444444444</v>
      </c>
      <c r="BH962" s="17">
        <f t="shared" si="464"/>
        <v>0.518186663113717</v>
      </c>
    </row>
    <row r="963" spans="1:60">
      <c r="A963">
        <v>974</v>
      </c>
      <c r="B963" t="s">
        <v>727</v>
      </c>
      <c r="C963" t="s">
        <v>765</v>
      </c>
      <c r="D963" t="s">
        <v>62</v>
      </c>
      <c r="E963" t="s">
        <v>1038</v>
      </c>
      <c r="F963" t="s">
        <v>1067</v>
      </c>
      <c r="G963">
        <v>922.667064403845</v>
      </c>
      <c r="H963">
        <v>155.7</v>
      </c>
      <c r="I963">
        <v>129.11</v>
      </c>
      <c r="J963">
        <v>12.2968279241744</v>
      </c>
      <c r="K963">
        <v>453.36</v>
      </c>
      <c r="L963">
        <v>22.7293175855281</v>
      </c>
      <c r="M963">
        <v>0.187</v>
      </c>
      <c r="N963">
        <v>3.3</v>
      </c>
      <c r="O963">
        <v>0.084</v>
      </c>
      <c r="P963">
        <v>1.85</v>
      </c>
      <c r="Q963">
        <v>1.8</v>
      </c>
      <c r="R963">
        <v>0.4</v>
      </c>
      <c r="S963">
        <v>6.95</v>
      </c>
      <c r="T963">
        <v>3.02</v>
      </c>
      <c r="U963">
        <v>41.36</v>
      </c>
      <c r="V963">
        <v>16.38</v>
      </c>
      <c r="W963">
        <v>78</v>
      </c>
      <c r="X963">
        <v>19.35</v>
      </c>
      <c r="Y963">
        <v>223.99</v>
      </c>
      <c r="Z963">
        <v>30.78</v>
      </c>
      <c r="AA963">
        <v>8942.94</v>
      </c>
      <c r="AB963">
        <v>2304.17</v>
      </c>
      <c r="AC963">
        <v>2753.51</v>
      </c>
      <c r="AD963" s="3">
        <f t="shared" ref="AD963:AD1026" si="465">AB963*EXP(0.000049502*H963)</f>
        <v>2321.99791706989</v>
      </c>
      <c r="AE963" s="4">
        <f t="shared" ref="AE963:AE1026" si="466">AC963*(EXP(H963*0.000000000155125*1000000)+0.0072*EXP(H963*0.00000000098485*1000000))</f>
        <v>2843.93584812696</v>
      </c>
      <c r="AF963" s="5">
        <f t="shared" ref="AF963:AF1026" si="467">M963/0.237</f>
        <v>0.789029535864979</v>
      </c>
      <c r="AG963" s="3">
        <f t="shared" ref="AG963:AG1026" si="468">N963/0.613</f>
        <v>5.38336052202284</v>
      </c>
      <c r="AH963" s="3">
        <f t="shared" ref="AH963:AH1026" si="469">O963/0.0928</f>
        <v>0.905172413793104</v>
      </c>
      <c r="AI963" s="3">
        <f t="shared" ref="AI963:AI1026" si="470">P963/0.457</f>
        <v>4.04814004376368</v>
      </c>
      <c r="AJ963" s="3">
        <f t="shared" ref="AJ963:AJ1026" si="471">Q963/0.148</f>
        <v>12.1621621621622</v>
      </c>
      <c r="AK963" s="3">
        <f t="shared" ref="AK963:AK1026" si="472">R963/0.0563</f>
        <v>7.10479573712256</v>
      </c>
      <c r="AL963" s="3">
        <f t="shared" ref="AL963:AL1026" si="473">S963/0.199</f>
        <v>34.9246231155779</v>
      </c>
      <c r="AM963" s="3">
        <f t="shared" ref="AM963:AM1026" si="474">T963/0.0361</f>
        <v>83.6565096952909</v>
      </c>
      <c r="AN963" s="3">
        <f t="shared" ref="AN963:AN1026" si="475">U963/0.246</f>
        <v>168.130081300813</v>
      </c>
      <c r="AO963" s="3">
        <f t="shared" ref="AO963:AO1026" si="476">V963/0.0546</f>
        <v>300</v>
      </c>
      <c r="AP963" s="3">
        <f t="shared" ref="AP963:AP1026" si="477">W963/0.16</f>
        <v>487.5</v>
      </c>
      <c r="AQ963" s="3">
        <f t="shared" ref="AQ963:AQ1026" si="478">X963/0.0247</f>
        <v>783.400809716599</v>
      </c>
      <c r="AR963" s="3">
        <f t="shared" ref="AR963:AR1026" si="479">Y963/0.161</f>
        <v>1391.24223602484</v>
      </c>
      <c r="AS963" s="6">
        <f t="shared" ref="AS963:AS1026" si="480">Z963/0.0246</f>
        <v>1251.21951219512</v>
      </c>
      <c r="AT963" s="3">
        <f t="shared" ref="AT963:AT1026" si="481">AK963/10^(((0.5)*LOG(AL963))+((0.5)*LOG(AJ963)))</f>
        <v>0.344730998694453</v>
      </c>
      <c r="AU963" s="7">
        <f t="shared" ref="AU963:AU1026" si="482">(AT963/AR963)*(10^4)</f>
        <v>2.47786467207496</v>
      </c>
      <c r="AV963" s="8">
        <f t="shared" ref="AV963:AV1026" si="483">N963/AE963</f>
        <v>0.00116036372697134</v>
      </c>
      <c r="AW963" s="3">
        <f t="shared" ref="AW963:AW1026" si="484">AE963/J963</f>
        <v>231.273940374171</v>
      </c>
      <c r="AX963" s="7">
        <f t="shared" ref="AX963:AX1026" si="485">AV963*(AW963^0.5)</f>
        <v>0.0176464558619155</v>
      </c>
      <c r="AY963" s="3">
        <f t="shared" ref="AY963:AY1026" si="486">((3.998*LOG(AX963))+2.284)</f>
        <v>-4.72586333822793</v>
      </c>
      <c r="AZ963" s="9">
        <f t="shared" ref="AZ963:AZ1026" si="487">(AG963/0.808)/(AI963^2/AJ963)</f>
        <v>4.94472151863765</v>
      </c>
      <c r="BA963" s="11">
        <f t="shared" ref="BA963:BA1026" si="488">AG963/AI963/K963*1000</f>
        <v>2.93328821503875</v>
      </c>
      <c r="BB963" s="12">
        <f t="shared" ref="BB963:BB1026" si="489">1/((LOG(J963)-5.711+LOG(1)-LOG(0.7))/(-4800))</f>
        <v>1074.71389883243</v>
      </c>
      <c r="BC963" s="13">
        <f t="shared" ref="BC963:BC1026" si="490">(8*(AC963*6.022*(10^23)*0.9928)/(238*10^9)*(EXP(H963*(10^6)*1.55*(10^-10))-1)+7*(AC963*6.022*(10^23)*0.0072)/(235*10^9)*(EXP(H963*(10^6)*9.857*(10^-10))-1)+6*(AB963*6.022*(10^23))/(232*10^9)*(EXP(H963*(10^6)*4.9475*(10^-11))-1))/10^15</f>
        <v>1.68817112385855</v>
      </c>
      <c r="BD963" s="14">
        <f t="shared" ref="BD963:BD1026" si="491">U963/P963+U963/Q963</f>
        <v>45.3345345345345</v>
      </c>
      <c r="BE963" s="15">
        <f t="shared" ref="BE963:BE1026" si="492">AC963/Y963</f>
        <v>12.2930041519711</v>
      </c>
      <c r="BF963" s="16">
        <f t="shared" ref="BF963:BF1026" si="493">Y963/S963</f>
        <v>32.2287769784173</v>
      </c>
      <c r="BG963" s="16">
        <f t="shared" ref="BG963:BG1026" si="494">N963/Q963</f>
        <v>1.83333333333333</v>
      </c>
      <c r="BH963" s="17">
        <f t="shared" ref="BH963:BH1026" si="495">AB963/AC963</f>
        <v>0.836811923690126</v>
      </c>
    </row>
    <row r="964" spans="1:60">
      <c r="A964">
        <v>975</v>
      </c>
      <c r="B964" t="s">
        <v>727</v>
      </c>
      <c r="C964" t="s">
        <v>765</v>
      </c>
      <c r="D964" t="s">
        <v>62</v>
      </c>
      <c r="E964" t="s">
        <v>1038</v>
      </c>
      <c r="F964" t="s">
        <v>1068</v>
      </c>
      <c r="G964">
        <v>419.498243361125</v>
      </c>
      <c r="H964">
        <v>155.7</v>
      </c>
      <c r="I964">
        <v>197.22</v>
      </c>
      <c r="J964">
        <v>12.2968279241744</v>
      </c>
      <c r="K964">
        <v>1394.35</v>
      </c>
      <c r="L964">
        <v>22.7293175855281</v>
      </c>
      <c r="M964">
        <v>0.0164</v>
      </c>
      <c r="N964">
        <v>14</v>
      </c>
      <c r="O964">
        <v>0.058</v>
      </c>
      <c r="P964">
        <v>1.65</v>
      </c>
      <c r="Q964">
        <v>5.85</v>
      </c>
      <c r="R964">
        <v>1.05</v>
      </c>
      <c r="S964">
        <v>25.35</v>
      </c>
      <c r="T964">
        <v>12.08</v>
      </c>
      <c r="U964">
        <v>140.57</v>
      </c>
      <c r="V964">
        <v>51.93</v>
      </c>
      <c r="W964">
        <v>221.93</v>
      </c>
      <c r="X964">
        <v>53.42</v>
      </c>
      <c r="Y964">
        <v>576.13</v>
      </c>
      <c r="Z964">
        <v>73.17</v>
      </c>
      <c r="AA964">
        <v>6642.61</v>
      </c>
      <c r="AB964">
        <v>50.23</v>
      </c>
      <c r="AC964">
        <v>93.65</v>
      </c>
      <c r="AD964" s="3">
        <f t="shared" si="465"/>
        <v>50.618641582184</v>
      </c>
      <c r="AE964" s="4">
        <f t="shared" si="466"/>
        <v>96.7254857171719</v>
      </c>
      <c r="AF964" s="5">
        <f t="shared" si="467"/>
        <v>0.0691983122362869</v>
      </c>
      <c r="AG964" s="3">
        <f t="shared" si="468"/>
        <v>22.8384991843393</v>
      </c>
      <c r="AH964" s="3">
        <f t="shared" si="469"/>
        <v>0.625</v>
      </c>
      <c r="AI964" s="3">
        <f t="shared" si="470"/>
        <v>3.61050328227571</v>
      </c>
      <c r="AJ964" s="3">
        <f t="shared" si="471"/>
        <v>39.527027027027</v>
      </c>
      <c r="AK964" s="3">
        <f t="shared" si="472"/>
        <v>18.6500888099467</v>
      </c>
      <c r="AL964" s="3">
        <f t="shared" si="473"/>
        <v>127.386934673367</v>
      </c>
      <c r="AM964" s="3">
        <f t="shared" si="474"/>
        <v>334.626038781163</v>
      </c>
      <c r="AN964" s="3">
        <f t="shared" si="475"/>
        <v>571.422764227642</v>
      </c>
      <c r="AO964" s="3">
        <f t="shared" si="476"/>
        <v>951.098901098901</v>
      </c>
      <c r="AP964" s="3">
        <f t="shared" si="477"/>
        <v>1387.0625</v>
      </c>
      <c r="AQ964" s="3">
        <f t="shared" si="478"/>
        <v>2162.75303643725</v>
      </c>
      <c r="AR964" s="3">
        <f t="shared" si="479"/>
        <v>3578.44720496894</v>
      </c>
      <c r="AS964" s="6">
        <f t="shared" si="480"/>
        <v>2974.39024390244</v>
      </c>
      <c r="AT964" s="3">
        <f t="shared" si="481"/>
        <v>0.262827851705581</v>
      </c>
      <c r="AU964" s="7">
        <f t="shared" si="482"/>
        <v>0.734474582552523</v>
      </c>
      <c r="AV964" s="8">
        <f t="shared" si="483"/>
        <v>0.144739516128525</v>
      </c>
      <c r="AW964" s="3">
        <f t="shared" si="484"/>
        <v>7.86588918000702</v>
      </c>
      <c r="AX964" s="7">
        <f t="shared" si="485"/>
        <v>0.405939234267347</v>
      </c>
      <c r="AY964" s="3">
        <f t="shared" si="486"/>
        <v>0.718627190602398</v>
      </c>
      <c r="AZ964" s="9">
        <f t="shared" si="487"/>
        <v>85.7067175989036</v>
      </c>
      <c r="BA964" s="11">
        <f t="shared" si="488"/>
        <v>4.53657417314816</v>
      </c>
      <c r="BB964" s="12">
        <f t="shared" si="489"/>
        <v>1074.71389883243</v>
      </c>
      <c r="BC964" s="13">
        <f t="shared" si="490"/>
        <v>0.0540278872755188</v>
      </c>
      <c r="BD964" s="14">
        <f t="shared" si="491"/>
        <v>109.222999222999</v>
      </c>
      <c r="BE964" s="15">
        <f t="shared" si="492"/>
        <v>0.162550118896777</v>
      </c>
      <c r="BF964" s="16">
        <f t="shared" si="493"/>
        <v>22.7270216962525</v>
      </c>
      <c r="BG964" s="16">
        <f t="shared" si="494"/>
        <v>2.39316239316239</v>
      </c>
      <c r="BH964" s="17">
        <f t="shared" si="495"/>
        <v>0.536358782701548</v>
      </c>
    </row>
    <row r="965" spans="1:60">
      <c r="A965">
        <v>976</v>
      </c>
      <c r="B965" t="s">
        <v>727</v>
      </c>
      <c r="C965" t="s">
        <v>765</v>
      </c>
      <c r="D965" t="s">
        <v>62</v>
      </c>
      <c r="E965" t="s">
        <v>1038</v>
      </c>
      <c r="F965" t="s">
        <v>1069</v>
      </c>
      <c r="G965">
        <v>1415.64402427505</v>
      </c>
      <c r="H965">
        <v>155.7</v>
      </c>
      <c r="I965">
        <v>116.73</v>
      </c>
      <c r="J965">
        <v>12.2968279241744</v>
      </c>
      <c r="K965">
        <v>1550.17</v>
      </c>
      <c r="L965">
        <v>22.7293175855281</v>
      </c>
      <c r="M965">
        <v>0.0226</v>
      </c>
      <c r="N965">
        <v>7.22</v>
      </c>
      <c r="O965">
        <v>0.225</v>
      </c>
      <c r="P965">
        <v>4.14</v>
      </c>
      <c r="Q965">
        <v>8.89</v>
      </c>
      <c r="R965">
        <v>0.82</v>
      </c>
      <c r="S965">
        <v>33.83</v>
      </c>
      <c r="T965">
        <v>13.67</v>
      </c>
      <c r="U965">
        <v>159.21</v>
      </c>
      <c r="V965">
        <v>58.56</v>
      </c>
      <c r="W965">
        <v>239.36</v>
      </c>
      <c r="X965">
        <v>51.45</v>
      </c>
      <c r="Y965">
        <v>514.07</v>
      </c>
      <c r="Z965">
        <v>64.94</v>
      </c>
      <c r="AA965">
        <v>7524.96</v>
      </c>
      <c r="AB965">
        <v>82.73</v>
      </c>
      <c r="AC965">
        <v>220.64</v>
      </c>
      <c r="AD965" s="3">
        <f t="shared" si="465"/>
        <v>83.370101893173</v>
      </c>
      <c r="AE965" s="4">
        <f t="shared" si="466"/>
        <v>227.885864053783</v>
      </c>
      <c r="AF965" s="5">
        <f t="shared" si="467"/>
        <v>0.0953586497890295</v>
      </c>
      <c r="AG965" s="3">
        <f t="shared" si="468"/>
        <v>11.7781402936378</v>
      </c>
      <c r="AH965" s="3">
        <f t="shared" si="469"/>
        <v>2.42456896551724</v>
      </c>
      <c r="AI965" s="3">
        <f t="shared" si="470"/>
        <v>9.05908096280087</v>
      </c>
      <c r="AJ965" s="3">
        <f t="shared" si="471"/>
        <v>60.0675675675676</v>
      </c>
      <c r="AK965" s="3">
        <f t="shared" si="472"/>
        <v>14.5648312611012</v>
      </c>
      <c r="AL965" s="3">
        <f t="shared" si="473"/>
        <v>170</v>
      </c>
      <c r="AM965" s="3">
        <f t="shared" si="474"/>
        <v>378.670360110803</v>
      </c>
      <c r="AN965" s="3">
        <f t="shared" si="475"/>
        <v>647.19512195122</v>
      </c>
      <c r="AO965" s="3">
        <f t="shared" si="476"/>
        <v>1072.52747252747</v>
      </c>
      <c r="AP965" s="3">
        <f t="shared" si="477"/>
        <v>1496</v>
      </c>
      <c r="AQ965" s="3">
        <f t="shared" si="478"/>
        <v>2082.995951417</v>
      </c>
      <c r="AR965" s="3">
        <f t="shared" si="479"/>
        <v>3192.98136645963</v>
      </c>
      <c r="AS965" s="6">
        <f t="shared" si="480"/>
        <v>2639.83739837398</v>
      </c>
      <c r="AT965" s="3">
        <f t="shared" si="481"/>
        <v>0.144132186195227</v>
      </c>
      <c r="AU965" s="7">
        <f t="shared" si="482"/>
        <v>0.45140315477331</v>
      </c>
      <c r="AV965" s="8">
        <f t="shared" si="483"/>
        <v>0.0316825268209528</v>
      </c>
      <c r="AW965" s="3">
        <f t="shared" si="484"/>
        <v>18.5320853035424</v>
      </c>
      <c r="AX965" s="7">
        <f t="shared" si="485"/>
        <v>0.136389820085501</v>
      </c>
      <c r="AY965" s="3">
        <f t="shared" si="486"/>
        <v>-1.1751417379297</v>
      </c>
      <c r="AZ965" s="9">
        <f t="shared" si="487"/>
        <v>10.6693294541608</v>
      </c>
      <c r="BA965" s="11">
        <f t="shared" si="488"/>
        <v>0.838712767359643</v>
      </c>
      <c r="BB965" s="12">
        <f t="shared" si="489"/>
        <v>1074.71389883243</v>
      </c>
      <c r="BC965" s="13">
        <f t="shared" si="490"/>
        <v>0.123001097684249</v>
      </c>
      <c r="BD965" s="14">
        <f t="shared" si="491"/>
        <v>56.3654081283318</v>
      </c>
      <c r="BE965" s="15">
        <f t="shared" si="492"/>
        <v>0.429202248720991</v>
      </c>
      <c r="BF965" s="16">
        <f t="shared" si="493"/>
        <v>15.1956843038723</v>
      </c>
      <c r="BG965" s="16">
        <f t="shared" si="494"/>
        <v>0.81214848143982</v>
      </c>
      <c r="BH965" s="17">
        <f t="shared" si="495"/>
        <v>0.374954677302393</v>
      </c>
    </row>
    <row r="966" hidden="1" spans="1:60">
      <c r="A966">
        <v>977</v>
      </c>
      <c r="B966" t="s">
        <v>727</v>
      </c>
      <c r="C966" t="s">
        <v>765</v>
      </c>
      <c r="D966" t="s">
        <v>62</v>
      </c>
      <c r="E966" t="s">
        <v>1038</v>
      </c>
      <c r="F966" t="s">
        <v>1070</v>
      </c>
      <c r="G966">
        <v>2130.4612993361</v>
      </c>
      <c r="H966">
        <v>155.7</v>
      </c>
      <c r="I966">
        <v>3083.06</v>
      </c>
      <c r="J966">
        <v>12.2968279241744</v>
      </c>
      <c r="K966">
        <v>1702.1</v>
      </c>
      <c r="L966">
        <v>22.7293175855281</v>
      </c>
      <c r="M966">
        <v>22.03</v>
      </c>
      <c r="N966">
        <v>73.08</v>
      </c>
      <c r="O966">
        <v>12.2</v>
      </c>
      <c r="P966">
        <v>74.43</v>
      </c>
      <c r="Q966">
        <v>29.89</v>
      </c>
      <c r="R966">
        <v>2.29</v>
      </c>
      <c r="S966">
        <v>56.32</v>
      </c>
      <c r="T966">
        <v>17.77</v>
      </c>
      <c r="U966">
        <v>190.7</v>
      </c>
      <c r="V966">
        <v>64.71</v>
      </c>
      <c r="W966">
        <v>258.91</v>
      </c>
      <c r="X966">
        <v>59.6</v>
      </c>
      <c r="Y966">
        <v>590.73</v>
      </c>
      <c r="Z966">
        <v>67.99</v>
      </c>
      <c r="AA966">
        <v>8594.55</v>
      </c>
      <c r="AB966">
        <v>175.99</v>
      </c>
      <c r="AC966">
        <v>808.91</v>
      </c>
      <c r="AD966" s="3">
        <f t="shared" si="465"/>
        <v>177.351676927106</v>
      </c>
      <c r="AE966" s="4">
        <f t="shared" si="466"/>
        <v>835.474774708783</v>
      </c>
      <c r="AF966" s="5">
        <f t="shared" si="467"/>
        <v>92.9535864978903</v>
      </c>
      <c r="AG966" s="3">
        <f t="shared" si="468"/>
        <v>119.216965742251</v>
      </c>
      <c r="AH966" s="3">
        <f t="shared" si="469"/>
        <v>131.465517241379</v>
      </c>
      <c r="AI966" s="3">
        <f t="shared" si="470"/>
        <v>162.866520787746</v>
      </c>
      <c r="AJ966" s="3">
        <f t="shared" si="471"/>
        <v>201.959459459459</v>
      </c>
      <c r="AK966" s="3">
        <f t="shared" si="472"/>
        <v>40.6749555950266</v>
      </c>
      <c r="AL966" s="3">
        <f t="shared" si="473"/>
        <v>283.015075376884</v>
      </c>
      <c r="AM966" s="3">
        <f t="shared" si="474"/>
        <v>492.243767313019</v>
      </c>
      <c r="AN966" s="3">
        <f t="shared" si="475"/>
        <v>775.20325203252</v>
      </c>
      <c r="AO966" s="3">
        <f t="shared" si="476"/>
        <v>1185.16483516484</v>
      </c>
      <c r="AP966" s="3">
        <f t="shared" si="477"/>
        <v>1618.1875</v>
      </c>
      <c r="AQ966" s="3">
        <f t="shared" si="478"/>
        <v>2412.95546558704</v>
      </c>
      <c r="AR966" s="3">
        <f t="shared" si="479"/>
        <v>3669.13043478261</v>
      </c>
      <c r="AS966" s="6">
        <f t="shared" si="480"/>
        <v>2763.82113821138</v>
      </c>
      <c r="AT966" s="3">
        <f t="shared" si="481"/>
        <v>0.170133643522693</v>
      </c>
      <c r="AU966" s="7">
        <f t="shared" si="482"/>
        <v>0.463689276101663</v>
      </c>
      <c r="AV966" s="8">
        <f t="shared" si="483"/>
        <v>0.0874712226057012</v>
      </c>
      <c r="AW966" s="3">
        <f t="shared" si="484"/>
        <v>67.9423002306404</v>
      </c>
      <c r="AX966" s="7">
        <f t="shared" si="485"/>
        <v>0.721000091534593</v>
      </c>
      <c r="AY966" s="3">
        <f t="shared" si="486"/>
        <v>1.71602540878151</v>
      </c>
      <c r="AZ966" s="9">
        <f t="shared" si="487"/>
        <v>1.12338149381685</v>
      </c>
      <c r="BA966" s="11">
        <f t="shared" si="488"/>
        <v>0.430052199818389</v>
      </c>
      <c r="BB966" s="12">
        <f t="shared" si="489"/>
        <v>1074.71389883243</v>
      </c>
      <c r="BC966" s="13">
        <f t="shared" si="490"/>
        <v>0.435613303363578</v>
      </c>
      <c r="BD966" s="14">
        <f t="shared" si="491"/>
        <v>8.94219914328713</v>
      </c>
      <c r="BE966" s="15">
        <f t="shared" si="492"/>
        <v>1.36933963062651</v>
      </c>
      <c r="BF966" s="16">
        <f t="shared" si="493"/>
        <v>10.4888139204545</v>
      </c>
      <c r="BG966" s="16">
        <f t="shared" si="494"/>
        <v>2.44496487119438</v>
      </c>
      <c r="BH966" s="17">
        <f t="shared" si="495"/>
        <v>0.217564376753903</v>
      </c>
    </row>
    <row r="967" spans="1:60">
      <c r="A967">
        <v>978</v>
      </c>
      <c r="B967" t="s">
        <v>727</v>
      </c>
      <c r="C967" t="s">
        <v>765</v>
      </c>
      <c r="D967" t="s">
        <v>62</v>
      </c>
      <c r="E967" t="s">
        <v>1038</v>
      </c>
      <c r="F967" t="s">
        <v>1071</v>
      </c>
      <c r="G967">
        <v>5211.4189361495</v>
      </c>
      <c r="H967">
        <v>155.7</v>
      </c>
      <c r="I967">
        <v>661.5</v>
      </c>
      <c r="J967">
        <v>12.2968279241744</v>
      </c>
      <c r="K967">
        <v>3790.78</v>
      </c>
      <c r="L967">
        <v>22.7293175855281</v>
      </c>
      <c r="M967">
        <v>0.996</v>
      </c>
      <c r="N967">
        <v>37.66</v>
      </c>
      <c r="O967">
        <v>0.754</v>
      </c>
      <c r="P967">
        <v>7.11</v>
      </c>
      <c r="Q967">
        <v>15.15</v>
      </c>
      <c r="R967">
        <v>2.45</v>
      </c>
      <c r="S967">
        <v>77.78</v>
      </c>
      <c r="T967">
        <v>34.95</v>
      </c>
      <c r="U967">
        <v>413.58</v>
      </c>
      <c r="V967">
        <v>149.58</v>
      </c>
      <c r="W967">
        <v>600.17</v>
      </c>
      <c r="X967">
        <v>132.41</v>
      </c>
      <c r="Y967">
        <v>1326.51</v>
      </c>
      <c r="Z967">
        <v>157.02</v>
      </c>
      <c r="AA967">
        <v>7755.6</v>
      </c>
      <c r="AB967">
        <v>77.24</v>
      </c>
      <c r="AC967">
        <v>193.45</v>
      </c>
      <c r="AD967" s="3">
        <f t="shared" si="465"/>
        <v>77.8376244437167</v>
      </c>
      <c r="AE967" s="4">
        <f t="shared" si="466"/>
        <v>199.802938729171</v>
      </c>
      <c r="AF967" s="5">
        <f t="shared" si="467"/>
        <v>4.20253164556962</v>
      </c>
      <c r="AG967" s="3">
        <f t="shared" si="468"/>
        <v>61.4355628058727</v>
      </c>
      <c r="AH967" s="3">
        <f t="shared" si="469"/>
        <v>8.125</v>
      </c>
      <c r="AI967" s="3">
        <f t="shared" si="470"/>
        <v>15.5579868708972</v>
      </c>
      <c r="AJ967" s="3">
        <f t="shared" si="471"/>
        <v>102.364864864865</v>
      </c>
      <c r="AK967" s="3">
        <f t="shared" si="472"/>
        <v>43.5168738898757</v>
      </c>
      <c r="AL967" s="3">
        <f t="shared" si="473"/>
        <v>390.854271356784</v>
      </c>
      <c r="AM967" s="3">
        <f t="shared" si="474"/>
        <v>968.14404432133</v>
      </c>
      <c r="AN967" s="3">
        <f t="shared" si="475"/>
        <v>1681.21951219512</v>
      </c>
      <c r="AO967" s="3">
        <f t="shared" si="476"/>
        <v>2739.56043956044</v>
      </c>
      <c r="AP967" s="3">
        <f t="shared" si="477"/>
        <v>3751.0625</v>
      </c>
      <c r="AQ967" s="3">
        <f t="shared" si="478"/>
        <v>5360.72874493927</v>
      </c>
      <c r="AR967" s="3">
        <f t="shared" si="479"/>
        <v>8239.19254658385</v>
      </c>
      <c r="AS967" s="6">
        <f t="shared" si="480"/>
        <v>6382.92682926829</v>
      </c>
      <c r="AT967" s="3">
        <f t="shared" si="481"/>
        <v>0.217557870694392</v>
      </c>
      <c r="AU967" s="7">
        <f t="shared" si="482"/>
        <v>0.264052417108028</v>
      </c>
      <c r="AV967" s="8">
        <f t="shared" si="483"/>
        <v>0.188485716173811</v>
      </c>
      <c r="AW967" s="3">
        <f t="shared" si="484"/>
        <v>16.2483316804309</v>
      </c>
      <c r="AX967" s="7">
        <f t="shared" si="485"/>
        <v>0.759771208562695</v>
      </c>
      <c r="AY967" s="3">
        <f t="shared" si="486"/>
        <v>1.80696996231236</v>
      </c>
      <c r="AZ967" s="9">
        <f t="shared" si="487"/>
        <v>32.1553022750251</v>
      </c>
      <c r="BA967" s="11">
        <f t="shared" si="488"/>
        <v>1.04168847646041</v>
      </c>
      <c r="BB967" s="12">
        <f t="shared" si="489"/>
        <v>1074.71389883243</v>
      </c>
      <c r="BC967" s="13">
        <f t="shared" si="490"/>
        <v>0.108410023585014</v>
      </c>
      <c r="BD967" s="14">
        <f t="shared" si="491"/>
        <v>85.4677862722981</v>
      </c>
      <c r="BE967" s="15">
        <f t="shared" si="492"/>
        <v>0.145833804494501</v>
      </c>
      <c r="BF967" s="16">
        <f t="shared" si="493"/>
        <v>17.054641295963</v>
      </c>
      <c r="BG967" s="16">
        <f t="shared" si="494"/>
        <v>2.48580858085809</v>
      </c>
      <c r="BH967" s="17">
        <f t="shared" si="495"/>
        <v>0.399276298785216</v>
      </c>
    </row>
    <row r="968" spans="1:60">
      <c r="A968">
        <v>979</v>
      </c>
      <c r="B968" t="s">
        <v>727</v>
      </c>
      <c r="C968" t="s">
        <v>765</v>
      </c>
      <c r="D968" t="s">
        <v>62</v>
      </c>
      <c r="E968" t="s">
        <v>1038</v>
      </c>
      <c r="F968" t="s">
        <v>1072</v>
      </c>
      <c r="G968">
        <v>493.694319202695</v>
      </c>
      <c r="H968">
        <v>155.7</v>
      </c>
      <c r="I968">
        <v>88.15</v>
      </c>
      <c r="J968">
        <v>12.2968279241744</v>
      </c>
      <c r="K968">
        <v>839.49</v>
      </c>
      <c r="L968">
        <v>22.7293175855281</v>
      </c>
      <c r="M968">
        <v>0.0114</v>
      </c>
      <c r="N968">
        <v>2.92</v>
      </c>
      <c r="O968">
        <v>0.135</v>
      </c>
      <c r="P968">
        <v>3.11</v>
      </c>
      <c r="Q968">
        <v>4.66</v>
      </c>
      <c r="R968">
        <v>1.66</v>
      </c>
      <c r="S968">
        <v>17.57</v>
      </c>
      <c r="T968">
        <v>6.89</v>
      </c>
      <c r="U968">
        <v>81.84</v>
      </c>
      <c r="V968">
        <v>29.92</v>
      </c>
      <c r="W968">
        <v>131.82</v>
      </c>
      <c r="X968">
        <v>32.52</v>
      </c>
      <c r="Y968">
        <v>371.44</v>
      </c>
      <c r="Z968">
        <v>50.72</v>
      </c>
      <c r="AA968">
        <v>9280.45</v>
      </c>
      <c r="AB968">
        <v>43.28</v>
      </c>
      <c r="AC968">
        <v>344.23</v>
      </c>
      <c r="AD968" s="3">
        <f t="shared" si="465"/>
        <v>43.614867761834</v>
      </c>
      <c r="AE968" s="4">
        <f t="shared" si="466"/>
        <v>355.534585674555</v>
      </c>
      <c r="AF968" s="5">
        <f t="shared" si="467"/>
        <v>0.0481012658227848</v>
      </c>
      <c r="AG968" s="3">
        <f t="shared" si="468"/>
        <v>4.76345840130506</v>
      </c>
      <c r="AH968" s="3">
        <f t="shared" si="469"/>
        <v>1.45474137931034</v>
      </c>
      <c r="AI968" s="3">
        <f t="shared" si="470"/>
        <v>6.80525164113785</v>
      </c>
      <c r="AJ968" s="3">
        <f t="shared" si="471"/>
        <v>31.4864864864865</v>
      </c>
      <c r="AK968" s="3">
        <f t="shared" si="472"/>
        <v>29.4849023090586</v>
      </c>
      <c r="AL968" s="3">
        <f t="shared" si="473"/>
        <v>88.2914572864322</v>
      </c>
      <c r="AM968" s="3">
        <f t="shared" si="474"/>
        <v>190.858725761773</v>
      </c>
      <c r="AN968" s="3">
        <f t="shared" si="475"/>
        <v>332.682926829268</v>
      </c>
      <c r="AO968" s="3">
        <f t="shared" si="476"/>
        <v>547.985347985348</v>
      </c>
      <c r="AP968" s="3">
        <f t="shared" si="477"/>
        <v>823.875</v>
      </c>
      <c r="AQ968" s="3">
        <f t="shared" si="478"/>
        <v>1316.5991902834</v>
      </c>
      <c r="AR968" s="3">
        <f t="shared" si="479"/>
        <v>2307.08074534162</v>
      </c>
      <c r="AS968" s="6">
        <f t="shared" si="480"/>
        <v>2061.78861788618</v>
      </c>
      <c r="AT968" s="3">
        <f t="shared" si="481"/>
        <v>0.559214276201107</v>
      </c>
      <c r="AU968" s="7">
        <f t="shared" si="482"/>
        <v>2.42390422324947</v>
      </c>
      <c r="AV968" s="8">
        <f t="shared" si="483"/>
        <v>0.00821298438367083</v>
      </c>
      <c r="AW968" s="3">
        <f t="shared" si="484"/>
        <v>28.9127072336766</v>
      </c>
      <c r="AX968" s="7">
        <f t="shared" si="485"/>
        <v>0.0441616586341608</v>
      </c>
      <c r="AY968" s="3">
        <f t="shared" si="486"/>
        <v>-3.13310858529786</v>
      </c>
      <c r="AZ968" s="9">
        <f t="shared" si="487"/>
        <v>4.0081765194215</v>
      </c>
      <c r="BA968" s="11">
        <f t="shared" si="488"/>
        <v>0.833801478303916</v>
      </c>
      <c r="BB968" s="12">
        <f t="shared" si="489"/>
        <v>1074.71389883243</v>
      </c>
      <c r="BC968" s="13">
        <f t="shared" si="490"/>
        <v>0.18156714299087</v>
      </c>
      <c r="BD968" s="14">
        <f t="shared" si="491"/>
        <v>43.8773442998496</v>
      </c>
      <c r="BE968" s="15">
        <f t="shared" si="492"/>
        <v>0.926744561705794</v>
      </c>
      <c r="BF968" s="16">
        <f t="shared" si="493"/>
        <v>21.1405805350028</v>
      </c>
      <c r="BG968" s="16">
        <f t="shared" si="494"/>
        <v>0.626609442060086</v>
      </c>
      <c r="BH968" s="17">
        <f t="shared" si="495"/>
        <v>0.125729889899195</v>
      </c>
    </row>
    <row r="969" spans="1:60">
      <c r="A969">
        <v>980</v>
      </c>
      <c r="B969" t="s">
        <v>727</v>
      </c>
      <c r="C969" t="s">
        <v>765</v>
      </c>
      <c r="D969" t="s">
        <v>62</v>
      </c>
      <c r="E969" t="s">
        <v>1038</v>
      </c>
      <c r="F969" t="s">
        <v>1073</v>
      </c>
      <c r="G969">
        <v>580.832816685195</v>
      </c>
      <c r="H969">
        <v>155.7</v>
      </c>
      <c r="I969">
        <v>119.4</v>
      </c>
      <c r="J969">
        <v>12.2968279241744</v>
      </c>
      <c r="K969">
        <v>583.58</v>
      </c>
      <c r="L969">
        <v>22.7293175855281</v>
      </c>
      <c r="M969">
        <v>0.0183</v>
      </c>
      <c r="N969">
        <v>5.02</v>
      </c>
      <c r="O969">
        <v>0.026</v>
      </c>
      <c r="P969">
        <v>0.59</v>
      </c>
      <c r="Q969">
        <v>1.93</v>
      </c>
      <c r="R969">
        <v>0.463</v>
      </c>
      <c r="S969">
        <v>8.44</v>
      </c>
      <c r="T969">
        <v>3.84</v>
      </c>
      <c r="U969">
        <v>51.37</v>
      </c>
      <c r="V969">
        <v>20.39</v>
      </c>
      <c r="W969">
        <v>94.18</v>
      </c>
      <c r="X969">
        <v>23.85</v>
      </c>
      <c r="Y969">
        <v>279.22</v>
      </c>
      <c r="Z969">
        <v>38.77</v>
      </c>
      <c r="AA969">
        <v>8810.68</v>
      </c>
      <c r="AB969">
        <v>166.85</v>
      </c>
      <c r="AC969">
        <v>451.15</v>
      </c>
      <c r="AD969" s="3">
        <f t="shared" si="465"/>
        <v>168.140958550416</v>
      </c>
      <c r="AE969" s="4">
        <f t="shared" si="466"/>
        <v>465.965860985607</v>
      </c>
      <c r="AF969" s="5">
        <f t="shared" si="467"/>
        <v>0.0772151898734177</v>
      </c>
      <c r="AG969" s="3">
        <f t="shared" si="468"/>
        <v>8.18923327895595</v>
      </c>
      <c r="AH969" s="3">
        <f t="shared" si="469"/>
        <v>0.280172413793103</v>
      </c>
      <c r="AI969" s="3">
        <f t="shared" si="470"/>
        <v>1.2910284463895</v>
      </c>
      <c r="AJ969" s="3">
        <f t="shared" si="471"/>
        <v>13.0405405405405</v>
      </c>
      <c r="AK969" s="3">
        <f t="shared" si="472"/>
        <v>8.22380106571936</v>
      </c>
      <c r="AL969" s="3">
        <f t="shared" si="473"/>
        <v>42.4120603015075</v>
      </c>
      <c r="AM969" s="3">
        <f t="shared" si="474"/>
        <v>106.371191135734</v>
      </c>
      <c r="AN969" s="3">
        <f t="shared" si="475"/>
        <v>208.821138211382</v>
      </c>
      <c r="AO969" s="3">
        <f t="shared" si="476"/>
        <v>373.443223443223</v>
      </c>
      <c r="AP969" s="3">
        <f t="shared" si="477"/>
        <v>588.625</v>
      </c>
      <c r="AQ969" s="3">
        <f t="shared" si="478"/>
        <v>965.587044534413</v>
      </c>
      <c r="AR969" s="3">
        <f t="shared" si="479"/>
        <v>1734.28571428571</v>
      </c>
      <c r="AS969" s="6">
        <f t="shared" si="480"/>
        <v>1576.0162601626</v>
      </c>
      <c r="AT969" s="3">
        <f t="shared" si="481"/>
        <v>0.349687504866363</v>
      </c>
      <c r="AU969" s="7">
        <f t="shared" si="482"/>
        <v>2.01632004453422</v>
      </c>
      <c r="AV969" s="8">
        <f t="shared" si="483"/>
        <v>0.0107733214390036</v>
      </c>
      <c r="AW969" s="3">
        <f t="shared" si="484"/>
        <v>37.8931756920466</v>
      </c>
      <c r="AX969" s="7">
        <f t="shared" si="485"/>
        <v>0.0663178013688827</v>
      </c>
      <c r="AY969" s="3">
        <f t="shared" si="486"/>
        <v>-2.42712278169826</v>
      </c>
      <c r="AZ969" s="9">
        <f t="shared" si="487"/>
        <v>79.2968347793652</v>
      </c>
      <c r="BA969" s="11">
        <f t="shared" si="488"/>
        <v>10.8694365418445</v>
      </c>
      <c r="BB969" s="12">
        <f t="shared" si="489"/>
        <v>1074.71389883243</v>
      </c>
      <c r="BC969" s="13">
        <f t="shared" si="490"/>
        <v>0.251226164066133</v>
      </c>
      <c r="BD969" s="14">
        <f t="shared" si="491"/>
        <v>113.68437692105</v>
      </c>
      <c r="BE969" s="15">
        <f t="shared" si="492"/>
        <v>1.61575102070052</v>
      </c>
      <c r="BF969" s="16">
        <f t="shared" si="493"/>
        <v>33.0829383886256</v>
      </c>
      <c r="BG969" s="16">
        <f t="shared" si="494"/>
        <v>2.60103626943005</v>
      </c>
      <c r="BH969" s="17">
        <f t="shared" si="495"/>
        <v>0.369832649894714</v>
      </c>
    </row>
    <row r="970" spans="1:60">
      <c r="A970">
        <v>981</v>
      </c>
      <c r="B970" t="s">
        <v>727</v>
      </c>
      <c r="C970" t="s">
        <v>765</v>
      </c>
      <c r="D970" t="s">
        <v>62</v>
      </c>
      <c r="E970" t="s">
        <v>1038</v>
      </c>
      <c r="F970" t="s">
        <v>1074</v>
      </c>
      <c r="G970">
        <v>4688.34881452099</v>
      </c>
      <c r="H970">
        <v>155.7</v>
      </c>
      <c r="I970">
        <v>817.75</v>
      </c>
      <c r="J970">
        <v>12.2968279241744</v>
      </c>
      <c r="K970">
        <v>1055.18</v>
      </c>
      <c r="L970">
        <v>22.7293175855281</v>
      </c>
      <c r="M970">
        <v>3.61</v>
      </c>
      <c r="N970">
        <v>25.04</v>
      </c>
      <c r="O970">
        <v>1.499</v>
      </c>
      <c r="P970">
        <v>9.36</v>
      </c>
      <c r="Q970">
        <v>7.35</v>
      </c>
      <c r="R970">
        <v>1.73</v>
      </c>
      <c r="S970">
        <v>23.87</v>
      </c>
      <c r="T970">
        <v>9.46</v>
      </c>
      <c r="U970">
        <v>105.93</v>
      </c>
      <c r="V970">
        <v>37.55</v>
      </c>
      <c r="W970">
        <v>151.2</v>
      </c>
      <c r="X970">
        <v>35.72</v>
      </c>
      <c r="Y970">
        <v>377.41</v>
      </c>
      <c r="Z970">
        <v>46.51</v>
      </c>
      <c r="AA970">
        <v>10456.73</v>
      </c>
      <c r="AB970">
        <v>859.24</v>
      </c>
      <c r="AC970">
        <v>1621.24</v>
      </c>
      <c r="AD970" s="3">
        <f t="shared" si="465"/>
        <v>865.888146388129</v>
      </c>
      <c r="AE970" s="4">
        <f t="shared" si="466"/>
        <v>1674.48186293762</v>
      </c>
      <c r="AF970" s="5">
        <f t="shared" si="467"/>
        <v>15.2320675105485</v>
      </c>
      <c r="AG970" s="3">
        <f t="shared" si="468"/>
        <v>40.8482871125612</v>
      </c>
      <c r="AH970" s="3">
        <f t="shared" si="469"/>
        <v>16.1530172413793</v>
      </c>
      <c r="AI970" s="3">
        <f t="shared" si="470"/>
        <v>20.4814004376368</v>
      </c>
      <c r="AJ970" s="3">
        <f t="shared" si="471"/>
        <v>49.6621621621622</v>
      </c>
      <c r="AK970" s="3">
        <f t="shared" si="472"/>
        <v>30.7282415630551</v>
      </c>
      <c r="AL970" s="3">
        <f t="shared" si="473"/>
        <v>119.949748743719</v>
      </c>
      <c r="AM970" s="3">
        <f t="shared" si="474"/>
        <v>262.049861495845</v>
      </c>
      <c r="AN970" s="3">
        <f t="shared" si="475"/>
        <v>430.609756097561</v>
      </c>
      <c r="AO970" s="3">
        <f t="shared" si="476"/>
        <v>687.728937728938</v>
      </c>
      <c r="AP970" s="3">
        <f t="shared" si="477"/>
        <v>945</v>
      </c>
      <c r="AQ970" s="3">
        <f t="shared" si="478"/>
        <v>1446.15384615385</v>
      </c>
      <c r="AR970" s="3">
        <f t="shared" si="479"/>
        <v>2344.16149068323</v>
      </c>
      <c r="AS970" s="6">
        <f t="shared" si="480"/>
        <v>1890.65040650406</v>
      </c>
      <c r="AT970" s="3">
        <f t="shared" si="481"/>
        <v>0.398130294491087</v>
      </c>
      <c r="AU970" s="7">
        <f t="shared" si="482"/>
        <v>1.69839107106502</v>
      </c>
      <c r="AV970" s="8">
        <f t="shared" si="483"/>
        <v>0.0149538794980265</v>
      </c>
      <c r="AW970" s="3">
        <f t="shared" si="484"/>
        <v>136.171854502879</v>
      </c>
      <c r="AX970" s="7">
        <f t="shared" si="485"/>
        <v>0.174500852392946</v>
      </c>
      <c r="AY970" s="3">
        <f t="shared" si="486"/>
        <v>-0.747293384224957</v>
      </c>
      <c r="AZ970" s="9">
        <f t="shared" si="487"/>
        <v>5.98506423146539</v>
      </c>
      <c r="BA970" s="11">
        <f t="shared" si="488"/>
        <v>1.89011248318232</v>
      </c>
      <c r="BB970" s="12">
        <f t="shared" si="489"/>
        <v>1074.71389883243</v>
      </c>
      <c r="BC970" s="13">
        <f t="shared" si="490"/>
        <v>0.934070521279648</v>
      </c>
      <c r="BD970" s="14">
        <f t="shared" si="491"/>
        <v>25.7295525902669</v>
      </c>
      <c r="BE970" s="15">
        <f t="shared" si="492"/>
        <v>4.29569963699955</v>
      </c>
      <c r="BF970" s="16">
        <f t="shared" si="493"/>
        <v>15.8110599078341</v>
      </c>
      <c r="BG970" s="16">
        <f t="shared" si="494"/>
        <v>3.40680272108844</v>
      </c>
      <c r="BH970" s="17">
        <f t="shared" si="495"/>
        <v>0.529989390836644</v>
      </c>
    </row>
    <row r="971" spans="1:60">
      <c r="A971">
        <v>982</v>
      </c>
      <c r="B971" t="s">
        <v>727</v>
      </c>
      <c r="C971" t="s">
        <v>765</v>
      </c>
      <c r="D971" t="s">
        <v>62</v>
      </c>
      <c r="E971" t="s">
        <v>1038</v>
      </c>
      <c r="F971" t="s">
        <v>1075</v>
      </c>
      <c r="G971">
        <v>885.80389291775</v>
      </c>
      <c r="H971">
        <v>155.7</v>
      </c>
      <c r="I971">
        <v>211.78</v>
      </c>
      <c r="J971">
        <v>12.2968279241744</v>
      </c>
      <c r="K971">
        <v>996.22</v>
      </c>
      <c r="L971">
        <v>22.7293175855281</v>
      </c>
      <c r="M971">
        <v>0.0123</v>
      </c>
      <c r="N971">
        <v>4.61</v>
      </c>
      <c r="O971">
        <v>0.055</v>
      </c>
      <c r="P971">
        <v>1.35</v>
      </c>
      <c r="Q971">
        <v>3.18</v>
      </c>
      <c r="R971">
        <v>0.371</v>
      </c>
      <c r="S971">
        <v>15.49</v>
      </c>
      <c r="T971">
        <v>6.8</v>
      </c>
      <c r="U971">
        <v>89.71</v>
      </c>
      <c r="V971">
        <v>35.06</v>
      </c>
      <c r="W971">
        <v>160.95</v>
      </c>
      <c r="X971">
        <v>40.98</v>
      </c>
      <c r="Y971">
        <v>468.57</v>
      </c>
      <c r="Z971">
        <v>62.6</v>
      </c>
      <c r="AA971">
        <v>11981.89</v>
      </c>
      <c r="AB971">
        <v>367.28</v>
      </c>
      <c r="AC971">
        <v>1044.88</v>
      </c>
      <c r="AD971" s="3">
        <f t="shared" si="465"/>
        <v>370.121733631386</v>
      </c>
      <c r="AE971" s="4">
        <f t="shared" si="466"/>
        <v>1079.19407919016</v>
      </c>
      <c r="AF971" s="5">
        <f t="shared" si="467"/>
        <v>0.0518987341772152</v>
      </c>
      <c r="AG971" s="3">
        <f t="shared" si="468"/>
        <v>7.52039151712887</v>
      </c>
      <c r="AH971" s="3">
        <f t="shared" si="469"/>
        <v>0.592672413793104</v>
      </c>
      <c r="AI971" s="3">
        <f t="shared" si="470"/>
        <v>2.95404814004376</v>
      </c>
      <c r="AJ971" s="3">
        <f t="shared" si="471"/>
        <v>21.4864864864865</v>
      </c>
      <c r="AK971" s="3">
        <f t="shared" si="472"/>
        <v>6.58969804618117</v>
      </c>
      <c r="AL971" s="3">
        <f t="shared" si="473"/>
        <v>77.8391959798995</v>
      </c>
      <c r="AM971" s="3">
        <f t="shared" si="474"/>
        <v>188.365650969529</v>
      </c>
      <c r="AN971" s="3">
        <f t="shared" si="475"/>
        <v>364.674796747967</v>
      </c>
      <c r="AO971" s="3">
        <f t="shared" si="476"/>
        <v>642.124542124542</v>
      </c>
      <c r="AP971" s="3">
        <f t="shared" si="477"/>
        <v>1005.9375</v>
      </c>
      <c r="AQ971" s="3">
        <f t="shared" si="478"/>
        <v>1659.10931174089</v>
      </c>
      <c r="AR971" s="3">
        <f t="shared" si="479"/>
        <v>2910.37267080745</v>
      </c>
      <c r="AS971" s="6">
        <f t="shared" si="480"/>
        <v>2544.71544715447</v>
      </c>
      <c r="AT971" s="3">
        <f t="shared" si="481"/>
        <v>0.161132684208104</v>
      </c>
      <c r="AU971" s="7">
        <f t="shared" si="482"/>
        <v>0.553649660829858</v>
      </c>
      <c r="AV971" s="8">
        <f t="shared" si="483"/>
        <v>0.00427170616378789</v>
      </c>
      <c r="AW971" s="3">
        <f t="shared" si="484"/>
        <v>87.761989176783</v>
      </c>
      <c r="AX971" s="7">
        <f t="shared" si="485"/>
        <v>0.0400179281844552</v>
      </c>
      <c r="AY971" s="3">
        <f t="shared" si="486"/>
        <v>-3.30418610716766</v>
      </c>
      <c r="AZ971" s="9">
        <f t="shared" si="487"/>
        <v>22.9170840647922</v>
      </c>
      <c r="BA971" s="11">
        <f t="shared" si="488"/>
        <v>2.55545140135482</v>
      </c>
      <c r="BB971" s="12">
        <f t="shared" si="489"/>
        <v>1074.71389883243</v>
      </c>
      <c r="BC971" s="13">
        <f t="shared" si="490"/>
        <v>0.579542623025651</v>
      </c>
      <c r="BD971" s="14">
        <f t="shared" si="491"/>
        <v>94.6625436757512</v>
      </c>
      <c r="BE971" s="15">
        <f t="shared" si="492"/>
        <v>2.22993362784643</v>
      </c>
      <c r="BF971" s="16">
        <f t="shared" si="493"/>
        <v>30.249838605552</v>
      </c>
      <c r="BG971" s="16">
        <f t="shared" si="494"/>
        <v>1.44968553459119</v>
      </c>
      <c r="BH971" s="17">
        <f t="shared" si="495"/>
        <v>0.351504478983232</v>
      </c>
    </row>
    <row r="972" spans="1:60">
      <c r="A972">
        <v>983</v>
      </c>
      <c r="B972" t="s">
        <v>727</v>
      </c>
      <c r="C972" t="s">
        <v>765</v>
      </c>
      <c r="D972" t="s">
        <v>62</v>
      </c>
      <c r="E972" t="s">
        <v>1038</v>
      </c>
      <c r="F972" t="s">
        <v>1076</v>
      </c>
      <c r="G972">
        <v>576.22235807015</v>
      </c>
      <c r="H972">
        <v>155.7</v>
      </c>
      <c r="I972">
        <v>158.17</v>
      </c>
      <c r="J972">
        <v>12.2968279241744</v>
      </c>
      <c r="K972">
        <v>513.33</v>
      </c>
      <c r="L972">
        <v>22.7293175855281</v>
      </c>
      <c r="M972">
        <v>0.0075</v>
      </c>
      <c r="N972">
        <v>2.23</v>
      </c>
      <c r="O972">
        <v>0.055</v>
      </c>
      <c r="P972">
        <v>1.5</v>
      </c>
      <c r="Q972">
        <v>2.5</v>
      </c>
      <c r="R972">
        <v>0.464</v>
      </c>
      <c r="S972">
        <v>9.93</v>
      </c>
      <c r="T972">
        <v>4.27</v>
      </c>
      <c r="U972">
        <v>47.96</v>
      </c>
      <c r="V972">
        <v>18.99</v>
      </c>
      <c r="W972">
        <v>80.59</v>
      </c>
      <c r="X972">
        <v>19.48</v>
      </c>
      <c r="Y972">
        <v>219.92</v>
      </c>
      <c r="Z972">
        <v>28.53</v>
      </c>
      <c r="AA972">
        <v>9033.77</v>
      </c>
      <c r="AB972">
        <v>118.46</v>
      </c>
      <c r="AC972">
        <v>174.5</v>
      </c>
      <c r="AD972" s="3">
        <f t="shared" si="465"/>
        <v>119.376553490454</v>
      </c>
      <c r="AE972" s="4">
        <f t="shared" si="466"/>
        <v>180.230616739418</v>
      </c>
      <c r="AF972" s="5">
        <f t="shared" si="467"/>
        <v>0.0316455696202532</v>
      </c>
      <c r="AG972" s="3">
        <f t="shared" si="468"/>
        <v>3.63784665579119</v>
      </c>
      <c r="AH972" s="3">
        <f t="shared" si="469"/>
        <v>0.592672413793104</v>
      </c>
      <c r="AI972" s="3">
        <f t="shared" si="470"/>
        <v>3.28227571115974</v>
      </c>
      <c r="AJ972" s="3">
        <f t="shared" si="471"/>
        <v>16.8918918918919</v>
      </c>
      <c r="AK972" s="3">
        <f t="shared" si="472"/>
        <v>8.24156305506217</v>
      </c>
      <c r="AL972" s="3">
        <f t="shared" si="473"/>
        <v>49.8994974874372</v>
      </c>
      <c r="AM972" s="3">
        <f t="shared" si="474"/>
        <v>118.282548476454</v>
      </c>
      <c r="AN972" s="3">
        <f t="shared" si="475"/>
        <v>194.959349593496</v>
      </c>
      <c r="AO972" s="3">
        <f t="shared" si="476"/>
        <v>347.802197802198</v>
      </c>
      <c r="AP972" s="3">
        <f t="shared" si="477"/>
        <v>503.6875</v>
      </c>
      <c r="AQ972" s="3">
        <f t="shared" si="478"/>
        <v>788.663967611336</v>
      </c>
      <c r="AR972" s="3">
        <f t="shared" si="479"/>
        <v>1365.96273291925</v>
      </c>
      <c r="AS972" s="6">
        <f t="shared" si="480"/>
        <v>1159.75609756098</v>
      </c>
      <c r="AT972" s="3">
        <f t="shared" si="481"/>
        <v>0.283871866302315</v>
      </c>
      <c r="AU972" s="7">
        <f t="shared" si="482"/>
        <v>2.07818163307897</v>
      </c>
      <c r="AV972" s="8">
        <f t="shared" si="483"/>
        <v>0.0123730365036934</v>
      </c>
      <c r="AW972" s="3">
        <f t="shared" si="484"/>
        <v>14.6566755142683</v>
      </c>
      <c r="AX972" s="7">
        <f t="shared" si="485"/>
        <v>0.0473689797394822</v>
      </c>
      <c r="AY972" s="3">
        <f t="shared" si="486"/>
        <v>-3.01137486509095</v>
      </c>
      <c r="AZ972" s="9">
        <f t="shared" si="487"/>
        <v>7.05929292115755</v>
      </c>
      <c r="BA972" s="11">
        <f t="shared" si="488"/>
        <v>2.15909963272044</v>
      </c>
      <c r="BB972" s="12">
        <f t="shared" si="489"/>
        <v>1074.71389883243</v>
      </c>
      <c r="BC972" s="13">
        <f t="shared" si="490"/>
        <v>0.103665950520502</v>
      </c>
      <c r="BD972" s="14">
        <f t="shared" si="491"/>
        <v>51.1573333333333</v>
      </c>
      <c r="BE972" s="15">
        <f t="shared" si="492"/>
        <v>0.793470352855584</v>
      </c>
      <c r="BF972" s="16">
        <f t="shared" si="493"/>
        <v>22.147029204431</v>
      </c>
      <c r="BG972" s="16">
        <f t="shared" si="494"/>
        <v>0.892</v>
      </c>
      <c r="BH972" s="17">
        <f t="shared" si="495"/>
        <v>0.678853868194842</v>
      </c>
    </row>
    <row r="973" spans="1:60">
      <c r="A973">
        <v>984</v>
      </c>
      <c r="B973" t="s">
        <v>727</v>
      </c>
      <c r="C973" t="s">
        <v>765</v>
      </c>
      <c r="D973" t="s">
        <v>62</v>
      </c>
      <c r="E973" t="s">
        <v>1038</v>
      </c>
      <c r="F973" t="s">
        <v>1077</v>
      </c>
      <c r="G973">
        <v>3124.3350372647</v>
      </c>
      <c r="H973">
        <v>155.7</v>
      </c>
      <c r="I973">
        <v>95.81</v>
      </c>
      <c r="J973">
        <v>12.2968279241744</v>
      </c>
      <c r="K973">
        <v>648.17</v>
      </c>
      <c r="L973">
        <v>22.7293175855281</v>
      </c>
      <c r="M973">
        <v>0.0213</v>
      </c>
      <c r="N973">
        <v>6.52</v>
      </c>
      <c r="O973">
        <v>0.104</v>
      </c>
      <c r="P973">
        <v>2.52</v>
      </c>
      <c r="Q973">
        <v>4.21</v>
      </c>
      <c r="R973">
        <v>0.71</v>
      </c>
      <c r="S973">
        <v>17.95</v>
      </c>
      <c r="T973">
        <v>6.96</v>
      </c>
      <c r="U973">
        <v>74.6</v>
      </c>
      <c r="V973">
        <v>23.3</v>
      </c>
      <c r="W973">
        <v>85.48</v>
      </c>
      <c r="X973">
        <v>19.19</v>
      </c>
      <c r="Y973">
        <v>201.95</v>
      </c>
      <c r="Z973">
        <v>24.37</v>
      </c>
      <c r="AA973">
        <v>8545.72</v>
      </c>
      <c r="AB973">
        <v>89.48</v>
      </c>
      <c r="AC973">
        <v>74.35</v>
      </c>
      <c r="AD973" s="3">
        <f t="shared" si="465"/>
        <v>90.1723282654553</v>
      </c>
      <c r="AE973" s="4">
        <f t="shared" si="466"/>
        <v>76.7916696537291</v>
      </c>
      <c r="AF973" s="5">
        <f t="shared" si="467"/>
        <v>0.089873417721519</v>
      </c>
      <c r="AG973" s="3">
        <f t="shared" si="468"/>
        <v>10.6362153344209</v>
      </c>
      <c r="AH973" s="3">
        <f t="shared" si="469"/>
        <v>1.12068965517241</v>
      </c>
      <c r="AI973" s="3">
        <f t="shared" si="470"/>
        <v>5.51422319474836</v>
      </c>
      <c r="AJ973" s="3">
        <f t="shared" si="471"/>
        <v>28.4459459459459</v>
      </c>
      <c r="AK973" s="3">
        <f t="shared" si="472"/>
        <v>12.6110124333925</v>
      </c>
      <c r="AL973" s="3">
        <f t="shared" si="473"/>
        <v>90.2010050251256</v>
      </c>
      <c r="AM973" s="3">
        <f t="shared" si="474"/>
        <v>192.797783933518</v>
      </c>
      <c r="AN973" s="3">
        <f t="shared" si="475"/>
        <v>303.252032520325</v>
      </c>
      <c r="AO973" s="3">
        <f t="shared" si="476"/>
        <v>426.739926739927</v>
      </c>
      <c r="AP973" s="3">
        <f t="shared" si="477"/>
        <v>534.25</v>
      </c>
      <c r="AQ973" s="3">
        <f t="shared" si="478"/>
        <v>776.923076923077</v>
      </c>
      <c r="AR973" s="3">
        <f t="shared" si="479"/>
        <v>1254.34782608696</v>
      </c>
      <c r="AS973" s="6">
        <f t="shared" si="480"/>
        <v>990.650406504065</v>
      </c>
      <c r="AT973" s="3">
        <f t="shared" si="481"/>
        <v>0.248962579694488</v>
      </c>
      <c r="AU973" s="7">
        <f t="shared" si="482"/>
        <v>1.98479699583128</v>
      </c>
      <c r="AV973" s="8">
        <f t="shared" si="483"/>
        <v>0.0849050428177971</v>
      </c>
      <c r="AW973" s="3">
        <f t="shared" si="484"/>
        <v>6.244835670406</v>
      </c>
      <c r="AX973" s="7">
        <f t="shared" si="485"/>
        <v>0.2121748933964</v>
      </c>
      <c r="AY973" s="3">
        <f t="shared" si="486"/>
        <v>-0.407877417405267</v>
      </c>
      <c r="AZ973" s="9">
        <f t="shared" si="487"/>
        <v>12.314802734526</v>
      </c>
      <c r="BA973" s="11">
        <f t="shared" si="488"/>
        <v>2.97586930813905</v>
      </c>
      <c r="BB973" s="12">
        <f t="shared" si="489"/>
        <v>1074.71389883243</v>
      </c>
      <c r="BC973" s="13">
        <f t="shared" si="490"/>
        <v>0.0488672467294864</v>
      </c>
      <c r="BD973" s="14">
        <f t="shared" si="491"/>
        <v>47.3228895675451</v>
      </c>
      <c r="BE973" s="15">
        <f t="shared" si="492"/>
        <v>0.368160435751424</v>
      </c>
      <c r="BF973" s="16">
        <f t="shared" si="493"/>
        <v>11.2506963788301</v>
      </c>
      <c r="BG973" s="16">
        <f t="shared" si="494"/>
        <v>1.54869358669834</v>
      </c>
      <c r="BH973" s="17">
        <f t="shared" si="495"/>
        <v>1.2034969737727</v>
      </c>
    </row>
    <row r="974" spans="1:60">
      <c r="A974">
        <v>985</v>
      </c>
      <c r="B974" t="s">
        <v>727</v>
      </c>
      <c r="C974" t="s">
        <v>765</v>
      </c>
      <c r="D974" t="s">
        <v>62</v>
      </c>
      <c r="E974" t="s">
        <v>1038</v>
      </c>
      <c r="F974" t="s">
        <v>1078</v>
      </c>
      <c r="G974">
        <v>2812.8911641007</v>
      </c>
      <c r="H974">
        <v>155.7</v>
      </c>
      <c r="I974">
        <v>584</v>
      </c>
      <c r="J974">
        <v>12.2968279241744</v>
      </c>
      <c r="K974">
        <v>3211.14</v>
      </c>
      <c r="L974">
        <v>22.7293175855281</v>
      </c>
      <c r="M974">
        <v>0.054</v>
      </c>
      <c r="N974">
        <v>18.51</v>
      </c>
      <c r="O974">
        <v>0.087</v>
      </c>
      <c r="P974">
        <v>1.95</v>
      </c>
      <c r="Q974">
        <v>9.23</v>
      </c>
      <c r="R974">
        <v>1.33</v>
      </c>
      <c r="S974">
        <v>52.79</v>
      </c>
      <c r="T974">
        <v>25.36</v>
      </c>
      <c r="U974">
        <v>334.8</v>
      </c>
      <c r="V974">
        <v>122.37</v>
      </c>
      <c r="W974">
        <v>512.67</v>
      </c>
      <c r="X974">
        <v>117.64</v>
      </c>
      <c r="Y974">
        <v>1216.63</v>
      </c>
      <c r="Z974">
        <v>141.69</v>
      </c>
      <c r="AA974">
        <v>14988.92</v>
      </c>
      <c r="AB974">
        <v>65.83</v>
      </c>
      <c r="AC974">
        <v>1295.07</v>
      </c>
      <c r="AD974" s="3">
        <f t="shared" si="465"/>
        <v>66.3393425314587</v>
      </c>
      <c r="AE974" s="4">
        <f t="shared" si="466"/>
        <v>1337.60037146543</v>
      </c>
      <c r="AF974" s="5">
        <f t="shared" si="467"/>
        <v>0.227848101265823</v>
      </c>
      <c r="AG974" s="3">
        <f t="shared" si="468"/>
        <v>30.1957585644372</v>
      </c>
      <c r="AH974" s="3">
        <f t="shared" si="469"/>
        <v>0.9375</v>
      </c>
      <c r="AI974" s="3">
        <f t="shared" si="470"/>
        <v>4.26695842450766</v>
      </c>
      <c r="AJ974" s="3">
        <f t="shared" si="471"/>
        <v>62.3648648648649</v>
      </c>
      <c r="AK974" s="3">
        <f t="shared" si="472"/>
        <v>23.6234458259325</v>
      </c>
      <c r="AL974" s="3">
        <f t="shared" si="473"/>
        <v>265.276381909548</v>
      </c>
      <c r="AM974" s="3">
        <f t="shared" si="474"/>
        <v>702.493074792244</v>
      </c>
      <c r="AN974" s="3">
        <f t="shared" si="475"/>
        <v>1360.9756097561</v>
      </c>
      <c r="AO974" s="3">
        <f t="shared" si="476"/>
        <v>2241.20879120879</v>
      </c>
      <c r="AP974" s="3">
        <f t="shared" si="477"/>
        <v>3204.1875</v>
      </c>
      <c r="AQ974" s="3">
        <f t="shared" si="478"/>
        <v>4762.75303643725</v>
      </c>
      <c r="AR974" s="3">
        <f t="shared" si="479"/>
        <v>7556.70807453416</v>
      </c>
      <c r="AS974" s="6">
        <f t="shared" si="480"/>
        <v>5759.75609756098</v>
      </c>
      <c r="AT974" s="3">
        <f t="shared" si="481"/>
        <v>0.183663966998553</v>
      </c>
      <c r="AU974" s="7">
        <f t="shared" si="482"/>
        <v>0.243047587900734</v>
      </c>
      <c r="AV974" s="8">
        <f t="shared" si="483"/>
        <v>0.0138382138603334</v>
      </c>
      <c r="AW974" s="3">
        <f t="shared" si="484"/>
        <v>108.776050190621</v>
      </c>
      <c r="AX974" s="7">
        <f t="shared" si="485"/>
        <v>0.144326699611906</v>
      </c>
      <c r="AY974" s="3">
        <f t="shared" si="486"/>
        <v>-1.07693197130157</v>
      </c>
      <c r="AZ974" s="9">
        <f t="shared" si="487"/>
        <v>128.008186959841</v>
      </c>
      <c r="BA974" s="11">
        <f t="shared" si="488"/>
        <v>2.20378027963674</v>
      </c>
      <c r="BB974" s="12">
        <f t="shared" si="489"/>
        <v>1074.71389883243</v>
      </c>
      <c r="BC974" s="13">
        <f t="shared" si="490"/>
        <v>0.671414006170996</v>
      </c>
      <c r="BD974" s="14">
        <f t="shared" si="491"/>
        <v>207.965330444204</v>
      </c>
      <c r="BE974" s="15">
        <f t="shared" si="492"/>
        <v>1.06447317590393</v>
      </c>
      <c r="BF974" s="16">
        <f t="shared" si="493"/>
        <v>23.0465997347983</v>
      </c>
      <c r="BG974" s="16">
        <f t="shared" si="494"/>
        <v>2.00541711809317</v>
      </c>
      <c r="BH974" s="17">
        <f t="shared" si="495"/>
        <v>0.050831229199966</v>
      </c>
    </row>
    <row r="975" spans="1:60">
      <c r="A975">
        <v>986</v>
      </c>
      <c r="B975" t="s">
        <v>727</v>
      </c>
      <c r="C975" t="s">
        <v>765</v>
      </c>
      <c r="D975" t="s">
        <v>62</v>
      </c>
      <c r="E975" t="s">
        <v>1079</v>
      </c>
      <c r="F975" t="s">
        <v>1080</v>
      </c>
      <c r="G975">
        <v>1024.59202056305</v>
      </c>
      <c r="H975">
        <v>167.1</v>
      </c>
      <c r="I975">
        <v>384.09</v>
      </c>
      <c r="J975">
        <v>12.2968279241744</v>
      </c>
      <c r="K975">
        <v>1977.84</v>
      </c>
      <c r="L975">
        <v>14.11</v>
      </c>
      <c r="M975">
        <v>0.0282</v>
      </c>
      <c r="N975">
        <v>14.06</v>
      </c>
      <c r="O975">
        <v>0.0325</v>
      </c>
      <c r="P975">
        <v>1</v>
      </c>
      <c r="Q975">
        <v>4.36</v>
      </c>
      <c r="R975">
        <v>0.705</v>
      </c>
      <c r="S975">
        <v>32.8</v>
      </c>
      <c r="T975">
        <v>13.88</v>
      </c>
      <c r="U975">
        <v>183.71</v>
      </c>
      <c r="V975">
        <v>71.13</v>
      </c>
      <c r="W975">
        <v>304.36</v>
      </c>
      <c r="X975">
        <v>65.67</v>
      </c>
      <c r="Y975">
        <v>613.74</v>
      </c>
      <c r="Z975">
        <v>91.01</v>
      </c>
      <c r="AA975">
        <v>9997.58</v>
      </c>
      <c r="AB975">
        <v>25.52</v>
      </c>
      <c r="AC975">
        <v>140.18</v>
      </c>
      <c r="AD975" s="3">
        <f t="shared" si="465"/>
        <v>25.7319714150533</v>
      </c>
      <c r="AE975" s="4">
        <f t="shared" si="466"/>
        <v>145.051007578345</v>
      </c>
      <c r="AF975" s="5">
        <f t="shared" si="467"/>
        <v>0.118987341772152</v>
      </c>
      <c r="AG975" s="3">
        <f t="shared" si="468"/>
        <v>22.9363784665579</v>
      </c>
      <c r="AH975" s="3">
        <f t="shared" si="469"/>
        <v>0.350215517241379</v>
      </c>
      <c r="AI975" s="3">
        <f t="shared" si="470"/>
        <v>2.18818380743982</v>
      </c>
      <c r="AJ975" s="3">
        <f t="shared" si="471"/>
        <v>29.4594594594595</v>
      </c>
      <c r="AK975" s="3">
        <f t="shared" si="472"/>
        <v>12.5222024866785</v>
      </c>
      <c r="AL975" s="3">
        <f t="shared" si="473"/>
        <v>164.824120603015</v>
      </c>
      <c r="AM975" s="3">
        <f t="shared" si="474"/>
        <v>384.487534626039</v>
      </c>
      <c r="AN975" s="3">
        <f t="shared" si="475"/>
        <v>746.788617886179</v>
      </c>
      <c r="AO975" s="3">
        <f t="shared" si="476"/>
        <v>1302.74725274725</v>
      </c>
      <c r="AP975" s="3">
        <f t="shared" si="477"/>
        <v>1902.25</v>
      </c>
      <c r="AQ975" s="3">
        <f t="shared" si="478"/>
        <v>2658.7044534413</v>
      </c>
      <c r="AR975" s="3">
        <f t="shared" si="479"/>
        <v>3812.04968944099</v>
      </c>
      <c r="AS975" s="6">
        <f t="shared" si="480"/>
        <v>3699.59349593496</v>
      </c>
      <c r="AT975" s="3">
        <f t="shared" si="481"/>
        <v>0.179704085839686</v>
      </c>
      <c r="AU975" s="7">
        <f t="shared" si="482"/>
        <v>0.471410659565769</v>
      </c>
      <c r="AV975" s="8">
        <f t="shared" si="483"/>
        <v>0.0969314190555062</v>
      </c>
      <c r="AW975" s="3">
        <f t="shared" si="484"/>
        <v>11.7958068920513</v>
      </c>
      <c r="AX975" s="7">
        <f t="shared" si="485"/>
        <v>0.33291119358921</v>
      </c>
      <c r="AY975" s="3">
        <f t="shared" si="486"/>
        <v>0.37426893455252</v>
      </c>
      <c r="AZ975" s="9">
        <f t="shared" si="487"/>
        <v>174.650832216174</v>
      </c>
      <c r="BA975" s="11">
        <f t="shared" si="488"/>
        <v>5.29968296688153</v>
      </c>
      <c r="BB975" s="12">
        <f t="shared" si="489"/>
        <v>1074.71389883243</v>
      </c>
      <c r="BC975" s="13">
        <f t="shared" si="490"/>
        <v>0.0804584307874775</v>
      </c>
      <c r="BD975" s="14">
        <f t="shared" si="491"/>
        <v>225.845321100917</v>
      </c>
      <c r="BE975" s="15">
        <f t="shared" si="492"/>
        <v>0.228402906768338</v>
      </c>
      <c r="BF975" s="16">
        <f t="shared" si="493"/>
        <v>18.7115853658537</v>
      </c>
      <c r="BG975" s="16">
        <f t="shared" si="494"/>
        <v>3.22477064220183</v>
      </c>
      <c r="BH975" s="17">
        <f t="shared" si="495"/>
        <v>0.182051647881295</v>
      </c>
    </row>
    <row r="976" spans="1:60">
      <c r="A976">
        <v>987</v>
      </c>
      <c r="B976" t="s">
        <v>727</v>
      </c>
      <c r="C976" t="s">
        <v>765</v>
      </c>
      <c r="D976" t="s">
        <v>62</v>
      </c>
      <c r="E976" t="s">
        <v>1079</v>
      </c>
      <c r="F976" t="s">
        <v>1081</v>
      </c>
      <c r="G976">
        <v>424.4178716102</v>
      </c>
      <c r="H976">
        <v>167.1</v>
      </c>
      <c r="I976">
        <v>444.59</v>
      </c>
      <c r="J976">
        <v>12.2968279241744</v>
      </c>
      <c r="K976">
        <v>1270.63</v>
      </c>
      <c r="L976">
        <v>4.1</v>
      </c>
      <c r="M976">
        <v>0.0156</v>
      </c>
      <c r="N976">
        <v>5.59</v>
      </c>
      <c r="O976">
        <v>0.069</v>
      </c>
      <c r="P976">
        <v>1.58</v>
      </c>
      <c r="Q976">
        <v>4.36</v>
      </c>
      <c r="R976">
        <v>0.504</v>
      </c>
      <c r="S976">
        <v>24.03</v>
      </c>
      <c r="T976">
        <v>9.17</v>
      </c>
      <c r="U976">
        <v>116.63</v>
      </c>
      <c r="V976">
        <v>44.66</v>
      </c>
      <c r="W976">
        <v>192.04</v>
      </c>
      <c r="X976">
        <v>42.19</v>
      </c>
      <c r="Y976">
        <v>406.05</v>
      </c>
      <c r="Z976">
        <v>63.66</v>
      </c>
      <c r="AA976">
        <v>8175.34</v>
      </c>
      <c r="AB976">
        <v>34.89</v>
      </c>
      <c r="AC976">
        <v>37.68</v>
      </c>
      <c r="AD976" s="3">
        <f t="shared" si="465"/>
        <v>35.179799477712</v>
      </c>
      <c r="AE976" s="4">
        <f t="shared" si="466"/>
        <v>38.989313493737</v>
      </c>
      <c r="AF976" s="5">
        <f t="shared" si="467"/>
        <v>0.0658227848101266</v>
      </c>
      <c r="AG976" s="3">
        <f t="shared" si="468"/>
        <v>9.11908646003263</v>
      </c>
      <c r="AH976" s="3">
        <f t="shared" si="469"/>
        <v>0.743534482758621</v>
      </c>
      <c r="AI976" s="3">
        <f t="shared" si="470"/>
        <v>3.45733041575492</v>
      </c>
      <c r="AJ976" s="3">
        <f t="shared" si="471"/>
        <v>29.4594594594595</v>
      </c>
      <c r="AK976" s="3">
        <f t="shared" si="472"/>
        <v>8.95204262877442</v>
      </c>
      <c r="AL976" s="3">
        <f t="shared" si="473"/>
        <v>120.753768844221</v>
      </c>
      <c r="AM976" s="3">
        <f t="shared" si="474"/>
        <v>254.016620498615</v>
      </c>
      <c r="AN976" s="3">
        <f t="shared" si="475"/>
        <v>474.105691056911</v>
      </c>
      <c r="AO976" s="3">
        <f t="shared" si="476"/>
        <v>817.948717948718</v>
      </c>
      <c r="AP976" s="3">
        <f t="shared" si="477"/>
        <v>1200.25</v>
      </c>
      <c r="AQ976" s="3">
        <f t="shared" si="478"/>
        <v>1708.0971659919</v>
      </c>
      <c r="AR976" s="3">
        <f t="shared" si="479"/>
        <v>2522.04968944099</v>
      </c>
      <c r="AS976" s="6">
        <f t="shared" si="480"/>
        <v>2587.80487804878</v>
      </c>
      <c r="AT976" s="3">
        <f t="shared" si="481"/>
        <v>0.150092643775656</v>
      </c>
      <c r="AU976" s="7">
        <f t="shared" si="482"/>
        <v>0.595121675849788</v>
      </c>
      <c r="AV976" s="8">
        <f t="shared" si="483"/>
        <v>0.143372619292154</v>
      </c>
      <c r="AW976" s="3">
        <f t="shared" si="484"/>
        <v>3.17068057991505</v>
      </c>
      <c r="AX976" s="7">
        <f t="shared" si="485"/>
        <v>0.255295092087011</v>
      </c>
      <c r="AY976" s="3">
        <f t="shared" si="486"/>
        <v>-0.0866442217195678</v>
      </c>
      <c r="AZ976" s="9">
        <f t="shared" si="487"/>
        <v>27.8152503214419</v>
      </c>
      <c r="BA976" s="11">
        <f t="shared" si="488"/>
        <v>2.07582788456026</v>
      </c>
      <c r="BB976" s="12">
        <f t="shared" si="489"/>
        <v>1074.71389883243</v>
      </c>
      <c r="BC976" s="13">
        <f t="shared" si="490"/>
        <v>0.0252510240190175</v>
      </c>
      <c r="BD976" s="14">
        <f t="shared" si="491"/>
        <v>100.566455696203</v>
      </c>
      <c r="BE976" s="15">
        <f t="shared" si="492"/>
        <v>0.0927964536387144</v>
      </c>
      <c r="BF976" s="16">
        <f t="shared" si="493"/>
        <v>16.8976279650437</v>
      </c>
      <c r="BG976" s="16">
        <f t="shared" si="494"/>
        <v>1.28211009174312</v>
      </c>
      <c r="BH976" s="17">
        <f t="shared" si="495"/>
        <v>0.925955414012739</v>
      </c>
    </row>
    <row r="977" spans="1:60">
      <c r="A977">
        <v>988</v>
      </c>
      <c r="B977" t="s">
        <v>727</v>
      </c>
      <c r="C977" t="s">
        <v>765</v>
      </c>
      <c r="D977" t="s">
        <v>62</v>
      </c>
      <c r="E977" t="s">
        <v>1079</v>
      </c>
      <c r="F977" t="s">
        <v>1082</v>
      </c>
      <c r="G977">
        <v>387.97870419362</v>
      </c>
      <c r="H977">
        <v>167.1</v>
      </c>
      <c r="I977">
        <v>403.23</v>
      </c>
      <c r="J977">
        <v>12.2968279241744</v>
      </c>
      <c r="K977">
        <v>795.06</v>
      </c>
      <c r="L977">
        <v>1.26</v>
      </c>
      <c r="M977">
        <v>0.0139</v>
      </c>
      <c r="N977">
        <v>4.34</v>
      </c>
      <c r="O977">
        <v>0.083</v>
      </c>
      <c r="P977">
        <v>1.53</v>
      </c>
      <c r="Q977">
        <v>4.12</v>
      </c>
      <c r="R977">
        <v>0.558</v>
      </c>
      <c r="S977">
        <v>19.12</v>
      </c>
      <c r="T977">
        <v>6.53</v>
      </c>
      <c r="U977">
        <v>74.51</v>
      </c>
      <c r="V977">
        <v>28.09</v>
      </c>
      <c r="W977">
        <v>118.69</v>
      </c>
      <c r="X977">
        <v>26.63</v>
      </c>
      <c r="Y977">
        <v>260.25</v>
      </c>
      <c r="Z977">
        <v>43.08</v>
      </c>
      <c r="AA977">
        <v>13850.05</v>
      </c>
      <c r="AB977">
        <v>77.22</v>
      </c>
      <c r="AC977">
        <v>986.71</v>
      </c>
      <c r="AD977" s="3">
        <f t="shared" si="465"/>
        <v>77.8613962645148</v>
      </c>
      <c r="AE977" s="4">
        <f t="shared" si="466"/>
        <v>1020.99643092901</v>
      </c>
      <c r="AF977" s="5">
        <f t="shared" si="467"/>
        <v>0.0586497890295359</v>
      </c>
      <c r="AG977" s="3">
        <f t="shared" si="468"/>
        <v>7.07993474714519</v>
      </c>
      <c r="AH977" s="3">
        <f t="shared" si="469"/>
        <v>0.894396551724138</v>
      </c>
      <c r="AI977" s="3">
        <f t="shared" si="470"/>
        <v>3.34792122538293</v>
      </c>
      <c r="AJ977" s="3">
        <f t="shared" si="471"/>
        <v>27.8378378378378</v>
      </c>
      <c r="AK977" s="3">
        <f t="shared" si="472"/>
        <v>9.91119005328597</v>
      </c>
      <c r="AL977" s="3">
        <f t="shared" si="473"/>
        <v>96.0804020100502</v>
      </c>
      <c r="AM977" s="3">
        <f t="shared" si="474"/>
        <v>180.886426592798</v>
      </c>
      <c r="AN977" s="3">
        <f t="shared" si="475"/>
        <v>302.886178861789</v>
      </c>
      <c r="AO977" s="3">
        <f t="shared" si="476"/>
        <v>514.468864468864</v>
      </c>
      <c r="AP977" s="3">
        <f t="shared" si="477"/>
        <v>741.8125</v>
      </c>
      <c r="AQ977" s="3">
        <f t="shared" si="478"/>
        <v>1078.13765182186</v>
      </c>
      <c r="AR977" s="3">
        <f t="shared" si="479"/>
        <v>1616.45962732919</v>
      </c>
      <c r="AS977" s="6">
        <f t="shared" si="480"/>
        <v>1751.21951219512</v>
      </c>
      <c r="AT977" s="3">
        <f t="shared" si="481"/>
        <v>0.191641979454552</v>
      </c>
      <c r="AU977" s="7">
        <f t="shared" si="482"/>
        <v>1.18556613610693</v>
      </c>
      <c r="AV977" s="8">
        <f t="shared" si="483"/>
        <v>0.00425074943313072</v>
      </c>
      <c r="AW977" s="3">
        <f t="shared" si="484"/>
        <v>83.0292525214432</v>
      </c>
      <c r="AX977" s="7">
        <f t="shared" si="485"/>
        <v>0.0387329940970169</v>
      </c>
      <c r="AY977" s="3">
        <f t="shared" si="486"/>
        <v>-3.3608518835104</v>
      </c>
      <c r="AZ977" s="9">
        <f t="shared" si="487"/>
        <v>21.7622068201837</v>
      </c>
      <c r="BA977" s="11">
        <f t="shared" si="488"/>
        <v>2.65983146866981</v>
      </c>
      <c r="BB977" s="12">
        <f t="shared" si="489"/>
        <v>1074.71389883243</v>
      </c>
      <c r="BC977" s="13">
        <f t="shared" si="490"/>
        <v>0.553096321977858</v>
      </c>
      <c r="BD977" s="14">
        <f t="shared" si="491"/>
        <v>66.7842978615394</v>
      </c>
      <c r="BE977" s="15">
        <f t="shared" si="492"/>
        <v>3.79139289145053</v>
      </c>
      <c r="BF977" s="16">
        <f t="shared" si="493"/>
        <v>13.6114016736402</v>
      </c>
      <c r="BG977" s="16">
        <f t="shared" si="494"/>
        <v>1.05339805825243</v>
      </c>
      <c r="BH977" s="17">
        <f t="shared" si="495"/>
        <v>0.0782600764155628</v>
      </c>
    </row>
    <row r="978" spans="1:60">
      <c r="A978">
        <v>989</v>
      </c>
      <c r="B978" t="s">
        <v>727</v>
      </c>
      <c r="C978" t="s">
        <v>765</v>
      </c>
      <c r="D978" t="s">
        <v>62</v>
      </c>
      <c r="E978" t="s">
        <v>1079</v>
      </c>
      <c r="F978" t="s">
        <v>1083</v>
      </c>
      <c r="G978">
        <v>335.759196553865</v>
      </c>
      <c r="H978">
        <v>167.1</v>
      </c>
      <c r="I978">
        <v>763.26</v>
      </c>
      <c r="J978">
        <v>12.2968279241744</v>
      </c>
      <c r="K978">
        <v>1967.67</v>
      </c>
      <c r="L978">
        <v>11.56</v>
      </c>
      <c r="M978">
        <v>0.025</v>
      </c>
      <c r="N978">
        <v>1.669</v>
      </c>
      <c r="O978">
        <v>0.0254</v>
      </c>
      <c r="P978">
        <v>0.289</v>
      </c>
      <c r="Q978">
        <v>1.2</v>
      </c>
      <c r="R978">
        <v>0.12</v>
      </c>
      <c r="S978">
        <v>12.76</v>
      </c>
      <c r="T978">
        <v>8.54</v>
      </c>
      <c r="U978">
        <v>144.46</v>
      </c>
      <c r="V978">
        <v>69.45</v>
      </c>
      <c r="W978">
        <v>353.17</v>
      </c>
      <c r="X978">
        <v>81.48</v>
      </c>
      <c r="Y978">
        <v>774.96</v>
      </c>
      <c r="Z978">
        <v>123.77</v>
      </c>
      <c r="AA978">
        <v>15691.27</v>
      </c>
      <c r="AB978">
        <v>235.93</v>
      </c>
      <c r="AC978">
        <v>3252.04</v>
      </c>
      <c r="AD978" s="3">
        <f t="shared" si="465"/>
        <v>237.889655797552</v>
      </c>
      <c r="AE978" s="4">
        <f t="shared" si="466"/>
        <v>3365.04265005766</v>
      </c>
      <c r="AF978" s="5">
        <f t="shared" si="467"/>
        <v>0.105485232067511</v>
      </c>
      <c r="AG978" s="3">
        <f t="shared" si="468"/>
        <v>2.72267536704731</v>
      </c>
      <c r="AH978" s="3">
        <f t="shared" si="469"/>
        <v>0.273706896551724</v>
      </c>
      <c r="AI978" s="3">
        <f t="shared" si="470"/>
        <v>0.632385120350109</v>
      </c>
      <c r="AJ978" s="3">
        <f t="shared" si="471"/>
        <v>8.10810810810811</v>
      </c>
      <c r="AK978" s="3">
        <f t="shared" si="472"/>
        <v>2.13143872113677</v>
      </c>
      <c r="AL978" s="3">
        <f t="shared" si="473"/>
        <v>64.1206030150754</v>
      </c>
      <c r="AM978" s="3">
        <f t="shared" si="474"/>
        <v>236.565096952909</v>
      </c>
      <c r="AN978" s="3">
        <f t="shared" si="475"/>
        <v>587.235772357724</v>
      </c>
      <c r="AO978" s="3">
        <f t="shared" si="476"/>
        <v>1271.97802197802</v>
      </c>
      <c r="AP978" s="3">
        <f t="shared" si="477"/>
        <v>2207.3125</v>
      </c>
      <c r="AQ978" s="3">
        <f t="shared" si="478"/>
        <v>3298.78542510121</v>
      </c>
      <c r="AR978" s="3">
        <f t="shared" si="479"/>
        <v>4813.41614906832</v>
      </c>
      <c r="AS978" s="6">
        <f t="shared" si="480"/>
        <v>5031.30081300813</v>
      </c>
      <c r="AT978" s="3">
        <f t="shared" si="481"/>
        <v>0.0934790492996563</v>
      </c>
      <c r="AU978" s="7">
        <f t="shared" si="482"/>
        <v>0.194205209781726</v>
      </c>
      <c r="AV978" s="8">
        <f t="shared" si="483"/>
        <v>0.000495981826551709</v>
      </c>
      <c r="AW978" s="3">
        <f t="shared" si="484"/>
        <v>273.651275825556</v>
      </c>
      <c r="AX978" s="7">
        <f t="shared" si="485"/>
        <v>0.00820473393609247</v>
      </c>
      <c r="AY978" s="3">
        <f t="shared" si="486"/>
        <v>-6.05557011990899</v>
      </c>
      <c r="AZ978" s="9">
        <f t="shared" si="487"/>
        <v>68.3188813567358</v>
      </c>
      <c r="BA978" s="11">
        <f t="shared" si="488"/>
        <v>2.18807374626164</v>
      </c>
      <c r="BB978" s="12">
        <f t="shared" si="489"/>
        <v>1074.71389883243</v>
      </c>
      <c r="BC978" s="13">
        <f t="shared" si="490"/>
        <v>1.82051640594128</v>
      </c>
      <c r="BD978" s="14">
        <f t="shared" si="491"/>
        <v>620.244925028835</v>
      </c>
      <c r="BE978" s="15">
        <f t="shared" si="492"/>
        <v>4.19639723340559</v>
      </c>
      <c r="BF978" s="16">
        <f t="shared" si="493"/>
        <v>60.7335423197492</v>
      </c>
      <c r="BG978" s="16">
        <f t="shared" si="494"/>
        <v>1.39083333333333</v>
      </c>
      <c r="BH978" s="17">
        <f t="shared" si="495"/>
        <v>0.0725483081388913</v>
      </c>
    </row>
    <row r="979" spans="1:60">
      <c r="A979">
        <v>990</v>
      </c>
      <c r="B979" t="s">
        <v>727</v>
      </c>
      <c r="C979" t="s">
        <v>765</v>
      </c>
      <c r="D979" t="s">
        <v>62</v>
      </c>
      <c r="E979" t="s">
        <v>1079</v>
      </c>
      <c r="F979" t="s">
        <v>1084</v>
      </c>
      <c r="G979">
        <v>183.836215402295</v>
      </c>
      <c r="H979">
        <v>167.1</v>
      </c>
      <c r="I979">
        <v>93.32</v>
      </c>
      <c r="J979">
        <v>12.2968279241744</v>
      </c>
      <c r="K979">
        <v>265.7</v>
      </c>
      <c r="L979">
        <v>1.125</v>
      </c>
      <c r="M979">
        <v>0.0177</v>
      </c>
      <c r="N979">
        <v>2.81</v>
      </c>
      <c r="O979">
        <v>0.0149</v>
      </c>
      <c r="P979">
        <v>0.51</v>
      </c>
      <c r="Q979">
        <v>0.83</v>
      </c>
      <c r="R979">
        <v>0.08</v>
      </c>
      <c r="S979">
        <v>6.23</v>
      </c>
      <c r="T979">
        <v>2.127</v>
      </c>
      <c r="U979">
        <v>25.76</v>
      </c>
      <c r="V979">
        <v>9.46</v>
      </c>
      <c r="W979">
        <v>39.97</v>
      </c>
      <c r="X979">
        <v>8.84</v>
      </c>
      <c r="Y979">
        <v>86.32</v>
      </c>
      <c r="Z979">
        <v>14.27</v>
      </c>
      <c r="AA979">
        <v>10131.83</v>
      </c>
      <c r="AB979">
        <v>87.44</v>
      </c>
      <c r="AC979">
        <v>209.03</v>
      </c>
      <c r="AD979" s="3">
        <f t="shared" si="465"/>
        <v>88.1662845036153</v>
      </c>
      <c r="AE979" s="4">
        <f t="shared" si="466"/>
        <v>216.293423556153</v>
      </c>
      <c r="AF979" s="5">
        <f t="shared" si="467"/>
        <v>0.0746835443037975</v>
      </c>
      <c r="AG979" s="3">
        <f t="shared" si="468"/>
        <v>4.58401305057096</v>
      </c>
      <c r="AH979" s="3">
        <f t="shared" si="469"/>
        <v>0.160560344827586</v>
      </c>
      <c r="AI979" s="3">
        <f t="shared" si="470"/>
        <v>1.11597374179431</v>
      </c>
      <c r="AJ979" s="3">
        <f t="shared" si="471"/>
        <v>5.60810810810811</v>
      </c>
      <c r="AK979" s="3">
        <f t="shared" si="472"/>
        <v>1.42095914742451</v>
      </c>
      <c r="AL979" s="3">
        <f t="shared" si="473"/>
        <v>31.3065326633166</v>
      </c>
      <c r="AM979" s="3">
        <f t="shared" si="474"/>
        <v>58.9196675900277</v>
      </c>
      <c r="AN979" s="3">
        <f t="shared" si="475"/>
        <v>104.715447154472</v>
      </c>
      <c r="AO979" s="3">
        <f t="shared" si="476"/>
        <v>173.260073260073</v>
      </c>
      <c r="AP979" s="3">
        <f t="shared" si="477"/>
        <v>249.8125</v>
      </c>
      <c r="AQ979" s="3">
        <f t="shared" si="478"/>
        <v>357.894736842105</v>
      </c>
      <c r="AR979" s="3">
        <f t="shared" si="479"/>
        <v>536.149068322981</v>
      </c>
      <c r="AS979" s="6">
        <f t="shared" si="480"/>
        <v>580.081300813008</v>
      </c>
      <c r="AT979" s="3">
        <f t="shared" si="481"/>
        <v>0.107239781026959</v>
      </c>
      <c r="AU979" s="7">
        <f t="shared" si="482"/>
        <v>2.00018590655008</v>
      </c>
      <c r="AV979" s="8">
        <f t="shared" si="483"/>
        <v>0.0129916109042977</v>
      </c>
      <c r="AW979" s="3">
        <f t="shared" si="484"/>
        <v>17.5893673465935</v>
      </c>
      <c r="AX979" s="7">
        <f t="shared" si="485"/>
        <v>0.0544864000317838</v>
      </c>
      <c r="AY979" s="3">
        <f t="shared" si="486"/>
        <v>-2.76832011781735</v>
      </c>
      <c r="AZ979" s="9">
        <f t="shared" si="487"/>
        <v>25.5471765637124</v>
      </c>
      <c r="BA979" s="11">
        <f t="shared" si="488"/>
        <v>15.4596734051446</v>
      </c>
      <c r="BB979" s="12">
        <f t="shared" si="489"/>
        <v>1074.71389883243</v>
      </c>
      <c r="BC979" s="13">
        <f t="shared" si="490"/>
        <v>0.126360979729708</v>
      </c>
      <c r="BD979" s="14">
        <f t="shared" si="491"/>
        <v>81.5459484998819</v>
      </c>
      <c r="BE979" s="15">
        <f t="shared" si="492"/>
        <v>2.42157089898054</v>
      </c>
      <c r="BF979" s="16">
        <f t="shared" si="493"/>
        <v>13.8555377207063</v>
      </c>
      <c r="BG979" s="16">
        <f t="shared" si="494"/>
        <v>3.3855421686747</v>
      </c>
      <c r="BH979" s="17">
        <f t="shared" si="495"/>
        <v>0.418313160790317</v>
      </c>
    </row>
    <row r="980" spans="1:60">
      <c r="A980">
        <v>991</v>
      </c>
      <c r="B980" t="s">
        <v>727</v>
      </c>
      <c r="C980" t="s">
        <v>765</v>
      </c>
      <c r="D980" t="s">
        <v>62</v>
      </c>
      <c r="E980" t="s">
        <v>1079</v>
      </c>
      <c r="F980" t="s">
        <v>1085</v>
      </c>
      <c r="G980">
        <v>435.66754680185</v>
      </c>
      <c r="H980">
        <v>167.1</v>
      </c>
      <c r="I980">
        <v>210.4</v>
      </c>
      <c r="J980">
        <v>12.2968279241744</v>
      </c>
      <c r="K980">
        <v>424.68</v>
      </c>
      <c r="L980">
        <v>0.809</v>
      </c>
      <c r="M980">
        <v>0.0238</v>
      </c>
      <c r="N980">
        <v>2.18</v>
      </c>
      <c r="O980">
        <v>0.0485</v>
      </c>
      <c r="P980">
        <v>1.06</v>
      </c>
      <c r="Q980">
        <v>2.06</v>
      </c>
      <c r="R980">
        <v>0.369</v>
      </c>
      <c r="S980">
        <v>9.92</v>
      </c>
      <c r="T980">
        <v>3.43</v>
      </c>
      <c r="U980">
        <v>38.64</v>
      </c>
      <c r="V980">
        <v>14.89</v>
      </c>
      <c r="W980">
        <v>65.22</v>
      </c>
      <c r="X980">
        <v>14.81</v>
      </c>
      <c r="Y980">
        <v>150.72</v>
      </c>
      <c r="Z980">
        <v>25.61</v>
      </c>
      <c r="AA980">
        <v>11867.54</v>
      </c>
      <c r="AB980">
        <v>63.77</v>
      </c>
      <c r="AC980">
        <v>195.01</v>
      </c>
      <c r="AD980" s="3">
        <f t="shared" si="465"/>
        <v>64.2996793549354</v>
      </c>
      <c r="AE980" s="4">
        <f t="shared" si="466"/>
        <v>201.786253301849</v>
      </c>
      <c r="AF980" s="5">
        <f t="shared" si="467"/>
        <v>0.10042194092827</v>
      </c>
      <c r="AG980" s="3">
        <f t="shared" si="468"/>
        <v>3.55628058727569</v>
      </c>
      <c r="AH980" s="3">
        <f t="shared" si="469"/>
        <v>0.522629310344828</v>
      </c>
      <c r="AI980" s="3">
        <f t="shared" si="470"/>
        <v>2.31947483588621</v>
      </c>
      <c r="AJ980" s="3">
        <f t="shared" si="471"/>
        <v>13.9189189189189</v>
      </c>
      <c r="AK980" s="3">
        <f t="shared" si="472"/>
        <v>6.55417406749556</v>
      </c>
      <c r="AL980" s="3">
        <f t="shared" si="473"/>
        <v>49.8492462311558</v>
      </c>
      <c r="AM980" s="3">
        <f t="shared" si="474"/>
        <v>95.0138504155125</v>
      </c>
      <c r="AN980" s="3">
        <f t="shared" si="475"/>
        <v>157.073170731707</v>
      </c>
      <c r="AO980" s="3">
        <f t="shared" si="476"/>
        <v>272.710622710623</v>
      </c>
      <c r="AP980" s="3">
        <f t="shared" si="477"/>
        <v>407.625</v>
      </c>
      <c r="AQ980" s="3">
        <f t="shared" si="478"/>
        <v>599.595141700405</v>
      </c>
      <c r="AR980" s="3">
        <f t="shared" si="479"/>
        <v>936.149068322981</v>
      </c>
      <c r="AS980" s="6">
        <f t="shared" si="480"/>
        <v>1041.05691056911</v>
      </c>
      <c r="AT980" s="3">
        <f t="shared" si="481"/>
        <v>0.24882036392532</v>
      </c>
      <c r="AU980" s="7">
        <f t="shared" si="482"/>
        <v>2.65791391931904</v>
      </c>
      <c r="AV980" s="8">
        <f t="shared" si="483"/>
        <v>0.0108035109643419</v>
      </c>
      <c r="AW980" s="3">
        <f t="shared" si="484"/>
        <v>16.4096183622408</v>
      </c>
      <c r="AX980" s="7">
        <f t="shared" si="485"/>
        <v>0.043763712610856</v>
      </c>
      <c r="AY980" s="3">
        <f t="shared" si="486"/>
        <v>-3.14882559859515</v>
      </c>
      <c r="AZ980" s="9">
        <f t="shared" si="487"/>
        <v>11.3870396504592</v>
      </c>
      <c r="BA980" s="11">
        <f t="shared" si="488"/>
        <v>3.61031042326429</v>
      </c>
      <c r="BB980" s="12">
        <f t="shared" si="489"/>
        <v>1074.71389883243</v>
      </c>
      <c r="BC980" s="13">
        <f t="shared" si="490"/>
        <v>0.115583703493231</v>
      </c>
      <c r="BD980" s="14">
        <f t="shared" si="491"/>
        <v>55.2101117420773</v>
      </c>
      <c r="BE980" s="15">
        <f t="shared" si="492"/>
        <v>1.29385615711253</v>
      </c>
      <c r="BF980" s="16">
        <f t="shared" si="493"/>
        <v>15.1935483870968</v>
      </c>
      <c r="BG980" s="16">
        <f t="shared" si="494"/>
        <v>1.05825242718447</v>
      </c>
      <c r="BH980" s="17">
        <f t="shared" si="495"/>
        <v>0.327008871339931</v>
      </c>
    </row>
    <row r="981" spans="1:60">
      <c r="A981">
        <v>992</v>
      </c>
      <c r="B981" t="s">
        <v>727</v>
      </c>
      <c r="C981" t="s">
        <v>765</v>
      </c>
      <c r="D981" t="s">
        <v>62</v>
      </c>
      <c r="E981" t="s">
        <v>1079</v>
      </c>
      <c r="F981" t="s">
        <v>1086</v>
      </c>
      <c r="G981">
        <v>512.02244170595</v>
      </c>
      <c r="H981">
        <v>167.1</v>
      </c>
      <c r="I981">
        <v>503.18</v>
      </c>
      <c r="J981">
        <v>12.2968279241744</v>
      </c>
      <c r="K981">
        <v>1229.27</v>
      </c>
      <c r="L981">
        <v>6.88</v>
      </c>
      <c r="M981">
        <v>0.0215</v>
      </c>
      <c r="N981">
        <v>2.184</v>
      </c>
      <c r="O981">
        <v>0.02</v>
      </c>
      <c r="P981">
        <v>0.447</v>
      </c>
      <c r="Q981">
        <v>1.16</v>
      </c>
      <c r="R981">
        <v>0.064</v>
      </c>
      <c r="S981">
        <v>11.91</v>
      </c>
      <c r="T981">
        <v>6.37</v>
      </c>
      <c r="U981">
        <v>98.12</v>
      </c>
      <c r="V981">
        <v>44.06</v>
      </c>
      <c r="W981">
        <v>214.84</v>
      </c>
      <c r="X981">
        <v>49.34</v>
      </c>
      <c r="Y981">
        <v>481.99</v>
      </c>
      <c r="Z981">
        <v>76.67</v>
      </c>
      <c r="AA981">
        <v>15730.73</v>
      </c>
      <c r="AB981">
        <v>47.34</v>
      </c>
      <c r="AC981">
        <v>1186.48</v>
      </c>
      <c r="AD981" s="3">
        <f t="shared" si="465"/>
        <v>47.7332102973599</v>
      </c>
      <c r="AE981" s="4">
        <f t="shared" si="466"/>
        <v>1227.70808582933</v>
      </c>
      <c r="AF981" s="5">
        <f t="shared" si="467"/>
        <v>0.0907172995780591</v>
      </c>
      <c r="AG981" s="3">
        <f t="shared" si="468"/>
        <v>3.56280587275693</v>
      </c>
      <c r="AH981" s="3">
        <f t="shared" si="469"/>
        <v>0.21551724137931</v>
      </c>
      <c r="AI981" s="3">
        <f t="shared" si="470"/>
        <v>0.978118161925602</v>
      </c>
      <c r="AJ981" s="3">
        <f t="shared" si="471"/>
        <v>7.83783783783784</v>
      </c>
      <c r="AK981" s="3">
        <f t="shared" si="472"/>
        <v>1.13676731793961</v>
      </c>
      <c r="AL981" s="3">
        <f t="shared" si="473"/>
        <v>59.8492462311558</v>
      </c>
      <c r="AM981" s="3">
        <f t="shared" si="474"/>
        <v>176.454293628809</v>
      </c>
      <c r="AN981" s="3">
        <f t="shared" si="475"/>
        <v>398.861788617886</v>
      </c>
      <c r="AO981" s="3">
        <f t="shared" si="476"/>
        <v>806.959706959707</v>
      </c>
      <c r="AP981" s="3">
        <f t="shared" si="477"/>
        <v>1342.75</v>
      </c>
      <c r="AQ981" s="3">
        <f t="shared" si="478"/>
        <v>1997.57085020243</v>
      </c>
      <c r="AR981" s="3">
        <f t="shared" si="479"/>
        <v>2993.72670807453</v>
      </c>
      <c r="AS981" s="6">
        <f t="shared" si="480"/>
        <v>3116.66666666667</v>
      </c>
      <c r="AT981" s="3">
        <f t="shared" si="481"/>
        <v>0.0524860753618964</v>
      </c>
      <c r="AU981" s="7">
        <f t="shared" si="482"/>
        <v>0.175320196129906</v>
      </c>
      <c r="AV981" s="8">
        <f t="shared" si="483"/>
        <v>0.00177892450592169</v>
      </c>
      <c r="AW981" s="3">
        <f t="shared" si="484"/>
        <v>99.8394133348623</v>
      </c>
      <c r="AX981" s="7">
        <f t="shared" si="485"/>
        <v>0.0177749557425308</v>
      </c>
      <c r="AY981" s="3">
        <f t="shared" si="486"/>
        <v>-4.71326550480443</v>
      </c>
      <c r="AZ981" s="9">
        <f t="shared" si="487"/>
        <v>36.1238829547681</v>
      </c>
      <c r="BA981" s="11">
        <f t="shared" si="488"/>
        <v>2.96314943187835</v>
      </c>
      <c r="BB981" s="12">
        <f t="shared" si="489"/>
        <v>1074.71389883243</v>
      </c>
      <c r="BC981" s="13">
        <f t="shared" si="490"/>
        <v>0.659192114944594</v>
      </c>
      <c r="BD981" s="14">
        <f t="shared" si="491"/>
        <v>304.09403687418</v>
      </c>
      <c r="BE981" s="15">
        <f t="shared" si="492"/>
        <v>2.46162783460238</v>
      </c>
      <c r="BF981" s="16">
        <f t="shared" si="493"/>
        <v>40.4693534844668</v>
      </c>
      <c r="BG981" s="16">
        <f t="shared" si="494"/>
        <v>1.88275862068966</v>
      </c>
      <c r="BH981" s="17">
        <f t="shared" si="495"/>
        <v>0.0398995347582766</v>
      </c>
    </row>
    <row r="982" spans="1:60">
      <c r="A982">
        <v>993</v>
      </c>
      <c r="B982" t="s">
        <v>727</v>
      </c>
      <c r="C982" t="s">
        <v>765</v>
      </c>
      <c r="D982" t="s">
        <v>62</v>
      </c>
      <c r="E982" t="s">
        <v>1079</v>
      </c>
      <c r="F982" t="s">
        <v>1087</v>
      </c>
      <c r="G982">
        <v>507.574986496995</v>
      </c>
      <c r="H982">
        <v>167.1</v>
      </c>
      <c r="I982">
        <v>1889.64</v>
      </c>
      <c r="J982">
        <v>12.2968279241744</v>
      </c>
      <c r="K982">
        <v>4216.31</v>
      </c>
      <c r="L982">
        <v>20.39</v>
      </c>
      <c r="M982">
        <v>0.549</v>
      </c>
      <c r="N982">
        <v>6.24</v>
      </c>
      <c r="O982">
        <v>0.771</v>
      </c>
      <c r="P982">
        <v>5.18</v>
      </c>
      <c r="Q982">
        <v>7.64</v>
      </c>
      <c r="R982">
        <v>0.759</v>
      </c>
      <c r="S982">
        <v>39.98</v>
      </c>
      <c r="T982">
        <v>21.77</v>
      </c>
      <c r="U982">
        <v>344.64</v>
      </c>
      <c r="V982">
        <v>148.04</v>
      </c>
      <c r="W982">
        <v>695.05</v>
      </c>
      <c r="X982">
        <v>161.1</v>
      </c>
      <c r="Y982">
        <v>1532.11</v>
      </c>
      <c r="Z982">
        <v>230.66</v>
      </c>
      <c r="AA982">
        <v>9285.4</v>
      </c>
      <c r="AB982">
        <v>42.49</v>
      </c>
      <c r="AC982">
        <v>46.65</v>
      </c>
      <c r="AD982" s="3">
        <f t="shared" si="465"/>
        <v>42.8429257611919</v>
      </c>
      <c r="AE982" s="4">
        <f t="shared" si="466"/>
        <v>48.271005161434</v>
      </c>
      <c r="AF982" s="5">
        <f t="shared" si="467"/>
        <v>2.31645569620253</v>
      </c>
      <c r="AG982" s="3">
        <f t="shared" si="468"/>
        <v>10.1794453507341</v>
      </c>
      <c r="AH982" s="3">
        <f t="shared" si="469"/>
        <v>8.30818965517241</v>
      </c>
      <c r="AI982" s="3">
        <f t="shared" si="470"/>
        <v>11.3347921225383</v>
      </c>
      <c r="AJ982" s="3">
        <f t="shared" si="471"/>
        <v>51.6216216216216</v>
      </c>
      <c r="AK982" s="3">
        <f t="shared" si="472"/>
        <v>13.4813499111901</v>
      </c>
      <c r="AL982" s="3">
        <f t="shared" si="473"/>
        <v>200.904522613065</v>
      </c>
      <c r="AM982" s="3">
        <f t="shared" si="474"/>
        <v>603.047091412742</v>
      </c>
      <c r="AN982" s="3">
        <f t="shared" si="475"/>
        <v>1400.9756097561</v>
      </c>
      <c r="AO982" s="3">
        <f t="shared" si="476"/>
        <v>2711.35531135531</v>
      </c>
      <c r="AP982" s="3">
        <f t="shared" si="477"/>
        <v>4344.0625</v>
      </c>
      <c r="AQ982" s="3">
        <f t="shared" si="478"/>
        <v>6522.26720647773</v>
      </c>
      <c r="AR982" s="3">
        <f t="shared" si="479"/>
        <v>9516.21118012422</v>
      </c>
      <c r="AS982" s="6">
        <f t="shared" si="480"/>
        <v>9376.42276422764</v>
      </c>
      <c r="AT982" s="3">
        <f t="shared" si="481"/>
        <v>0.132380099374814</v>
      </c>
      <c r="AU982" s="7">
        <f t="shared" si="482"/>
        <v>0.139110090002317</v>
      </c>
      <c r="AV982" s="8">
        <f t="shared" si="483"/>
        <v>0.12927014838683</v>
      </c>
      <c r="AW982" s="3">
        <f t="shared" si="484"/>
        <v>3.92548431669419</v>
      </c>
      <c r="AX982" s="7">
        <f t="shared" si="485"/>
        <v>0.256120812345486</v>
      </c>
      <c r="AY982" s="3">
        <f t="shared" si="486"/>
        <v>-0.0810374072685534</v>
      </c>
      <c r="AZ982" s="9">
        <f t="shared" si="487"/>
        <v>5.06194332334664</v>
      </c>
      <c r="BA982" s="11">
        <f t="shared" si="488"/>
        <v>0.212999223913118</v>
      </c>
      <c r="BB982" s="12">
        <f t="shared" si="489"/>
        <v>1074.71389883243</v>
      </c>
      <c r="BC982" s="13">
        <f t="shared" si="490"/>
        <v>0.0311709602356111</v>
      </c>
      <c r="BD982" s="14">
        <f t="shared" si="491"/>
        <v>111.642766176798</v>
      </c>
      <c r="BE982" s="15">
        <f t="shared" si="492"/>
        <v>0.0304482054160602</v>
      </c>
      <c r="BF982" s="16">
        <f t="shared" si="493"/>
        <v>38.3219109554777</v>
      </c>
      <c r="BG982" s="16">
        <f t="shared" si="494"/>
        <v>0.816753926701571</v>
      </c>
      <c r="BH982" s="17">
        <f t="shared" si="495"/>
        <v>0.910825294748124</v>
      </c>
    </row>
    <row r="983" spans="1:60">
      <c r="A983">
        <v>994</v>
      </c>
      <c r="B983" t="s">
        <v>727</v>
      </c>
      <c r="C983" t="s">
        <v>765</v>
      </c>
      <c r="D983" t="s">
        <v>62</v>
      </c>
      <c r="E983" t="s">
        <v>1079</v>
      </c>
      <c r="F983" t="s">
        <v>1088</v>
      </c>
      <c r="G983">
        <v>78.88003033403</v>
      </c>
      <c r="H983">
        <v>167.1</v>
      </c>
      <c r="I983">
        <v>454.77</v>
      </c>
      <c r="J983">
        <v>12.2968279241744</v>
      </c>
      <c r="K983">
        <v>836.74</v>
      </c>
      <c r="L983">
        <v>1.328</v>
      </c>
      <c r="M983">
        <v>0.039</v>
      </c>
      <c r="N983">
        <v>3.04</v>
      </c>
      <c r="O983">
        <v>0.112</v>
      </c>
      <c r="P983">
        <v>2.08</v>
      </c>
      <c r="Q983">
        <v>5.16</v>
      </c>
      <c r="R983">
        <v>0.109</v>
      </c>
      <c r="S983">
        <v>22.44</v>
      </c>
      <c r="T983">
        <v>7.26</v>
      </c>
      <c r="U983">
        <v>80.86</v>
      </c>
      <c r="V983">
        <v>29.52</v>
      </c>
      <c r="W983">
        <v>120.46</v>
      </c>
      <c r="X983">
        <v>26.7</v>
      </c>
      <c r="Y983">
        <v>248.35</v>
      </c>
      <c r="Z983">
        <v>41.58</v>
      </c>
      <c r="AA983">
        <v>8890.86</v>
      </c>
      <c r="AB983">
        <v>60.88</v>
      </c>
      <c r="AC983">
        <v>63.2</v>
      </c>
      <c r="AD983" s="3">
        <f t="shared" si="465"/>
        <v>61.3856747550332</v>
      </c>
      <c r="AE983" s="4">
        <f t="shared" si="466"/>
        <v>65.3960884502171</v>
      </c>
      <c r="AF983" s="5">
        <f t="shared" si="467"/>
        <v>0.164556962025316</v>
      </c>
      <c r="AG983" s="3">
        <f t="shared" si="468"/>
        <v>4.95921696574225</v>
      </c>
      <c r="AH983" s="3">
        <f t="shared" si="469"/>
        <v>1.20689655172414</v>
      </c>
      <c r="AI983" s="3">
        <f t="shared" si="470"/>
        <v>4.55142231947484</v>
      </c>
      <c r="AJ983" s="3">
        <f t="shared" si="471"/>
        <v>34.8648648648649</v>
      </c>
      <c r="AK983" s="3">
        <f t="shared" si="472"/>
        <v>1.9360568383659</v>
      </c>
      <c r="AL983" s="3">
        <f t="shared" si="473"/>
        <v>112.763819095477</v>
      </c>
      <c r="AM983" s="3">
        <f t="shared" si="474"/>
        <v>201.108033240997</v>
      </c>
      <c r="AN983" s="3">
        <f t="shared" si="475"/>
        <v>328.69918699187</v>
      </c>
      <c r="AO983" s="3">
        <f t="shared" si="476"/>
        <v>540.659340659341</v>
      </c>
      <c r="AP983" s="3">
        <f t="shared" si="477"/>
        <v>752.875</v>
      </c>
      <c r="AQ983" s="3">
        <f t="shared" si="478"/>
        <v>1080.97165991903</v>
      </c>
      <c r="AR983" s="3">
        <f t="shared" si="479"/>
        <v>1542.54658385093</v>
      </c>
      <c r="AS983" s="6">
        <f t="shared" si="480"/>
        <v>1690.24390243902</v>
      </c>
      <c r="AT983" s="3">
        <f t="shared" si="481"/>
        <v>0.0308772932117217</v>
      </c>
      <c r="AU983" s="7">
        <f t="shared" si="482"/>
        <v>0.200170896198397</v>
      </c>
      <c r="AV983" s="8">
        <f t="shared" si="483"/>
        <v>0.0464859607362328</v>
      </c>
      <c r="AW983" s="3">
        <f t="shared" si="484"/>
        <v>5.31812666270253</v>
      </c>
      <c r="AX983" s="7">
        <f t="shared" si="485"/>
        <v>0.10720157090463</v>
      </c>
      <c r="AY983" s="3">
        <f t="shared" si="486"/>
        <v>-1.59325580452062</v>
      </c>
      <c r="AZ983" s="9">
        <f t="shared" si="487"/>
        <v>10.3298844792511</v>
      </c>
      <c r="BA983" s="11">
        <f t="shared" si="488"/>
        <v>1.30219326087888</v>
      </c>
      <c r="BB983" s="12">
        <f t="shared" si="489"/>
        <v>1074.71389883243</v>
      </c>
      <c r="BC983" s="13">
        <f t="shared" si="490"/>
        <v>0.042658171046216</v>
      </c>
      <c r="BD983" s="14">
        <f t="shared" si="491"/>
        <v>54.5455426356589</v>
      </c>
      <c r="BE983" s="15">
        <f t="shared" si="492"/>
        <v>0.254479565129857</v>
      </c>
      <c r="BF983" s="16">
        <f t="shared" si="493"/>
        <v>11.0672905525847</v>
      </c>
      <c r="BG983" s="16">
        <f t="shared" si="494"/>
        <v>0.589147286821705</v>
      </c>
      <c r="BH983" s="17">
        <f t="shared" si="495"/>
        <v>0.963291139240506</v>
      </c>
    </row>
    <row r="984" spans="1:60">
      <c r="A984">
        <v>995</v>
      </c>
      <c r="B984" t="s">
        <v>727</v>
      </c>
      <c r="C984" t="s">
        <v>765</v>
      </c>
      <c r="D984" t="s">
        <v>62</v>
      </c>
      <c r="E984" t="s">
        <v>1079</v>
      </c>
      <c r="F984" t="s">
        <v>1089</v>
      </c>
      <c r="G984">
        <v>207.625537650875</v>
      </c>
      <c r="H984">
        <v>167.1</v>
      </c>
      <c r="I984">
        <v>278.23</v>
      </c>
      <c r="J984">
        <v>12.2968279241744</v>
      </c>
      <c r="K984">
        <v>672.75</v>
      </c>
      <c r="L984">
        <v>1.912</v>
      </c>
      <c r="M984">
        <v>0.0172</v>
      </c>
      <c r="N984">
        <v>3.53</v>
      </c>
      <c r="O984">
        <v>0.064</v>
      </c>
      <c r="P984">
        <v>1.09</v>
      </c>
      <c r="Q984">
        <v>3.47</v>
      </c>
      <c r="R984">
        <v>0.302</v>
      </c>
      <c r="S984">
        <v>21.97</v>
      </c>
      <c r="T984">
        <v>7.22</v>
      </c>
      <c r="U984">
        <v>75.26</v>
      </c>
      <c r="V984">
        <v>23.68</v>
      </c>
      <c r="W984">
        <v>87.73</v>
      </c>
      <c r="X984">
        <v>17.2</v>
      </c>
      <c r="Y984">
        <v>152.81</v>
      </c>
      <c r="Z984">
        <v>23.56</v>
      </c>
      <c r="AA984">
        <v>8742.79</v>
      </c>
      <c r="AB984">
        <v>62.3</v>
      </c>
      <c r="AC984">
        <v>54.85</v>
      </c>
      <c r="AD984" s="3">
        <f t="shared" si="465"/>
        <v>62.817469402736</v>
      </c>
      <c r="AE984" s="4">
        <f t="shared" si="466"/>
        <v>56.7559406882026</v>
      </c>
      <c r="AF984" s="5">
        <f t="shared" si="467"/>
        <v>0.0725738396624473</v>
      </c>
      <c r="AG984" s="3">
        <f t="shared" si="468"/>
        <v>5.75856443719413</v>
      </c>
      <c r="AH984" s="3">
        <f t="shared" si="469"/>
        <v>0.689655172413793</v>
      </c>
      <c r="AI984" s="3">
        <f t="shared" si="470"/>
        <v>2.38512035010941</v>
      </c>
      <c r="AJ984" s="3">
        <f t="shared" si="471"/>
        <v>23.4459459459459</v>
      </c>
      <c r="AK984" s="3">
        <f t="shared" si="472"/>
        <v>5.36412078152753</v>
      </c>
      <c r="AL984" s="3">
        <f t="shared" si="473"/>
        <v>110.402010050251</v>
      </c>
      <c r="AM984" s="3">
        <f t="shared" si="474"/>
        <v>200</v>
      </c>
      <c r="AN984" s="3">
        <f t="shared" si="475"/>
        <v>305.934959349593</v>
      </c>
      <c r="AO984" s="3">
        <f t="shared" si="476"/>
        <v>433.699633699634</v>
      </c>
      <c r="AP984" s="3">
        <f t="shared" si="477"/>
        <v>548.3125</v>
      </c>
      <c r="AQ984" s="3">
        <f t="shared" si="478"/>
        <v>696.356275303644</v>
      </c>
      <c r="AR984" s="3">
        <f t="shared" si="479"/>
        <v>949.130434782609</v>
      </c>
      <c r="AS984" s="6">
        <f t="shared" si="480"/>
        <v>957.723577235772</v>
      </c>
      <c r="AT984" s="3">
        <f t="shared" si="481"/>
        <v>0.105432906292549</v>
      </c>
      <c r="AU984" s="7">
        <f t="shared" si="482"/>
        <v>1.11083685053991</v>
      </c>
      <c r="AV984" s="8">
        <f t="shared" si="483"/>
        <v>0.0621961323730425</v>
      </c>
      <c r="AW984" s="3">
        <f t="shared" si="484"/>
        <v>4.61549442166509</v>
      </c>
      <c r="AX984" s="7">
        <f t="shared" si="485"/>
        <v>0.133620315976394</v>
      </c>
      <c r="AY984" s="3">
        <f t="shared" si="486"/>
        <v>-1.21076176735096</v>
      </c>
      <c r="AZ984" s="9">
        <f t="shared" si="487"/>
        <v>29.3731169027444</v>
      </c>
      <c r="BA984" s="11">
        <f t="shared" si="488"/>
        <v>3.58880801829778</v>
      </c>
      <c r="BB984" s="12">
        <f t="shared" si="489"/>
        <v>1074.71389883243</v>
      </c>
      <c r="BC984" s="13">
        <f t="shared" si="490"/>
        <v>0.0382456899112629</v>
      </c>
      <c r="BD984" s="14">
        <f t="shared" si="491"/>
        <v>90.7346323665494</v>
      </c>
      <c r="BE984" s="15">
        <f t="shared" si="492"/>
        <v>0.358942477586545</v>
      </c>
      <c r="BF984" s="16">
        <f t="shared" si="493"/>
        <v>6.95539371870733</v>
      </c>
      <c r="BG984" s="16">
        <f t="shared" si="494"/>
        <v>1.01729106628242</v>
      </c>
      <c r="BH984" s="17">
        <f t="shared" si="495"/>
        <v>1.13582497721057</v>
      </c>
    </row>
    <row r="985" spans="1:60">
      <c r="A985">
        <v>996</v>
      </c>
      <c r="B985" t="s">
        <v>727</v>
      </c>
      <c r="C985" t="s">
        <v>765</v>
      </c>
      <c r="D985" t="s">
        <v>62</v>
      </c>
      <c r="E985" t="s">
        <v>1079</v>
      </c>
      <c r="F985" t="s">
        <v>1090</v>
      </c>
      <c r="G985">
        <v>221.08713002057</v>
      </c>
      <c r="H985">
        <v>167.1</v>
      </c>
      <c r="I985">
        <v>973.43</v>
      </c>
      <c r="J985">
        <v>12.2968279241744</v>
      </c>
      <c r="K985">
        <v>2238.77</v>
      </c>
      <c r="L985">
        <v>8.43</v>
      </c>
      <c r="M985">
        <v>0.025</v>
      </c>
      <c r="N985">
        <v>1.023</v>
      </c>
      <c r="O985">
        <v>0.0086</v>
      </c>
      <c r="P985">
        <v>0.194</v>
      </c>
      <c r="Q985">
        <v>1.23</v>
      </c>
      <c r="R985">
        <v>0.082</v>
      </c>
      <c r="S985">
        <v>13.12</v>
      </c>
      <c r="T985">
        <v>9.16</v>
      </c>
      <c r="U985">
        <v>161.24</v>
      </c>
      <c r="V985">
        <v>76.39</v>
      </c>
      <c r="W985">
        <v>389.97</v>
      </c>
      <c r="X985">
        <v>98.09</v>
      </c>
      <c r="Y985">
        <v>975.32</v>
      </c>
      <c r="Z985">
        <v>156.5</v>
      </c>
      <c r="AA985">
        <v>12658.7</v>
      </c>
      <c r="AB985">
        <v>289.55</v>
      </c>
      <c r="AC985">
        <v>856.2</v>
      </c>
      <c r="AD985" s="3">
        <f t="shared" si="465"/>
        <v>291.955028339682</v>
      </c>
      <c r="AE985" s="4">
        <f t="shared" si="466"/>
        <v>885.951438782846</v>
      </c>
      <c r="AF985" s="5">
        <f t="shared" si="467"/>
        <v>0.105485232067511</v>
      </c>
      <c r="AG985" s="3">
        <f t="shared" si="468"/>
        <v>1.66884176182708</v>
      </c>
      <c r="AH985" s="3">
        <f t="shared" si="469"/>
        <v>0.0926724137931035</v>
      </c>
      <c r="AI985" s="3">
        <f t="shared" si="470"/>
        <v>0.424507658643326</v>
      </c>
      <c r="AJ985" s="3">
        <f t="shared" si="471"/>
        <v>8.31081081081081</v>
      </c>
      <c r="AK985" s="3">
        <f t="shared" si="472"/>
        <v>1.45648312611012</v>
      </c>
      <c r="AL985" s="3">
        <f t="shared" si="473"/>
        <v>65.929648241206</v>
      </c>
      <c r="AM985" s="3">
        <f t="shared" si="474"/>
        <v>253.739612188366</v>
      </c>
      <c r="AN985" s="3">
        <f t="shared" si="475"/>
        <v>655.447154471545</v>
      </c>
      <c r="AO985" s="3">
        <f t="shared" si="476"/>
        <v>1399.08424908425</v>
      </c>
      <c r="AP985" s="3">
        <f t="shared" si="477"/>
        <v>2437.3125</v>
      </c>
      <c r="AQ985" s="3">
        <f t="shared" si="478"/>
        <v>3971.25506072875</v>
      </c>
      <c r="AR985" s="3">
        <f t="shared" si="479"/>
        <v>6057.88819875776</v>
      </c>
      <c r="AS985" s="6">
        <f t="shared" si="480"/>
        <v>6361.78861788618</v>
      </c>
      <c r="AT985" s="3">
        <f t="shared" si="481"/>
        <v>0.0622219159975412</v>
      </c>
      <c r="AU985" s="7">
        <f t="shared" si="482"/>
        <v>0.102712222404997</v>
      </c>
      <c r="AV985" s="8">
        <f t="shared" si="483"/>
        <v>0.0011546908275305</v>
      </c>
      <c r="AW985" s="3">
        <f t="shared" si="484"/>
        <v>72.047152667815</v>
      </c>
      <c r="AX985" s="7">
        <f t="shared" si="485"/>
        <v>0.00980108435243169</v>
      </c>
      <c r="AY985" s="3">
        <f t="shared" si="486"/>
        <v>-5.7468860404938</v>
      </c>
      <c r="AZ985" s="9">
        <f t="shared" si="487"/>
        <v>95.2524455497838</v>
      </c>
      <c r="BA985" s="11">
        <f t="shared" si="488"/>
        <v>1.75598236760754</v>
      </c>
      <c r="BB985" s="12">
        <f t="shared" si="489"/>
        <v>1074.71389883243</v>
      </c>
      <c r="BC985" s="13">
        <f t="shared" si="490"/>
        <v>0.508711997609507</v>
      </c>
      <c r="BD985" s="14">
        <f t="shared" si="491"/>
        <v>962.223451512866</v>
      </c>
      <c r="BE985" s="15">
        <f t="shared" si="492"/>
        <v>0.877865726120658</v>
      </c>
      <c r="BF985" s="16">
        <f t="shared" si="493"/>
        <v>74.3384146341463</v>
      </c>
      <c r="BG985" s="16">
        <f t="shared" si="494"/>
        <v>0.831707317073171</v>
      </c>
      <c r="BH985" s="17">
        <f t="shared" si="495"/>
        <v>0.338180331698201</v>
      </c>
    </row>
    <row r="986" spans="1:60">
      <c r="A986">
        <v>997</v>
      </c>
      <c r="B986" t="s">
        <v>727</v>
      </c>
      <c r="C986" t="s">
        <v>765</v>
      </c>
      <c r="D986" t="s">
        <v>62</v>
      </c>
      <c r="E986" t="s">
        <v>1079</v>
      </c>
      <c r="F986" t="s">
        <v>1091</v>
      </c>
      <c r="G986">
        <v>438.0955166981</v>
      </c>
      <c r="H986">
        <v>167.1</v>
      </c>
      <c r="I986">
        <v>204.96</v>
      </c>
      <c r="J986">
        <v>12.2968279241744</v>
      </c>
      <c r="K986">
        <v>512.48</v>
      </c>
      <c r="L986">
        <v>1.304</v>
      </c>
      <c r="M986">
        <v>0.0234</v>
      </c>
      <c r="N986">
        <v>3.08</v>
      </c>
      <c r="O986">
        <v>0.0136</v>
      </c>
      <c r="P986">
        <v>0.69</v>
      </c>
      <c r="Q986">
        <v>2.04</v>
      </c>
      <c r="R986">
        <v>0.278</v>
      </c>
      <c r="S986">
        <v>11.16</v>
      </c>
      <c r="T986">
        <v>3.83</v>
      </c>
      <c r="U986">
        <v>46.05</v>
      </c>
      <c r="V986">
        <v>17.88</v>
      </c>
      <c r="W986">
        <v>80.66</v>
      </c>
      <c r="X986">
        <v>18.48</v>
      </c>
      <c r="Y986">
        <v>180.35</v>
      </c>
      <c r="Z986">
        <v>31.07</v>
      </c>
      <c r="AA986">
        <v>8541.5</v>
      </c>
      <c r="AB986">
        <v>50.23</v>
      </c>
      <c r="AC986">
        <v>37.69</v>
      </c>
      <c r="AD986" s="3">
        <f t="shared" si="465"/>
        <v>50.6472148972621</v>
      </c>
      <c r="AE986" s="4">
        <f t="shared" si="466"/>
        <v>38.9996609760867</v>
      </c>
      <c r="AF986" s="5">
        <f t="shared" si="467"/>
        <v>0.0987341772151899</v>
      </c>
      <c r="AG986" s="3">
        <f t="shared" si="468"/>
        <v>5.02446982055465</v>
      </c>
      <c r="AH986" s="3">
        <f t="shared" si="469"/>
        <v>0.146551724137931</v>
      </c>
      <c r="AI986" s="3">
        <f t="shared" si="470"/>
        <v>1.50984682713348</v>
      </c>
      <c r="AJ986" s="3">
        <f t="shared" si="471"/>
        <v>13.7837837837838</v>
      </c>
      <c r="AK986" s="3">
        <f t="shared" si="472"/>
        <v>4.93783303730018</v>
      </c>
      <c r="AL986" s="3">
        <f t="shared" si="473"/>
        <v>56.0804020100502</v>
      </c>
      <c r="AM986" s="3">
        <f t="shared" si="474"/>
        <v>106.094182825485</v>
      </c>
      <c r="AN986" s="3">
        <f t="shared" si="475"/>
        <v>187.19512195122</v>
      </c>
      <c r="AO986" s="3">
        <f t="shared" si="476"/>
        <v>327.472527472527</v>
      </c>
      <c r="AP986" s="3">
        <f t="shared" si="477"/>
        <v>504.125</v>
      </c>
      <c r="AQ986" s="3">
        <f t="shared" si="478"/>
        <v>748.178137651822</v>
      </c>
      <c r="AR986" s="3">
        <f t="shared" si="479"/>
        <v>1120.18633540373</v>
      </c>
      <c r="AS986" s="6">
        <f t="shared" si="480"/>
        <v>1263.0081300813</v>
      </c>
      <c r="AT986" s="3">
        <f t="shared" si="481"/>
        <v>0.177601494479489</v>
      </c>
      <c r="AU986" s="7">
        <f t="shared" si="482"/>
        <v>1.58546385423885</v>
      </c>
      <c r="AV986" s="8">
        <f t="shared" si="483"/>
        <v>0.0789750454981788</v>
      </c>
      <c r="AW986" s="3">
        <f t="shared" si="484"/>
        <v>3.17152205565282</v>
      </c>
      <c r="AX986" s="7">
        <f t="shared" si="485"/>
        <v>0.140644823620928</v>
      </c>
      <c r="AY986" s="3">
        <f t="shared" si="486"/>
        <v>-1.12180123649491</v>
      </c>
      <c r="AZ986" s="9">
        <f t="shared" si="487"/>
        <v>37.5994551715456</v>
      </c>
      <c r="BA986" s="11">
        <f t="shared" si="488"/>
        <v>6.49352370058832</v>
      </c>
      <c r="BB986" s="12">
        <f t="shared" si="489"/>
        <v>1074.71389883243</v>
      </c>
      <c r="BC986" s="13">
        <f t="shared" si="490"/>
        <v>0.0272398267870184</v>
      </c>
      <c r="BD986" s="14">
        <f t="shared" si="491"/>
        <v>89.3126598465473</v>
      </c>
      <c r="BE986" s="15">
        <f t="shared" si="492"/>
        <v>0.208982533961741</v>
      </c>
      <c r="BF986" s="16">
        <f t="shared" si="493"/>
        <v>16.160394265233</v>
      </c>
      <c r="BG986" s="16">
        <f t="shared" si="494"/>
        <v>1.50980392156863</v>
      </c>
      <c r="BH986" s="17">
        <f t="shared" si="495"/>
        <v>1.33271424781109</v>
      </c>
    </row>
    <row r="987" spans="1:60">
      <c r="A987">
        <v>998</v>
      </c>
      <c r="B987" t="s">
        <v>727</v>
      </c>
      <c r="C987" t="s">
        <v>765</v>
      </c>
      <c r="D987" t="s">
        <v>62</v>
      </c>
      <c r="E987" t="s">
        <v>1079</v>
      </c>
      <c r="F987" t="s">
        <v>1092</v>
      </c>
      <c r="G987">
        <v>389.058821374399</v>
      </c>
      <c r="H987">
        <v>167.1</v>
      </c>
      <c r="I987">
        <v>217.78</v>
      </c>
      <c r="J987">
        <v>12.2968279241744</v>
      </c>
      <c r="K987">
        <v>643.61</v>
      </c>
      <c r="L987">
        <v>1.463</v>
      </c>
      <c r="M987">
        <v>0.0173</v>
      </c>
      <c r="N987">
        <v>4.33</v>
      </c>
      <c r="O987">
        <v>0.0629</v>
      </c>
      <c r="P987">
        <v>1.13</v>
      </c>
      <c r="Q987">
        <v>3.16</v>
      </c>
      <c r="R987">
        <v>0.46</v>
      </c>
      <c r="S987">
        <v>15.36</v>
      </c>
      <c r="T987">
        <v>5.23</v>
      </c>
      <c r="U987">
        <v>58.34</v>
      </c>
      <c r="V987">
        <v>22.8</v>
      </c>
      <c r="W987">
        <v>102.31</v>
      </c>
      <c r="X987">
        <v>23.37</v>
      </c>
      <c r="Y987">
        <v>236.48</v>
      </c>
      <c r="Z987">
        <v>40.66</v>
      </c>
      <c r="AA987">
        <v>11989.92</v>
      </c>
      <c r="AB987">
        <v>118.19</v>
      </c>
      <c r="AC987">
        <v>270.46</v>
      </c>
      <c r="AD987" s="3">
        <f t="shared" si="465"/>
        <v>119.171696769011</v>
      </c>
      <c r="AE987" s="4">
        <f t="shared" si="466"/>
        <v>279.85800763047</v>
      </c>
      <c r="AF987" s="5">
        <f t="shared" si="467"/>
        <v>0.0729957805907173</v>
      </c>
      <c r="AG987" s="3">
        <f t="shared" si="468"/>
        <v>7.06362153344209</v>
      </c>
      <c r="AH987" s="3">
        <f t="shared" si="469"/>
        <v>0.677801724137931</v>
      </c>
      <c r="AI987" s="3">
        <f t="shared" si="470"/>
        <v>2.472647702407</v>
      </c>
      <c r="AJ987" s="3">
        <f t="shared" si="471"/>
        <v>21.3513513513514</v>
      </c>
      <c r="AK987" s="3">
        <f t="shared" si="472"/>
        <v>8.17051509769094</v>
      </c>
      <c r="AL987" s="3">
        <f t="shared" si="473"/>
        <v>77.1859296482412</v>
      </c>
      <c r="AM987" s="3">
        <f t="shared" si="474"/>
        <v>144.875346260388</v>
      </c>
      <c r="AN987" s="3">
        <f t="shared" si="475"/>
        <v>237.154471544715</v>
      </c>
      <c r="AO987" s="3">
        <f t="shared" si="476"/>
        <v>417.582417582418</v>
      </c>
      <c r="AP987" s="3">
        <f t="shared" si="477"/>
        <v>639.4375</v>
      </c>
      <c r="AQ987" s="3">
        <f t="shared" si="478"/>
        <v>946.153846153846</v>
      </c>
      <c r="AR987" s="3">
        <f t="shared" si="479"/>
        <v>1468.8198757764</v>
      </c>
      <c r="AS987" s="6">
        <f t="shared" si="480"/>
        <v>1652.84552845528</v>
      </c>
      <c r="AT987" s="3">
        <f t="shared" si="481"/>
        <v>0.201264733976149</v>
      </c>
      <c r="AU987" s="7">
        <f t="shared" si="482"/>
        <v>1.37024789285182</v>
      </c>
      <c r="AV987" s="8">
        <f t="shared" si="483"/>
        <v>0.0154721318738087</v>
      </c>
      <c r="AW987" s="3">
        <f t="shared" si="484"/>
        <v>22.7585528037109</v>
      </c>
      <c r="AX987" s="7">
        <f t="shared" si="485"/>
        <v>0.0738112362805076</v>
      </c>
      <c r="AY987" s="3">
        <f t="shared" si="486"/>
        <v>-2.24124632703413</v>
      </c>
      <c r="AZ987" s="9">
        <f t="shared" si="487"/>
        <v>30.5293066705671</v>
      </c>
      <c r="BA987" s="11">
        <f t="shared" si="488"/>
        <v>4.43856306756295</v>
      </c>
      <c r="BB987" s="12">
        <f t="shared" si="489"/>
        <v>1074.71389883243</v>
      </c>
      <c r="BC987" s="13">
        <f t="shared" si="490"/>
        <v>0.164149405754878</v>
      </c>
      <c r="BD987" s="14">
        <f t="shared" si="491"/>
        <v>70.0903439005265</v>
      </c>
      <c r="BE987" s="15">
        <f t="shared" si="492"/>
        <v>1.14369079837618</v>
      </c>
      <c r="BF987" s="16">
        <f t="shared" si="493"/>
        <v>15.3958333333333</v>
      </c>
      <c r="BG987" s="16">
        <f t="shared" si="494"/>
        <v>1.37025316455696</v>
      </c>
      <c r="BH987" s="17">
        <f t="shared" si="495"/>
        <v>0.436996228647489</v>
      </c>
    </row>
    <row r="988" spans="1:60">
      <c r="A988">
        <v>999</v>
      </c>
      <c r="B988" t="s">
        <v>727</v>
      </c>
      <c r="C988" t="s">
        <v>765</v>
      </c>
      <c r="D988" t="s">
        <v>62</v>
      </c>
      <c r="E988" t="s">
        <v>1079</v>
      </c>
      <c r="F988" t="s">
        <v>1093</v>
      </c>
      <c r="G988">
        <v>746.5575012056</v>
      </c>
      <c r="H988">
        <v>167.1</v>
      </c>
      <c r="I988">
        <v>204.82</v>
      </c>
      <c r="J988">
        <v>12.2968279241744</v>
      </c>
      <c r="K988">
        <v>633.04</v>
      </c>
      <c r="L988">
        <v>1.594</v>
      </c>
      <c r="M988">
        <v>0.017</v>
      </c>
      <c r="N988">
        <v>4.05</v>
      </c>
      <c r="O988">
        <v>0.0727</v>
      </c>
      <c r="P988">
        <v>1.29</v>
      </c>
      <c r="Q988">
        <v>3.16</v>
      </c>
      <c r="R988">
        <v>0.487</v>
      </c>
      <c r="S988">
        <v>14.92</v>
      </c>
      <c r="T988">
        <v>4.82</v>
      </c>
      <c r="U988">
        <v>56.9</v>
      </c>
      <c r="V988">
        <v>22.1</v>
      </c>
      <c r="W988">
        <v>97.3</v>
      </c>
      <c r="X988">
        <v>21.9</v>
      </c>
      <c r="Y988">
        <v>215.41</v>
      </c>
      <c r="Z988">
        <v>36.17</v>
      </c>
      <c r="AA988">
        <v>17453.78</v>
      </c>
      <c r="AB988">
        <v>83.9</v>
      </c>
      <c r="AC988">
        <v>1566.03</v>
      </c>
      <c r="AD988" s="3">
        <f t="shared" si="465"/>
        <v>84.5968809452576</v>
      </c>
      <c r="AE988" s="4">
        <f t="shared" si="466"/>
        <v>1620.44677841287</v>
      </c>
      <c r="AF988" s="5">
        <f t="shared" si="467"/>
        <v>0.0717299578059072</v>
      </c>
      <c r="AG988" s="3">
        <f t="shared" si="468"/>
        <v>6.6068515497553</v>
      </c>
      <c r="AH988" s="3">
        <f t="shared" si="469"/>
        <v>0.783405172413793</v>
      </c>
      <c r="AI988" s="3">
        <f t="shared" si="470"/>
        <v>2.82275711159737</v>
      </c>
      <c r="AJ988" s="3">
        <f t="shared" si="471"/>
        <v>21.3513513513514</v>
      </c>
      <c r="AK988" s="3">
        <f t="shared" si="472"/>
        <v>8.65008880994671</v>
      </c>
      <c r="AL988" s="3">
        <f t="shared" si="473"/>
        <v>74.9748743718593</v>
      </c>
      <c r="AM988" s="3">
        <f t="shared" si="474"/>
        <v>133.518005540166</v>
      </c>
      <c r="AN988" s="3">
        <f t="shared" si="475"/>
        <v>231.30081300813</v>
      </c>
      <c r="AO988" s="3">
        <f t="shared" si="476"/>
        <v>404.761904761905</v>
      </c>
      <c r="AP988" s="3">
        <f t="shared" si="477"/>
        <v>608.125</v>
      </c>
      <c r="AQ988" s="3">
        <f t="shared" si="478"/>
        <v>886.63967611336</v>
      </c>
      <c r="AR988" s="3">
        <f t="shared" si="479"/>
        <v>1337.95031055901</v>
      </c>
      <c r="AS988" s="6">
        <f t="shared" si="480"/>
        <v>1470.32520325203</v>
      </c>
      <c r="AT988" s="3">
        <f t="shared" si="481"/>
        <v>0.216197172293057</v>
      </c>
      <c r="AU988" s="7">
        <f t="shared" si="482"/>
        <v>1.61588341948759</v>
      </c>
      <c r="AV988" s="8">
        <f t="shared" si="483"/>
        <v>0.00249931071723733</v>
      </c>
      <c r="AW988" s="3">
        <f t="shared" si="484"/>
        <v>131.777624961899</v>
      </c>
      <c r="AX988" s="7">
        <f t="shared" si="485"/>
        <v>0.0286906963734566</v>
      </c>
      <c r="AY988" s="3">
        <f t="shared" si="486"/>
        <v>-3.88195112433201</v>
      </c>
      <c r="AZ988" s="9">
        <f t="shared" si="487"/>
        <v>21.910966491395</v>
      </c>
      <c r="BA988" s="11">
        <f t="shared" si="488"/>
        <v>3.69734422679754</v>
      </c>
      <c r="BB988" s="12">
        <f t="shared" si="489"/>
        <v>1074.71389883243</v>
      </c>
      <c r="BC988" s="13">
        <f t="shared" si="490"/>
        <v>0.872833798789649</v>
      </c>
      <c r="BD988" s="14">
        <f t="shared" si="491"/>
        <v>62.114856245707</v>
      </c>
      <c r="BE988" s="15">
        <f t="shared" si="492"/>
        <v>7.26999675038299</v>
      </c>
      <c r="BF988" s="16">
        <f t="shared" si="493"/>
        <v>14.4376675603217</v>
      </c>
      <c r="BG988" s="16">
        <f t="shared" si="494"/>
        <v>1.28164556962025</v>
      </c>
      <c r="BH988" s="17">
        <f t="shared" si="495"/>
        <v>0.0535749634425905</v>
      </c>
    </row>
    <row r="989" hidden="1" spans="1:60">
      <c r="A989">
        <v>1000</v>
      </c>
      <c r="B989" t="s">
        <v>727</v>
      </c>
      <c r="C989" t="s">
        <v>765</v>
      </c>
      <c r="D989" t="s">
        <v>62</v>
      </c>
      <c r="E989" t="s">
        <v>1079</v>
      </c>
      <c r="F989" t="s">
        <v>1094</v>
      </c>
      <c r="G989">
        <v>742.97777071535</v>
      </c>
      <c r="H989">
        <v>167.1</v>
      </c>
      <c r="I989">
        <v>1423.9</v>
      </c>
      <c r="J989">
        <v>12.2968279241744</v>
      </c>
      <c r="K989">
        <v>3353.41</v>
      </c>
      <c r="L989">
        <v>11.57</v>
      </c>
      <c r="M989">
        <v>447.65</v>
      </c>
      <c r="N989">
        <v>768.02</v>
      </c>
      <c r="O989">
        <v>79.61</v>
      </c>
      <c r="P989">
        <v>315.55</v>
      </c>
      <c r="Q989">
        <v>49.77</v>
      </c>
      <c r="R989">
        <v>0.912</v>
      </c>
      <c r="S989">
        <v>66.38</v>
      </c>
      <c r="T989">
        <v>22.27</v>
      </c>
      <c r="U989">
        <v>298.35</v>
      </c>
      <c r="V989">
        <v>120.35</v>
      </c>
      <c r="W989">
        <v>530.23</v>
      </c>
      <c r="X989">
        <v>118.71</v>
      </c>
      <c r="Y989">
        <v>1100.02</v>
      </c>
      <c r="Z989">
        <v>164.34</v>
      </c>
      <c r="AA989">
        <v>10830.95</v>
      </c>
      <c r="AB989">
        <v>81.92</v>
      </c>
      <c r="AC989">
        <v>638.71</v>
      </c>
      <c r="AD989" s="3">
        <f t="shared" si="465"/>
        <v>82.6004348871931</v>
      </c>
      <c r="AE989" s="4">
        <f t="shared" si="466"/>
        <v>660.904045158832</v>
      </c>
      <c r="AF989" s="5">
        <f t="shared" si="467"/>
        <v>1888.81856540084</v>
      </c>
      <c r="AG989" s="3">
        <f t="shared" si="468"/>
        <v>1252.88743882545</v>
      </c>
      <c r="AH989" s="3">
        <f t="shared" si="469"/>
        <v>857.866379310345</v>
      </c>
      <c r="AI989" s="3">
        <f t="shared" si="470"/>
        <v>690.481400437637</v>
      </c>
      <c r="AJ989" s="3">
        <f t="shared" si="471"/>
        <v>336.283783783784</v>
      </c>
      <c r="AK989" s="3">
        <f t="shared" si="472"/>
        <v>16.1989342806394</v>
      </c>
      <c r="AL989" s="3">
        <f t="shared" si="473"/>
        <v>333.56783919598</v>
      </c>
      <c r="AM989" s="3">
        <f t="shared" si="474"/>
        <v>616.897506925208</v>
      </c>
      <c r="AN989" s="3">
        <f t="shared" si="475"/>
        <v>1212.80487804878</v>
      </c>
      <c r="AO989" s="3">
        <f t="shared" si="476"/>
        <v>2204.21245421245</v>
      </c>
      <c r="AP989" s="3">
        <f t="shared" si="477"/>
        <v>3313.9375</v>
      </c>
      <c r="AQ989" s="3">
        <f t="shared" si="478"/>
        <v>4806.07287449393</v>
      </c>
      <c r="AR989" s="3">
        <f t="shared" si="479"/>
        <v>6832.42236024845</v>
      </c>
      <c r="AS989" s="6">
        <f t="shared" si="480"/>
        <v>6680.48780487805</v>
      </c>
      <c r="AT989" s="3">
        <f t="shared" si="481"/>
        <v>0.0483661362502284</v>
      </c>
      <c r="AU989" s="7">
        <f t="shared" si="482"/>
        <v>0.0707891487089941</v>
      </c>
      <c r="AV989" s="8">
        <f t="shared" si="483"/>
        <v>1.16207489669007</v>
      </c>
      <c r="AW989" s="3">
        <f t="shared" si="484"/>
        <v>53.7458968470686</v>
      </c>
      <c r="AX989" s="7">
        <f t="shared" si="485"/>
        <v>8.51935619925048</v>
      </c>
      <c r="AY989" s="3">
        <f t="shared" si="486"/>
        <v>6.00376629336441</v>
      </c>
      <c r="AZ989" s="9">
        <f t="shared" si="487"/>
        <v>1.09371117819097</v>
      </c>
      <c r="BA989" s="11">
        <f t="shared" si="488"/>
        <v>0.541094868865696</v>
      </c>
      <c r="BB989" s="12">
        <f t="shared" si="489"/>
        <v>1074.71389883243</v>
      </c>
      <c r="BC989" s="13">
        <f t="shared" si="490"/>
        <v>0.362155112935763</v>
      </c>
      <c r="BD989" s="14">
        <f t="shared" si="491"/>
        <v>6.94006704330651</v>
      </c>
      <c r="BE989" s="15">
        <f t="shared" si="492"/>
        <v>0.580634897547317</v>
      </c>
      <c r="BF989" s="16">
        <f t="shared" si="493"/>
        <v>16.5715576981018</v>
      </c>
      <c r="BG989" s="16">
        <f t="shared" si="494"/>
        <v>15.4313843680932</v>
      </c>
      <c r="BH989" s="17">
        <f t="shared" si="495"/>
        <v>0.128258521081555</v>
      </c>
    </row>
    <row r="990" spans="1:60">
      <c r="A990">
        <v>1001</v>
      </c>
      <c r="B990" t="s">
        <v>727</v>
      </c>
      <c r="C990" t="s">
        <v>765</v>
      </c>
      <c r="D990" t="s">
        <v>62</v>
      </c>
      <c r="E990" t="s">
        <v>1079</v>
      </c>
      <c r="F990" t="s">
        <v>1095</v>
      </c>
      <c r="G990">
        <v>526.1407816313</v>
      </c>
      <c r="H990">
        <v>167.1</v>
      </c>
      <c r="I990">
        <v>186.1</v>
      </c>
      <c r="J990">
        <v>12.2968279241744</v>
      </c>
      <c r="K990">
        <v>483.81</v>
      </c>
      <c r="L990">
        <v>1.096</v>
      </c>
      <c r="M990">
        <v>0.0246</v>
      </c>
      <c r="N990">
        <v>4.32</v>
      </c>
      <c r="O990">
        <v>0.049</v>
      </c>
      <c r="P990">
        <v>1.15</v>
      </c>
      <c r="Q990">
        <v>2.89</v>
      </c>
      <c r="R990">
        <v>0.491</v>
      </c>
      <c r="S990">
        <v>13.5</v>
      </c>
      <c r="T990">
        <v>4.41</v>
      </c>
      <c r="U990">
        <v>47.39</v>
      </c>
      <c r="V990">
        <v>16.93</v>
      </c>
      <c r="W990">
        <v>73.17</v>
      </c>
      <c r="X990">
        <v>16.65</v>
      </c>
      <c r="Y990">
        <v>160.1</v>
      </c>
      <c r="Z990">
        <v>28.07</v>
      </c>
      <c r="AA990">
        <v>16435.46</v>
      </c>
      <c r="AB990">
        <v>73.74</v>
      </c>
      <c r="AC990">
        <v>1626.1</v>
      </c>
      <c r="AD990" s="3">
        <f t="shared" si="465"/>
        <v>74.352491071553</v>
      </c>
      <c r="AE990" s="4">
        <f t="shared" si="466"/>
        <v>1682.60410488763</v>
      </c>
      <c r="AF990" s="5">
        <f t="shared" si="467"/>
        <v>0.10379746835443</v>
      </c>
      <c r="AG990" s="3">
        <f t="shared" si="468"/>
        <v>7.04730831973899</v>
      </c>
      <c r="AH990" s="3">
        <f t="shared" si="469"/>
        <v>0.52801724137931</v>
      </c>
      <c r="AI990" s="3">
        <f t="shared" si="470"/>
        <v>2.5164113785558</v>
      </c>
      <c r="AJ990" s="3">
        <f t="shared" si="471"/>
        <v>19.527027027027</v>
      </c>
      <c r="AK990" s="3">
        <f t="shared" si="472"/>
        <v>8.72113676731794</v>
      </c>
      <c r="AL990" s="3">
        <f t="shared" si="473"/>
        <v>67.8391959798995</v>
      </c>
      <c r="AM990" s="3">
        <f t="shared" si="474"/>
        <v>122.160664819945</v>
      </c>
      <c r="AN990" s="3">
        <f t="shared" si="475"/>
        <v>192.642276422764</v>
      </c>
      <c r="AO990" s="3">
        <f t="shared" si="476"/>
        <v>310.07326007326</v>
      </c>
      <c r="AP990" s="3">
        <f t="shared" si="477"/>
        <v>457.3125</v>
      </c>
      <c r="AQ990" s="3">
        <f t="shared" si="478"/>
        <v>674.089068825911</v>
      </c>
      <c r="AR990" s="3">
        <f t="shared" si="479"/>
        <v>994.409937888199</v>
      </c>
      <c r="AS990" s="6">
        <f t="shared" si="480"/>
        <v>1141.05691056911</v>
      </c>
      <c r="AT990" s="3">
        <f t="shared" si="481"/>
        <v>0.239615378468963</v>
      </c>
      <c r="AU990" s="7">
        <f t="shared" si="482"/>
        <v>2.40962373101205</v>
      </c>
      <c r="AV990" s="8">
        <f t="shared" si="483"/>
        <v>0.00256744886539339</v>
      </c>
      <c r="AW990" s="3">
        <f t="shared" si="484"/>
        <v>136.83236971868</v>
      </c>
      <c r="AX990" s="7">
        <f t="shared" si="485"/>
        <v>0.0300328278628531</v>
      </c>
      <c r="AY990" s="3">
        <f t="shared" si="486"/>
        <v>-3.80257028491508</v>
      </c>
      <c r="AZ990" s="9">
        <f t="shared" si="487"/>
        <v>26.8958180629705</v>
      </c>
      <c r="BA990" s="11">
        <f t="shared" si="488"/>
        <v>5.78851004593201</v>
      </c>
      <c r="BB990" s="12">
        <f t="shared" si="489"/>
        <v>1074.71389883243</v>
      </c>
      <c r="BC990" s="13">
        <f t="shared" si="490"/>
        <v>0.904584416089916</v>
      </c>
      <c r="BD990" s="14">
        <f t="shared" si="491"/>
        <v>57.6066195276064</v>
      </c>
      <c r="BE990" s="15">
        <f t="shared" si="492"/>
        <v>10.156777014366</v>
      </c>
      <c r="BF990" s="16">
        <f t="shared" si="493"/>
        <v>11.8592592592593</v>
      </c>
      <c r="BG990" s="16">
        <f t="shared" si="494"/>
        <v>1.49480968858131</v>
      </c>
      <c r="BH990" s="17">
        <f t="shared" si="495"/>
        <v>0.0453477645901236</v>
      </c>
    </row>
    <row r="991" spans="1:60">
      <c r="A991">
        <v>1002</v>
      </c>
      <c r="B991" t="s">
        <v>727</v>
      </c>
      <c r="C991" t="s">
        <v>765</v>
      </c>
      <c r="D991" t="s">
        <v>62</v>
      </c>
      <c r="E991" t="s">
        <v>1079</v>
      </c>
      <c r="F991" t="s">
        <v>1096</v>
      </c>
      <c r="G991">
        <v>61.45057391459</v>
      </c>
      <c r="H991">
        <v>167.1</v>
      </c>
      <c r="I991">
        <v>213.73</v>
      </c>
      <c r="J991">
        <v>12.2968279241744</v>
      </c>
      <c r="K991">
        <v>410.95</v>
      </c>
      <c r="L991">
        <v>1.202</v>
      </c>
      <c r="M991">
        <v>0.0219</v>
      </c>
      <c r="N991">
        <v>1.908</v>
      </c>
      <c r="O991">
        <v>0.082</v>
      </c>
      <c r="P991">
        <v>1.79</v>
      </c>
      <c r="Q991">
        <v>6.83</v>
      </c>
      <c r="R991">
        <v>0.075</v>
      </c>
      <c r="S991">
        <v>26.94</v>
      </c>
      <c r="T991">
        <v>6.96</v>
      </c>
      <c r="U991">
        <v>56.35</v>
      </c>
      <c r="V991">
        <v>13.64</v>
      </c>
      <c r="W991">
        <v>41.62</v>
      </c>
      <c r="X991">
        <v>6.63</v>
      </c>
      <c r="Y991">
        <v>52.88</v>
      </c>
      <c r="Z991">
        <v>7.28</v>
      </c>
      <c r="AA991">
        <v>10215.1</v>
      </c>
      <c r="AB991">
        <v>34.52</v>
      </c>
      <c r="AC991">
        <v>149.67</v>
      </c>
      <c r="AD991" s="3">
        <f t="shared" si="465"/>
        <v>34.8067262244373</v>
      </c>
      <c r="AE991" s="4">
        <f t="shared" si="466"/>
        <v>154.870768328228</v>
      </c>
      <c r="AF991" s="5">
        <f t="shared" si="467"/>
        <v>0.0924050632911392</v>
      </c>
      <c r="AG991" s="3">
        <f t="shared" si="468"/>
        <v>3.11256117455139</v>
      </c>
      <c r="AH991" s="3">
        <f t="shared" si="469"/>
        <v>0.883620689655172</v>
      </c>
      <c r="AI991" s="3">
        <f t="shared" si="470"/>
        <v>3.91684901531729</v>
      </c>
      <c r="AJ991" s="3">
        <f t="shared" si="471"/>
        <v>46.1486486486487</v>
      </c>
      <c r="AK991" s="3">
        <f t="shared" si="472"/>
        <v>1.33214920071048</v>
      </c>
      <c r="AL991" s="3">
        <f t="shared" si="473"/>
        <v>135.376884422111</v>
      </c>
      <c r="AM991" s="3">
        <f t="shared" si="474"/>
        <v>192.797783933518</v>
      </c>
      <c r="AN991" s="3">
        <f t="shared" si="475"/>
        <v>229.065040650407</v>
      </c>
      <c r="AO991" s="3">
        <f t="shared" si="476"/>
        <v>249.81684981685</v>
      </c>
      <c r="AP991" s="3">
        <f t="shared" si="477"/>
        <v>260.125</v>
      </c>
      <c r="AQ991" s="3">
        <f t="shared" si="478"/>
        <v>268.421052631579</v>
      </c>
      <c r="AR991" s="3">
        <f t="shared" si="479"/>
        <v>328.447204968944</v>
      </c>
      <c r="AS991" s="6">
        <f t="shared" si="480"/>
        <v>295.934959349593</v>
      </c>
      <c r="AT991" s="3">
        <f t="shared" si="481"/>
        <v>0.0168539273257483</v>
      </c>
      <c r="AU991" s="7">
        <f t="shared" si="482"/>
        <v>0.513139617898161</v>
      </c>
      <c r="AV991" s="8">
        <f t="shared" si="483"/>
        <v>0.0123199492105331</v>
      </c>
      <c r="AW991" s="3">
        <f t="shared" si="484"/>
        <v>12.5943673671944</v>
      </c>
      <c r="AX991" s="7">
        <f t="shared" si="485"/>
        <v>0.0437217056421047</v>
      </c>
      <c r="AY991" s="3">
        <f t="shared" si="486"/>
        <v>-3.15049301012939</v>
      </c>
      <c r="AZ991" s="9">
        <f t="shared" si="487"/>
        <v>11.5875564145835</v>
      </c>
      <c r="BA991" s="11">
        <f t="shared" si="488"/>
        <v>1.93371328155702</v>
      </c>
      <c r="BB991" s="12">
        <f t="shared" si="489"/>
        <v>1074.71389883243</v>
      </c>
      <c r="BC991" s="13">
        <f t="shared" si="490"/>
        <v>0.0868455945292478</v>
      </c>
      <c r="BD991" s="14">
        <f t="shared" si="491"/>
        <v>39.7308129595851</v>
      </c>
      <c r="BE991" s="15">
        <f t="shared" si="492"/>
        <v>2.8303706505295</v>
      </c>
      <c r="BF991" s="16">
        <f t="shared" si="493"/>
        <v>1.96288047512992</v>
      </c>
      <c r="BG991" s="16">
        <f t="shared" si="494"/>
        <v>0.279355783308931</v>
      </c>
      <c r="BH991" s="17">
        <f t="shared" si="495"/>
        <v>0.230640742967863</v>
      </c>
    </row>
    <row r="992" spans="1:60">
      <c r="A992">
        <v>1003</v>
      </c>
      <c r="B992" t="s">
        <v>727</v>
      </c>
      <c r="C992" t="s">
        <v>765</v>
      </c>
      <c r="D992" t="s">
        <v>62</v>
      </c>
      <c r="E992" t="s">
        <v>1079</v>
      </c>
      <c r="F992" t="s">
        <v>1097</v>
      </c>
      <c r="G992">
        <v>397.710251554865</v>
      </c>
      <c r="H992">
        <v>167.1</v>
      </c>
      <c r="I992">
        <v>488.44</v>
      </c>
      <c r="J992">
        <v>12.2968279241744</v>
      </c>
      <c r="K992">
        <v>1161.65</v>
      </c>
      <c r="L992">
        <v>6.8</v>
      </c>
      <c r="M992">
        <v>0.264</v>
      </c>
      <c r="N992">
        <v>3.7</v>
      </c>
      <c r="O992">
        <v>0.379</v>
      </c>
      <c r="P992">
        <v>3.39</v>
      </c>
      <c r="Q992">
        <v>3.59</v>
      </c>
      <c r="R992">
        <v>0.562</v>
      </c>
      <c r="S992">
        <v>15.31</v>
      </c>
      <c r="T992">
        <v>7.18</v>
      </c>
      <c r="U992">
        <v>95.74</v>
      </c>
      <c r="V992">
        <v>39.22</v>
      </c>
      <c r="W992">
        <v>191.43</v>
      </c>
      <c r="X992">
        <v>46.3</v>
      </c>
      <c r="Y992">
        <v>475.81</v>
      </c>
      <c r="Z992">
        <v>79.34</v>
      </c>
      <c r="AA992">
        <v>13881.98</v>
      </c>
      <c r="AB992">
        <v>292.27</v>
      </c>
      <c r="AC992">
        <v>1729.87</v>
      </c>
      <c r="AD992" s="3">
        <f t="shared" si="465"/>
        <v>294.697620904296</v>
      </c>
      <c r="AE992" s="4">
        <f t="shared" si="466"/>
        <v>1789.97992923065</v>
      </c>
      <c r="AF992" s="5">
        <f t="shared" si="467"/>
        <v>1.11392405063291</v>
      </c>
      <c r="AG992" s="3">
        <f t="shared" si="468"/>
        <v>6.03588907014682</v>
      </c>
      <c r="AH992" s="3">
        <f t="shared" si="469"/>
        <v>4.08405172413793</v>
      </c>
      <c r="AI992" s="3">
        <f t="shared" si="470"/>
        <v>7.41794310722101</v>
      </c>
      <c r="AJ992" s="3">
        <f t="shared" si="471"/>
        <v>24.2567567567568</v>
      </c>
      <c r="AK992" s="3">
        <f t="shared" si="472"/>
        <v>9.98223801065719</v>
      </c>
      <c r="AL992" s="3">
        <f t="shared" si="473"/>
        <v>76.9346733668342</v>
      </c>
      <c r="AM992" s="3">
        <f t="shared" si="474"/>
        <v>198.891966759003</v>
      </c>
      <c r="AN992" s="3">
        <f t="shared" si="475"/>
        <v>389.186991869919</v>
      </c>
      <c r="AO992" s="3">
        <f t="shared" si="476"/>
        <v>718.315018315018</v>
      </c>
      <c r="AP992" s="3">
        <f t="shared" si="477"/>
        <v>1196.4375</v>
      </c>
      <c r="AQ992" s="3">
        <f t="shared" si="478"/>
        <v>1874.49392712551</v>
      </c>
      <c r="AR992" s="3">
        <f t="shared" si="479"/>
        <v>2955.34161490683</v>
      </c>
      <c r="AS992" s="6">
        <f t="shared" si="480"/>
        <v>3225.20325203252</v>
      </c>
      <c r="AT992" s="3">
        <f t="shared" si="481"/>
        <v>0.231073688596857</v>
      </c>
      <c r="AU992" s="7">
        <f t="shared" si="482"/>
        <v>0.78188486715483</v>
      </c>
      <c r="AV992" s="8">
        <f t="shared" si="483"/>
        <v>0.0020670622835365</v>
      </c>
      <c r="AW992" s="3">
        <f t="shared" si="484"/>
        <v>145.564363449513</v>
      </c>
      <c r="AX992" s="7">
        <f t="shared" si="485"/>
        <v>0.0249391183109465</v>
      </c>
      <c r="AY992" s="3">
        <f t="shared" si="486"/>
        <v>-4.12526938012924</v>
      </c>
      <c r="AZ992" s="9">
        <f t="shared" si="487"/>
        <v>3.29302953347059</v>
      </c>
      <c r="BA992" s="11">
        <f t="shared" si="488"/>
        <v>0.700458572381365</v>
      </c>
      <c r="BB992" s="12">
        <f t="shared" si="489"/>
        <v>1074.71389883243</v>
      </c>
      <c r="BC992" s="13">
        <f t="shared" si="490"/>
        <v>0.989955906946743</v>
      </c>
      <c r="BD992" s="14">
        <f t="shared" si="491"/>
        <v>54.9104115824849</v>
      </c>
      <c r="BE992" s="15">
        <f t="shared" si="492"/>
        <v>3.63563186986402</v>
      </c>
      <c r="BF992" s="16">
        <f t="shared" si="493"/>
        <v>31.0783801436969</v>
      </c>
      <c r="BG992" s="16">
        <f t="shared" si="494"/>
        <v>1.03064066852368</v>
      </c>
      <c r="BH992" s="17">
        <f t="shared" si="495"/>
        <v>0.168954892564181</v>
      </c>
    </row>
    <row r="993" spans="1:60">
      <c r="A993">
        <v>1004</v>
      </c>
      <c r="B993" t="s">
        <v>727</v>
      </c>
      <c r="C993" t="s">
        <v>765</v>
      </c>
      <c r="D993" t="s">
        <v>62</v>
      </c>
      <c r="E993" t="s">
        <v>1079</v>
      </c>
      <c r="F993" t="s">
        <v>1098</v>
      </c>
      <c r="G993">
        <v>432.94031436482</v>
      </c>
      <c r="H993">
        <v>167.1</v>
      </c>
      <c r="I993">
        <v>737.78</v>
      </c>
      <c r="J993">
        <v>12.2968279241744</v>
      </c>
      <c r="K993">
        <v>1975.08</v>
      </c>
      <c r="L993">
        <v>3.5</v>
      </c>
      <c r="M993">
        <v>0.0161</v>
      </c>
      <c r="N993">
        <v>2.275</v>
      </c>
      <c r="O993">
        <v>0.11</v>
      </c>
      <c r="P993">
        <v>2.25</v>
      </c>
      <c r="Q993">
        <v>4.48</v>
      </c>
      <c r="R993">
        <v>0.486</v>
      </c>
      <c r="S993">
        <v>26.19</v>
      </c>
      <c r="T993">
        <v>12.24</v>
      </c>
      <c r="U993">
        <v>169.76</v>
      </c>
      <c r="V993">
        <v>69.2</v>
      </c>
      <c r="W993">
        <v>313.74</v>
      </c>
      <c r="X993">
        <v>70.17</v>
      </c>
      <c r="Y993">
        <v>663.5</v>
      </c>
      <c r="Z993">
        <v>97.2</v>
      </c>
      <c r="AA993">
        <v>8471.95</v>
      </c>
      <c r="AB993">
        <v>44.13</v>
      </c>
      <c r="AC993">
        <v>35.08</v>
      </c>
      <c r="AD993" s="3">
        <f t="shared" si="465"/>
        <v>44.4965477486796</v>
      </c>
      <c r="AE993" s="4">
        <f t="shared" si="466"/>
        <v>36.2989680828104</v>
      </c>
      <c r="AF993" s="5">
        <f t="shared" si="467"/>
        <v>0.0679324894514768</v>
      </c>
      <c r="AG993" s="3">
        <f t="shared" si="468"/>
        <v>3.71125611745514</v>
      </c>
      <c r="AH993" s="3">
        <f t="shared" si="469"/>
        <v>1.18534482758621</v>
      </c>
      <c r="AI993" s="3">
        <f t="shared" si="470"/>
        <v>4.92341356673961</v>
      </c>
      <c r="AJ993" s="3">
        <f t="shared" si="471"/>
        <v>30.2702702702703</v>
      </c>
      <c r="AK993" s="3">
        <f t="shared" si="472"/>
        <v>8.63232682060391</v>
      </c>
      <c r="AL993" s="3">
        <f t="shared" si="473"/>
        <v>131.608040201005</v>
      </c>
      <c r="AM993" s="3">
        <f t="shared" si="474"/>
        <v>339.058171745152</v>
      </c>
      <c r="AN993" s="3">
        <f t="shared" si="475"/>
        <v>690.081300813008</v>
      </c>
      <c r="AO993" s="3">
        <f t="shared" si="476"/>
        <v>1267.39926739927</v>
      </c>
      <c r="AP993" s="3">
        <f t="shared" si="477"/>
        <v>1960.875</v>
      </c>
      <c r="AQ993" s="3">
        <f t="shared" si="478"/>
        <v>2840.89068825911</v>
      </c>
      <c r="AR993" s="3">
        <f t="shared" si="479"/>
        <v>4121.11801242236</v>
      </c>
      <c r="AS993" s="6">
        <f t="shared" si="480"/>
        <v>3951.21951219512</v>
      </c>
      <c r="AT993" s="3">
        <f t="shared" si="481"/>
        <v>0.136766116147184</v>
      </c>
      <c r="AU993" s="7">
        <f t="shared" si="482"/>
        <v>0.331866536544034</v>
      </c>
      <c r="AV993" s="8">
        <f t="shared" si="483"/>
        <v>0.0626739579706494</v>
      </c>
      <c r="AW993" s="3">
        <f t="shared" si="484"/>
        <v>2.95189688809501</v>
      </c>
      <c r="AX993" s="7">
        <f t="shared" si="485"/>
        <v>0.107680661200649</v>
      </c>
      <c r="AY993" s="3">
        <f t="shared" si="486"/>
        <v>-1.5855134209347</v>
      </c>
      <c r="AZ993" s="9">
        <f t="shared" si="487"/>
        <v>5.73578981185354</v>
      </c>
      <c r="BA993" s="11">
        <f t="shared" si="488"/>
        <v>0.381654086737865</v>
      </c>
      <c r="BB993" s="12">
        <f t="shared" si="489"/>
        <v>1074.71389883243</v>
      </c>
      <c r="BC993" s="13">
        <f t="shared" si="490"/>
        <v>0.0250145452901453</v>
      </c>
      <c r="BD993" s="14">
        <f t="shared" si="491"/>
        <v>113.341746031746</v>
      </c>
      <c r="BE993" s="15">
        <f t="shared" si="492"/>
        <v>0.052871137905049</v>
      </c>
      <c r="BF993" s="16">
        <f t="shared" si="493"/>
        <v>25.3340969835815</v>
      </c>
      <c r="BG993" s="16">
        <f t="shared" si="494"/>
        <v>0.5078125</v>
      </c>
      <c r="BH993" s="17">
        <f t="shared" si="495"/>
        <v>1.25798175598632</v>
      </c>
    </row>
    <row r="994" spans="1:60">
      <c r="A994">
        <v>1005</v>
      </c>
      <c r="B994" t="s">
        <v>727</v>
      </c>
      <c r="C994" t="s">
        <v>765</v>
      </c>
      <c r="D994" t="s">
        <v>62</v>
      </c>
      <c r="E994" t="s">
        <v>1079</v>
      </c>
      <c r="F994" t="s">
        <v>1099</v>
      </c>
      <c r="G994">
        <v>362.97310323641</v>
      </c>
      <c r="H994">
        <v>167.1</v>
      </c>
      <c r="I994">
        <v>479.09</v>
      </c>
      <c r="J994">
        <v>12.2968279241744</v>
      </c>
      <c r="K994">
        <v>1137.35</v>
      </c>
      <c r="L994">
        <v>6.95</v>
      </c>
      <c r="M994">
        <v>0.0232</v>
      </c>
      <c r="N994">
        <v>1.38</v>
      </c>
      <c r="O994">
        <v>0.0094</v>
      </c>
      <c r="P994">
        <v>0.155</v>
      </c>
      <c r="Q994">
        <v>0.746</v>
      </c>
      <c r="R994">
        <v>0.038</v>
      </c>
      <c r="S994">
        <v>9.99</v>
      </c>
      <c r="T994">
        <v>5.53</v>
      </c>
      <c r="U994">
        <v>90.1</v>
      </c>
      <c r="V994">
        <v>39.48</v>
      </c>
      <c r="W994">
        <v>196.1</v>
      </c>
      <c r="X994">
        <v>47.25</v>
      </c>
      <c r="Y994">
        <v>485.28</v>
      </c>
      <c r="Z994">
        <v>83.03</v>
      </c>
      <c r="AA994">
        <v>10178.82</v>
      </c>
      <c r="AB994">
        <v>100.87</v>
      </c>
      <c r="AC994">
        <v>172.08</v>
      </c>
      <c r="AD994" s="3">
        <f t="shared" si="465"/>
        <v>101.707835291396</v>
      </c>
      <c r="AE994" s="4">
        <f t="shared" si="466"/>
        <v>178.059476273946</v>
      </c>
      <c r="AF994" s="5">
        <f t="shared" si="467"/>
        <v>0.0978902953586498</v>
      </c>
      <c r="AG994" s="3">
        <f t="shared" si="468"/>
        <v>2.25122349102773</v>
      </c>
      <c r="AH994" s="3">
        <f t="shared" si="469"/>
        <v>0.101293103448276</v>
      </c>
      <c r="AI994" s="3">
        <f t="shared" si="470"/>
        <v>0.339168490153173</v>
      </c>
      <c r="AJ994" s="3">
        <f t="shared" si="471"/>
        <v>5.04054054054054</v>
      </c>
      <c r="AK994" s="3">
        <f t="shared" si="472"/>
        <v>0.674955595026643</v>
      </c>
      <c r="AL994" s="3">
        <f t="shared" si="473"/>
        <v>50.2010050251256</v>
      </c>
      <c r="AM994" s="3">
        <f t="shared" si="474"/>
        <v>153.185595567867</v>
      </c>
      <c r="AN994" s="3">
        <f t="shared" si="475"/>
        <v>366.260162601626</v>
      </c>
      <c r="AO994" s="3">
        <f t="shared" si="476"/>
        <v>723.076923076923</v>
      </c>
      <c r="AP994" s="3">
        <f t="shared" si="477"/>
        <v>1225.625</v>
      </c>
      <c r="AQ994" s="3">
        <f t="shared" si="478"/>
        <v>1912.95546558704</v>
      </c>
      <c r="AR994" s="3">
        <f t="shared" si="479"/>
        <v>3014.16149068323</v>
      </c>
      <c r="AS994" s="6">
        <f t="shared" si="480"/>
        <v>3375.20325203252</v>
      </c>
      <c r="AT994" s="3">
        <f t="shared" si="481"/>
        <v>0.0424307237631011</v>
      </c>
      <c r="AU994" s="7">
        <f t="shared" si="482"/>
        <v>0.140771235696078</v>
      </c>
      <c r="AV994" s="8">
        <f t="shared" si="483"/>
        <v>0.00775021935859713</v>
      </c>
      <c r="AW994" s="3">
        <f t="shared" si="484"/>
        <v>14.4801144955356</v>
      </c>
      <c r="AX994" s="7">
        <f t="shared" si="485"/>
        <v>0.0294917125785821</v>
      </c>
      <c r="AY994" s="3">
        <f t="shared" si="486"/>
        <v>-3.83413942923122</v>
      </c>
      <c r="AZ994" s="9">
        <f t="shared" si="487"/>
        <v>122.082486737488</v>
      </c>
      <c r="BA994" s="11">
        <f t="shared" si="488"/>
        <v>5.8359153232524</v>
      </c>
      <c r="BB994" s="12">
        <f t="shared" si="489"/>
        <v>1074.71389883243</v>
      </c>
      <c r="BC994" s="13">
        <f t="shared" si="490"/>
        <v>0.107759028947902</v>
      </c>
      <c r="BD994" s="14">
        <f t="shared" si="491"/>
        <v>702.067802473407</v>
      </c>
      <c r="BE994" s="15">
        <f t="shared" si="492"/>
        <v>0.35459940652819</v>
      </c>
      <c r="BF994" s="16">
        <f t="shared" si="493"/>
        <v>48.5765765765766</v>
      </c>
      <c r="BG994" s="16">
        <f t="shared" si="494"/>
        <v>1.84986595174263</v>
      </c>
      <c r="BH994" s="17">
        <f t="shared" si="495"/>
        <v>0.586180846118085</v>
      </c>
    </row>
    <row r="995" spans="1:60">
      <c r="A995">
        <v>1006</v>
      </c>
      <c r="B995" t="s">
        <v>727</v>
      </c>
      <c r="C995" t="s">
        <v>765</v>
      </c>
      <c r="D995" t="s">
        <v>62</v>
      </c>
      <c r="E995" t="s">
        <v>1079</v>
      </c>
      <c r="F995" t="s">
        <v>1100</v>
      </c>
      <c r="G995">
        <v>674.34552820085</v>
      </c>
      <c r="H995">
        <v>167.1</v>
      </c>
      <c r="I995">
        <v>263.5</v>
      </c>
      <c r="J995">
        <v>12.2968279241744</v>
      </c>
      <c r="K995">
        <v>572.86</v>
      </c>
      <c r="L995">
        <v>2.11</v>
      </c>
      <c r="M995">
        <v>0.0211</v>
      </c>
      <c r="N995">
        <v>3.14</v>
      </c>
      <c r="O995">
        <v>0.0416</v>
      </c>
      <c r="P995">
        <v>0.76</v>
      </c>
      <c r="Q995">
        <v>1.57</v>
      </c>
      <c r="R995">
        <v>0.216</v>
      </c>
      <c r="S995">
        <v>9.5</v>
      </c>
      <c r="T995">
        <v>3.72</v>
      </c>
      <c r="U995">
        <v>49.45</v>
      </c>
      <c r="V995">
        <v>19.4</v>
      </c>
      <c r="W995">
        <v>90.35</v>
      </c>
      <c r="X995">
        <v>20.21</v>
      </c>
      <c r="Y995">
        <v>199.21</v>
      </c>
      <c r="Z995">
        <v>31.51</v>
      </c>
      <c r="AA995">
        <v>10465.77</v>
      </c>
      <c r="AB995">
        <v>185.18</v>
      </c>
      <c r="AC995">
        <v>672.34</v>
      </c>
      <c r="AD995" s="3">
        <f t="shared" si="465"/>
        <v>186.718121733526</v>
      </c>
      <c r="AE995" s="4">
        <f t="shared" si="466"/>
        <v>695.702628300933</v>
      </c>
      <c r="AF995" s="5">
        <f t="shared" si="467"/>
        <v>0.0890295358649789</v>
      </c>
      <c r="AG995" s="3">
        <f t="shared" si="468"/>
        <v>5.12234910277325</v>
      </c>
      <c r="AH995" s="3">
        <f t="shared" si="469"/>
        <v>0.448275862068966</v>
      </c>
      <c r="AI995" s="3">
        <f t="shared" si="470"/>
        <v>1.66301969365427</v>
      </c>
      <c r="AJ995" s="3">
        <f t="shared" si="471"/>
        <v>10.6081081081081</v>
      </c>
      <c r="AK995" s="3">
        <f t="shared" si="472"/>
        <v>3.83658969804618</v>
      </c>
      <c r="AL995" s="3">
        <f t="shared" si="473"/>
        <v>47.7386934673367</v>
      </c>
      <c r="AM995" s="3">
        <f t="shared" si="474"/>
        <v>103.047091412742</v>
      </c>
      <c r="AN995" s="3">
        <f t="shared" si="475"/>
        <v>201.016260162602</v>
      </c>
      <c r="AO995" s="3">
        <f t="shared" si="476"/>
        <v>355.311355311355</v>
      </c>
      <c r="AP995" s="3">
        <f t="shared" si="477"/>
        <v>564.6875</v>
      </c>
      <c r="AQ995" s="3">
        <f t="shared" si="478"/>
        <v>818.218623481781</v>
      </c>
      <c r="AR995" s="3">
        <f t="shared" si="479"/>
        <v>1237.32919254658</v>
      </c>
      <c r="AS995" s="6">
        <f t="shared" si="480"/>
        <v>1280.89430894309</v>
      </c>
      <c r="AT995" s="3">
        <f t="shared" si="481"/>
        <v>0.170486942940927</v>
      </c>
      <c r="AU995" s="7">
        <f t="shared" si="482"/>
        <v>1.37786244734146</v>
      </c>
      <c r="AV995" s="8">
        <f t="shared" si="483"/>
        <v>0.00451342264965796</v>
      </c>
      <c r="AW995" s="3">
        <f t="shared" si="484"/>
        <v>56.575779753187</v>
      </c>
      <c r="AX995" s="7">
        <f t="shared" si="485"/>
        <v>0.033948553797724</v>
      </c>
      <c r="AY995" s="3">
        <f t="shared" si="486"/>
        <v>-3.58977652998075</v>
      </c>
      <c r="AZ995" s="9">
        <f t="shared" si="487"/>
        <v>24.3164944306814</v>
      </c>
      <c r="BA995" s="11">
        <f t="shared" si="488"/>
        <v>5.37679257531319</v>
      </c>
      <c r="BB995" s="12">
        <f t="shared" si="489"/>
        <v>1074.71389883243</v>
      </c>
      <c r="BC995" s="13">
        <f t="shared" si="490"/>
        <v>0.394016416668953</v>
      </c>
      <c r="BD995" s="14">
        <f t="shared" si="491"/>
        <v>96.5626047603084</v>
      </c>
      <c r="BE995" s="15">
        <f t="shared" si="492"/>
        <v>3.37503137392701</v>
      </c>
      <c r="BF995" s="16">
        <f t="shared" si="493"/>
        <v>20.9694736842105</v>
      </c>
      <c r="BG995" s="16">
        <f t="shared" si="494"/>
        <v>2</v>
      </c>
      <c r="BH995" s="17">
        <f t="shared" si="495"/>
        <v>0.27542612368742</v>
      </c>
    </row>
    <row r="996" spans="1:60">
      <c r="A996">
        <v>1007</v>
      </c>
      <c r="B996" t="s">
        <v>727</v>
      </c>
      <c r="C996" t="s">
        <v>765</v>
      </c>
      <c r="D996" t="s">
        <v>62</v>
      </c>
      <c r="E996" t="s">
        <v>1079</v>
      </c>
      <c r="F996" t="s">
        <v>1101</v>
      </c>
      <c r="G996">
        <v>886.387093727</v>
      </c>
      <c r="H996">
        <v>167.1</v>
      </c>
      <c r="I996">
        <v>723.97</v>
      </c>
      <c r="J996">
        <v>12.2968279241744</v>
      </c>
      <c r="K996">
        <v>2732.42</v>
      </c>
      <c r="L996">
        <v>9.35</v>
      </c>
      <c r="M996">
        <v>0.521</v>
      </c>
      <c r="N996">
        <v>24.19</v>
      </c>
      <c r="O996">
        <v>0.484</v>
      </c>
      <c r="P996">
        <v>4.51</v>
      </c>
      <c r="Q996">
        <v>8.4</v>
      </c>
      <c r="R996">
        <v>0.569</v>
      </c>
      <c r="S996">
        <v>42.81</v>
      </c>
      <c r="T996">
        <v>19.24</v>
      </c>
      <c r="U996">
        <v>251.56</v>
      </c>
      <c r="V996">
        <v>93.59</v>
      </c>
      <c r="W996">
        <v>414.77</v>
      </c>
      <c r="X996">
        <v>93.45</v>
      </c>
      <c r="Y996">
        <v>914.86</v>
      </c>
      <c r="Z996">
        <v>139.07</v>
      </c>
      <c r="AA996">
        <v>12897.14</v>
      </c>
      <c r="AB996">
        <v>56.86</v>
      </c>
      <c r="AC996">
        <v>806.43</v>
      </c>
      <c r="AD996" s="3">
        <f t="shared" si="465"/>
        <v>57.3322842735083</v>
      </c>
      <c r="AE996" s="4">
        <f t="shared" si="466"/>
        <v>834.4520191283</v>
      </c>
      <c r="AF996" s="5">
        <f t="shared" si="467"/>
        <v>2.19831223628692</v>
      </c>
      <c r="AG996" s="3">
        <f t="shared" si="468"/>
        <v>39.4616639477977</v>
      </c>
      <c r="AH996" s="3">
        <f t="shared" si="469"/>
        <v>5.21551724137931</v>
      </c>
      <c r="AI996" s="3">
        <f t="shared" si="470"/>
        <v>9.86870897155361</v>
      </c>
      <c r="AJ996" s="3">
        <f t="shared" si="471"/>
        <v>56.7567567567568</v>
      </c>
      <c r="AK996" s="3">
        <f t="shared" si="472"/>
        <v>10.1065719360568</v>
      </c>
      <c r="AL996" s="3">
        <f t="shared" si="473"/>
        <v>215.125628140704</v>
      </c>
      <c r="AM996" s="3">
        <f t="shared" si="474"/>
        <v>532.963988919668</v>
      </c>
      <c r="AN996" s="3">
        <f t="shared" si="475"/>
        <v>1022.60162601626</v>
      </c>
      <c r="AO996" s="3">
        <f t="shared" si="476"/>
        <v>1714.10256410256</v>
      </c>
      <c r="AP996" s="3">
        <f t="shared" si="477"/>
        <v>2592.3125</v>
      </c>
      <c r="AQ996" s="3">
        <f t="shared" si="478"/>
        <v>3783.4008097166</v>
      </c>
      <c r="AR996" s="3">
        <f t="shared" si="479"/>
        <v>5682.3602484472</v>
      </c>
      <c r="AS996" s="6">
        <f t="shared" si="480"/>
        <v>5653.25203252032</v>
      </c>
      <c r="AT996" s="3">
        <f t="shared" si="481"/>
        <v>0.091463751491027</v>
      </c>
      <c r="AU996" s="7">
        <f t="shared" si="482"/>
        <v>0.160960846359611</v>
      </c>
      <c r="AV996" s="8">
        <f t="shared" si="483"/>
        <v>0.0289890843877037</v>
      </c>
      <c r="AW996" s="3">
        <f t="shared" si="484"/>
        <v>67.8591279209367</v>
      </c>
      <c r="AX996" s="7">
        <f t="shared" si="485"/>
        <v>0.238802371594078</v>
      </c>
      <c r="AY996" s="3">
        <f t="shared" si="486"/>
        <v>-0.202601535094912</v>
      </c>
      <c r="AZ996" s="9">
        <f t="shared" si="487"/>
        <v>28.4617054690543</v>
      </c>
      <c r="BA996" s="11">
        <f t="shared" si="488"/>
        <v>1.46341531774588</v>
      </c>
      <c r="BB996" s="12">
        <f t="shared" si="489"/>
        <v>1074.71389883243</v>
      </c>
      <c r="BC996" s="13">
        <f t="shared" si="490"/>
        <v>0.451232870038307</v>
      </c>
      <c r="BD996" s="14">
        <f t="shared" si="491"/>
        <v>85.7258895575969</v>
      </c>
      <c r="BE996" s="15">
        <f t="shared" si="492"/>
        <v>0.881479133419321</v>
      </c>
      <c r="BF996" s="16">
        <f t="shared" si="493"/>
        <v>21.3702405979911</v>
      </c>
      <c r="BG996" s="16">
        <f t="shared" si="494"/>
        <v>2.8797619047619</v>
      </c>
      <c r="BH996" s="17">
        <f t="shared" si="495"/>
        <v>0.0705082896221619</v>
      </c>
    </row>
    <row r="997" spans="1:60">
      <c r="A997">
        <v>1008</v>
      </c>
      <c r="B997" t="s">
        <v>727</v>
      </c>
      <c r="C997" t="s">
        <v>765</v>
      </c>
      <c r="D997" t="s">
        <v>62</v>
      </c>
      <c r="E997" t="s">
        <v>1079</v>
      </c>
      <c r="F997" t="s">
        <v>1102</v>
      </c>
      <c r="G997">
        <v>433.471149109775</v>
      </c>
      <c r="H997">
        <v>167.1</v>
      </c>
      <c r="I997">
        <v>170.86</v>
      </c>
      <c r="J997">
        <v>12.2968279241744</v>
      </c>
      <c r="K997">
        <v>324.66</v>
      </c>
      <c r="L997">
        <v>0.862</v>
      </c>
      <c r="M997">
        <v>0.015</v>
      </c>
      <c r="N997">
        <v>3.23</v>
      </c>
      <c r="O997">
        <v>0.0248</v>
      </c>
      <c r="P997">
        <v>0.83</v>
      </c>
      <c r="Q997">
        <v>1.8</v>
      </c>
      <c r="R997">
        <v>0.345</v>
      </c>
      <c r="S997">
        <v>9.02</v>
      </c>
      <c r="T997">
        <v>2.63</v>
      </c>
      <c r="U997">
        <v>30.63</v>
      </c>
      <c r="V997">
        <v>11.39</v>
      </c>
      <c r="W997">
        <v>49.56</v>
      </c>
      <c r="X997">
        <v>10.81</v>
      </c>
      <c r="Y997">
        <v>105.44</v>
      </c>
      <c r="Z997">
        <v>17.81</v>
      </c>
      <c r="AA997">
        <v>11754.26</v>
      </c>
      <c r="AB997">
        <v>90.04</v>
      </c>
      <c r="AC997">
        <v>695.36</v>
      </c>
      <c r="AD997" s="3">
        <f t="shared" si="465"/>
        <v>90.7878803374374</v>
      </c>
      <c r="AE997" s="4">
        <f t="shared" si="466"/>
        <v>719.522532669983</v>
      </c>
      <c r="AF997" s="5">
        <f t="shared" si="467"/>
        <v>0.0632911392405063</v>
      </c>
      <c r="AG997" s="3">
        <f t="shared" si="468"/>
        <v>5.26916802610114</v>
      </c>
      <c r="AH997" s="3">
        <f t="shared" si="469"/>
        <v>0.267241379310345</v>
      </c>
      <c r="AI997" s="3">
        <f t="shared" si="470"/>
        <v>1.81619256017505</v>
      </c>
      <c r="AJ997" s="3">
        <f t="shared" si="471"/>
        <v>12.1621621621622</v>
      </c>
      <c r="AK997" s="3">
        <f t="shared" si="472"/>
        <v>6.12788632326821</v>
      </c>
      <c r="AL997" s="3">
        <f t="shared" si="473"/>
        <v>45.3266331658291</v>
      </c>
      <c r="AM997" s="3">
        <f t="shared" si="474"/>
        <v>72.8531855955679</v>
      </c>
      <c r="AN997" s="3">
        <f t="shared" si="475"/>
        <v>124.512195121951</v>
      </c>
      <c r="AO997" s="3">
        <f t="shared" si="476"/>
        <v>208.608058608059</v>
      </c>
      <c r="AP997" s="3">
        <f t="shared" si="477"/>
        <v>309.75</v>
      </c>
      <c r="AQ997" s="3">
        <f t="shared" si="478"/>
        <v>437.651821862348</v>
      </c>
      <c r="AR997" s="3">
        <f t="shared" si="479"/>
        <v>654.906832298137</v>
      </c>
      <c r="AS997" s="6">
        <f t="shared" si="480"/>
        <v>723.983739837398</v>
      </c>
      <c r="AT997" s="3">
        <f t="shared" si="481"/>
        <v>0.260992828945774</v>
      </c>
      <c r="AU997" s="7">
        <f t="shared" si="482"/>
        <v>3.98519019919097</v>
      </c>
      <c r="AV997" s="8">
        <f t="shared" si="483"/>
        <v>0.00448908804567136</v>
      </c>
      <c r="AW997" s="3">
        <f t="shared" si="484"/>
        <v>58.5128569015321</v>
      </c>
      <c r="AX997" s="7">
        <f t="shared" si="485"/>
        <v>0.0343386941048475</v>
      </c>
      <c r="AY997" s="3">
        <f t="shared" si="486"/>
        <v>-3.5699364675984</v>
      </c>
      <c r="AZ997" s="9">
        <f t="shared" si="487"/>
        <v>24.0446075007789</v>
      </c>
      <c r="BA997" s="11">
        <f t="shared" si="488"/>
        <v>8.93616895201661</v>
      </c>
      <c r="BB997" s="12">
        <f t="shared" si="489"/>
        <v>1074.71389883243</v>
      </c>
      <c r="BC997" s="13">
        <f t="shared" si="490"/>
        <v>0.394386676366191</v>
      </c>
      <c r="BD997" s="14">
        <f t="shared" si="491"/>
        <v>53.920281124498</v>
      </c>
      <c r="BE997" s="15">
        <f t="shared" si="492"/>
        <v>6.5948406676783</v>
      </c>
      <c r="BF997" s="16">
        <f t="shared" si="493"/>
        <v>11.689578713969</v>
      </c>
      <c r="BG997" s="16">
        <f t="shared" si="494"/>
        <v>1.79444444444444</v>
      </c>
      <c r="BH997" s="17">
        <f t="shared" si="495"/>
        <v>0.129486884491486</v>
      </c>
    </row>
    <row r="998" spans="1:60">
      <c r="A998">
        <v>1009</v>
      </c>
      <c r="B998" t="s">
        <v>727</v>
      </c>
      <c r="C998" t="s">
        <v>765</v>
      </c>
      <c r="D998" t="s">
        <v>62</v>
      </c>
      <c r="E998" t="s">
        <v>1079</v>
      </c>
      <c r="F998" t="s">
        <v>1103</v>
      </c>
      <c r="G998">
        <v>323.03014344332</v>
      </c>
      <c r="H998">
        <v>167.1</v>
      </c>
      <c r="I998">
        <v>310.46</v>
      </c>
      <c r="J998">
        <v>12.2968279241744</v>
      </c>
      <c r="K998">
        <v>1007.77</v>
      </c>
      <c r="L998">
        <v>3.1</v>
      </c>
      <c r="M998">
        <v>0.0227</v>
      </c>
      <c r="N998">
        <v>4.91</v>
      </c>
      <c r="O998">
        <v>0.0588</v>
      </c>
      <c r="P998">
        <v>1.47</v>
      </c>
      <c r="Q998">
        <v>3.15</v>
      </c>
      <c r="R998">
        <v>0.378</v>
      </c>
      <c r="S998">
        <v>20.9</v>
      </c>
      <c r="T998">
        <v>7.68</v>
      </c>
      <c r="U998">
        <v>94.28</v>
      </c>
      <c r="V998">
        <v>35.44</v>
      </c>
      <c r="W998">
        <v>154.22</v>
      </c>
      <c r="X998">
        <v>33.79</v>
      </c>
      <c r="Y998">
        <v>320.93</v>
      </c>
      <c r="Z998">
        <v>53.92</v>
      </c>
      <c r="AA998">
        <v>8253.2</v>
      </c>
      <c r="AB998">
        <v>522.07</v>
      </c>
      <c r="AC998">
        <v>586.52</v>
      </c>
      <c r="AD998" s="3">
        <f t="shared" si="465"/>
        <v>526.406360370568</v>
      </c>
      <c r="AE998" s="4">
        <f t="shared" si="466"/>
        <v>606.900534775654</v>
      </c>
      <c r="AF998" s="5">
        <f t="shared" si="467"/>
        <v>0.0957805907172996</v>
      </c>
      <c r="AG998" s="3">
        <f t="shared" si="468"/>
        <v>8.00978792822186</v>
      </c>
      <c r="AH998" s="3">
        <f t="shared" si="469"/>
        <v>0.633620689655172</v>
      </c>
      <c r="AI998" s="3">
        <f t="shared" si="470"/>
        <v>3.21663019693654</v>
      </c>
      <c r="AJ998" s="3">
        <f t="shared" si="471"/>
        <v>21.2837837837838</v>
      </c>
      <c r="AK998" s="3">
        <f t="shared" si="472"/>
        <v>6.71403197158082</v>
      </c>
      <c r="AL998" s="3">
        <f t="shared" si="473"/>
        <v>105.025125628141</v>
      </c>
      <c r="AM998" s="3">
        <f t="shared" si="474"/>
        <v>212.742382271468</v>
      </c>
      <c r="AN998" s="3">
        <f t="shared" si="475"/>
        <v>383.252032520325</v>
      </c>
      <c r="AO998" s="3">
        <f t="shared" si="476"/>
        <v>649.084249084249</v>
      </c>
      <c r="AP998" s="3">
        <f t="shared" si="477"/>
        <v>963.875</v>
      </c>
      <c r="AQ998" s="3">
        <f t="shared" si="478"/>
        <v>1368.01619433198</v>
      </c>
      <c r="AR998" s="3">
        <f t="shared" si="479"/>
        <v>1993.35403726708</v>
      </c>
      <c r="AS998" s="6">
        <f t="shared" si="480"/>
        <v>2191.86991869919</v>
      </c>
      <c r="AT998" s="3">
        <f t="shared" si="481"/>
        <v>0.142007859379714</v>
      </c>
      <c r="AU998" s="7">
        <f t="shared" si="482"/>
        <v>0.712406610791572</v>
      </c>
      <c r="AV998" s="8">
        <f t="shared" si="483"/>
        <v>0.00809028781267267</v>
      </c>
      <c r="AW998" s="3">
        <f t="shared" si="484"/>
        <v>49.3542349716501</v>
      </c>
      <c r="AX998" s="7">
        <f t="shared" si="485"/>
        <v>0.0568363505442084</v>
      </c>
      <c r="AY998" s="3">
        <f t="shared" si="486"/>
        <v>-2.6950045157685</v>
      </c>
      <c r="AZ998" s="9">
        <f t="shared" si="487"/>
        <v>20.391831125126</v>
      </c>
      <c r="BA998" s="11">
        <f t="shared" si="488"/>
        <v>2.47091870533127</v>
      </c>
      <c r="BB998" s="12">
        <f t="shared" si="489"/>
        <v>1074.71389883243</v>
      </c>
      <c r="BC998" s="13">
        <f t="shared" si="490"/>
        <v>0.390334990290624</v>
      </c>
      <c r="BD998" s="14">
        <f t="shared" si="491"/>
        <v>94.0662131519274</v>
      </c>
      <c r="BE998" s="15">
        <f t="shared" si="492"/>
        <v>1.82756364316206</v>
      </c>
      <c r="BF998" s="16">
        <f t="shared" si="493"/>
        <v>15.3555023923445</v>
      </c>
      <c r="BG998" s="16">
        <f t="shared" si="494"/>
        <v>1.55873015873016</v>
      </c>
      <c r="BH998" s="17">
        <f t="shared" si="495"/>
        <v>0.89011457409807</v>
      </c>
    </row>
    <row r="999" spans="1:60">
      <c r="A999">
        <v>1010</v>
      </c>
      <c r="B999" t="s">
        <v>727</v>
      </c>
      <c r="C999" t="s">
        <v>765</v>
      </c>
      <c r="D999" t="s">
        <v>62</v>
      </c>
      <c r="E999" t="s">
        <v>1079</v>
      </c>
      <c r="F999" t="s">
        <v>1104</v>
      </c>
      <c r="G999">
        <v>670.05668409065</v>
      </c>
      <c r="H999">
        <v>167.1</v>
      </c>
      <c r="I999">
        <v>289.52</v>
      </c>
      <c r="J999">
        <v>12.2968279241744</v>
      </c>
      <c r="K999">
        <v>1843.93</v>
      </c>
      <c r="L999">
        <v>12.76</v>
      </c>
      <c r="M999">
        <v>0.0213</v>
      </c>
      <c r="N999">
        <v>11.84</v>
      </c>
      <c r="O999">
        <v>0.059</v>
      </c>
      <c r="P999">
        <v>1.19</v>
      </c>
      <c r="Q999">
        <v>4.03</v>
      </c>
      <c r="R999">
        <v>0.912</v>
      </c>
      <c r="S999">
        <v>27.61</v>
      </c>
      <c r="T999">
        <v>11.93</v>
      </c>
      <c r="U999">
        <v>161</v>
      </c>
      <c r="V999">
        <v>63.58</v>
      </c>
      <c r="W999">
        <v>284.97</v>
      </c>
      <c r="X999">
        <v>63.5</v>
      </c>
      <c r="Y999">
        <v>607.88</v>
      </c>
      <c r="Z999">
        <v>94.9</v>
      </c>
      <c r="AA999">
        <v>9294.14</v>
      </c>
      <c r="AB999">
        <v>117.61</v>
      </c>
      <c r="AC999">
        <v>353.09</v>
      </c>
      <c r="AD999" s="3">
        <f t="shared" si="465"/>
        <v>118.58687923685</v>
      </c>
      <c r="AE999" s="4">
        <f t="shared" si="466"/>
        <v>365.359254286189</v>
      </c>
      <c r="AF999" s="5">
        <f t="shared" si="467"/>
        <v>0.089873417721519</v>
      </c>
      <c r="AG999" s="3">
        <f t="shared" si="468"/>
        <v>19.3148450244698</v>
      </c>
      <c r="AH999" s="3">
        <f t="shared" si="469"/>
        <v>0.635775862068966</v>
      </c>
      <c r="AI999" s="3">
        <f t="shared" si="470"/>
        <v>2.60393873085339</v>
      </c>
      <c r="AJ999" s="3">
        <f t="shared" si="471"/>
        <v>27.2297297297297</v>
      </c>
      <c r="AK999" s="3">
        <f t="shared" si="472"/>
        <v>16.1989342806394</v>
      </c>
      <c r="AL999" s="3">
        <f t="shared" si="473"/>
        <v>138.743718592965</v>
      </c>
      <c r="AM999" s="3">
        <f t="shared" si="474"/>
        <v>330.470914127424</v>
      </c>
      <c r="AN999" s="3">
        <f t="shared" si="475"/>
        <v>654.471544715447</v>
      </c>
      <c r="AO999" s="3">
        <f t="shared" si="476"/>
        <v>1164.46886446886</v>
      </c>
      <c r="AP999" s="3">
        <f t="shared" si="477"/>
        <v>1781.0625</v>
      </c>
      <c r="AQ999" s="3">
        <f t="shared" si="478"/>
        <v>2570.85020242915</v>
      </c>
      <c r="AR999" s="3">
        <f t="shared" si="479"/>
        <v>3775.65217391304</v>
      </c>
      <c r="AS999" s="6">
        <f t="shared" si="480"/>
        <v>3857.72357723577</v>
      </c>
      <c r="AT999" s="3">
        <f t="shared" si="481"/>
        <v>0.263547021881124</v>
      </c>
      <c r="AU999" s="7">
        <f t="shared" si="482"/>
        <v>0.698017215944939</v>
      </c>
      <c r="AV999" s="8">
        <f t="shared" si="483"/>
        <v>0.0324064598367218</v>
      </c>
      <c r="AW999" s="3">
        <f t="shared" si="484"/>
        <v>29.7116668248993</v>
      </c>
      <c r="AX999" s="7">
        <f t="shared" si="485"/>
        <v>0.17664245761714</v>
      </c>
      <c r="AY999" s="3">
        <f t="shared" si="486"/>
        <v>-0.726113796567932</v>
      </c>
      <c r="AZ999" s="9">
        <f t="shared" si="487"/>
        <v>95.9978872791391</v>
      </c>
      <c r="BA999" s="11">
        <f t="shared" si="488"/>
        <v>4.02268509535863</v>
      </c>
      <c r="BB999" s="12">
        <f t="shared" si="489"/>
        <v>1074.71389883243</v>
      </c>
      <c r="BC999" s="13">
        <f t="shared" si="490"/>
        <v>0.209556265755773</v>
      </c>
      <c r="BD999" s="14">
        <f t="shared" si="491"/>
        <v>175.244489855496</v>
      </c>
      <c r="BE999" s="15">
        <f t="shared" si="492"/>
        <v>0.580854773968546</v>
      </c>
      <c r="BF999" s="16">
        <f t="shared" si="493"/>
        <v>22.0166606302064</v>
      </c>
      <c r="BG999" s="16">
        <f t="shared" si="494"/>
        <v>2.93796526054591</v>
      </c>
      <c r="BH999" s="17">
        <f t="shared" si="495"/>
        <v>0.333087881276728</v>
      </c>
    </row>
    <row r="1000" spans="1:60">
      <c r="A1000">
        <v>1011</v>
      </c>
      <c r="B1000" t="s">
        <v>727</v>
      </c>
      <c r="C1000" t="s">
        <v>765</v>
      </c>
      <c r="D1000" t="s">
        <v>62</v>
      </c>
      <c r="E1000" t="s">
        <v>1079</v>
      </c>
      <c r="F1000" t="s">
        <v>1105</v>
      </c>
      <c r="G1000">
        <v>188.77477937639</v>
      </c>
      <c r="H1000">
        <v>167.1</v>
      </c>
      <c r="I1000">
        <v>628.62</v>
      </c>
      <c r="J1000">
        <v>12.2968279241744</v>
      </c>
      <c r="K1000">
        <v>1571.8</v>
      </c>
      <c r="L1000">
        <v>6.44</v>
      </c>
      <c r="M1000">
        <v>0.0199</v>
      </c>
      <c r="N1000">
        <v>1.754</v>
      </c>
      <c r="O1000">
        <v>0.0151</v>
      </c>
      <c r="P1000">
        <v>0.29</v>
      </c>
      <c r="Q1000">
        <v>1.34</v>
      </c>
      <c r="R1000">
        <v>0.107</v>
      </c>
      <c r="S1000">
        <v>12.89</v>
      </c>
      <c r="T1000">
        <v>7.83</v>
      </c>
      <c r="U1000">
        <v>123.62</v>
      </c>
      <c r="V1000">
        <v>54.49</v>
      </c>
      <c r="W1000">
        <v>265.9</v>
      </c>
      <c r="X1000">
        <v>64.44</v>
      </c>
      <c r="Y1000">
        <v>647.57</v>
      </c>
      <c r="Z1000">
        <v>100.87</v>
      </c>
      <c r="AA1000">
        <v>9781.26</v>
      </c>
      <c r="AB1000">
        <v>168.64</v>
      </c>
      <c r="AC1000">
        <v>432.57</v>
      </c>
      <c r="AD1000" s="3">
        <f t="shared" si="465"/>
        <v>170.040739006058</v>
      </c>
      <c r="AE1000" s="4">
        <f t="shared" si="466"/>
        <v>447.601044001747</v>
      </c>
      <c r="AF1000" s="5">
        <f t="shared" si="467"/>
        <v>0.0839662447257384</v>
      </c>
      <c r="AG1000" s="3">
        <f t="shared" si="468"/>
        <v>2.86133768352365</v>
      </c>
      <c r="AH1000" s="3">
        <f t="shared" si="469"/>
        <v>0.162715517241379</v>
      </c>
      <c r="AI1000" s="3">
        <f t="shared" si="470"/>
        <v>0.634573304157549</v>
      </c>
      <c r="AJ1000" s="3">
        <f t="shared" si="471"/>
        <v>9.05405405405405</v>
      </c>
      <c r="AK1000" s="3">
        <f t="shared" si="472"/>
        <v>1.90053285968028</v>
      </c>
      <c r="AL1000" s="3">
        <f t="shared" si="473"/>
        <v>64.7738693467337</v>
      </c>
      <c r="AM1000" s="3">
        <f t="shared" si="474"/>
        <v>216.897506925208</v>
      </c>
      <c r="AN1000" s="3">
        <f t="shared" si="475"/>
        <v>502.520325203252</v>
      </c>
      <c r="AO1000" s="3">
        <f t="shared" si="476"/>
        <v>997.985347985348</v>
      </c>
      <c r="AP1000" s="3">
        <f t="shared" si="477"/>
        <v>1661.875</v>
      </c>
      <c r="AQ1000" s="3">
        <f t="shared" si="478"/>
        <v>2608.90688259109</v>
      </c>
      <c r="AR1000" s="3">
        <f t="shared" si="479"/>
        <v>4022.17391304348</v>
      </c>
      <c r="AS1000" s="6">
        <f t="shared" si="480"/>
        <v>4100.40650406504</v>
      </c>
      <c r="AT1000" s="3">
        <f t="shared" si="481"/>
        <v>0.0784790831899485</v>
      </c>
      <c r="AU1000" s="7">
        <f t="shared" si="482"/>
        <v>0.195116086192716</v>
      </c>
      <c r="AV1000" s="8">
        <f t="shared" si="483"/>
        <v>0.00391866825045465</v>
      </c>
      <c r="AW1000" s="3">
        <f t="shared" si="484"/>
        <v>36.3997159886904</v>
      </c>
      <c r="AX1000" s="7">
        <f t="shared" si="485"/>
        <v>0.0236421787052856</v>
      </c>
      <c r="AY1000" s="3">
        <f t="shared" si="486"/>
        <v>-4.21799739206251</v>
      </c>
      <c r="AZ1000" s="9">
        <f t="shared" si="487"/>
        <v>79.6227624553019</v>
      </c>
      <c r="BA1000" s="11">
        <f t="shared" si="488"/>
        <v>2.8687323590575</v>
      </c>
      <c r="BB1000" s="12">
        <f t="shared" si="489"/>
        <v>1074.71389883243</v>
      </c>
      <c r="BC1000" s="13">
        <f t="shared" si="490"/>
        <v>0.259901901122427</v>
      </c>
      <c r="BD1000" s="14">
        <f t="shared" si="491"/>
        <v>518.529593412249</v>
      </c>
      <c r="BE1000" s="15">
        <f t="shared" si="492"/>
        <v>0.667989560974103</v>
      </c>
      <c r="BF1000" s="16">
        <f t="shared" si="493"/>
        <v>50.2381691233514</v>
      </c>
      <c r="BG1000" s="16">
        <f t="shared" si="494"/>
        <v>1.3089552238806</v>
      </c>
      <c r="BH1000" s="17">
        <f t="shared" si="495"/>
        <v>0.389855977067295</v>
      </c>
    </row>
    <row r="1001" spans="1:60">
      <c r="A1001">
        <v>1012</v>
      </c>
      <c r="B1001" t="s">
        <v>727</v>
      </c>
      <c r="C1001" t="s">
        <v>765</v>
      </c>
      <c r="D1001" t="s">
        <v>62</v>
      </c>
      <c r="E1001" t="s">
        <v>1079</v>
      </c>
      <c r="F1001" t="s">
        <v>1106</v>
      </c>
      <c r="G1001">
        <v>208.399071778625</v>
      </c>
      <c r="H1001">
        <v>167.1</v>
      </c>
      <c r="I1001">
        <v>250.05</v>
      </c>
      <c r="J1001">
        <v>12.2968279241744</v>
      </c>
      <c r="K1001">
        <v>712.97</v>
      </c>
      <c r="L1001">
        <v>3.55</v>
      </c>
      <c r="M1001">
        <v>0.017</v>
      </c>
      <c r="N1001">
        <v>3.06</v>
      </c>
      <c r="O1001">
        <v>0.0184</v>
      </c>
      <c r="P1001">
        <v>0.44</v>
      </c>
      <c r="Q1001">
        <v>1.94</v>
      </c>
      <c r="R1001">
        <v>0.144</v>
      </c>
      <c r="S1001">
        <v>13.1</v>
      </c>
      <c r="T1001">
        <v>5.41</v>
      </c>
      <c r="U1001">
        <v>68.04</v>
      </c>
      <c r="V1001">
        <v>25.34</v>
      </c>
      <c r="W1001">
        <v>112.33</v>
      </c>
      <c r="X1001">
        <v>26.85</v>
      </c>
      <c r="Y1001">
        <v>281.55</v>
      </c>
      <c r="Z1001">
        <v>47.71</v>
      </c>
      <c r="AA1001">
        <v>14732.95</v>
      </c>
      <c r="AB1001">
        <v>196.48</v>
      </c>
      <c r="AC1001">
        <v>3490.57</v>
      </c>
      <c r="AD1001" s="3">
        <f t="shared" si="465"/>
        <v>198.111980549752</v>
      </c>
      <c r="AE1001" s="4">
        <f t="shared" si="466"/>
        <v>3611.86114654548</v>
      </c>
      <c r="AF1001" s="5">
        <f t="shared" si="467"/>
        <v>0.0717299578059072</v>
      </c>
      <c r="AG1001" s="3">
        <f t="shared" si="468"/>
        <v>4.99184339314845</v>
      </c>
      <c r="AH1001" s="3">
        <f t="shared" si="469"/>
        <v>0.198275862068966</v>
      </c>
      <c r="AI1001" s="3">
        <f t="shared" si="470"/>
        <v>0.962800875273523</v>
      </c>
      <c r="AJ1001" s="3">
        <f t="shared" si="471"/>
        <v>13.1081081081081</v>
      </c>
      <c r="AK1001" s="3">
        <f t="shared" si="472"/>
        <v>2.55772646536412</v>
      </c>
      <c r="AL1001" s="3">
        <f t="shared" si="473"/>
        <v>65.8291457286432</v>
      </c>
      <c r="AM1001" s="3">
        <f t="shared" si="474"/>
        <v>149.861495844875</v>
      </c>
      <c r="AN1001" s="3">
        <f t="shared" si="475"/>
        <v>276.585365853659</v>
      </c>
      <c r="AO1001" s="3">
        <f t="shared" si="476"/>
        <v>464.102564102564</v>
      </c>
      <c r="AP1001" s="3">
        <f t="shared" si="477"/>
        <v>702.0625</v>
      </c>
      <c r="AQ1001" s="3">
        <f t="shared" si="478"/>
        <v>1087.04453441296</v>
      </c>
      <c r="AR1001" s="3">
        <f t="shared" si="479"/>
        <v>1748.75776397516</v>
      </c>
      <c r="AS1001" s="6">
        <f t="shared" si="480"/>
        <v>1939.43089430894</v>
      </c>
      <c r="AT1001" s="3">
        <f t="shared" si="481"/>
        <v>0.0870712903166921</v>
      </c>
      <c r="AU1001" s="7">
        <f t="shared" si="482"/>
        <v>0.497903666879326</v>
      </c>
      <c r="AV1001" s="8">
        <f t="shared" si="483"/>
        <v>0.000847208648352028</v>
      </c>
      <c r="AW1001" s="3">
        <f t="shared" si="484"/>
        <v>293.722996598569</v>
      </c>
      <c r="AX1001" s="7">
        <f t="shared" si="485"/>
        <v>0.0145197572478837</v>
      </c>
      <c r="AY1001" s="3">
        <f t="shared" si="486"/>
        <v>-5.06448649644653</v>
      </c>
      <c r="AZ1001" s="9">
        <f t="shared" si="487"/>
        <v>87.3608101569593</v>
      </c>
      <c r="BA1001" s="11">
        <f t="shared" si="488"/>
        <v>7.27198910150765</v>
      </c>
      <c r="BB1001" s="12">
        <f t="shared" si="489"/>
        <v>1074.71389883243</v>
      </c>
      <c r="BC1001" s="13">
        <f t="shared" si="490"/>
        <v>1.94670948083551</v>
      </c>
      <c r="BD1001" s="14">
        <f t="shared" si="491"/>
        <v>189.708528584817</v>
      </c>
      <c r="BE1001" s="15">
        <f t="shared" si="492"/>
        <v>12.3976913514473</v>
      </c>
      <c r="BF1001" s="16">
        <f t="shared" si="493"/>
        <v>21.4923664122137</v>
      </c>
      <c r="BG1001" s="16">
        <f t="shared" si="494"/>
        <v>1.57731958762887</v>
      </c>
      <c r="BH1001" s="17">
        <f t="shared" si="495"/>
        <v>0.0562888009694692</v>
      </c>
    </row>
    <row r="1002" spans="1:60">
      <c r="A1002">
        <v>1013</v>
      </c>
      <c r="B1002" t="s">
        <v>727</v>
      </c>
      <c r="C1002" t="s">
        <v>765</v>
      </c>
      <c r="D1002" t="s">
        <v>62</v>
      </c>
      <c r="E1002" t="s">
        <v>1079</v>
      </c>
      <c r="F1002" t="s">
        <v>1107</v>
      </c>
      <c r="G1002">
        <v>714.48340883345</v>
      </c>
      <c r="H1002">
        <v>167.1</v>
      </c>
      <c r="I1002">
        <v>166.32</v>
      </c>
      <c r="J1002">
        <v>12.2968279241744</v>
      </c>
      <c r="K1002">
        <v>2917.11</v>
      </c>
      <c r="L1002">
        <v>11.38</v>
      </c>
      <c r="M1002">
        <v>0.152</v>
      </c>
      <c r="N1002">
        <v>46.1</v>
      </c>
      <c r="O1002">
        <v>0.47</v>
      </c>
      <c r="P1002">
        <v>7.42</v>
      </c>
      <c r="Q1002">
        <v>13.67</v>
      </c>
      <c r="R1002">
        <v>0.725</v>
      </c>
      <c r="S1002">
        <v>66.44</v>
      </c>
      <c r="T1002">
        <v>25.09</v>
      </c>
      <c r="U1002">
        <v>288.15</v>
      </c>
      <c r="V1002">
        <v>107.83</v>
      </c>
      <c r="W1002">
        <v>446.73</v>
      </c>
      <c r="X1002">
        <v>91.91</v>
      </c>
      <c r="Y1002">
        <v>806.06</v>
      </c>
      <c r="Z1002">
        <v>123.15</v>
      </c>
      <c r="AA1002">
        <v>15204.06</v>
      </c>
      <c r="AB1002">
        <v>68.3</v>
      </c>
      <c r="AC1002">
        <v>1164.07</v>
      </c>
      <c r="AD1002" s="3">
        <f t="shared" si="465"/>
        <v>68.8673059423253</v>
      </c>
      <c r="AE1002" s="4">
        <f t="shared" si="466"/>
        <v>1204.51937788361</v>
      </c>
      <c r="AF1002" s="5">
        <f t="shared" si="467"/>
        <v>0.641350210970464</v>
      </c>
      <c r="AG1002" s="3">
        <f t="shared" si="468"/>
        <v>75.2039151712887</v>
      </c>
      <c r="AH1002" s="3">
        <f t="shared" si="469"/>
        <v>5.06465517241379</v>
      </c>
      <c r="AI1002" s="3">
        <f t="shared" si="470"/>
        <v>16.2363238512035</v>
      </c>
      <c r="AJ1002" s="3">
        <f t="shared" si="471"/>
        <v>92.3648648648649</v>
      </c>
      <c r="AK1002" s="3">
        <f t="shared" si="472"/>
        <v>12.8774422735346</v>
      </c>
      <c r="AL1002" s="3">
        <f t="shared" si="473"/>
        <v>333.869346733668</v>
      </c>
      <c r="AM1002" s="3">
        <f t="shared" si="474"/>
        <v>695.013850415512</v>
      </c>
      <c r="AN1002" s="3">
        <f t="shared" si="475"/>
        <v>1171.34146341463</v>
      </c>
      <c r="AO1002" s="3">
        <f t="shared" si="476"/>
        <v>1974.90842490842</v>
      </c>
      <c r="AP1002" s="3">
        <f t="shared" si="477"/>
        <v>2792.0625</v>
      </c>
      <c r="AQ1002" s="3">
        <f t="shared" si="478"/>
        <v>3721.05263157895</v>
      </c>
      <c r="AR1002" s="3">
        <f t="shared" si="479"/>
        <v>5006.58385093168</v>
      </c>
      <c r="AS1002" s="6">
        <f t="shared" si="480"/>
        <v>5006.09756097561</v>
      </c>
      <c r="AT1002" s="3">
        <f t="shared" si="481"/>
        <v>0.0733310558941292</v>
      </c>
      <c r="AU1002" s="7">
        <f t="shared" si="482"/>
        <v>0.146469245452631</v>
      </c>
      <c r="AV1002" s="8">
        <f t="shared" si="483"/>
        <v>0.0382725266578937</v>
      </c>
      <c r="AW1002" s="3">
        <f t="shared" si="484"/>
        <v>97.9536662065211</v>
      </c>
      <c r="AX1002" s="7">
        <f t="shared" si="485"/>
        <v>0.378789107523691</v>
      </c>
      <c r="AY1002" s="3">
        <f t="shared" si="486"/>
        <v>0.598433132714108</v>
      </c>
      <c r="AZ1002" s="9">
        <f t="shared" si="487"/>
        <v>32.6107268565574</v>
      </c>
      <c r="BA1002" s="11">
        <f t="shared" si="488"/>
        <v>1.58781514343184</v>
      </c>
      <c r="BB1002" s="12">
        <f t="shared" si="489"/>
        <v>1074.71389883243</v>
      </c>
      <c r="BC1002" s="13">
        <f t="shared" si="490"/>
        <v>0.649566932884197</v>
      </c>
      <c r="BD1002" s="14">
        <f t="shared" si="491"/>
        <v>59.9132369266322</v>
      </c>
      <c r="BE1002" s="15">
        <f t="shared" si="492"/>
        <v>1.44414807830683</v>
      </c>
      <c r="BF1002" s="16">
        <f t="shared" si="493"/>
        <v>12.132149307646</v>
      </c>
      <c r="BG1002" s="16">
        <f t="shared" si="494"/>
        <v>3.37234820775421</v>
      </c>
      <c r="BH1002" s="17">
        <f t="shared" si="495"/>
        <v>0.0586734474730901</v>
      </c>
    </row>
    <row r="1003" spans="1:60">
      <c r="A1003">
        <v>1014</v>
      </c>
      <c r="B1003" t="s">
        <v>727</v>
      </c>
      <c r="C1003" t="s">
        <v>765</v>
      </c>
      <c r="D1003" t="s">
        <v>62</v>
      </c>
      <c r="E1003" t="s">
        <v>1079</v>
      </c>
      <c r="F1003" t="s">
        <v>1108</v>
      </c>
      <c r="G1003">
        <v>414.289357271345</v>
      </c>
      <c r="H1003">
        <v>167.1</v>
      </c>
      <c r="I1003">
        <v>334.15</v>
      </c>
      <c r="J1003">
        <v>12.2968279241744</v>
      </c>
      <c r="K1003">
        <v>1258.72</v>
      </c>
      <c r="L1003">
        <v>1.894</v>
      </c>
      <c r="M1003">
        <v>0.568</v>
      </c>
      <c r="N1003">
        <v>8.42</v>
      </c>
      <c r="O1003">
        <v>0.316</v>
      </c>
      <c r="P1003">
        <v>3.76</v>
      </c>
      <c r="Q1003">
        <v>5.86</v>
      </c>
      <c r="R1003">
        <v>0.945</v>
      </c>
      <c r="S1003">
        <v>29.13</v>
      </c>
      <c r="T1003">
        <v>10.48</v>
      </c>
      <c r="U1003">
        <v>122.3</v>
      </c>
      <c r="V1003">
        <v>46.86</v>
      </c>
      <c r="W1003">
        <v>199.02</v>
      </c>
      <c r="X1003">
        <v>42.74</v>
      </c>
      <c r="Y1003">
        <v>406.88</v>
      </c>
      <c r="Z1003">
        <v>65.83</v>
      </c>
      <c r="AA1003">
        <v>16955.09</v>
      </c>
      <c r="AB1003">
        <v>139.8</v>
      </c>
      <c r="AC1003">
        <v>2823.75</v>
      </c>
      <c r="AD1003" s="3">
        <f t="shared" si="465"/>
        <v>140.961191372432</v>
      </c>
      <c r="AE1003" s="4">
        <f t="shared" si="466"/>
        <v>2921.87032850159</v>
      </c>
      <c r="AF1003" s="5">
        <f t="shared" si="467"/>
        <v>2.39662447257384</v>
      </c>
      <c r="AG1003" s="3">
        <f t="shared" si="468"/>
        <v>13.7357259380098</v>
      </c>
      <c r="AH1003" s="3">
        <f t="shared" si="469"/>
        <v>3.4051724137931</v>
      </c>
      <c r="AI1003" s="3">
        <f t="shared" si="470"/>
        <v>8.22757111597374</v>
      </c>
      <c r="AJ1003" s="3">
        <f t="shared" si="471"/>
        <v>39.5945945945946</v>
      </c>
      <c r="AK1003" s="3">
        <f t="shared" si="472"/>
        <v>16.785079928952</v>
      </c>
      <c r="AL1003" s="3">
        <f t="shared" si="473"/>
        <v>146.381909547739</v>
      </c>
      <c r="AM1003" s="3">
        <f t="shared" si="474"/>
        <v>290.304709141274</v>
      </c>
      <c r="AN1003" s="3">
        <f t="shared" si="475"/>
        <v>497.154471544715</v>
      </c>
      <c r="AO1003" s="3">
        <f t="shared" si="476"/>
        <v>858.241758241758</v>
      </c>
      <c r="AP1003" s="3">
        <f t="shared" si="477"/>
        <v>1243.875</v>
      </c>
      <c r="AQ1003" s="3">
        <f t="shared" si="478"/>
        <v>1730.36437246964</v>
      </c>
      <c r="AR1003" s="3">
        <f t="shared" si="479"/>
        <v>2527.2049689441</v>
      </c>
      <c r="AS1003" s="6">
        <f t="shared" si="480"/>
        <v>2676.0162601626</v>
      </c>
      <c r="AT1003" s="3">
        <f t="shared" si="481"/>
        <v>0.22047622243541</v>
      </c>
      <c r="AU1003" s="7">
        <f t="shared" si="482"/>
        <v>0.872411320588405</v>
      </c>
      <c r="AV1003" s="8">
        <f t="shared" si="483"/>
        <v>0.0028817158372384</v>
      </c>
      <c r="AW1003" s="3">
        <f t="shared" si="484"/>
        <v>237.611711452631</v>
      </c>
      <c r="AX1003" s="7">
        <f t="shared" si="485"/>
        <v>0.0444206669067001</v>
      </c>
      <c r="AY1003" s="3">
        <f t="shared" si="486"/>
        <v>-3.12295487209924</v>
      </c>
      <c r="AZ1003" s="9">
        <f t="shared" si="487"/>
        <v>9.94335321733645</v>
      </c>
      <c r="BA1003" s="11">
        <f t="shared" si="488"/>
        <v>1.32632769833186</v>
      </c>
      <c r="BB1003" s="12">
        <f t="shared" si="489"/>
        <v>1074.71389883243</v>
      </c>
      <c r="BC1003" s="13">
        <f t="shared" si="490"/>
        <v>1.57234510584797</v>
      </c>
      <c r="BD1003" s="14">
        <f t="shared" si="491"/>
        <v>53.3969029119163</v>
      </c>
      <c r="BE1003" s="15">
        <f t="shared" si="492"/>
        <v>6.94000688163586</v>
      </c>
      <c r="BF1003" s="16">
        <f t="shared" si="493"/>
        <v>13.9677308616547</v>
      </c>
      <c r="BG1003" s="16">
        <f t="shared" si="494"/>
        <v>1.43686006825939</v>
      </c>
      <c r="BH1003" s="17">
        <f t="shared" si="495"/>
        <v>0.0495086321381142</v>
      </c>
    </row>
    <row r="1004" spans="1:60">
      <c r="A1004">
        <v>1015</v>
      </c>
      <c r="B1004" t="s">
        <v>727</v>
      </c>
      <c r="C1004" t="s">
        <v>765</v>
      </c>
      <c r="D1004" t="s">
        <v>62</v>
      </c>
      <c r="E1004" t="s">
        <v>1079</v>
      </c>
      <c r="F1004" t="s">
        <v>1109</v>
      </c>
      <c r="G1004">
        <v>874.53225618935</v>
      </c>
      <c r="H1004">
        <v>167.1</v>
      </c>
      <c r="I1004">
        <v>210.1</v>
      </c>
      <c r="J1004">
        <v>12.2968279241744</v>
      </c>
      <c r="K1004">
        <v>1525.62</v>
      </c>
      <c r="L1004">
        <v>7.35</v>
      </c>
      <c r="M1004">
        <v>0.0166</v>
      </c>
      <c r="N1004">
        <v>15.47</v>
      </c>
      <c r="O1004">
        <v>0.086</v>
      </c>
      <c r="P1004">
        <v>1.25</v>
      </c>
      <c r="Q1004">
        <v>3.89</v>
      </c>
      <c r="R1004">
        <v>0.915</v>
      </c>
      <c r="S1004">
        <v>25.13</v>
      </c>
      <c r="T1004">
        <v>10.28</v>
      </c>
      <c r="U1004">
        <v>132.43</v>
      </c>
      <c r="V1004">
        <v>53.08</v>
      </c>
      <c r="W1004">
        <v>238.36</v>
      </c>
      <c r="X1004">
        <v>53.51</v>
      </c>
      <c r="Y1004">
        <v>507.03</v>
      </c>
      <c r="Z1004">
        <v>82.06</v>
      </c>
      <c r="AA1004">
        <v>9489.66</v>
      </c>
      <c r="AB1004">
        <v>100.46</v>
      </c>
      <c r="AC1004">
        <v>202.03</v>
      </c>
      <c r="AD1004" s="3">
        <f t="shared" si="465"/>
        <v>101.294429794524</v>
      </c>
      <c r="AE1004" s="4">
        <f t="shared" si="466"/>
        <v>209.050185911351</v>
      </c>
      <c r="AF1004" s="5">
        <f t="shared" si="467"/>
        <v>0.070042194092827</v>
      </c>
      <c r="AG1004" s="3">
        <f t="shared" si="468"/>
        <v>25.2365415986949</v>
      </c>
      <c r="AH1004" s="3">
        <f t="shared" si="469"/>
        <v>0.926724137931034</v>
      </c>
      <c r="AI1004" s="3">
        <f t="shared" si="470"/>
        <v>2.73522975929978</v>
      </c>
      <c r="AJ1004" s="3">
        <f t="shared" si="471"/>
        <v>26.2837837837838</v>
      </c>
      <c r="AK1004" s="3">
        <f t="shared" si="472"/>
        <v>16.2522202486679</v>
      </c>
      <c r="AL1004" s="3">
        <f t="shared" si="473"/>
        <v>126.281407035176</v>
      </c>
      <c r="AM1004" s="3">
        <f t="shared" si="474"/>
        <v>284.764542936288</v>
      </c>
      <c r="AN1004" s="3">
        <f t="shared" si="475"/>
        <v>538.333333333333</v>
      </c>
      <c r="AO1004" s="3">
        <f t="shared" si="476"/>
        <v>972.161172161172</v>
      </c>
      <c r="AP1004" s="3">
        <f t="shared" si="477"/>
        <v>1489.75</v>
      </c>
      <c r="AQ1004" s="3">
        <f t="shared" si="478"/>
        <v>2166.3967611336</v>
      </c>
      <c r="AR1004" s="3">
        <f t="shared" si="479"/>
        <v>3149.25465838509</v>
      </c>
      <c r="AS1004" s="6">
        <f t="shared" si="480"/>
        <v>3335.77235772358</v>
      </c>
      <c r="AT1004" s="3">
        <f t="shared" si="481"/>
        <v>0.28209737839293</v>
      </c>
      <c r="AU1004" s="7">
        <f t="shared" si="482"/>
        <v>0.89575918429406</v>
      </c>
      <c r="AV1004" s="8">
        <f t="shared" si="483"/>
        <v>0.0740013692528366</v>
      </c>
      <c r="AW1004" s="3">
        <f t="shared" si="484"/>
        <v>17.0003343301549</v>
      </c>
      <c r="AX1004" s="7">
        <f t="shared" si="485"/>
        <v>0.305118462128548</v>
      </c>
      <c r="AY1004" s="3">
        <f t="shared" si="486"/>
        <v>0.222905010055909</v>
      </c>
      <c r="AZ1004" s="9">
        <f t="shared" si="487"/>
        <v>109.728322146028</v>
      </c>
      <c r="BA1004" s="11">
        <f t="shared" si="488"/>
        <v>6.0476918292123</v>
      </c>
      <c r="BB1004" s="12">
        <f t="shared" si="489"/>
        <v>1074.71389883243</v>
      </c>
      <c r="BC1004" s="13">
        <f t="shared" si="490"/>
        <v>0.1241913324586</v>
      </c>
      <c r="BD1004" s="14">
        <f t="shared" si="491"/>
        <v>139.987701799486</v>
      </c>
      <c r="BE1004" s="15">
        <f t="shared" si="492"/>
        <v>0.398457684949609</v>
      </c>
      <c r="BF1004" s="16">
        <f t="shared" si="493"/>
        <v>20.1762833267012</v>
      </c>
      <c r="BG1004" s="16">
        <f t="shared" si="494"/>
        <v>3.97686375321337</v>
      </c>
      <c r="BH1004" s="17">
        <f t="shared" si="495"/>
        <v>0.497252883235163</v>
      </c>
    </row>
    <row r="1005" hidden="1" spans="1:60">
      <c r="A1005">
        <v>1016</v>
      </c>
      <c r="B1005" t="s">
        <v>727</v>
      </c>
      <c r="C1005" t="s">
        <v>360</v>
      </c>
      <c r="D1005" t="s">
        <v>62</v>
      </c>
      <c r="E1005" t="s">
        <v>1079</v>
      </c>
      <c r="F1005" t="s">
        <v>1110</v>
      </c>
      <c r="G1005">
        <v>3007.6802343902</v>
      </c>
      <c r="H1005">
        <v>163.2</v>
      </c>
      <c r="I1005">
        <v>436.08</v>
      </c>
      <c r="J1005">
        <v>12.2968279241744</v>
      </c>
      <c r="K1005">
        <v>1535.24</v>
      </c>
      <c r="L1005">
        <v>17.64</v>
      </c>
      <c r="M1005">
        <v>2.101</v>
      </c>
      <c r="N1005">
        <v>6.92</v>
      </c>
      <c r="O1005">
        <v>1.01</v>
      </c>
      <c r="P1005">
        <v>5.21</v>
      </c>
      <c r="Q1005">
        <v>4.73</v>
      </c>
      <c r="R1005">
        <v>2.11</v>
      </c>
      <c r="S1005">
        <v>20.89</v>
      </c>
      <c r="T1005">
        <v>9.64</v>
      </c>
      <c r="U1005">
        <v>127.9</v>
      </c>
      <c r="V1005">
        <v>52.39</v>
      </c>
      <c r="W1005">
        <v>242.37</v>
      </c>
      <c r="X1005">
        <v>58.2</v>
      </c>
      <c r="Y1005">
        <v>589.21</v>
      </c>
      <c r="Z1005">
        <v>100.55</v>
      </c>
      <c r="AA1005">
        <v>19522.55</v>
      </c>
      <c r="AB1005">
        <v>602.5</v>
      </c>
      <c r="AC1005">
        <v>8219.18</v>
      </c>
      <c r="AD1005" s="3">
        <f t="shared" si="465"/>
        <v>607.387147037621</v>
      </c>
      <c r="AE1005" s="4">
        <f t="shared" si="466"/>
        <v>8499.41301674858</v>
      </c>
      <c r="AF1005" s="5">
        <f t="shared" si="467"/>
        <v>8.86497890295359</v>
      </c>
      <c r="AG1005" s="3">
        <f t="shared" si="468"/>
        <v>11.2887438825449</v>
      </c>
      <c r="AH1005" s="3">
        <f t="shared" si="469"/>
        <v>10.8836206896552</v>
      </c>
      <c r="AI1005" s="3">
        <f t="shared" si="470"/>
        <v>11.4004376367615</v>
      </c>
      <c r="AJ1005" s="3">
        <f t="shared" si="471"/>
        <v>31.9594594594595</v>
      </c>
      <c r="AK1005" s="3">
        <f t="shared" si="472"/>
        <v>37.4777975133215</v>
      </c>
      <c r="AL1005" s="3">
        <f t="shared" si="473"/>
        <v>104.974874371859</v>
      </c>
      <c r="AM1005" s="3">
        <f t="shared" si="474"/>
        <v>267.036011080332</v>
      </c>
      <c r="AN1005" s="3">
        <f t="shared" si="475"/>
        <v>519.918699186992</v>
      </c>
      <c r="AO1005" s="3">
        <f t="shared" si="476"/>
        <v>959.52380952381</v>
      </c>
      <c r="AP1005" s="3">
        <f t="shared" si="477"/>
        <v>1514.8125</v>
      </c>
      <c r="AQ1005" s="3">
        <f t="shared" si="478"/>
        <v>2356.27530364372</v>
      </c>
      <c r="AR1005" s="3">
        <f t="shared" si="479"/>
        <v>3659.68944099379</v>
      </c>
      <c r="AS1005" s="6">
        <f t="shared" si="480"/>
        <v>4087.39837398374</v>
      </c>
      <c r="AT1005" s="3">
        <f t="shared" si="481"/>
        <v>0.647040799185842</v>
      </c>
      <c r="AU1005" s="7">
        <f t="shared" si="482"/>
        <v>1.76802105648106</v>
      </c>
      <c r="AV1005" s="8">
        <f t="shared" si="483"/>
        <v>0.000814173871344261</v>
      </c>
      <c r="AW1005" s="3">
        <f t="shared" si="484"/>
        <v>691.187440302349</v>
      </c>
      <c r="AX1005" s="7">
        <f t="shared" si="485"/>
        <v>0.0214049924869958</v>
      </c>
      <c r="AY1005" s="3">
        <f t="shared" si="486"/>
        <v>-4.39060071121548</v>
      </c>
      <c r="AZ1005" s="9">
        <f t="shared" si="487"/>
        <v>3.43550542006551</v>
      </c>
      <c r="BA1005" s="11">
        <f t="shared" si="488"/>
        <v>0.6449823339497</v>
      </c>
      <c r="BB1005" s="12">
        <f t="shared" si="489"/>
        <v>1074.71389883243</v>
      </c>
      <c r="BC1005" s="13">
        <f t="shared" si="490"/>
        <v>4.49289710224107</v>
      </c>
      <c r="BD1005" s="14">
        <f t="shared" si="491"/>
        <v>51.5891134710043</v>
      </c>
      <c r="BE1005" s="15">
        <f t="shared" si="492"/>
        <v>13.9494916922659</v>
      </c>
      <c r="BF1005" s="16">
        <f t="shared" si="493"/>
        <v>28.2053614169459</v>
      </c>
      <c r="BG1005" s="16">
        <f t="shared" si="494"/>
        <v>1.4630021141649</v>
      </c>
      <c r="BH1005" s="17">
        <f t="shared" si="495"/>
        <v>0.0733041495623651</v>
      </c>
    </row>
    <row r="1006" spans="1:60">
      <c r="A1006">
        <v>1017</v>
      </c>
      <c r="B1006" t="s">
        <v>727</v>
      </c>
      <c r="C1006" t="s">
        <v>360</v>
      </c>
      <c r="D1006" t="s">
        <v>62</v>
      </c>
      <c r="E1006" t="s">
        <v>1079</v>
      </c>
      <c r="F1006" t="s">
        <v>1111</v>
      </c>
      <c r="G1006">
        <v>591.985373081</v>
      </c>
      <c r="H1006">
        <v>163.2</v>
      </c>
      <c r="I1006">
        <v>259.54</v>
      </c>
      <c r="J1006">
        <v>12.2968279241744</v>
      </c>
      <c r="K1006">
        <v>731.75</v>
      </c>
      <c r="L1006">
        <v>9.31</v>
      </c>
      <c r="M1006">
        <v>0.463</v>
      </c>
      <c r="N1006">
        <v>2.06</v>
      </c>
      <c r="O1006">
        <v>0.225</v>
      </c>
      <c r="P1006">
        <v>1.72</v>
      </c>
      <c r="Q1006">
        <v>1.44</v>
      </c>
      <c r="R1006">
        <v>0.148</v>
      </c>
      <c r="S1006">
        <v>9.22</v>
      </c>
      <c r="T1006">
        <v>4.21</v>
      </c>
      <c r="U1006">
        <v>59.75</v>
      </c>
      <c r="V1006">
        <v>24.71</v>
      </c>
      <c r="W1006">
        <v>115.68</v>
      </c>
      <c r="X1006">
        <v>27.52</v>
      </c>
      <c r="Y1006">
        <v>281.64</v>
      </c>
      <c r="Z1006">
        <v>47.93</v>
      </c>
      <c r="AA1006">
        <v>16483.56</v>
      </c>
      <c r="AB1006">
        <v>87.28</v>
      </c>
      <c r="AC1006">
        <v>2199.07</v>
      </c>
      <c r="AD1006" s="3">
        <f t="shared" si="465"/>
        <v>87.9879671260474</v>
      </c>
      <c r="AE1006" s="4">
        <f t="shared" si="466"/>
        <v>2274.04731162249</v>
      </c>
      <c r="AF1006" s="5">
        <f t="shared" si="467"/>
        <v>1.9535864978903</v>
      </c>
      <c r="AG1006" s="3">
        <f t="shared" si="468"/>
        <v>3.3605220228385</v>
      </c>
      <c r="AH1006" s="3">
        <f t="shared" si="469"/>
        <v>2.42456896551724</v>
      </c>
      <c r="AI1006" s="3">
        <f t="shared" si="470"/>
        <v>3.7636761487965</v>
      </c>
      <c r="AJ1006" s="3">
        <f t="shared" si="471"/>
        <v>9.72972972972973</v>
      </c>
      <c r="AK1006" s="3">
        <f t="shared" si="472"/>
        <v>2.62877442273535</v>
      </c>
      <c r="AL1006" s="3">
        <f t="shared" si="473"/>
        <v>46.3316582914573</v>
      </c>
      <c r="AM1006" s="3">
        <f t="shared" si="474"/>
        <v>116.620498614958</v>
      </c>
      <c r="AN1006" s="3">
        <f t="shared" si="475"/>
        <v>242.886178861789</v>
      </c>
      <c r="AO1006" s="3">
        <f t="shared" si="476"/>
        <v>452.564102564103</v>
      </c>
      <c r="AP1006" s="3">
        <f t="shared" si="477"/>
        <v>723</v>
      </c>
      <c r="AQ1006" s="3">
        <f t="shared" si="478"/>
        <v>1114.17004048583</v>
      </c>
      <c r="AR1006" s="3">
        <f t="shared" si="479"/>
        <v>1749.31677018634</v>
      </c>
      <c r="AS1006" s="6">
        <f t="shared" si="480"/>
        <v>1948.37398373984</v>
      </c>
      <c r="AT1006" s="3">
        <f t="shared" si="481"/>
        <v>0.123812362299008</v>
      </c>
      <c r="AU1006" s="7">
        <f t="shared" si="482"/>
        <v>0.707775540766238</v>
      </c>
      <c r="AV1006" s="8">
        <f t="shared" si="483"/>
        <v>0.00090587385296317</v>
      </c>
      <c r="AW1006" s="3">
        <f t="shared" si="484"/>
        <v>184.929587178488</v>
      </c>
      <c r="AX1006" s="7">
        <f t="shared" si="485"/>
        <v>0.0123188714844017</v>
      </c>
      <c r="AY1006" s="3">
        <f t="shared" si="486"/>
        <v>-5.34989744382937</v>
      </c>
      <c r="AZ1006" s="9">
        <f t="shared" si="487"/>
        <v>2.85674626406796</v>
      </c>
      <c r="BA1006" s="11">
        <f t="shared" si="488"/>
        <v>1.22020209948848</v>
      </c>
      <c r="BB1006" s="12">
        <f t="shared" si="489"/>
        <v>1074.71389883243</v>
      </c>
      <c r="BC1006" s="13">
        <f t="shared" si="490"/>
        <v>1.19275690757101</v>
      </c>
      <c r="BD1006" s="14">
        <f t="shared" si="491"/>
        <v>76.2314276485788</v>
      </c>
      <c r="BE1006" s="15">
        <f t="shared" si="492"/>
        <v>7.80808833972447</v>
      </c>
      <c r="BF1006" s="16">
        <f t="shared" si="493"/>
        <v>30.5466377440347</v>
      </c>
      <c r="BG1006" s="16">
        <f t="shared" si="494"/>
        <v>1.43055555555556</v>
      </c>
      <c r="BH1006" s="17">
        <f t="shared" si="495"/>
        <v>0.0396895051089779</v>
      </c>
    </row>
    <row r="1007" spans="1:60">
      <c r="A1007">
        <v>1018</v>
      </c>
      <c r="B1007" t="s">
        <v>727</v>
      </c>
      <c r="C1007" t="s">
        <v>360</v>
      </c>
      <c r="D1007" t="s">
        <v>62</v>
      </c>
      <c r="E1007" t="s">
        <v>1079</v>
      </c>
      <c r="F1007" t="s">
        <v>1112</v>
      </c>
      <c r="G1007">
        <v>1963.4530850012</v>
      </c>
      <c r="H1007">
        <v>163.2</v>
      </c>
      <c r="I1007">
        <v>545.66</v>
      </c>
      <c r="J1007">
        <v>12.2968279241744</v>
      </c>
      <c r="K1007">
        <v>2297.47</v>
      </c>
      <c r="L1007">
        <v>20.42</v>
      </c>
      <c r="M1007">
        <v>2.32</v>
      </c>
      <c r="N1007">
        <v>13.88</v>
      </c>
      <c r="O1007">
        <v>0.925</v>
      </c>
      <c r="P1007">
        <v>5.55</v>
      </c>
      <c r="Q1007">
        <v>5.85</v>
      </c>
      <c r="R1007">
        <v>0.672</v>
      </c>
      <c r="S1007">
        <v>27.86</v>
      </c>
      <c r="T1007">
        <v>13.67</v>
      </c>
      <c r="U1007">
        <v>191.95</v>
      </c>
      <c r="V1007">
        <v>79.49</v>
      </c>
      <c r="W1007">
        <v>366.1</v>
      </c>
      <c r="X1007">
        <v>87.38</v>
      </c>
      <c r="Y1007">
        <v>859.01</v>
      </c>
      <c r="Z1007">
        <v>130.58</v>
      </c>
      <c r="AA1007">
        <v>16974.28</v>
      </c>
      <c r="AB1007">
        <v>165.26</v>
      </c>
      <c r="AC1007">
        <v>3665.03</v>
      </c>
      <c r="AD1007" s="3">
        <f t="shared" si="465"/>
        <v>166.600497791597</v>
      </c>
      <c r="AE1007" s="4">
        <f t="shared" si="466"/>
        <v>3789.98923113669</v>
      </c>
      <c r="AF1007" s="5">
        <f t="shared" si="467"/>
        <v>9.78902953586498</v>
      </c>
      <c r="AG1007" s="3">
        <f t="shared" si="468"/>
        <v>22.6427406199021</v>
      </c>
      <c r="AH1007" s="3">
        <f t="shared" si="469"/>
        <v>9.9676724137931</v>
      </c>
      <c r="AI1007" s="3">
        <f t="shared" si="470"/>
        <v>12.144420131291</v>
      </c>
      <c r="AJ1007" s="3">
        <f t="shared" si="471"/>
        <v>39.527027027027</v>
      </c>
      <c r="AK1007" s="3">
        <f t="shared" si="472"/>
        <v>11.9360568383659</v>
      </c>
      <c r="AL1007" s="3">
        <f t="shared" si="473"/>
        <v>140</v>
      </c>
      <c r="AM1007" s="3">
        <f t="shared" si="474"/>
        <v>378.670360110803</v>
      </c>
      <c r="AN1007" s="3">
        <f t="shared" si="475"/>
        <v>780.284552845528</v>
      </c>
      <c r="AO1007" s="3">
        <f t="shared" si="476"/>
        <v>1455.86080586081</v>
      </c>
      <c r="AP1007" s="3">
        <f t="shared" si="477"/>
        <v>2288.125</v>
      </c>
      <c r="AQ1007" s="3">
        <f t="shared" si="478"/>
        <v>3537.65182186235</v>
      </c>
      <c r="AR1007" s="3">
        <f t="shared" si="479"/>
        <v>5335.46583850932</v>
      </c>
      <c r="AS1007" s="6">
        <f t="shared" si="480"/>
        <v>5308.13008130081</v>
      </c>
      <c r="AT1007" s="3">
        <f t="shared" si="481"/>
        <v>0.160453718033515</v>
      </c>
      <c r="AU1007" s="7">
        <f t="shared" si="482"/>
        <v>0.300730475819792</v>
      </c>
      <c r="AV1007" s="8">
        <f t="shared" si="483"/>
        <v>0.00366227953524742</v>
      </c>
      <c r="AW1007" s="3">
        <f t="shared" si="484"/>
        <v>308.208690444949</v>
      </c>
      <c r="AX1007" s="7">
        <f t="shared" si="485"/>
        <v>0.0642945158353403</v>
      </c>
      <c r="AY1007" s="3">
        <f t="shared" si="486"/>
        <v>-2.48092062686501</v>
      </c>
      <c r="AZ1007" s="9">
        <f t="shared" si="487"/>
        <v>7.51031608436849</v>
      </c>
      <c r="BA1007" s="11">
        <f t="shared" si="488"/>
        <v>0.811525852216935</v>
      </c>
      <c r="BB1007" s="12">
        <f t="shared" si="489"/>
        <v>1074.71389883243</v>
      </c>
      <c r="BC1007" s="13">
        <f t="shared" si="490"/>
        <v>1.99038070502261</v>
      </c>
      <c r="BD1007" s="14">
        <f t="shared" si="491"/>
        <v>67.3975513975514</v>
      </c>
      <c r="BE1007" s="15">
        <f t="shared" si="492"/>
        <v>4.26657431228973</v>
      </c>
      <c r="BF1007" s="16">
        <f t="shared" si="493"/>
        <v>30.8330940416368</v>
      </c>
      <c r="BG1007" s="16">
        <f t="shared" si="494"/>
        <v>2.37264957264957</v>
      </c>
      <c r="BH1007" s="17">
        <f t="shared" si="495"/>
        <v>0.0450910360897455</v>
      </c>
    </row>
    <row r="1008" spans="1:60">
      <c r="A1008">
        <v>1019</v>
      </c>
      <c r="B1008" t="s">
        <v>727</v>
      </c>
      <c r="C1008" t="s">
        <v>360</v>
      </c>
      <c r="D1008" t="s">
        <v>62</v>
      </c>
      <c r="E1008" t="s">
        <v>1079</v>
      </c>
      <c r="F1008" t="s">
        <v>1113</v>
      </c>
      <c r="G1008">
        <v>656.56351591145</v>
      </c>
      <c r="H1008">
        <v>163.2</v>
      </c>
      <c r="I1008">
        <v>294.69</v>
      </c>
      <c r="J1008">
        <v>12.2968279241744</v>
      </c>
      <c r="K1008">
        <v>646.14</v>
      </c>
      <c r="L1008">
        <v>1.749</v>
      </c>
      <c r="M1008">
        <v>0.453</v>
      </c>
      <c r="N1008">
        <v>12.8</v>
      </c>
      <c r="O1008">
        <v>0.243</v>
      </c>
      <c r="P1008">
        <v>2.64</v>
      </c>
      <c r="Q1008">
        <v>3.85</v>
      </c>
      <c r="R1008">
        <v>0.412</v>
      </c>
      <c r="S1008">
        <v>15.23</v>
      </c>
      <c r="T1008">
        <v>5.53</v>
      </c>
      <c r="U1008">
        <v>62.96</v>
      </c>
      <c r="V1008">
        <v>23.06</v>
      </c>
      <c r="W1008">
        <v>98.05</v>
      </c>
      <c r="X1008">
        <v>22.85</v>
      </c>
      <c r="Y1008">
        <v>223.9</v>
      </c>
      <c r="Z1008">
        <v>36.2</v>
      </c>
      <c r="AA1008">
        <v>24488.73</v>
      </c>
      <c r="AB1008">
        <v>90.04</v>
      </c>
      <c r="AC1008">
        <v>4120.81</v>
      </c>
      <c r="AD1008" s="3">
        <f t="shared" si="465"/>
        <v>90.7703547207757</v>
      </c>
      <c r="AE1008" s="4">
        <f t="shared" si="466"/>
        <v>4261.30905437619</v>
      </c>
      <c r="AF1008" s="5">
        <f t="shared" si="467"/>
        <v>1.91139240506329</v>
      </c>
      <c r="AG1008" s="3">
        <f t="shared" si="468"/>
        <v>20.8809135399674</v>
      </c>
      <c r="AH1008" s="3">
        <f t="shared" si="469"/>
        <v>2.61853448275862</v>
      </c>
      <c r="AI1008" s="3">
        <f t="shared" si="470"/>
        <v>5.77680525164114</v>
      </c>
      <c r="AJ1008" s="3">
        <f t="shared" si="471"/>
        <v>26.0135135135135</v>
      </c>
      <c r="AK1008" s="3">
        <f t="shared" si="472"/>
        <v>7.31793960923623</v>
      </c>
      <c r="AL1008" s="3">
        <f t="shared" si="473"/>
        <v>76.5326633165829</v>
      </c>
      <c r="AM1008" s="3">
        <f t="shared" si="474"/>
        <v>153.185595567867</v>
      </c>
      <c r="AN1008" s="3">
        <f t="shared" si="475"/>
        <v>255.934959349593</v>
      </c>
      <c r="AO1008" s="3">
        <f t="shared" si="476"/>
        <v>422.344322344322</v>
      </c>
      <c r="AP1008" s="3">
        <f t="shared" si="477"/>
        <v>612.8125</v>
      </c>
      <c r="AQ1008" s="3">
        <f t="shared" si="478"/>
        <v>925.101214574899</v>
      </c>
      <c r="AR1008" s="3">
        <f t="shared" si="479"/>
        <v>1390.68322981366</v>
      </c>
      <c r="AS1008" s="6">
        <f t="shared" si="480"/>
        <v>1471.54471544715</v>
      </c>
      <c r="AT1008" s="3">
        <f t="shared" si="481"/>
        <v>0.164008327806812</v>
      </c>
      <c r="AU1008" s="7">
        <f t="shared" si="482"/>
        <v>1.17933634555144</v>
      </c>
      <c r="AV1008" s="8">
        <f t="shared" si="483"/>
        <v>0.00300377180736396</v>
      </c>
      <c r="AW1008" s="3">
        <f t="shared" si="484"/>
        <v>346.537259905772</v>
      </c>
      <c r="AX1008" s="7">
        <f t="shared" si="485"/>
        <v>0.0559167479375164</v>
      </c>
      <c r="AY1008" s="3">
        <f t="shared" si="486"/>
        <v>-2.72332746246397</v>
      </c>
      <c r="AZ1008" s="9">
        <f t="shared" si="487"/>
        <v>20.1447413159816</v>
      </c>
      <c r="BA1008" s="11">
        <f t="shared" si="488"/>
        <v>5.59416331562742</v>
      </c>
      <c r="BB1008" s="12">
        <f t="shared" si="489"/>
        <v>1074.71389883243</v>
      </c>
      <c r="BC1008" s="13">
        <f t="shared" si="490"/>
        <v>2.22581066459769</v>
      </c>
      <c r="BD1008" s="14">
        <f t="shared" si="491"/>
        <v>40.2017316017316</v>
      </c>
      <c r="BE1008" s="15">
        <f t="shared" si="492"/>
        <v>18.4046895935686</v>
      </c>
      <c r="BF1008" s="16">
        <f t="shared" si="493"/>
        <v>14.7012475377544</v>
      </c>
      <c r="BG1008" s="16">
        <f t="shared" si="494"/>
        <v>3.32467532467532</v>
      </c>
      <c r="BH1008" s="17">
        <f t="shared" si="495"/>
        <v>0.0218500731652272</v>
      </c>
    </row>
    <row r="1009" spans="1:60">
      <c r="A1009">
        <v>1021</v>
      </c>
      <c r="B1009" t="s">
        <v>727</v>
      </c>
      <c r="C1009" t="s">
        <v>360</v>
      </c>
      <c r="D1009" t="s">
        <v>62</v>
      </c>
      <c r="E1009" t="s">
        <v>1079</v>
      </c>
      <c r="F1009" t="s">
        <v>1114</v>
      </c>
      <c r="G1009">
        <v>1142.76656178065</v>
      </c>
      <c r="H1009">
        <v>163.2</v>
      </c>
      <c r="I1009">
        <v>517.21</v>
      </c>
      <c r="J1009">
        <v>12.2968279241744</v>
      </c>
      <c r="K1009">
        <v>1252.67</v>
      </c>
      <c r="L1009">
        <v>15.1</v>
      </c>
      <c r="M1009">
        <v>0.715</v>
      </c>
      <c r="N1009">
        <v>2.37</v>
      </c>
      <c r="O1009">
        <v>0.241</v>
      </c>
      <c r="P1009">
        <v>1.22</v>
      </c>
      <c r="Q1009">
        <v>1.51</v>
      </c>
      <c r="R1009">
        <v>0.134</v>
      </c>
      <c r="S1009">
        <v>10.79</v>
      </c>
      <c r="T1009">
        <v>6</v>
      </c>
      <c r="U1009">
        <v>93.3</v>
      </c>
      <c r="V1009">
        <v>42.21</v>
      </c>
      <c r="W1009">
        <v>205.8</v>
      </c>
      <c r="X1009">
        <v>49.57</v>
      </c>
      <c r="Y1009">
        <v>498.15</v>
      </c>
      <c r="Z1009">
        <v>84.95</v>
      </c>
      <c r="AA1009">
        <v>13466.66</v>
      </c>
      <c r="AB1009">
        <v>251.6</v>
      </c>
      <c r="AC1009">
        <v>2336.88</v>
      </c>
      <c r="AD1009" s="3">
        <f t="shared" si="465"/>
        <v>253.640840157121</v>
      </c>
      <c r="AE1009" s="4">
        <f t="shared" si="466"/>
        <v>2416.55594482411</v>
      </c>
      <c r="AF1009" s="5">
        <f t="shared" si="467"/>
        <v>3.0168776371308</v>
      </c>
      <c r="AG1009" s="3">
        <f t="shared" si="468"/>
        <v>3.86623164763458</v>
      </c>
      <c r="AH1009" s="3">
        <f t="shared" si="469"/>
        <v>2.59698275862069</v>
      </c>
      <c r="AI1009" s="3">
        <f t="shared" si="470"/>
        <v>2.66958424507659</v>
      </c>
      <c r="AJ1009" s="3">
        <f t="shared" si="471"/>
        <v>10.2027027027027</v>
      </c>
      <c r="AK1009" s="3">
        <f t="shared" si="472"/>
        <v>2.38010657193606</v>
      </c>
      <c r="AL1009" s="3">
        <f t="shared" si="473"/>
        <v>54.2211055276382</v>
      </c>
      <c r="AM1009" s="3">
        <f t="shared" si="474"/>
        <v>166.204986149584</v>
      </c>
      <c r="AN1009" s="3">
        <f t="shared" si="475"/>
        <v>379.268292682927</v>
      </c>
      <c r="AO1009" s="3">
        <f t="shared" si="476"/>
        <v>773.076923076923</v>
      </c>
      <c r="AP1009" s="3">
        <f t="shared" si="477"/>
        <v>1286.25</v>
      </c>
      <c r="AQ1009" s="3">
        <f t="shared" si="478"/>
        <v>2006.88259109312</v>
      </c>
      <c r="AR1009" s="3">
        <f t="shared" si="479"/>
        <v>3094.09937888199</v>
      </c>
      <c r="AS1009" s="6">
        <f t="shared" si="480"/>
        <v>3453.25203252033</v>
      </c>
      <c r="AT1009" s="3">
        <f t="shared" si="481"/>
        <v>0.101193962805439</v>
      </c>
      <c r="AU1009" s="7">
        <f t="shared" si="482"/>
        <v>0.327054662484706</v>
      </c>
      <c r="AV1009" s="8">
        <f t="shared" si="483"/>
        <v>0.000980734588444424</v>
      </c>
      <c r="AW1009" s="3">
        <f t="shared" si="484"/>
        <v>196.51864364739</v>
      </c>
      <c r="AX1009" s="7">
        <f t="shared" si="485"/>
        <v>0.0137484383709883</v>
      </c>
      <c r="AY1009" s="3">
        <f t="shared" si="486"/>
        <v>-5.15926302182379</v>
      </c>
      <c r="AZ1009" s="9">
        <f t="shared" si="487"/>
        <v>6.8502194005095</v>
      </c>
      <c r="BA1009" s="11">
        <f t="shared" si="488"/>
        <v>1.15613237859604</v>
      </c>
      <c r="BB1009" s="12">
        <f t="shared" si="489"/>
        <v>1074.71389883243</v>
      </c>
      <c r="BC1009" s="13">
        <f t="shared" si="490"/>
        <v>1.28756027159571</v>
      </c>
      <c r="BD1009" s="14">
        <f t="shared" si="491"/>
        <v>138.263489306264</v>
      </c>
      <c r="BE1009" s="15">
        <f t="shared" si="492"/>
        <v>4.69111713339356</v>
      </c>
      <c r="BF1009" s="16">
        <f t="shared" si="493"/>
        <v>46.1677479147359</v>
      </c>
      <c r="BG1009" s="16">
        <f t="shared" si="494"/>
        <v>1.56953642384106</v>
      </c>
      <c r="BH1009" s="17">
        <f t="shared" si="495"/>
        <v>0.107664920749033</v>
      </c>
    </row>
    <row r="1010" spans="1:60">
      <c r="A1010">
        <v>1022</v>
      </c>
      <c r="B1010" t="s">
        <v>727</v>
      </c>
      <c r="C1010" t="s">
        <v>360</v>
      </c>
      <c r="D1010" t="s">
        <v>62</v>
      </c>
      <c r="E1010" t="s">
        <v>1079</v>
      </c>
      <c r="F1010" t="s">
        <v>1115</v>
      </c>
      <c r="G1010">
        <v>1126.18608956855</v>
      </c>
      <c r="H1010">
        <v>163.2</v>
      </c>
      <c r="I1010">
        <v>868.02</v>
      </c>
      <c r="J1010">
        <v>12.2968279241744</v>
      </c>
      <c r="K1010">
        <v>1798.87</v>
      </c>
      <c r="L1010">
        <v>21.65</v>
      </c>
      <c r="M1010">
        <v>6.89</v>
      </c>
      <c r="N1010">
        <v>14.76</v>
      </c>
      <c r="O1010">
        <v>2.44</v>
      </c>
      <c r="P1010">
        <v>11.59</v>
      </c>
      <c r="Q1010">
        <v>7.56</v>
      </c>
      <c r="R1010">
        <v>1.283</v>
      </c>
      <c r="S1010">
        <v>22.01</v>
      </c>
      <c r="T1010">
        <v>10.17</v>
      </c>
      <c r="U1010">
        <v>145.12</v>
      </c>
      <c r="V1010">
        <v>61.33</v>
      </c>
      <c r="W1010">
        <v>299.7</v>
      </c>
      <c r="X1010">
        <v>73.39</v>
      </c>
      <c r="Y1010">
        <v>751.69</v>
      </c>
      <c r="Z1010">
        <v>124.41</v>
      </c>
      <c r="AA1010">
        <v>7405.46</v>
      </c>
      <c r="AB1010">
        <v>43</v>
      </c>
      <c r="AC1010">
        <v>183.92</v>
      </c>
      <c r="AD1010" s="3">
        <f t="shared" si="465"/>
        <v>43.3487922367099</v>
      </c>
      <c r="AE1010" s="4">
        <f t="shared" si="466"/>
        <v>190.190754070406</v>
      </c>
      <c r="AF1010" s="5">
        <f t="shared" si="467"/>
        <v>29.0717299578059</v>
      </c>
      <c r="AG1010" s="3">
        <f t="shared" si="468"/>
        <v>24.0783034257749</v>
      </c>
      <c r="AH1010" s="3">
        <f t="shared" si="469"/>
        <v>26.2931034482759</v>
      </c>
      <c r="AI1010" s="3">
        <f t="shared" si="470"/>
        <v>25.3610503282276</v>
      </c>
      <c r="AJ1010" s="3">
        <f t="shared" si="471"/>
        <v>51.0810810810811</v>
      </c>
      <c r="AK1010" s="3">
        <f t="shared" si="472"/>
        <v>22.7886323268206</v>
      </c>
      <c r="AL1010" s="3">
        <f t="shared" si="473"/>
        <v>110.603015075377</v>
      </c>
      <c r="AM1010" s="3">
        <f t="shared" si="474"/>
        <v>281.717451523546</v>
      </c>
      <c r="AN1010" s="3">
        <f t="shared" si="475"/>
        <v>589.918699186992</v>
      </c>
      <c r="AO1010" s="3">
        <f t="shared" si="476"/>
        <v>1123.26007326007</v>
      </c>
      <c r="AP1010" s="3">
        <f t="shared" si="477"/>
        <v>1873.125</v>
      </c>
      <c r="AQ1010" s="3">
        <f t="shared" si="478"/>
        <v>2971.25506072874</v>
      </c>
      <c r="AR1010" s="3">
        <f t="shared" si="479"/>
        <v>4668.88198757764</v>
      </c>
      <c r="AS1010" s="6">
        <f t="shared" si="480"/>
        <v>5057.31707317073</v>
      </c>
      <c r="AT1010" s="3">
        <f t="shared" si="481"/>
        <v>0.303182924887834</v>
      </c>
      <c r="AU1010" s="7">
        <f t="shared" si="482"/>
        <v>0.649369432970256</v>
      </c>
      <c r="AV1010" s="8">
        <f t="shared" si="483"/>
        <v>0.0776062962268716</v>
      </c>
      <c r="AW1010" s="3">
        <f t="shared" si="484"/>
        <v>15.4666516635976</v>
      </c>
      <c r="AX1010" s="7">
        <f t="shared" si="485"/>
        <v>0.305207435281552</v>
      </c>
      <c r="AY1010" s="3">
        <f t="shared" si="486"/>
        <v>0.223411247520844</v>
      </c>
      <c r="AZ1010" s="9">
        <f t="shared" si="487"/>
        <v>2.36668321405649</v>
      </c>
      <c r="BA1010" s="11">
        <f t="shared" si="488"/>
        <v>0.527787217737209</v>
      </c>
      <c r="BB1010" s="12">
        <f t="shared" si="489"/>
        <v>1074.71389883243</v>
      </c>
      <c r="BC1010" s="13">
        <f t="shared" si="490"/>
        <v>0.104264154343697</v>
      </c>
      <c r="BD1010" s="14">
        <f t="shared" si="491"/>
        <v>31.7169061086231</v>
      </c>
      <c r="BE1010" s="15">
        <f t="shared" si="492"/>
        <v>0.244675331586159</v>
      </c>
      <c r="BF1010" s="16">
        <f t="shared" si="493"/>
        <v>34.1522035438437</v>
      </c>
      <c r="BG1010" s="16">
        <f t="shared" si="494"/>
        <v>1.95238095238095</v>
      </c>
      <c r="BH1010" s="17">
        <f t="shared" si="495"/>
        <v>0.233797303175294</v>
      </c>
    </row>
    <row r="1011" spans="1:60">
      <c r="A1011">
        <v>1023</v>
      </c>
      <c r="B1011" t="s">
        <v>727</v>
      </c>
      <c r="C1011" t="s">
        <v>360</v>
      </c>
      <c r="D1011" t="s">
        <v>62</v>
      </c>
      <c r="E1011" t="s">
        <v>1079</v>
      </c>
      <c r="F1011" t="s">
        <v>1116</v>
      </c>
      <c r="G1011">
        <v>1177.1100129503</v>
      </c>
      <c r="H1011">
        <v>163.2</v>
      </c>
      <c r="I1011">
        <v>693.89</v>
      </c>
      <c r="J1011">
        <v>12.2968279241744</v>
      </c>
      <c r="K1011">
        <v>1725.22</v>
      </c>
      <c r="L1011">
        <v>15.36</v>
      </c>
      <c r="M1011">
        <v>3.63</v>
      </c>
      <c r="N1011">
        <v>5.52</v>
      </c>
      <c r="O1011">
        <v>1.458</v>
      </c>
      <c r="P1011">
        <v>7.09</v>
      </c>
      <c r="Q1011">
        <v>6.16</v>
      </c>
      <c r="R1011">
        <v>1.03</v>
      </c>
      <c r="S1011">
        <v>21.86</v>
      </c>
      <c r="T1011">
        <v>10.71</v>
      </c>
      <c r="U1011">
        <v>145.23</v>
      </c>
      <c r="V1011">
        <v>56.19</v>
      </c>
      <c r="W1011">
        <v>277.55</v>
      </c>
      <c r="X1011">
        <v>75.52</v>
      </c>
      <c r="Y1011">
        <v>837.9</v>
      </c>
      <c r="Z1011">
        <v>138.21</v>
      </c>
      <c r="AA1011">
        <v>10630.25</v>
      </c>
      <c r="AB1011">
        <v>26.47</v>
      </c>
      <c r="AC1011">
        <v>613.3</v>
      </c>
      <c r="AD1011" s="3">
        <f t="shared" si="465"/>
        <v>26.6847100117607</v>
      </c>
      <c r="AE1011" s="4">
        <f t="shared" si="466"/>
        <v>634.210469070139</v>
      </c>
      <c r="AF1011" s="5">
        <f t="shared" si="467"/>
        <v>15.3164556962025</v>
      </c>
      <c r="AG1011" s="3">
        <f t="shared" si="468"/>
        <v>9.00489396411093</v>
      </c>
      <c r="AH1011" s="3">
        <f t="shared" si="469"/>
        <v>15.7112068965517</v>
      </c>
      <c r="AI1011" s="3">
        <f t="shared" si="470"/>
        <v>15.5142231947484</v>
      </c>
      <c r="AJ1011" s="3">
        <f t="shared" si="471"/>
        <v>41.6216216216216</v>
      </c>
      <c r="AK1011" s="3">
        <f t="shared" si="472"/>
        <v>18.2948490230906</v>
      </c>
      <c r="AL1011" s="3">
        <f t="shared" si="473"/>
        <v>109.849246231156</v>
      </c>
      <c r="AM1011" s="3">
        <f t="shared" si="474"/>
        <v>296.675900277008</v>
      </c>
      <c r="AN1011" s="3">
        <f t="shared" si="475"/>
        <v>590.365853658537</v>
      </c>
      <c r="AO1011" s="3">
        <f t="shared" si="476"/>
        <v>1029.12087912088</v>
      </c>
      <c r="AP1011" s="3">
        <f t="shared" si="477"/>
        <v>1734.6875</v>
      </c>
      <c r="AQ1011" s="3">
        <f t="shared" si="478"/>
        <v>3057.48987854251</v>
      </c>
      <c r="AR1011" s="3">
        <f t="shared" si="479"/>
        <v>5204.34782608696</v>
      </c>
      <c r="AS1011" s="6">
        <f t="shared" si="480"/>
        <v>5618.29268292683</v>
      </c>
      <c r="AT1011" s="3">
        <f t="shared" si="481"/>
        <v>0.270564485928796</v>
      </c>
      <c r="AU1011" s="7">
        <f t="shared" si="482"/>
        <v>0.519881635452155</v>
      </c>
      <c r="AV1011" s="8">
        <f t="shared" si="483"/>
        <v>0.00870373522545798</v>
      </c>
      <c r="AW1011" s="3">
        <f t="shared" si="484"/>
        <v>51.575127584191</v>
      </c>
      <c r="AX1011" s="7">
        <f t="shared" si="485"/>
        <v>0.0625065928099837</v>
      </c>
      <c r="AY1011" s="3">
        <f t="shared" si="486"/>
        <v>-2.52988854579705</v>
      </c>
      <c r="AZ1011" s="9">
        <f t="shared" si="487"/>
        <v>1.92719725755195</v>
      </c>
      <c r="BA1011" s="11">
        <f t="shared" si="488"/>
        <v>0.336437257354892</v>
      </c>
      <c r="BB1011" s="12">
        <f t="shared" si="489"/>
        <v>1074.71389883243</v>
      </c>
      <c r="BC1011" s="13">
        <f t="shared" si="490"/>
        <v>0.332917450099659</v>
      </c>
      <c r="BD1011" s="14">
        <f t="shared" si="491"/>
        <v>44.06007867309</v>
      </c>
      <c r="BE1011" s="15">
        <f t="shared" si="492"/>
        <v>0.731948919918845</v>
      </c>
      <c r="BF1011" s="16">
        <f t="shared" si="493"/>
        <v>38.3302836230558</v>
      </c>
      <c r="BG1011" s="16">
        <f t="shared" si="494"/>
        <v>0.896103896103896</v>
      </c>
      <c r="BH1011" s="17">
        <f t="shared" si="495"/>
        <v>0.0431599543453449</v>
      </c>
    </row>
    <row r="1012" spans="1:60">
      <c r="A1012">
        <v>1024</v>
      </c>
      <c r="B1012" t="s">
        <v>727</v>
      </c>
      <c r="C1012" t="s">
        <v>360</v>
      </c>
      <c r="D1012" t="s">
        <v>62</v>
      </c>
      <c r="E1012" t="s">
        <v>1079</v>
      </c>
      <c r="F1012" t="s">
        <v>1117</v>
      </c>
      <c r="G1012">
        <v>259.35652310648</v>
      </c>
      <c r="H1012">
        <v>163.2</v>
      </c>
      <c r="I1012">
        <v>194.28</v>
      </c>
      <c r="J1012">
        <v>12.2968279241744</v>
      </c>
      <c r="K1012">
        <v>484.76</v>
      </c>
      <c r="L1012">
        <v>5.75</v>
      </c>
      <c r="M1012">
        <v>0.029</v>
      </c>
      <c r="N1012">
        <v>0.852</v>
      </c>
      <c r="O1012">
        <v>0.0126</v>
      </c>
      <c r="P1012">
        <v>0.187</v>
      </c>
      <c r="Q1012">
        <v>0.432</v>
      </c>
      <c r="R1012">
        <v>0.038</v>
      </c>
      <c r="S1012">
        <v>5.09</v>
      </c>
      <c r="T1012">
        <v>2.54</v>
      </c>
      <c r="U1012">
        <v>39.69</v>
      </c>
      <c r="V1012">
        <v>16.79</v>
      </c>
      <c r="W1012">
        <v>76.19</v>
      </c>
      <c r="X1012">
        <v>18.33</v>
      </c>
      <c r="Y1012">
        <v>183.4</v>
      </c>
      <c r="Z1012">
        <v>31.21</v>
      </c>
      <c r="AA1012">
        <v>11411.94</v>
      </c>
      <c r="AB1012">
        <v>135.14</v>
      </c>
      <c r="AC1012">
        <v>3475.72</v>
      </c>
      <c r="AD1012" s="3">
        <f t="shared" si="465"/>
        <v>136.236180996953</v>
      </c>
      <c r="AE1012" s="4">
        <f t="shared" si="466"/>
        <v>3594.22470496733</v>
      </c>
      <c r="AF1012" s="5">
        <f t="shared" si="467"/>
        <v>0.122362869198312</v>
      </c>
      <c r="AG1012" s="3">
        <f t="shared" si="468"/>
        <v>1.38988580750408</v>
      </c>
      <c r="AH1012" s="3">
        <f t="shared" si="469"/>
        <v>0.135775862068966</v>
      </c>
      <c r="AI1012" s="3">
        <f t="shared" si="470"/>
        <v>0.409190371991247</v>
      </c>
      <c r="AJ1012" s="3">
        <f t="shared" si="471"/>
        <v>2.91891891891892</v>
      </c>
      <c r="AK1012" s="3">
        <f t="shared" si="472"/>
        <v>0.674955595026643</v>
      </c>
      <c r="AL1012" s="3">
        <f t="shared" si="473"/>
        <v>25.5778894472362</v>
      </c>
      <c r="AM1012" s="3">
        <f t="shared" si="474"/>
        <v>70.3601108033241</v>
      </c>
      <c r="AN1012" s="3">
        <f t="shared" si="475"/>
        <v>161.341463414634</v>
      </c>
      <c r="AO1012" s="3">
        <f t="shared" si="476"/>
        <v>307.509157509157</v>
      </c>
      <c r="AP1012" s="3">
        <f t="shared" si="477"/>
        <v>476.1875</v>
      </c>
      <c r="AQ1012" s="3">
        <f t="shared" si="478"/>
        <v>742.105263157895</v>
      </c>
      <c r="AR1012" s="3">
        <f t="shared" si="479"/>
        <v>1139.13043478261</v>
      </c>
      <c r="AS1012" s="6">
        <f t="shared" si="480"/>
        <v>1268.69918699187</v>
      </c>
      <c r="AT1012" s="3">
        <f t="shared" si="481"/>
        <v>0.0781145316276899</v>
      </c>
      <c r="AU1012" s="7">
        <f t="shared" si="482"/>
        <v>0.685738254746896</v>
      </c>
      <c r="AV1012" s="8">
        <f t="shared" si="483"/>
        <v>0.000237046948907371</v>
      </c>
      <c r="AW1012" s="3">
        <f t="shared" si="484"/>
        <v>292.288769683555</v>
      </c>
      <c r="AX1012" s="7">
        <f t="shared" si="485"/>
        <v>0.00405266246795948</v>
      </c>
      <c r="AY1012" s="3">
        <f t="shared" si="486"/>
        <v>-7.28025374333294</v>
      </c>
      <c r="AZ1012" s="9">
        <f t="shared" si="487"/>
        <v>29.9874114094859</v>
      </c>
      <c r="BA1012" s="11">
        <f t="shared" si="488"/>
        <v>7.00691641698173</v>
      </c>
      <c r="BB1012" s="12">
        <f t="shared" si="489"/>
        <v>1074.71389883243</v>
      </c>
      <c r="BC1012" s="13">
        <f t="shared" si="490"/>
        <v>1.88484629456191</v>
      </c>
      <c r="BD1012" s="14">
        <f t="shared" si="491"/>
        <v>304.120989304813</v>
      </c>
      <c r="BE1012" s="15">
        <f t="shared" si="492"/>
        <v>18.9515812431843</v>
      </c>
      <c r="BF1012" s="16">
        <f t="shared" si="493"/>
        <v>36.0314341846758</v>
      </c>
      <c r="BG1012" s="16">
        <f t="shared" si="494"/>
        <v>1.97222222222222</v>
      </c>
      <c r="BH1012" s="17">
        <f t="shared" si="495"/>
        <v>0.0388811526820342</v>
      </c>
    </row>
    <row r="1013" spans="1:60">
      <c r="A1013">
        <v>1025</v>
      </c>
      <c r="B1013" t="s">
        <v>727</v>
      </c>
      <c r="C1013" t="s">
        <v>360</v>
      </c>
      <c r="D1013" t="s">
        <v>62</v>
      </c>
      <c r="E1013" t="s">
        <v>1079</v>
      </c>
      <c r="F1013" t="s">
        <v>1118</v>
      </c>
      <c r="G1013">
        <v>484.678522725845</v>
      </c>
      <c r="H1013">
        <v>163.2</v>
      </c>
      <c r="I1013">
        <v>399.78</v>
      </c>
      <c r="J1013">
        <v>12.2968279241744</v>
      </c>
      <c r="K1013">
        <v>1827.59</v>
      </c>
      <c r="L1013">
        <v>8.64</v>
      </c>
      <c r="M1013">
        <v>4.53</v>
      </c>
      <c r="N1013">
        <v>13.08</v>
      </c>
      <c r="O1013">
        <v>1.569</v>
      </c>
      <c r="P1013">
        <v>8.17</v>
      </c>
      <c r="Q1013">
        <v>6.92</v>
      </c>
      <c r="R1013">
        <v>3.44</v>
      </c>
      <c r="S1013">
        <v>34.26</v>
      </c>
      <c r="T1013">
        <v>13.84</v>
      </c>
      <c r="U1013">
        <v>176.77</v>
      </c>
      <c r="V1013">
        <v>65.01</v>
      </c>
      <c r="W1013">
        <v>279.67</v>
      </c>
      <c r="X1013">
        <v>63.72</v>
      </c>
      <c r="Y1013">
        <v>623.23</v>
      </c>
      <c r="Z1013">
        <v>88.89</v>
      </c>
      <c r="AA1013">
        <v>6332.24</v>
      </c>
      <c r="AB1013">
        <v>43.25</v>
      </c>
      <c r="AC1013">
        <v>93.48</v>
      </c>
      <c r="AD1013" s="3">
        <f t="shared" si="465"/>
        <v>43.6008200985512</v>
      </c>
      <c r="AE1013" s="4">
        <f t="shared" si="466"/>
        <v>96.667201449008</v>
      </c>
      <c r="AF1013" s="5">
        <f t="shared" si="467"/>
        <v>19.1139240506329</v>
      </c>
      <c r="AG1013" s="3">
        <f t="shared" si="468"/>
        <v>21.3376835236542</v>
      </c>
      <c r="AH1013" s="3">
        <f t="shared" si="469"/>
        <v>16.9073275862069</v>
      </c>
      <c r="AI1013" s="3">
        <f t="shared" si="470"/>
        <v>17.8774617067834</v>
      </c>
      <c r="AJ1013" s="3">
        <f t="shared" si="471"/>
        <v>46.7567567567568</v>
      </c>
      <c r="AK1013" s="3">
        <f t="shared" si="472"/>
        <v>61.101243339254</v>
      </c>
      <c r="AL1013" s="3">
        <f t="shared" si="473"/>
        <v>172.1608040201</v>
      </c>
      <c r="AM1013" s="3">
        <f t="shared" si="474"/>
        <v>383.379501385042</v>
      </c>
      <c r="AN1013" s="3">
        <f t="shared" si="475"/>
        <v>718.577235772358</v>
      </c>
      <c r="AO1013" s="3">
        <f t="shared" si="476"/>
        <v>1190.65934065934</v>
      </c>
      <c r="AP1013" s="3">
        <f t="shared" si="477"/>
        <v>1747.9375</v>
      </c>
      <c r="AQ1013" s="3">
        <f t="shared" si="478"/>
        <v>2579.75708502024</v>
      </c>
      <c r="AR1013" s="3">
        <f t="shared" si="479"/>
        <v>3870.99378881988</v>
      </c>
      <c r="AS1013" s="6">
        <f t="shared" si="480"/>
        <v>3613.41463414634</v>
      </c>
      <c r="AT1013" s="3">
        <f t="shared" si="481"/>
        <v>0.681021334057813</v>
      </c>
      <c r="AU1013" s="7">
        <f t="shared" si="482"/>
        <v>1.75929327508798</v>
      </c>
      <c r="AV1013" s="8">
        <f t="shared" si="483"/>
        <v>0.135309596263627</v>
      </c>
      <c r="AW1013" s="3">
        <f t="shared" si="484"/>
        <v>7.86114939926655</v>
      </c>
      <c r="AX1013" s="7">
        <f t="shared" si="485"/>
        <v>0.37937754620126</v>
      </c>
      <c r="AY1013" s="3">
        <f t="shared" si="486"/>
        <v>0.60112834958027</v>
      </c>
      <c r="AZ1013" s="9">
        <f t="shared" si="487"/>
        <v>3.86339020889686</v>
      </c>
      <c r="BA1013" s="11">
        <f t="shared" si="488"/>
        <v>0.653074369693662</v>
      </c>
      <c r="BB1013" s="12">
        <f t="shared" si="489"/>
        <v>1074.71389883243</v>
      </c>
      <c r="BC1013" s="13">
        <f t="shared" si="490"/>
        <v>0.0556950419625513</v>
      </c>
      <c r="BD1013" s="14">
        <f t="shared" si="491"/>
        <v>47.181272596062</v>
      </c>
      <c r="BE1013" s="15">
        <f t="shared" si="492"/>
        <v>0.14999277955169</v>
      </c>
      <c r="BF1013" s="16">
        <f t="shared" si="493"/>
        <v>18.1911850554583</v>
      </c>
      <c r="BG1013" s="16">
        <f t="shared" si="494"/>
        <v>1.89017341040462</v>
      </c>
      <c r="BH1013" s="17">
        <f t="shared" si="495"/>
        <v>0.462665810868635</v>
      </c>
    </row>
    <row r="1014" hidden="1" spans="1:60">
      <c r="A1014">
        <v>1026</v>
      </c>
      <c r="B1014" t="s">
        <v>727</v>
      </c>
      <c r="C1014" t="s">
        <v>765</v>
      </c>
      <c r="D1014" t="s">
        <v>62</v>
      </c>
      <c r="E1014" t="s">
        <v>1079</v>
      </c>
      <c r="F1014" t="s">
        <v>1119</v>
      </c>
      <c r="G1014">
        <v>274.466792441705</v>
      </c>
      <c r="H1014">
        <v>160</v>
      </c>
      <c r="I1014">
        <v>200.1</v>
      </c>
      <c r="J1014">
        <v>12.2968279241744</v>
      </c>
      <c r="K1014">
        <v>806.66</v>
      </c>
      <c r="L1014">
        <v>22.7293175855281</v>
      </c>
      <c r="M1014">
        <v>0.0215</v>
      </c>
      <c r="N1014">
        <v>11.56</v>
      </c>
      <c r="O1014">
        <v>0.157</v>
      </c>
      <c r="P1014">
        <v>4.02</v>
      </c>
      <c r="Q1014">
        <v>6.87</v>
      </c>
      <c r="R1014">
        <v>1.088</v>
      </c>
      <c r="S1014">
        <v>21.61</v>
      </c>
      <c r="T1014">
        <v>7.8</v>
      </c>
      <c r="U1014">
        <v>87.42</v>
      </c>
      <c r="V1014">
        <v>29.21</v>
      </c>
      <c r="W1014">
        <v>118.98</v>
      </c>
      <c r="X1014">
        <v>29.19</v>
      </c>
      <c r="Y1014">
        <v>327.82</v>
      </c>
      <c r="Z1014">
        <v>42.38</v>
      </c>
      <c r="AA1014">
        <v>12483.23</v>
      </c>
      <c r="AB1014">
        <v>411.53</v>
      </c>
      <c r="AC1014">
        <v>5854.07</v>
      </c>
      <c r="AD1014" s="3">
        <f t="shared" si="465"/>
        <v>414.802391376224</v>
      </c>
      <c r="AE1014" s="4">
        <f t="shared" si="466"/>
        <v>6050.52909101525</v>
      </c>
      <c r="AF1014" s="5">
        <f t="shared" si="467"/>
        <v>0.0907172995780591</v>
      </c>
      <c r="AG1014" s="3">
        <f t="shared" si="468"/>
        <v>18.858075040783</v>
      </c>
      <c r="AH1014" s="3">
        <f t="shared" si="469"/>
        <v>1.69181034482759</v>
      </c>
      <c r="AI1014" s="3">
        <f t="shared" si="470"/>
        <v>8.79649890590809</v>
      </c>
      <c r="AJ1014" s="3">
        <f t="shared" si="471"/>
        <v>46.4189189189189</v>
      </c>
      <c r="AK1014" s="3">
        <f t="shared" si="472"/>
        <v>19.3250444049734</v>
      </c>
      <c r="AL1014" s="3">
        <f t="shared" si="473"/>
        <v>108.592964824121</v>
      </c>
      <c r="AM1014" s="3">
        <f t="shared" si="474"/>
        <v>216.06648199446</v>
      </c>
      <c r="AN1014" s="3">
        <f t="shared" si="475"/>
        <v>355.365853658537</v>
      </c>
      <c r="AO1014" s="3">
        <f t="shared" si="476"/>
        <v>534.981684981685</v>
      </c>
      <c r="AP1014" s="3">
        <f t="shared" si="477"/>
        <v>743.625</v>
      </c>
      <c r="AQ1014" s="3">
        <f t="shared" si="478"/>
        <v>1181.78137651822</v>
      </c>
      <c r="AR1014" s="3">
        <f t="shared" si="479"/>
        <v>2036.14906832298</v>
      </c>
      <c r="AS1014" s="6">
        <f t="shared" si="480"/>
        <v>1722.76422764228</v>
      </c>
      <c r="AT1014" s="3">
        <f t="shared" si="481"/>
        <v>0.272189986741183</v>
      </c>
      <c r="AU1014" s="7">
        <f t="shared" si="482"/>
        <v>1.33678811132117</v>
      </c>
      <c r="AV1014" s="8">
        <f t="shared" si="483"/>
        <v>0.00191057671587201</v>
      </c>
      <c r="AW1014" s="3">
        <f t="shared" si="484"/>
        <v>492.039827533121</v>
      </c>
      <c r="AX1014" s="7">
        <f t="shared" si="485"/>
        <v>0.0423803568778903</v>
      </c>
      <c r="AY1014" s="3">
        <f t="shared" si="486"/>
        <v>-3.20459589117382</v>
      </c>
      <c r="AZ1014" s="9">
        <f t="shared" si="487"/>
        <v>14.00107282121</v>
      </c>
      <c r="BA1014" s="11">
        <f t="shared" si="488"/>
        <v>2.65764509637549</v>
      </c>
      <c r="BB1014" s="12">
        <f t="shared" si="489"/>
        <v>1074.71389883243</v>
      </c>
      <c r="BC1014" s="13">
        <f t="shared" si="490"/>
        <v>3.13417024657415</v>
      </c>
      <c r="BD1014" s="14">
        <f t="shared" si="491"/>
        <v>34.4711594864107</v>
      </c>
      <c r="BE1014" s="15">
        <f t="shared" si="492"/>
        <v>17.8575742785675</v>
      </c>
      <c r="BF1014" s="16">
        <f t="shared" si="493"/>
        <v>15.1698287829708</v>
      </c>
      <c r="BG1014" s="16">
        <f t="shared" si="494"/>
        <v>1.68267831149927</v>
      </c>
      <c r="BH1014" s="17">
        <f t="shared" si="495"/>
        <v>0.0702981002960334</v>
      </c>
    </row>
    <row r="1015" spans="1:60">
      <c r="A1015">
        <v>1027</v>
      </c>
      <c r="B1015" t="s">
        <v>727</v>
      </c>
      <c r="C1015" t="s">
        <v>765</v>
      </c>
      <c r="D1015" t="s">
        <v>62</v>
      </c>
      <c r="E1015" t="s">
        <v>1079</v>
      </c>
      <c r="F1015" t="s">
        <v>1120</v>
      </c>
      <c r="G1015">
        <v>390.598910741555</v>
      </c>
      <c r="H1015">
        <v>160</v>
      </c>
      <c r="I1015">
        <v>299.48</v>
      </c>
      <c r="J1015">
        <v>12.2968279241744</v>
      </c>
      <c r="K1015">
        <v>517.9</v>
      </c>
      <c r="L1015">
        <v>22.7293175855281</v>
      </c>
      <c r="M1015">
        <v>0.0474</v>
      </c>
      <c r="N1015">
        <v>1.014</v>
      </c>
      <c r="O1015">
        <v>0.0168</v>
      </c>
      <c r="P1015">
        <v>0.41</v>
      </c>
      <c r="Q1015">
        <v>1.13</v>
      </c>
      <c r="R1015">
        <v>0.163</v>
      </c>
      <c r="S1015">
        <v>5.75</v>
      </c>
      <c r="T1015">
        <v>3.32</v>
      </c>
      <c r="U1015">
        <v>47.29</v>
      </c>
      <c r="V1015">
        <v>17.97</v>
      </c>
      <c r="W1015">
        <v>82.36</v>
      </c>
      <c r="X1015">
        <v>21.97</v>
      </c>
      <c r="Y1015">
        <v>261.12</v>
      </c>
      <c r="Z1015">
        <v>32.43</v>
      </c>
      <c r="AA1015">
        <v>8656.79</v>
      </c>
      <c r="AB1015">
        <v>97.34</v>
      </c>
      <c r="AC1015">
        <v>354.63</v>
      </c>
      <c r="AD1015" s="3">
        <f t="shared" si="465"/>
        <v>98.1140251659943</v>
      </c>
      <c r="AE1015" s="4">
        <f t="shared" si="466"/>
        <v>366.531170885681</v>
      </c>
      <c r="AF1015" s="5">
        <f t="shared" si="467"/>
        <v>0.2</v>
      </c>
      <c r="AG1015" s="3">
        <f t="shared" si="468"/>
        <v>1.65415986949429</v>
      </c>
      <c r="AH1015" s="3">
        <f t="shared" si="469"/>
        <v>0.181034482758621</v>
      </c>
      <c r="AI1015" s="3">
        <f t="shared" si="470"/>
        <v>0.897155361050328</v>
      </c>
      <c r="AJ1015" s="3">
        <f t="shared" si="471"/>
        <v>7.63513513513514</v>
      </c>
      <c r="AK1015" s="3">
        <f t="shared" si="472"/>
        <v>2.89520426287744</v>
      </c>
      <c r="AL1015" s="3">
        <f t="shared" si="473"/>
        <v>28.894472361809</v>
      </c>
      <c r="AM1015" s="3">
        <f t="shared" si="474"/>
        <v>91.9667590027701</v>
      </c>
      <c r="AN1015" s="3">
        <f t="shared" si="475"/>
        <v>192.235772357724</v>
      </c>
      <c r="AO1015" s="3">
        <f t="shared" si="476"/>
        <v>329.120879120879</v>
      </c>
      <c r="AP1015" s="3">
        <f t="shared" si="477"/>
        <v>514.75</v>
      </c>
      <c r="AQ1015" s="3">
        <f t="shared" si="478"/>
        <v>889.473684210526</v>
      </c>
      <c r="AR1015" s="3">
        <f t="shared" si="479"/>
        <v>1621.86335403727</v>
      </c>
      <c r="AS1015" s="6">
        <f t="shared" si="480"/>
        <v>1318.29268292683</v>
      </c>
      <c r="AT1015" s="3">
        <f t="shared" si="481"/>
        <v>0.194923168092348</v>
      </c>
      <c r="AU1015" s="7">
        <f t="shared" si="482"/>
        <v>1.20184704591253</v>
      </c>
      <c r="AV1015" s="8">
        <f t="shared" si="483"/>
        <v>0.00276647685256832</v>
      </c>
      <c r="AW1015" s="3">
        <f t="shared" si="484"/>
        <v>29.8069691749621</v>
      </c>
      <c r="AX1015" s="7">
        <f t="shared" si="485"/>
        <v>0.0151037903945266</v>
      </c>
      <c r="AY1015" s="3">
        <f t="shared" si="486"/>
        <v>-4.99601437190502</v>
      </c>
      <c r="AZ1015" s="9">
        <f t="shared" si="487"/>
        <v>19.4199243815172</v>
      </c>
      <c r="BA1015" s="11">
        <f t="shared" si="488"/>
        <v>3.56011406458018</v>
      </c>
      <c r="BB1015" s="12">
        <f t="shared" si="489"/>
        <v>1074.71389883243</v>
      </c>
      <c r="BC1015" s="13">
        <f t="shared" si="490"/>
        <v>0.198825422387497</v>
      </c>
      <c r="BD1015" s="14">
        <f t="shared" si="491"/>
        <v>157.191020936758</v>
      </c>
      <c r="BE1015" s="15">
        <f t="shared" si="492"/>
        <v>1.35811121323529</v>
      </c>
      <c r="BF1015" s="16">
        <f t="shared" si="493"/>
        <v>45.4121739130435</v>
      </c>
      <c r="BG1015" s="16">
        <f t="shared" si="494"/>
        <v>0.897345132743363</v>
      </c>
      <c r="BH1015" s="17">
        <f t="shared" si="495"/>
        <v>0.274483264247244</v>
      </c>
    </row>
    <row r="1016" spans="1:60">
      <c r="A1016">
        <v>1028</v>
      </c>
      <c r="B1016" t="s">
        <v>727</v>
      </c>
      <c r="C1016" t="s">
        <v>765</v>
      </c>
      <c r="D1016" t="s">
        <v>62</v>
      </c>
      <c r="E1016" t="s">
        <v>1079</v>
      </c>
      <c r="F1016" t="s">
        <v>1121</v>
      </c>
      <c r="G1016">
        <v>617.5642189508</v>
      </c>
      <c r="H1016">
        <v>160</v>
      </c>
      <c r="I1016">
        <v>617.48</v>
      </c>
      <c r="J1016">
        <v>12.2968279241744</v>
      </c>
      <c r="K1016">
        <v>1695.01</v>
      </c>
      <c r="L1016">
        <v>22.7293175855281</v>
      </c>
      <c r="M1016">
        <v>0.073</v>
      </c>
      <c r="N1016">
        <v>2.43</v>
      </c>
      <c r="O1016">
        <v>0.021</v>
      </c>
      <c r="P1016">
        <v>0.16</v>
      </c>
      <c r="Q1016">
        <v>1.78</v>
      </c>
      <c r="R1016">
        <v>0.024</v>
      </c>
      <c r="S1016">
        <v>12.18</v>
      </c>
      <c r="T1016">
        <v>8.96</v>
      </c>
      <c r="U1016">
        <v>139.07</v>
      </c>
      <c r="V1016">
        <v>60.77</v>
      </c>
      <c r="W1016">
        <v>302.67</v>
      </c>
      <c r="X1016">
        <v>84.98</v>
      </c>
      <c r="Y1016">
        <v>1137</v>
      </c>
      <c r="Z1016">
        <v>130.34</v>
      </c>
      <c r="AA1016">
        <v>9932.69</v>
      </c>
      <c r="AB1016">
        <v>94.82</v>
      </c>
      <c r="AC1016">
        <v>1034.15</v>
      </c>
      <c r="AD1016" s="3">
        <f t="shared" si="465"/>
        <v>95.5739867088512</v>
      </c>
      <c r="AE1016" s="4">
        <f t="shared" si="466"/>
        <v>1068.85545602861</v>
      </c>
      <c r="AF1016" s="5">
        <f t="shared" si="467"/>
        <v>0.308016877637131</v>
      </c>
      <c r="AG1016" s="3">
        <f t="shared" si="468"/>
        <v>3.96411092985318</v>
      </c>
      <c r="AH1016" s="3">
        <f t="shared" si="469"/>
        <v>0.226293103448276</v>
      </c>
      <c r="AI1016" s="3">
        <f t="shared" si="470"/>
        <v>0.350109409190372</v>
      </c>
      <c r="AJ1016" s="3">
        <f t="shared" si="471"/>
        <v>12.027027027027</v>
      </c>
      <c r="AK1016" s="3">
        <f t="shared" si="472"/>
        <v>0.426287744227353</v>
      </c>
      <c r="AL1016" s="3">
        <f t="shared" si="473"/>
        <v>61.2060301507538</v>
      </c>
      <c r="AM1016" s="3">
        <f t="shared" si="474"/>
        <v>248.19944598338</v>
      </c>
      <c r="AN1016" s="3">
        <f t="shared" si="475"/>
        <v>565.325203252032</v>
      </c>
      <c r="AO1016" s="3">
        <f t="shared" si="476"/>
        <v>1113.00366300366</v>
      </c>
      <c r="AP1016" s="3">
        <f t="shared" si="477"/>
        <v>1891.6875</v>
      </c>
      <c r="AQ1016" s="3">
        <f t="shared" si="478"/>
        <v>3440.48582995951</v>
      </c>
      <c r="AR1016" s="3">
        <f t="shared" si="479"/>
        <v>7062.11180124224</v>
      </c>
      <c r="AS1016" s="6">
        <f t="shared" si="480"/>
        <v>5298.37398373984</v>
      </c>
      <c r="AT1016" s="3">
        <f t="shared" si="481"/>
        <v>0.015711823705147</v>
      </c>
      <c r="AU1016" s="7">
        <f t="shared" si="482"/>
        <v>0.0222480529158195</v>
      </c>
      <c r="AV1016" s="8">
        <f t="shared" si="483"/>
        <v>0.00227345988299371</v>
      </c>
      <c r="AW1016" s="3">
        <f t="shared" si="484"/>
        <v>86.9212338840118</v>
      </c>
      <c r="AX1016" s="7">
        <f t="shared" si="485"/>
        <v>0.0211958206713925</v>
      </c>
      <c r="AY1016" s="3">
        <f t="shared" si="486"/>
        <v>-4.40765155454749</v>
      </c>
      <c r="AZ1016" s="9">
        <f t="shared" si="487"/>
        <v>481.376804951258</v>
      </c>
      <c r="BA1016" s="11">
        <f t="shared" si="488"/>
        <v>6.67989678137188</v>
      </c>
      <c r="BB1016" s="12">
        <f t="shared" si="489"/>
        <v>1074.71389883243</v>
      </c>
      <c r="BC1016" s="13">
        <f t="shared" si="490"/>
        <v>0.556404485599957</v>
      </c>
      <c r="BD1016" s="14">
        <f t="shared" si="491"/>
        <v>947.316713483146</v>
      </c>
      <c r="BE1016" s="15">
        <f t="shared" si="492"/>
        <v>0.909542656112577</v>
      </c>
      <c r="BF1016" s="16">
        <f t="shared" si="493"/>
        <v>93.3497536945813</v>
      </c>
      <c r="BG1016" s="16">
        <f t="shared" si="494"/>
        <v>1.36516853932584</v>
      </c>
      <c r="BH1016" s="17">
        <f t="shared" si="495"/>
        <v>0.0916888265725475</v>
      </c>
    </row>
    <row r="1017" spans="1:60">
      <c r="A1017">
        <v>1029</v>
      </c>
      <c r="B1017" t="s">
        <v>727</v>
      </c>
      <c r="C1017" t="s">
        <v>765</v>
      </c>
      <c r="D1017" t="s">
        <v>62</v>
      </c>
      <c r="E1017" t="s">
        <v>1079</v>
      </c>
      <c r="F1017" t="s">
        <v>1122</v>
      </c>
      <c r="G1017">
        <v>287.61916637396</v>
      </c>
      <c r="H1017">
        <v>160</v>
      </c>
      <c r="I1017">
        <v>216.41</v>
      </c>
      <c r="J1017">
        <v>12.2968279241744</v>
      </c>
      <c r="K1017">
        <v>488.08</v>
      </c>
      <c r="L1017">
        <v>22.7293175855281</v>
      </c>
      <c r="M1017">
        <v>0.016</v>
      </c>
      <c r="N1017">
        <v>6.01</v>
      </c>
      <c r="O1017">
        <v>0.128</v>
      </c>
      <c r="P1017">
        <v>2.82</v>
      </c>
      <c r="Q1017">
        <v>4.76</v>
      </c>
      <c r="R1017">
        <v>1.61</v>
      </c>
      <c r="S1017">
        <v>16.22</v>
      </c>
      <c r="T1017">
        <v>5.55</v>
      </c>
      <c r="U1017">
        <v>54.87</v>
      </c>
      <c r="V1017">
        <v>17.27</v>
      </c>
      <c r="W1017">
        <v>66.56</v>
      </c>
      <c r="X1017">
        <v>14.76</v>
      </c>
      <c r="Y1017">
        <v>161.81</v>
      </c>
      <c r="Z1017">
        <v>20.2</v>
      </c>
      <c r="AA1017">
        <v>11086.45</v>
      </c>
      <c r="AB1017">
        <v>105.77</v>
      </c>
      <c r="AC1017">
        <v>1503.7</v>
      </c>
      <c r="AD1017" s="3">
        <f t="shared" si="465"/>
        <v>106.611058576199</v>
      </c>
      <c r="AE1017" s="4">
        <f t="shared" si="466"/>
        <v>1554.16327344218</v>
      </c>
      <c r="AF1017" s="5">
        <f t="shared" si="467"/>
        <v>0.0675105485232068</v>
      </c>
      <c r="AG1017" s="3">
        <f t="shared" si="468"/>
        <v>9.80424143556281</v>
      </c>
      <c r="AH1017" s="3">
        <f t="shared" si="469"/>
        <v>1.37931034482759</v>
      </c>
      <c r="AI1017" s="3">
        <f t="shared" si="470"/>
        <v>6.17067833698031</v>
      </c>
      <c r="AJ1017" s="3">
        <f t="shared" si="471"/>
        <v>32.1621621621622</v>
      </c>
      <c r="AK1017" s="3">
        <f t="shared" si="472"/>
        <v>28.5968028419183</v>
      </c>
      <c r="AL1017" s="3">
        <f t="shared" si="473"/>
        <v>81.5075376884422</v>
      </c>
      <c r="AM1017" s="3">
        <f t="shared" si="474"/>
        <v>153.739612188366</v>
      </c>
      <c r="AN1017" s="3">
        <f t="shared" si="475"/>
        <v>223.048780487805</v>
      </c>
      <c r="AO1017" s="3">
        <f t="shared" si="476"/>
        <v>316.300366300366</v>
      </c>
      <c r="AP1017" s="3">
        <f t="shared" si="477"/>
        <v>416</v>
      </c>
      <c r="AQ1017" s="3">
        <f t="shared" si="478"/>
        <v>597.570850202429</v>
      </c>
      <c r="AR1017" s="3">
        <f t="shared" si="479"/>
        <v>1005.03105590062</v>
      </c>
      <c r="AS1017" s="6">
        <f t="shared" si="480"/>
        <v>821.138211382114</v>
      </c>
      <c r="AT1017" s="3">
        <f t="shared" si="481"/>
        <v>0.558529319284363</v>
      </c>
      <c r="AU1017" s="7">
        <f t="shared" si="482"/>
        <v>5.55733393515743</v>
      </c>
      <c r="AV1017" s="8">
        <f t="shared" si="483"/>
        <v>0.00386703257160941</v>
      </c>
      <c r="AW1017" s="3">
        <f t="shared" si="484"/>
        <v>126.38733200347</v>
      </c>
      <c r="AX1017" s="7">
        <f t="shared" si="485"/>
        <v>0.0434740002132114</v>
      </c>
      <c r="AY1017" s="3">
        <f t="shared" si="486"/>
        <v>-3.16035804653637</v>
      </c>
      <c r="AZ1017" s="9">
        <f t="shared" si="487"/>
        <v>10.2490133195076</v>
      </c>
      <c r="BA1017" s="11">
        <f t="shared" si="488"/>
        <v>3.25529294701441</v>
      </c>
      <c r="BB1017" s="12">
        <f t="shared" si="489"/>
        <v>1074.71389883243</v>
      </c>
      <c r="BC1017" s="13">
        <f t="shared" si="490"/>
        <v>0.805063360165666</v>
      </c>
      <c r="BD1017" s="14">
        <f t="shared" si="491"/>
        <v>30.9847577328804</v>
      </c>
      <c r="BE1017" s="15">
        <f t="shared" si="492"/>
        <v>9.29299796057104</v>
      </c>
      <c r="BF1017" s="16">
        <f t="shared" si="493"/>
        <v>9.97595561035758</v>
      </c>
      <c r="BG1017" s="16">
        <f t="shared" si="494"/>
        <v>1.26260504201681</v>
      </c>
      <c r="BH1017" s="17">
        <f t="shared" si="495"/>
        <v>0.0703398284232227</v>
      </c>
    </row>
    <row r="1018" spans="1:60">
      <c r="A1018">
        <v>1030</v>
      </c>
      <c r="B1018" t="s">
        <v>727</v>
      </c>
      <c r="C1018" t="s">
        <v>765</v>
      </c>
      <c r="D1018" t="s">
        <v>62</v>
      </c>
      <c r="E1018" t="s">
        <v>1079</v>
      </c>
      <c r="F1018" t="s">
        <v>1123</v>
      </c>
      <c r="G1018">
        <v>2033.37422570585</v>
      </c>
      <c r="H1018">
        <v>160</v>
      </c>
      <c r="I1018">
        <v>1277.2</v>
      </c>
      <c r="J1018">
        <v>12.2968279241744</v>
      </c>
      <c r="K1018">
        <v>4677</v>
      </c>
      <c r="L1018">
        <v>22.7293175855281</v>
      </c>
      <c r="M1018">
        <v>5.79</v>
      </c>
      <c r="N1018">
        <v>43.9</v>
      </c>
      <c r="O1018">
        <v>5.5</v>
      </c>
      <c r="P1018">
        <v>35.22</v>
      </c>
      <c r="Q1018">
        <v>30.75</v>
      </c>
      <c r="R1018">
        <v>3.91</v>
      </c>
      <c r="S1018">
        <v>88.96</v>
      </c>
      <c r="T1018">
        <v>41.14</v>
      </c>
      <c r="U1018">
        <v>531.99</v>
      </c>
      <c r="V1018">
        <v>184.91</v>
      </c>
      <c r="W1018">
        <v>758.26</v>
      </c>
      <c r="X1018">
        <v>174.2</v>
      </c>
      <c r="Y1018">
        <v>1854.99</v>
      </c>
      <c r="Z1018">
        <v>198.49</v>
      </c>
      <c r="AA1018">
        <v>7444.89</v>
      </c>
      <c r="AB1018">
        <v>330.12</v>
      </c>
      <c r="AC1018">
        <v>456.97</v>
      </c>
      <c r="AD1018" s="3">
        <f t="shared" si="465"/>
        <v>332.745037885741</v>
      </c>
      <c r="AE1018" s="4">
        <f t="shared" si="466"/>
        <v>472.305640130924</v>
      </c>
      <c r="AF1018" s="5">
        <f t="shared" si="467"/>
        <v>24.4303797468354</v>
      </c>
      <c r="AG1018" s="3">
        <f t="shared" si="468"/>
        <v>71.6150081566068</v>
      </c>
      <c r="AH1018" s="3">
        <f t="shared" si="469"/>
        <v>59.2672413793103</v>
      </c>
      <c r="AI1018" s="3">
        <f t="shared" si="470"/>
        <v>77.0678336980306</v>
      </c>
      <c r="AJ1018" s="3">
        <f t="shared" si="471"/>
        <v>207.77027027027</v>
      </c>
      <c r="AK1018" s="3">
        <f t="shared" si="472"/>
        <v>69.449378330373</v>
      </c>
      <c r="AL1018" s="3">
        <f t="shared" si="473"/>
        <v>447.035175879397</v>
      </c>
      <c r="AM1018" s="3">
        <f t="shared" si="474"/>
        <v>1139.61218836565</v>
      </c>
      <c r="AN1018" s="3">
        <f t="shared" si="475"/>
        <v>2162.56097560976</v>
      </c>
      <c r="AO1018" s="3">
        <f t="shared" si="476"/>
        <v>3386.63003663004</v>
      </c>
      <c r="AP1018" s="3">
        <f t="shared" si="477"/>
        <v>4739.125</v>
      </c>
      <c r="AQ1018" s="3">
        <f t="shared" si="478"/>
        <v>7052.63157894737</v>
      </c>
      <c r="AR1018" s="3">
        <f t="shared" si="479"/>
        <v>11521.6770186335</v>
      </c>
      <c r="AS1018" s="6">
        <f t="shared" si="480"/>
        <v>8068.69918699187</v>
      </c>
      <c r="AT1018" s="3">
        <f t="shared" si="481"/>
        <v>0.227879790370658</v>
      </c>
      <c r="AU1018" s="7">
        <f t="shared" si="482"/>
        <v>0.197783525785454</v>
      </c>
      <c r="AV1018" s="8">
        <f t="shared" si="483"/>
        <v>0.0929482865964311</v>
      </c>
      <c r="AW1018" s="3">
        <f t="shared" si="484"/>
        <v>38.4087378503862</v>
      </c>
      <c r="AX1018" s="7">
        <f t="shared" si="485"/>
        <v>0.576044993488537</v>
      </c>
      <c r="AY1018" s="3">
        <f t="shared" si="486"/>
        <v>1.32630471296777</v>
      </c>
      <c r="AZ1018" s="9">
        <f t="shared" si="487"/>
        <v>3.10048608479767</v>
      </c>
      <c r="BA1018" s="11">
        <f t="shared" si="488"/>
        <v>0.19868428795213</v>
      </c>
      <c r="BB1018" s="12">
        <f t="shared" si="489"/>
        <v>1074.71389883243</v>
      </c>
      <c r="BC1018" s="13">
        <f t="shared" si="490"/>
        <v>0.2815382028908</v>
      </c>
      <c r="BD1018" s="14">
        <f t="shared" si="491"/>
        <v>32.4052578219138</v>
      </c>
      <c r="BE1018" s="15">
        <f t="shared" si="492"/>
        <v>0.246346341489712</v>
      </c>
      <c r="BF1018" s="16">
        <f t="shared" si="493"/>
        <v>20.8519559352518</v>
      </c>
      <c r="BG1018" s="16">
        <f t="shared" si="494"/>
        <v>1.42764227642276</v>
      </c>
      <c r="BH1018" s="17">
        <f t="shared" si="495"/>
        <v>0.722410661531392</v>
      </c>
    </row>
    <row r="1019" spans="1:60">
      <c r="A1019">
        <v>1031</v>
      </c>
      <c r="B1019" t="s">
        <v>727</v>
      </c>
      <c r="C1019" t="s">
        <v>765</v>
      </c>
      <c r="D1019" t="s">
        <v>62</v>
      </c>
      <c r="E1019" t="s">
        <v>1079</v>
      </c>
      <c r="F1019" t="s">
        <v>1124</v>
      </c>
      <c r="G1019">
        <v>1497.10668459305</v>
      </c>
      <c r="H1019">
        <v>160</v>
      </c>
      <c r="I1019">
        <v>419.44</v>
      </c>
      <c r="J1019">
        <v>12.2968279241744</v>
      </c>
      <c r="K1019">
        <v>942.64</v>
      </c>
      <c r="L1019">
        <v>22.7293175855281</v>
      </c>
      <c r="M1019">
        <v>0.702</v>
      </c>
      <c r="N1019">
        <v>4.08</v>
      </c>
      <c r="O1019">
        <v>0.198</v>
      </c>
      <c r="P1019">
        <v>2</v>
      </c>
      <c r="Q1019">
        <v>3.49</v>
      </c>
      <c r="R1019">
        <v>0.253</v>
      </c>
      <c r="S1019">
        <v>18.35</v>
      </c>
      <c r="T1019">
        <v>8.2</v>
      </c>
      <c r="U1019">
        <v>97.1</v>
      </c>
      <c r="V1019">
        <v>34.57</v>
      </c>
      <c r="W1019">
        <v>145.68</v>
      </c>
      <c r="X1019">
        <v>34.61</v>
      </c>
      <c r="Y1019">
        <v>377.08</v>
      </c>
      <c r="Z1019">
        <v>46.03</v>
      </c>
      <c r="AA1019">
        <v>9283.43</v>
      </c>
      <c r="AB1019">
        <v>87.32</v>
      </c>
      <c r="AC1019">
        <v>705.94</v>
      </c>
      <c r="AD1019" s="3">
        <f t="shared" si="465"/>
        <v>88.0143484435445</v>
      </c>
      <c r="AE1019" s="4">
        <f t="shared" si="466"/>
        <v>729.630924555277</v>
      </c>
      <c r="AF1019" s="5">
        <f t="shared" si="467"/>
        <v>2.9620253164557</v>
      </c>
      <c r="AG1019" s="3">
        <f t="shared" si="468"/>
        <v>6.6557911908646</v>
      </c>
      <c r="AH1019" s="3">
        <f t="shared" si="469"/>
        <v>2.13362068965517</v>
      </c>
      <c r="AI1019" s="3">
        <f t="shared" si="470"/>
        <v>4.37636761487965</v>
      </c>
      <c r="AJ1019" s="3">
        <f t="shared" si="471"/>
        <v>23.5810810810811</v>
      </c>
      <c r="AK1019" s="3">
        <f t="shared" si="472"/>
        <v>4.49378330373002</v>
      </c>
      <c r="AL1019" s="3">
        <f t="shared" si="473"/>
        <v>92.2110552763819</v>
      </c>
      <c r="AM1019" s="3">
        <f t="shared" si="474"/>
        <v>227.146814404432</v>
      </c>
      <c r="AN1019" s="3">
        <f t="shared" si="475"/>
        <v>394.715447154472</v>
      </c>
      <c r="AO1019" s="3">
        <f t="shared" si="476"/>
        <v>633.150183150183</v>
      </c>
      <c r="AP1019" s="3">
        <f t="shared" si="477"/>
        <v>910.5</v>
      </c>
      <c r="AQ1019" s="3">
        <f t="shared" si="478"/>
        <v>1401.21457489879</v>
      </c>
      <c r="AR1019" s="3">
        <f t="shared" si="479"/>
        <v>2342.11180124224</v>
      </c>
      <c r="AS1019" s="6">
        <f t="shared" si="480"/>
        <v>1871.13821138211</v>
      </c>
      <c r="AT1019" s="3">
        <f t="shared" si="481"/>
        <v>0.0963693155446751</v>
      </c>
      <c r="AU1019" s="7">
        <f t="shared" si="482"/>
        <v>0.41146334471976</v>
      </c>
      <c r="AV1019" s="8">
        <f t="shared" si="483"/>
        <v>0.00559186824830216</v>
      </c>
      <c r="AW1019" s="3">
        <f t="shared" si="484"/>
        <v>59.3348893758925</v>
      </c>
      <c r="AX1019" s="7">
        <f t="shared" si="485"/>
        <v>0.0430736821341209</v>
      </c>
      <c r="AY1019" s="3">
        <f t="shared" si="486"/>
        <v>-3.17642042873475</v>
      </c>
      <c r="AZ1019" s="9">
        <f t="shared" si="487"/>
        <v>10.1420196621807</v>
      </c>
      <c r="BA1019" s="11">
        <f t="shared" si="488"/>
        <v>1.61339247975108</v>
      </c>
      <c r="BB1019" s="12">
        <f t="shared" si="489"/>
        <v>1074.71389883243</v>
      </c>
      <c r="BC1019" s="13">
        <f t="shared" si="490"/>
        <v>0.382613870099943</v>
      </c>
      <c r="BD1019" s="14">
        <f t="shared" si="491"/>
        <v>76.3723495702006</v>
      </c>
      <c r="BE1019" s="15">
        <f t="shared" si="492"/>
        <v>1.87212262649836</v>
      </c>
      <c r="BF1019" s="16">
        <f t="shared" si="493"/>
        <v>20.5493188010899</v>
      </c>
      <c r="BG1019" s="16">
        <f t="shared" si="494"/>
        <v>1.16905444126074</v>
      </c>
      <c r="BH1019" s="17">
        <f t="shared" si="495"/>
        <v>0.12369323171941</v>
      </c>
    </row>
    <row r="1020" spans="1:60">
      <c r="A1020">
        <v>1032</v>
      </c>
      <c r="B1020" t="s">
        <v>727</v>
      </c>
      <c r="C1020" t="s">
        <v>765</v>
      </c>
      <c r="D1020" t="s">
        <v>62</v>
      </c>
      <c r="E1020" t="s">
        <v>1079</v>
      </c>
      <c r="F1020" t="s">
        <v>1125</v>
      </c>
      <c r="G1020">
        <v>791.35757207315</v>
      </c>
      <c r="H1020">
        <v>160</v>
      </c>
      <c r="I1020">
        <v>89.19</v>
      </c>
      <c r="J1020">
        <v>12.2968279241744</v>
      </c>
      <c r="K1020">
        <v>662.91</v>
      </c>
      <c r="L1020">
        <v>22.7293175855281</v>
      </c>
      <c r="M1020">
        <v>0.248</v>
      </c>
      <c r="N1020">
        <v>4.24</v>
      </c>
      <c r="O1020">
        <v>0.226</v>
      </c>
      <c r="P1020">
        <v>2.08</v>
      </c>
      <c r="Q1020">
        <v>3.24</v>
      </c>
      <c r="R1020">
        <v>0.681</v>
      </c>
      <c r="S1020">
        <v>13.92</v>
      </c>
      <c r="T1020">
        <v>5.43</v>
      </c>
      <c r="U1020">
        <v>62.91</v>
      </c>
      <c r="V1020">
        <v>22.22</v>
      </c>
      <c r="W1020">
        <v>95.35</v>
      </c>
      <c r="X1020">
        <v>23.99</v>
      </c>
      <c r="Y1020">
        <v>300.77</v>
      </c>
      <c r="Z1020">
        <v>43.92</v>
      </c>
      <c r="AA1020">
        <v>8997.33</v>
      </c>
      <c r="AB1020">
        <v>296.07</v>
      </c>
      <c r="AC1020">
        <v>2077.96</v>
      </c>
      <c r="AD1020" s="3">
        <f t="shared" si="465"/>
        <v>298.424280161248</v>
      </c>
      <c r="AE1020" s="4">
        <f t="shared" si="466"/>
        <v>2147.69509588475</v>
      </c>
      <c r="AF1020" s="5">
        <f t="shared" si="467"/>
        <v>1.0464135021097</v>
      </c>
      <c r="AG1020" s="3">
        <f t="shared" si="468"/>
        <v>6.91680261011419</v>
      </c>
      <c r="AH1020" s="3">
        <f t="shared" si="469"/>
        <v>2.43534482758621</v>
      </c>
      <c r="AI1020" s="3">
        <f t="shared" si="470"/>
        <v>4.55142231947484</v>
      </c>
      <c r="AJ1020" s="3">
        <f t="shared" si="471"/>
        <v>21.8918918918919</v>
      </c>
      <c r="AK1020" s="3">
        <f t="shared" si="472"/>
        <v>12.0959147424512</v>
      </c>
      <c r="AL1020" s="3">
        <f t="shared" si="473"/>
        <v>69.9497487437186</v>
      </c>
      <c r="AM1020" s="3">
        <f t="shared" si="474"/>
        <v>150.415512465374</v>
      </c>
      <c r="AN1020" s="3">
        <f t="shared" si="475"/>
        <v>255.731707317073</v>
      </c>
      <c r="AO1020" s="3">
        <f t="shared" si="476"/>
        <v>406.959706959707</v>
      </c>
      <c r="AP1020" s="3">
        <f t="shared" si="477"/>
        <v>595.9375</v>
      </c>
      <c r="AQ1020" s="3">
        <f t="shared" si="478"/>
        <v>971.255060728745</v>
      </c>
      <c r="AR1020" s="3">
        <f t="shared" si="479"/>
        <v>1868.13664596273</v>
      </c>
      <c r="AS1020" s="6">
        <f t="shared" si="480"/>
        <v>1785.36585365854</v>
      </c>
      <c r="AT1020" s="3">
        <f t="shared" si="481"/>
        <v>0.309103548103486</v>
      </c>
      <c r="AU1020" s="7">
        <f t="shared" si="482"/>
        <v>1.65460887870005</v>
      </c>
      <c r="AV1020" s="8">
        <f t="shared" si="483"/>
        <v>0.00197420947141164</v>
      </c>
      <c r="AW1020" s="3">
        <f t="shared" si="484"/>
        <v>174.654399421381</v>
      </c>
      <c r="AX1020" s="7">
        <f t="shared" si="485"/>
        <v>0.0260905356819716</v>
      </c>
      <c r="AY1020" s="3">
        <f t="shared" si="486"/>
        <v>-4.04690098208076</v>
      </c>
      <c r="AZ1020" s="9">
        <f t="shared" si="487"/>
        <v>9.04655121775295</v>
      </c>
      <c r="BA1020" s="11">
        <f t="shared" si="488"/>
        <v>2.29247008297201</v>
      </c>
      <c r="BB1020" s="12">
        <f t="shared" si="489"/>
        <v>1074.71389883243</v>
      </c>
      <c r="BC1020" s="13">
        <f t="shared" si="490"/>
        <v>1.13107000001579</v>
      </c>
      <c r="BD1020" s="14">
        <f t="shared" si="491"/>
        <v>49.661858974359</v>
      </c>
      <c r="BE1020" s="15">
        <f t="shared" si="492"/>
        <v>6.90880074475513</v>
      </c>
      <c r="BF1020" s="16">
        <f t="shared" si="493"/>
        <v>21.6070402298851</v>
      </c>
      <c r="BG1020" s="16">
        <f t="shared" si="494"/>
        <v>1.30864197530864</v>
      </c>
      <c r="BH1020" s="17">
        <f t="shared" si="495"/>
        <v>0.142481087220158</v>
      </c>
    </row>
    <row r="1021" spans="1:60">
      <c r="A1021">
        <v>1033</v>
      </c>
      <c r="B1021" t="s">
        <v>727</v>
      </c>
      <c r="C1021" t="s">
        <v>765</v>
      </c>
      <c r="D1021" t="s">
        <v>62</v>
      </c>
      <c r="E1021" t="s">
        <v>1079</v>
      </c>
      <c r="F1021" t="s">
        <v>1126</v>
      </c>
      <c r="G1021">
        <v>680.0120927165</v>
      </c>
      <c r="H1021">
        <v>160</v>
      </c>
      <c r="I1021">
        <v>281.01</v>
      </c>
      <c r="J1021">
        <v>12.2968279241744</v>
      </c>
      <c r="K1021">
        <v>960.62</v>
      </c>
      <c r="L1021">
        <v>22.7293175855281</v>
      </c>
      <c r="M1021">
        <v>0.0163</v>
      </c>
      <c r="N1021">
        <v>2.81</v>
      </c>
      <c r="O1021">
        <v>0.0123</v>
      </c>
      <c r="P1021">
        <v>0.184</v>
      </c>
      <c r="Q1021">
        <v>1.11</v>
      </c>
      <c r="R1021">
        <v>0.147</v>
      </c>
      <c r="S1021">
        <v>10.16</v>
      </c>
      <c r="T1021">
        <v>5.79</v>
      </c>
      <c r="U1021">
        <v>84.21</v>
      </c>
      <c r="V1021">
        <v>32.76</v>
      </c>
      <c r="W1021">
        <v>153.68</v>
      </c>
      <c r="X1021">
        <v>39.48</v>
      </c>
      <c r="Y1021">
        <v>441.67</v>
      </c>
      <c r="Z1021">
        <v>52.92</v>
      </c>
      <c r="AA1021">
        <v>8098.17</v>
      </c>
      <c r="AB1021">
        <v>31.21</v>
      </c>
      <c r="AC1021">
        <v>107.44</v>
      </c>
      <c r="AD1021" s="3">
        <f t="shared" si="465"/>
        <v>31.4581747013631</v>
      </c>
      <c r="AE1021" s="4">
        <f t="shared" si="466"/>
        <v>111.045622197664</v>
      </c>
      <c r="AF1021" s="5">
        <f t="shared" si="467"/>
        <v>0.0687763713080169</v>
      </c>
      <c r="AG1021" s="3">
        <f t="shared" si="468"/>
        <v>4.58401305057096</v>
      </c>
      <c r="AH1021" s="3">
        <f t="shared" si="469"/>
        <v>0.132543103448276</v>
      </c>
      <c r="AI1021" s="3">
        <f t="shared" si="470"/>
        <v>0.402625820568928</v>
      </c>
      <c r="AJ1021" s="3">
        <f t="shared" si="471"/>
        <v>7.5</v>
      </c>
      <c r="AK1021" s="3">
        <f t="shared" si="472"/>
        <v>2.61101243339254</v>
      </c>
      <c r="AL1021" s="3">
        <f t="shared" si="473"/>
        <v>51.0552763819095</v>
      </c>
      <c r="AM1021" s="3">
        <f t="shared" si="474"/>
        <v>160.387811634349</v>
      </c>
      <c r="AN1021" s="3">
        <f t="shared" si="475"/>
        <v>342.317073170732</v>
      </c>
      <c r="AO1021" s="3">
        <f t="shared" si="476"/>
        <v>600</v>
      </c>
      <c r="AP1021" s="3">
        <f t="shared" si="477"/>
        <v>960.5</v>
      </c>
      <c r="AQ1021" s="3">
        <f t="shared" si="478"/>
        <v>1598.38056680162</v>
      </c>
      <c r="AR1021" s="3">
        <f t="shared" si="479"/>
        <v>2743.29192546584</v>
      </c>
      <c r="AS1021" s="6">
        <f t="shared" si="480"/>
        <v>2151.21951219512</v>
      </c>
      <c r="AT1021" s="3">
        <f t="shared" si="481"/>
        <v>0.133431384528337</v>
      </c>
      <c r="AU1021" s="7">
        <f t="shared" si="482"/>
        <v>0.48639148932602</v>
      </c>
      <c r="AV1021" s="8">
        <f t="shared" si="483"/>
        <v>0.0253049147223303</v>
      </c>
      <c r="AW1021" s="3">
        <f t="shared" si="484"/>
        <v>9.03042824396676</v>
      </c>
      <c r="AX1021" s="7">
        <f t="shared" si="485"/>
        <v>0.0760429665676036</v>
      </c>
      <c r="AY1021" s="3">
        <f t="shared" si="486"/>
        <v>-2.1895259136921</v>
      </c>
      <c r="AZ1021" s="9">
        <f t="shared" si="487"/>
        <v>262.477754575224</v>
      </c>
      <c r="BA1021" s="11">
        <f t="shared" si="488"/>
        <v>11.852026069842</v>
      </c>
      <c r="BB1021" s="12">
        <f t="shared" si="489"/>
        <v>1074.71389883243</v>
      </c>
      <c r="BC1021" s="13">
        <f t="shared" si="490"/>
        <v>0.0604497079793693</v>
      </c>
      <c r="BD1021" s="14">
        <f t="shared" si="491"/>
        <v>533.527908343126</v>
      </c>
      <c r="BE1021" s="15">
        <f t="shared" si="492"/>
        <v>0.24325854144497</v>
      </c>
      <c r="BF1021" s="16">
        <f t="shared" si="493"/>
        <v>43.4714566929134</v>
      </c>
      <c r="BG1021" s="16">
        <f t="shared" si="494"/>
        <v>2.53153153153153</v>
      </c>
      <c r="BH1021" s="17">
        <f t="shared" si="495"/>
        <v>0.290487714072971</v>
      </c>
    </row>
    <row r="1022" spans="1:60">
      <c r="A1022">
        <v>1034</v>
      </c>
      <c r="B1022" t="s">
        <v>727</v>
      </c>
      <c r="C1022" t="s">
        <v>765</v>
      </c>
      <c r="D1022" t="s">
        <v>62</v>
      </c>
      <c r="E1022" t="s">
        <v>1079</v>
      </c>
      <c r="F1022" t="s">
        <v>1127</v>
      </c>
      <c r="G1022">
        <v>884.73216992435</v>
      </c>
      <c r="H1022">
        <v>160</v>
      </c>
      <c r="I1022">
        <v>378.61</v>
      </c>
      <c r="J1022">
        <v>12.2968279241744</v>
      </c>
      <c r="K1022">
        <v>1861.4</v>
      </c>
      <c r="L1022">
        <v>22.7293175855281</v>
      </c>
      <c r="M1022">
        <v>0.063</v>
      </c>
      <c r="N1022">
        <v>14.84</v>
      </c>
      <c r="O1022">
        <v>0.597</v>
      </c>
      <c r="P1022">
        <v>10.41</v>
      </c>
      <c r="Q1022">
        <v>18.61</v>
      </c>
      <c r="R1022">
        <v>6.48</v>
      </c>
      <c r="S1022">
        <v>62.29</v>
      </c>
      <c r="T1022">
        <v>21.07</v>
      </c>
      <c r="U1022">
        <v>217.94</v>
      </c>
      <c r="V1022">
        <v>67.49</v>
      </c>
      <c r="W1022">
        <v>273.49</v>
      </c>
      <c r="X1022">
        <v>59.88</v>
      </c>
      <c r="Y1022">
        <v>640.12</v>
      </c>
      <c r="Z1022">
        <v>79.12</v>
      </c>
      <c r="AA1022">
        <v>10756.92</v>
      </c>
      <c r="AB1022">
        <v>144.84</v>
      </c>
      <c r="AC1022">
        <v>1044.1</v>
      </c>
      <c r="AD1022" s="3">
        <f t="shared" si="465"/>
        <v>145.991734179604</v>
      </c>
      <c r="AE1022" s="4">
        <f t="shared" si="466"/>
        <v>1079.13937208285</v>
      </c>
      <c r="AF1022" s="5">
        <f t="shared" si="467"/>
        <v>0.265822784810127</v>
      </c>
      <c r="AG1022" s="3">
        <f t="shared" si="468"/>
        <v>24.2088091353997</v>
      </c>
      <c r="AH1022" s="3">
        <f t="shared" si="469"/>
        <v>6.43318965517241</v>
      </c>
      <c r="AI1022" s="3">
        <f t="shared" si="470"/>
        <v>22.7789934354486</v>
      </c>
      <c r="AJ1022" s="3">
        <f t="shared" si="471"/>
        <v>125.743243243243</v>
      </c>
      <c r="AK1022" s="3">
        <f t="shared" si="472"/>
        <v>115.097690941385</v>
      </c>
      <c r="AL1022" s="3">
        <f t="shared" si="473"/>
        <v>313.015075376884</v>
      </c>
      <c r="AM1022" s="3">
        <f t="shared" si="474"/>
        <v>583.656509695291</v>
      </c>
      <c r="AN1022" s="3">
        <f t="shared" si="475"/>
        <v>885.934959349594</v>
      </c>
      <c r="AO1022" s="3">
        <f t="shared" si="476"/>
        <v>1236.08058608059</v>
      </c>
      <c r="AP1022" s="3">
        <f t="shared" si="477"/>
        <v>1709.3125</v>
      </c>
      <c r="AQ1022" s="3">
        <f t="shared" si="478"/>
        <v>2424.29149797571</v>
      </c>
      <c r="AR1022" s="3">
        <f t="shared" si="479"/>
        <v>3975.90062111801</v>
      </c>
      <c r="AS1022" s="6">
        <f t="shared" si="480"/>
        <v>3216.26016260163</v>
      </c>
      <c r="AT1022" s="3">
        <f t="shared" si="481"/>
        <v>0.580151814532956</v>
      </c>
      <c r="AU1022" s="7">
        <f t="shared" si="482"/>
        <v>1.45917081390686</v>
      </c>
      <c r="AV1022" s="8">
        <f t="shared" si="483"/>
        <v>0.0137516991631557</v>
      </c>
      <c r="AW1022" s="3">
        <f t="shared" si="484"/>
        <v>87.757540297149</v>
      </c>
      <c r="AX1022" s="7">
        <f t="shared" si="485"/>
        <v>0.128824535167897</v>
      </c>
      <c r="AY1022" s="3">
        <f t="shared" si="486"/>
        <v>-1.27422566080981</v>
      </c>
      <c r="AZ1022" s="9">
        <f t="shared" si="487"/>
        <v>7.26068615216848</v>
      </c>
      <c r="BA1022" s="11">
        <f t="shared" si="488"/>
        <v>0.570951459427347</v>
      </c>
      <c r="BB1022" s="12">
        <f t="shared" si="489"/>
        <v>1074.71389883243</v>
      </c>
      <c r="BC1022" s="13">
        <f t="shared" si="490"/>
        <v>0.567836153671514</v>
      </c>
      <c r="BD1022" s="14">
        <f t="shared" si="491"/>
        <v>32.6465469227549</v>
      </c>
      <c r="BE1022" s="15">
        <f t="shared" si="492"/>
        <v>1.6311004186715</v>
      </c>
      <c r="BF1022" s="16">
        <f t="shared" si="493"/>
        <v>10.2764488681971</v>
      </c>
      <c r="BG1022" s="16">
        <f t="shared" si="494"/>
        <v>0.797420741536808</v>
      </c>
      <c r="BH1022" s="17">
        <f t="shared" si="495"/>
        <v>0.138722344603007</v>
      </c>
    </row>
    <row r="1023" spans="1:60">
      <c r="A1023">
        <v>1035</v>
      </c>
      <c r="B1023" t="s">
        <v>727</v>
      </c>
      <c r="C1023" t="s">
        <v>765</v>
      </c>
      <c r="D1023" t="s">
        <v>62</v>
      </c>
      <c r="E1023" t="s">
        <v>1079</v>
      </c>
      <c r="F1023" t="s">
        <v>1128</v>
      </c>
      <c r="G1023">
        <v>1880.96604100235</v>
      </c>
      <c r="H1023">
        <v>160</v>
      </c>
      <c r="I1023">
        <v>536.82</v>
      </c>
      <c r="J1023">
        <v>12.2968279241744</v>
      </c>
      <c r="K1023">
        <v>1118.08</v>
      </c>
      <c r="L1023">
        <v>22.7293175855281</v>
      </c>
      <c r="M1023">
        <v>0.182</v>
      </c>
      <c r="N1023">
        <v>9.08</v>
      </c>
      <c r="O1023">
        <v>0.385</v>
      </c>
      <c r="P1023">
        <v>3.35</v>
      </c>
      <c r="Q1023">
        <v>6.02</v>
      </c>
      <c r="R1023">
        <v>0.231</v>
      </c>
      <c r="S1023">
        <v>19.32</v>
      </c>
      <c r="T1023">
        <v>8.23</v>
      </c>
      <c r="U1023">
        <v>103.77</v>
      </c>
      <c r="V1023">
        <v>39.52</v>
      </c>
      <c r="W1023">
        <v>176.45</v>
      </c>
      <c r="X1023">
        <v>46.22</v>
      </c>
      <c r="Y1023">
        <v>580.21</v>
      </c>
      <c r="Z1023">
        <v>77.15</v>
      </c>
      <c r="AA1023">
        <v>13238.21</v>
      </c>
      <c r="AB1023">
        <v>115.19</v>
      </c>
      <c r="AC1023">
        <v>1470.96</v>
      </c>
      <c r="AD1023" s="3">
        <f t="shared" si="465"/>
        <v>116.105964237424</v>
      </c>
      <c r="AE1023" s="4">
        <f t="shared" si="466"/>
        <v>1520.32453860644</v>
      </c>
      <c r="AF1023" s="5">
        <f t="shared" si="467"/>
        <v>0.767932489451477</v>
      </c>
      <c r="AG1023" s="3">
        <f t="shared" si="468"/>
        <v>14.8123980424144</v>
      </c>
      <c r="AH1023" s="3">
        <f t="shared" si="469"/>
        <v>4.14870689655172</v>
      </c>
      <c r="AI1023" s="3">
        <f t="shared" si="470"/>
        <v>7.33041575492341</v>
      </c>
      <c r="AJ1023" s="3">
        <f t="shared" si="471"/>
        <v>40.6756756756757</v>
      </c>
      <c r="AK1023" s="3">
        <f t="shared" si="472"/>
        <v>4.10301953818828</v>
      </c>
      <c r="AL1023" s="3">
        <f t="shared" si="473"/>
        <v>97.0854271356784</v>
      </c>
      <c r="AM1023" s="3">
        <f t="shared" si="474"/>
        <v>227.97783933518</v>
      </c>
      <c r="AN1023" s="3">
        <f t="shared" si="475"/>
        <v>421.829268292683</v>
      </c>
      <c r="AO1023" s="3">
        <f t="shared" si="476"/>
        <v>723.809523809524</v>
      </c>
      <c r="AP1023" s="3">
        <f t="shared" si="477"/>
        <v>1102.8125</v>
      </c>
      <c r="AQ1023" s="3">
        <f t="shared" si="478"/>
        <v>1871.25506072874</v>
      </c>
      <c r="AR1023" s="3">
        <f t="shared" si="479"/>
        <v>3603.78881987578</v>
      </c>
      <c r="AS1023" s="6">
        <f t="shared" si="480"/>
        <v>3136.17886178862</v>
      </c>
      <c r="AT1023" s="3">
        <f t="shared" si="481"/>
        <v>0.0652918800767341</v>
      </c>
      <c r="AU1023" s="7">
        <f t="shared" si="482"/>
        <v>0.181175655234384</v>
      </c>
      <c r="AV1023" s="8">
        <f t="shared" si="483"/>
        <v>0.00597240902809009</v>
      </c>
      <c r="AW1023" s="3">
        <f t="shared" si="484"/>
        <v>123.635505675217</v>
      </c>
      <c r="AX1023" s="7">
        <f t="shared" si="485"/>
        <v>0.0664081142490663</v>
      </c>
      <c r="AY1023" s="3">
        <f t="shared" si="486"/>
        <v>-2.42475985022803</v>
      </c>
      <c r="AZ1023" s="9">
        <f t="shared" si="487"/>
        <v>13.876871769067</v>
      </c>
      <c r="BA1023" s="11">
        <f t="shared" si="488"/>
        <v>1.80727353111287</v>
      </c>
      <c r="BB1023" s="12">
        <f t="shared" si="489"/>
        <v>1074.71389883243</v>
      </c>
      <c r="BC1023" s="13">
        <f t="shared" si="490"/>
        <v>0.788985742737099</v>
      </c>
      <c r="BD1023" s="14">
        <f t="shared" si="491"/>
        <v>48.2136609312243</v>
      </c>
      <c r="BE1023" s="15">
        <f t="shared" si="492"/>
        <v>2.53522000654935</v>
      </c>
      <c r="BF1023" s="16">
        <f t="shared" si="493"/>
        <v>30.0315734989648</v>
      </c>
      <c r="BG1023" s="16">
        <f t="shared" si="494"/>
        <v>1.50830564784053</v>
      </c>
      <c r="BH1023" s="17">
        <f t="shared" si="495"/>
        <v>0.0783094033828248</v>
      </c>
    </row>
    <row r="1024" spans="1:60">
      <c r="A1024">
        <v>1036</v>
      </c>
      <c r="B1024" t="s">
        <v>727</v>
      </c>
      <c r="C1024" t="s">
        <v>765</v>
      </c>
      <c r="D1024" t="s">
        <v>62</v>
      </c>
      <c r="E1024" t="s">
        <v>1079</v>
      </c>
      <c r="F1024" t="s">
        <v>1129</v>
      </c>
      <c r="G1024">
        <v>1415.76017640275</v>
      </c>
      <c r="H1024">
        <v>160</v>
      </c>
      <c r="I1024">
        <v>251.78</v>
      </c>
      <c r="J1024">
        <v>12.2968279241744</v>
      </c>
      <c r="K1024">
        <v>1760.06</v>
      </c>
      <c r="L1024">
        <v>22.7293175855281</v>
      </c>
      <c r="M1024">
        <v>0.059</v>
      </c>
      <c r="N1024">
        <v>9.21</v>
      </c>
      <c r="O1024">
        <v>0.033</v>
      </c>
      <c r="P1024">
        <v>0.74</v>
      </c>
      <c r="Q1024">
        <v>4.5</v>
      </c>
      <c r="R1024">
        <v>0.99</v>
      </c>
      <c r="S1024">
        <v>24.51</v>
      </c>
      <c r="T1024">
        <v>12.07</v>
      </c>
      <c r="U1024">
        <v>162.41</v>
      </c>
      <c r="V1024">
        <v>58.38</v>
      </c>
      <c r="W1024">
        <v>254.65</v>
      </c>
      <c r="X1024">
        <v>62.6</v>
      </c>
      <c r="Y1024">
        <v>685.77</v>
      </c>
      <c r="Z1024">
        <v>76.64</v>
      </c>
      <c r="AA1024">
        <v>20290.74</v>
      </c>
      <c r="AB1024">
        <v>125.78</v>
      </c>
      <c r="AC1024">
        <v>3158.58</v>
      </c>
      <c r="AD1024" s="3">
        <f t="shared" si="465"/>
        <v>126.780173468037</v>
      </c>
      <c r="AE1024" s="4">
        <f t="shared" si="466"/>
        <v>3264.58005734454</v>
      </c>
      <c r="AF1024" s="5">
        <f t="shared" si="467"/>
        <v>0.248945147679325</v>
      </c>
      <c r="AG1024" s="3">
        <f t="shared" si="468"/>
        <v>15.0244698205547</v>
      </c>
      <c r="AH1024" s="3">
        <f t="shared" si="469"/>
        <v>0.355603448275862</v>
      </c>
      <c r="AI1024" s="3">
        <f t="shared" si="470"/>
        <v>1.61925601750547</v>
      </c>
      <c r="AJ1024" s="3">
        <f t="shared" si="471"/>
        <v>30.4054054054054</v>
      </c>
      <c r="AK1024" s="3">
        <f t="shared" si="472"/>
        <v>17.5843694493783</v>
      </c>
      <c r="AL1024" s="3">
        <f t="shared" si="473"/>
        <v>123.165829145729</v>
      </c>
      <c r="AM1024" s="3">
        <f t="shared" si="474"/>
        <v>334.349030470914</v>
      </c>
      <c r="AN1024" s="3">
        <f t="shared" si="475"/>
        <v>660.20325203252</v>
      </c>
      <c r="AO1024" s="3">
        <f t="shared" si="476"/>
        <v>1069.23076923077</v>
      </c>
      <c r="AP1024" s="3">
        <f t="shared" si="477"/>
        <v>1591.5625</v>
      </c>
      <c r="AQ1024" s="3">
        <f t="shared" si="478"/>
        <v>2534.41295546559</v>
      </c>
      <c r="AR1024" s="3">
        <f t="shared" si="479"/>
        <v>4259.44099378882</v>
      </c>
      <c r="AS1024" s="6">
        <f t="shared" si="480"/>
        <v>3115.44715447154</v>
      </c>
      <c r="AT1024" s="3">
        <f t="shared" si="481"/>
        <v>0.287346745812836</v>
      </c>
      <c r="AU1024" s="7">
        <f t="shared" si="482"/>
        <v>0.674611401430021</v>
      </c>
      <c r="AV1024" s="8">
        <f t="shared" si="483"/>
        <v>0.00282118981253949</v>
      </c>
      <c r="AW1024" s="3">
        <f t="shared" si="484"/>
        <v>265.481478432879</v>
      </c>
      <c r="AX1024" s="7">
        <f t="shared" si="485"/>
        <v>0.0459673450366956</v>
      </c>
      <c r="AY1024" s="3">
        <f t="shared" si="486"/>
        <v>-3.06352721616209</v>
      </c>
      <c r="AZ1024" s="9">
        <f t="shared" si="487"/>
        <v>215.629191224681</v>
      </c>
      <c r="BA1024" s="11">
        <f t="shared" si="488"/>
        <v>5.27176646311618</v>
      </c>
      <c r="BB1024" s="12">
        <f t="shared" si="489"/>
        <v>1074.71389883243</v>
      </c>
      <c r="BC1024" s="13">
        <f t="shared" si="490"/>
        <v>1.67913564067041</v>
      </c>
      <c r="BD1024" s="14">
        <f t="shared" si="491"/>
        <v>255.564084084084</v>
      </c>
      <c r="BE1024" s="15">
        <f t="shared" si="492"/>
        <v>4.60588827157793</v>
      </c>
      <c r="BF1024" s="16">
        <f t="shared" si="493"/>
        <v>27.9791921664627</v>
      </c>
      <c r="BG1024" s="16">
        <f t="shared" si="494"/>
        <v>2.04666666666667</v>
      </c>
      <c r="BH1024" s="17">
        <f t="shared" si="495"/>
        <v>0.0398216920261637</v>
      </c>
    </row>
    <row r="1025" spans="1:60">
      <c r="A1025">
        <v>1037</v>
      </c>
      <c r="B1025" t="s">
        <v>727</v>
      </c>
      <c r="C1025" t="s">
        <v>765</v>
      </c>
      <c r="D1025" t="s">
        <v>62</v>
      </c>
      <c r="E1025" t="s">
        <v>1079</v>
      </c>
      <c r="F1025" t="s">
        <v>1130</v>
      </c>
      <c r="G1025">
        <v>286.663546704845</v>
      </c>
      <c r="H1025">
        <v>160</v>
      </c>
      <c r="I1025">
        <v>122.91</v>
      </c>
      <c r="J1025">
        <v>12.2968279241744</v>
      </c>
      <c r="K1025">
        <v>446.28</v>
      </c>
      <c r="L1025">
        <v>22.7293175855281</v>
      </c>
      <c r="M1025">
        <v>0.0146</v>
      </c>
      <c r="N1025">
        <v>5.64</v>
      </c>
      <c r="O1025">
        <v>0.025</v>
      </c>
      <c r="P1025">
        <v>0.43</v>
      </c>
      <c r="Q1025">
        <v>1.46</v>
      </c>
      <c r="R1025">
        <v>0.253</v>
      </c>
      <c r="S1025">
        <v>7.14</v>
      </c>
      <c r="T1025">
        <v>3.31</v>
      </c>
      <c r="U1025">
        <v>41.48</v>
      </c>
      <c r="V1025">
        <v>16.58</v>
      </c>
      <c r="W1025">
        <v>70.63</v>
      </c>
      <c r="X1025">
        <v>18.04</v>
      </c>
      <c r="Y1025">
        <v>198.05</v>
      </c>
      <c r="Z1025">
        <v>27.09</v>
      </c>
      <c r="AA1025">
        <v>10865.5</v>
      </c>
      <c r="AB1025">
        <v>51.43</v>
      </c>
      <c r="AC1025">
        <v>827.32</v>
      </c>
      <c r="AD1025" s="3">
        <f t="shared" si="465"/>
        <v>51.83895946463</v>
      </c>
      <c r="AE1025" s="4">
        <f t="shared" si="466"/>
        <v>855.084364822891</v>
      </c>
      <c r="AF1025" s="5">
        <f t="shared" si="467"/>
        <v>0.0616033755274262</v>
      </c>
      <c r="AG1025" s="3">
        <f t="shared" si="468"/>
        <v>9.20065252854812</v>
      </c>
      <c r="AH1025" s="3">
        <f t="shared" si="469"/>
        <v>0.269396551724138</v>
      </c>
      <c r="AI1025" s="3">
        <f t="shared" si="470"/>
        <v>0.940919037199125</v>
      </c>
      <c r="AJ1025" s="3">
        <f t="shared" si="471"/>
        <v>9.86486486486486</v>
      </c>
      <c r="AK1025" s="3">
        <f t="shared" si="472"/>
        <v>4.49378330373002</v>
      </c>
      <c r="AL1025" s="3">
        <f t="shared" si="473"/>
        <v>35.8793969849246</v>
      </c>
      <c r="AM1025" s="3">
        <f t="shared" si="474"/>
        <v>91.6897506925208</v>
      </c>
      <c r="AN1025" s="3">
        <f t="shared" si="475"/>
        <v>168.617886178862</v>
      </c>
      <c r="AO1025" s="3">
        <f t="shared" si="476"/>
        <v>303.663003663004</v>
      </c>
      <c r="AP1025" s="3">
        <f t="shared" si="477"/>
        <v>441.4375</v>
      </c>
      <c r="AQ1025" s="3">
        <f t="shared" si="478"/>
        <v>730.364372469636</v>
      </c>
      <c r="AR1025" s="3">
        <f t="shared" si="479"/>
        <v>1230.12422360248</v>
      </c>
      <c r="AS1025" s="6">
        <f t="shared" si="480"/>
        <v>1101.21951219512</v>
      </c>
      <c r="AT1025" s="3">
        <f t="shared" si="481"/>
        <v>0.238860308260979</v>
      </c>
      <c r="AU1025" s="7">
        <f t="shared" si="482"/>
        <v>1.9417576182791</v>
      </c>
      <c r="AV1025" s="8">
        <f t="shared" si="483"/>
        <v>0.00659584040127805</v>
      </c>
      <c r="AW1025" s="3">
        <f t="shared" si="484"/>
        <v>69.5369871072094</v>
      </c>
      <c r="AX1025" s="7">
        <f t="shared" si="485"/>
        <v>0.0550019482821249</v>
      </c>
      <c r="AY1025" s="3">
        <f t="shared" si="486"/>
        <v>-2.75196846266503</v>
      </c>
      <c r="AZ1025" s="9">
        <f t="shared" si="487"/>
        <v>126.880212712196</v>
      </c>
      <c r="BA1025" s="11">
        <f t="shared" si="488"/>
        <v>21.9108360667643</v>
      </c>
      <c r="BB1025" s="12">
        <f t="shared" si="489"/>
        <v>1074.71389883243</v>
      </c>
      <c r="BC1025" s="13">
        <f t="shared" si="490"/>
        <v>0.442100281641145</v>
      </c>
      <c r="BD1025" s="14">
        <f t="shared" si="491"/>
        <v>124.876075183179</v>
      </c>
      <c r="BE1025" s="15">
        <f t="shared" si="492"/>
        <v>4.17732895733401</v>
      </c>
      <c r="BF1025" s="16">
        <f t="shared" si="493"/>
        <v>27.7380952380952</v>
      </c>
      <c r="BG1025" s="16">
        <f t="shared" si="494"/>
        <v>3.86301369863014</v>
      </c>
      <c r="BH1025" s="17">
        <f t="shared" si="495"/>
        <v>0.0621645796064401</v>
      </c>
    </row>
    <row r="1026" spans="1:60">
      <c r="A1026">
        <v>1038</v>
      </c>
      <c r="B1026" t="s">
        <v>727</v>
      </c>
      <c r="C1026" t="s">
        <v>765</v>
      </c>
      <c r="D1026" t="s">
        <v>62</v>
      </c>
      <c r="E1026" t="s">
        <v>1079</v>
      </c>
      <c r="F1026" t="s">
        <v>1131</v>
      </c>
      <c r="G1026">
        <v>675.2449751393</v>
      </c>
      <c r="H1026">
        <v>160</v>
      </c>
      <c r="I1026">
        <v>137.47</v>
      </c>
      <c r="J1026">
        <v>12.2968279241744</v>
      </c>
      <c r="K1026">
        <v>764.33</v>
      </c>
      <c r="L1026">
        <v>22.7293175855281</v>
      </c>
      <c r="M1026">
        <v>0.122</v>
      </c>
      <c r="N1026">
        <v>6.1</v>
      </c>
      <c r="O1026">
        <v>0.052</v>
      </c>
      <c r="P1026">
        <v>0.5</v>
      </c>
      <c r="Q1026">
        <v>1.77</v>
      </c>
      <c r="R1026">
        <v>0.182</v>
      </c>
      <c r="S1026">
        <v>10.7</v>
      </c>
      <c r="T1026">
        <v>5.49</v>
      </c>
      <c r="U1026">
        <v>69.53</v>
      </c>
      <c r="V1026">
        <v>26.93</v>
      </c>
      <c r="W1026">
        <v>113.27</v>
      </c>
      <c r="X1026">
        <v>27.69</v>
      </c>
      <c r="Y1026">
        <v>302.02</v>
      </c>
      <c r="Z1026">
        <v>36.42</v>
      </c>
      <c r="AA1026">
        <v>10969.49</v>
      </c>
      <c r="AB1026">
        <v>214.26</v>
      </c>
      <c r="AC1026">
        <v>1275.86</v>
      </c>
      <c r="AD1026" s="3">
        <f t="shared" si="465"/>
        <v>215.963745963283</v>
      </c>
      <c r="AE1026" s="4">
        <f t="shared" si="466"/>
        <v>1318.67709919128</v>
      </c>
      <c r="AF1026" s="5">
        <f t="shared" si="467"/>
        <v>0.514767932489452</v>
      </c>
      <c r="AG1026" s="3">
        <f t="shared" si="468"/>
        <v>9.9510603588907</v>
      </c>
      <c r="AH1026" s="3">
        <f t="shared" si="469"/>
        <v>0.560344827586207</v>
      </c>
      <c r="AI1026" s="3">
        <f t="shared" si="470"/>
        <v>1.09409190371991</v>
      </c>
      <c r="AJ1026" s="3">
        <f t="shared" si="471"/>
        <v>11.9594594594595</v>
      </c>
      <c r="AK1026" s="3">
        <f t="shared" si="472"/>
        <v>3.23268206039076</v>
      </c>
      <c r="AL1026" s="3">
        <f t="shared" si="473"/>
        <v>53.7688442211055</v>
      </c>
      <c r="AM1026" s="3">
        <f t="shared" si="474"/>
        <v>152.07756232687</v>
      </c>
      <c r="AN1026" s="3">
        <f t="shared" si="475"/>
        <v>282.642276422764</v>
      </c>
      <c r="AO1026" s="3">
        <f t="shared" si="476"/>
        <v>493.223443223443</v>
      </c>
      <c r="AP1026" s="3">
        <f t="shared" si="477"/>
        <v>707.9375</v>
      </c>
      <c r="AQ1026" s="3">
        <f t="shared" si="478"/>
        <v>1121.05263157895</v>
      </c>
      <c r="AR1026" s="3">
        <f t="shared" si="479"/>
        <v>1875.90062111801</v>
      </c>
      <c r="AS1026" s="6">
        <f t="shared" si="480"/>
        <v>1480.48780487805</v>
      </c>
      <c r="AT1026" s="3">
        <f t="shared" si="481"/>
        <v>0.127479944877599</v>
      </c>
      <c r="AU1026" s="7">
        <f t="shared" si="482"/>
        <v>0.679566622253274</v>
      </c>
      <c r="AV1026" s="8">
        <f t="shared" si="483"/>
        <v>0.00462584813502941</v>
      </c>
      <c r="AW1026" s="3">
        <f t="shared" si="484"/>
        <v>107.237175906063</v>
      </c>
      <c r="AX1026" s="7">
        <f t="shared" si="485"/>
        <v>0.0479031480735273</v>
      </c>
      <c r="AY1026" s="3">
        <f t="shared" si="486"/>
        <v>-2.99190450776829</v>
      </c>
      <c r="AZ1026" s="9">
        <f t="shared" si="487"/>
        <v>123.044425296438</v>
      </c>
      <c r="BA1026" s="11">
        <f t="shared" si="488"/>
        <v>11.8996626693</v>
      </c>
      <c r="BB1026" s="12">
        <f t="shared" si="489"/>
        <v>1074.71389883243</v>
      </c>
      <c r="BC1026" s="13">
        <f t="shared" si="490"/>
        <v>0.698492381213845</v>
      </c>
      <c r="BD1026" s="14">
        <f t="shared" si="491"/>
        <v>178.342485875706</v>
      </c>
      <c r="BE1026" s="15">
        <f t="shared" si="492"/>
        <v>4.22442222369379</v>
      </c>
      <c r="BF1026" s="16">
        <f t="shared" si="493"/>
        <v>28.2261682242991</v>
      </c>
      <c r="BG1026" s="16">
        <f t="shared" si="494"/>
        <v>3.44632768361582</v>
      </c>
      <c r="BH1026" s="17">
        <f t="shared" si="495"/>
        <v>0.167933785838572</v>
      </c>
    </row>
    <row r="1027" spans="1:60">
      <c r="A1027">
        <v>1039</v>
      </c>
      <c r="B1027" t="s">
        <v>727</v>
      </c>
      <c r="C1027" t="s">
        <v>765</v>
      </c>
      <c r="D1027" t="s">
        <v>62</v>
      </c>
      <c r="E1027" t="s">
        <v>1079</v>
      </c>
      <c r="F1027" t="s">
        <v>1132</v>
      </c>
      <c r="G1027">
        <v>656.74701675185</v>
      </c>
      <c r="H1027">
        <v>160</v>
      </c>
      <c r="I1027">
        <v>288.8</v>
      </c>
      <c r="J1027">
        <v>12.2968279241744</v>
      </c>
      <c r="K1027">
        <v>1000.01</v>
      </c>
      <c r="L1027">
        <v>22.7293175855281</v>
      </c>
      <c r="M1027">
        <v>0.0235</v>
      </c>
      <c r="N1027">
        <v>3.16</v>
      </c>
      <c r="O1027">
        <v>0.0158</v>
      </c>
      <c r="P1027">
        <v>0.11</v>
      </c>
      <c r="Q1027">
        <v>1.74</v>
      </c>
      <c r="R1027">
        <v>0.136</v>
      </c>
      <c r="S1027">
        <v>10.97</v>
      </c>
      <c r="T1027">
        <v>5.84</v>
      </c>
      <c r="U1027">
        <v>93.16</v>
      </c>
      <c r="V1027">
        <v>34.77</v>
      </c>
      <c r="W1027">
        <v>158.92</v>
      </c>
      <c r="X1027">
        <v>42.04</v>
      </c>
      <c r="Y1027">
        <v>468.22</v>
      </c>
      <c r="Z1027">
        <v>56.23</v>
      </c>
      <c r="AA1027">
        <v>11426.76</v>
      </c>
      <c r="AB1027">
        <v>81.51</v>
      </c>
      <c r="AC1027">
        <v>1760.59</v>
      </c>
      <c r="AD1027" s="3">
        <f t="shared" ref="AD1027:AD1090" si="496">AB1027*EXP(0.000049502*H1027)</f>
        <v>82.1581486673536</v>
      </c>
      <c r="AE1027" s="4">
        <f t="shared" ref="AE1027:AE1090" si="497">AC1027*(EXP(H1027*0.000000000155125*1000000)+0.0072*EXP(H1027*0.00000000098485*1000000))</f>
        <v>1819.67434833382</v>
      </c>
      <c r="AF1027" s="5">
        <f t="shared" ref="AF1027:AF1090" si="498">M1027/0.237</f>
        <v>0.0991561181434599</v>
      </c>
      <c r="AG1027" s="3">
        <f t="shared" ref="AG1027:AG1090" si="499">N1027/0.613</f>
        <v>5.15497553017945</v>
      </c>
      <c r="AH1027" s="3">
        <f t="shared" ref="AH1027:AH1090" si="500">O1027/0.0928</f>
        <v>0.170258620689655</v>
      </c>
      <c r="AI1027" s="3">
        <f t="shared" ref="AI1027:AI1090" si="501">P1027/0.457</f>
        <v>0.240700218818381</v>
      </c>
      <c r="AJ1027" s="3">
        <f t="shared" ref="AJ1027:AJ1090" si="502">Q1027/0.148</f>
        <v>11.7567567567568</v>
      </c>
      <c r="AK1027" s="3">
        <f t="shared" ref="AK1027:AK1090" si="503">R1027/0.0563</f>
        <v>2.41563055062167</v>
      </c>
      <c r="AL1027" s="3">
        <f t="shared" ref="AL1027:AL1090" si="504">S1027/0.199</f>
        <v>55.1256281407035</v>
      </c>
      <c r="AM1027" s="3">
        <f t="shared" ref="AM1027:AM1090" si="505">T1027/0.0361</f>
        <v>161.772853185596</v>
      </c>
      <c r="AN1027" s="3">
        <f t="shared" ref="AN1027:AN1090" si="506">U1027/0.246</f>
        <v>378.69918699187</v>
      </c>
      <c r="AO1027" s="3">
        <f t="shared" ref="AO1027:AO1090" si="507">V1027/0.0546</f>
        <v>636.813186813187</v>
      </c>
      <c r="AP1027" s="3">
        <f t="shared" ref="AP1027:AP1090" si="508">W1027/0.16</f>
        <v>993.25</v>
      </c>
      <c r="AQ1027" s="3">
        <f t="shared" ref="AQ1027:AQ1090" si="509">X1027/0.0247</f>
        <v>1702.02429149798</v>
      </c>
      <c r="AR1027" s="3">
        <f t="shared" ref="AR1027:AR1090" si="510">Y1027/0.161</f>
        <v>2908.19875776398</v>
      </c>
      <c r="AS1027" s="6">
        <f t="shared" ref="AS1027:AS1090" si="511">Z1027/0.0246</f>
        <v>2285.77235772358</v>
      </c>
      <c r="AT1027" s="3">
        <f t="shared" ref="AT1027:AT1090" si="512">AK1027/10^(((0.5)*LOG(AL1027))+((0.5)*LOG(AJ1027)))</f>
        <v>0.094887711289556</v>
      </c>
      <c r="AU1027" s="7">
        <f t="shared" ref="AU1027:AU1090" si="513">(AT1027/AR1027)*(10^4)</f>
        <v>0.326276569083305</v>
      </c>
      <c r="AV1027" s="8">
        <f t="shared" ref="AV1027:AV1090" si="514">N1027/AE1027</f>
        <v>0.00173657446064097</v>
      </c>
      <c r="AW1027" s="3">
        <f t="shared" ref="AW1027:AW1090" si="515">AE1027/J1027</f>
        <v>147.979166623654</v>
      </c>
      <c r="AX1027" s="7">
        <f t="shared" ref="AX1027:AX1090" si="516">AV1027*(AW1027^0.5)</f>
        <v>0.0211248531323959</v>
      </c>
      <c r="AY1027" s="3">
        <f t="shared" ref="AY1027:AY1090" si="517">((3.998*LOG(AX1027))+2.284)</f>
        <v>-4.41347479435562</v>
      </c>
      <c r="AZ1027" s="9">
        <f t="shared" ref="AZ1027:AZ1090" si="518">(AG1027/0.808)/(AI1027^2/AJ1027)</f>
        <v>1294.64235177421</v>
      </c>
      <c r="BA1027" s="11">
        <f t="shared" ref="BA1027:BA1090" si="519">AG1027/AI1027/K1027*1000</f>
        <v>21.4163659935401</v>
      </c>
      <c r="BB1027" s="12">
        <f t="shared" ref="BB1027:BB1090" si="520">1/((LOG(J1027)-5.711+LOG(1)-LOG(0.7))/(-4800))</f>
        <v>1074.71389883243</v>
      </c>
      <c r="BC1027" s="13">
        <f t="shared" ref="BC1027:BC1090" si="521">(8*(AC1027*6.022*(10^23)*0.9928)/(238*10^9)*(EXP(H1027*(10^6)*1.55*(10^-10))-1)+7*(AC1027*6.022*(10^23)*0.0072)/(235*10^9)*(EXP(H1027*(10^6)*9.857*(10^-10))-1)+6*(AB1027*6.022*(10^23))/(232*10^9)*(EXP(H1027*(10^6)*4.9475*(10^-11))-1))/10^15</f>
        <v>0.937359946892304</v>
      </c>
      <c r="BD1027" s="14">
        <f t="shared" ref="BD1027:BD1090" si="522">U1027/P1027+U1027/Q1027</f>
        <v>900.449320794148</v>
      </c>
      <c r="BE1027" s="15">
        <f t="shared" ref="BE1027:BE1090" si="523">AC1027/Y1027</f>
        <v>3.76017683994703</v>
      </c>
      <c r="BF1027" s="16">
        <f t="shared" ref="BF1027:BF1090" si="524">Y1027/S1027</f>
        <v>42.6818596171376</v>
      </c>
      <c r="BG1027" s="16">
        <f t="shared" ref="BG1027:BG1090" si="525">N1027/Q1027</f>
        <v>1.81609195402299</v>
      </c>
      <c r="BH1027" s="17">
        <f t="shared" ref="BH1027:BH1090" si="526">AB1027/AC1027</f>
        <v>0.0462969799896626</v>
      </c>
    </row>
    <row r="1028" spans="1:60">
      <c r="A1028">
        <v>1040</v>
      </c>
      <c r="B1028" t="s">
        <v>727</v>
      </c>
      <c r="C1028" t="s">
        <v>765</v>
      </c>
      <c r="D1028" t="s">
        <v>62</v>
      </c>
      <c r="E1028" t="s">
        <v>1079</v>
      </c>
      <c r="F1028" t="s">
        <v>1133</v>
      </c>
      <c r="G1028">
        <v>547.83536370125</v>
      </c>
      <c r="H1028">
        <v>160</v>
      </c>
      <c r="I1028">
        <v>591.3</v>
      </c>
      <c r="J1028">
        <v>12.2968279241744</v>
      </c>
      <c r="K1028">
        <v>1195.34</v>
      </c>
      <c r="L1028">
        <v>22.7293175855281</v>
      </c>
      <c r="M1028">
        <v>0.179</v>
      </c>
      <c r="N1028">
        <v>5.8</v>
      </c>
      <c r="O1028">
        <v>0.038</v>
      </c>
      <c r="P1028">
        <v>0.8</v>
      </c>
      <c r="Q1028">
        <v>1.27</v>
      </c>
      <c r="R1028">
        <v>0.182</v>
      </c>
      <c r="S1028">
        <v>9.5</v>
      </c>
      <c r="T1028">
        <v>5.84</v>
      </c>
      <c r="U1028">
        <v>91.31</v>
      </c>
      <c r="V1028">
        <v>38.1</v>
      </c>
      <c r="W1028">
        <v>197.68</v>
      </c>
      <c r="X1028">
        <v>62.66</v>
      </c>
      <c r="Y1028">
        <v>820.9</v>
      </c>
      <c r="Z1028">
        <v>111.89</v>
      </c>
      <c r="AA1028">
        <v>13538.43</v>
      </c>
      <c r="AB1028">
        <v>101.62</v>
      </c>
      <c r="AC1028">
        <v>2379.08</v>
      </c>
      <c r="AD1028" s="3">
        <f t="shared" si="496"/>
        <v>102.428058736063</v>
      </c>
      <c r="AE1028" s="4">
        <f t="shared" si="497"/>
        <v>2458.92050314611</v>
      </c>
      <c r="AF1028" s="5">
        <f t="shared" si="498"/>
        <v>0.755274261603376</v>
      </c>
      <c r="AG1028" s="3">
        <f t="shared" si="499"/>
        <v>9.46166394779772</v>
      </c>
      <c r="AH1028" s="3">
        <f t="shared" si="500"/>
        <v>0.40948275862069</v>
      </c>
      <c r="AI1028" s="3">
        <f t="shared" si="501"/>
        <v>1.75054704595186</v>
      </c>
      <c r="AJ1028" s="3">
        <f t="shared" si="502"/>
        <v>8.58108108108108</v>
      </c>
      <c r="AK1028" s="3">
        <f t="shared" si="503"/>
        <v>3.23268206039076</v>
      </c>
      <c r="AL1028" s="3">
        <f t="shared" si="504"/>
        <v>47.7386934673367</v>
      </c>
      <c r="AM1028" s="3">
        <f t="shared" si="505"/>
        <v>161.772853185596</v>
      </c>
      <c r="AN1028" s="3">
        <f t="shared" si="506"/>
        <v>371.178861788618</v>
      </c>
      <c r="AO1028" s="3">
        <f t="shared" si="507"/>
        <v>697.802197802198</v>
      </c>
      <c r="AP1028" s="3">
        <f t="shared" si="508"/>
        <v>1235.5</v>
      </c>
      <c r="AQ1028" s="3">
        <f t="shared" si="509"/>
        <v>2536.84210526316</v>
      </c>
      <c r="AR1028" s="3">
        <f t="shared" si="510"/>
        <v>5098.75776397516</v>
      </c>
      <c r="AS1028" s="6">
        <f t="shared" si="511"/>
        <v>4548.37398373984</v>
      </c>
      <c r="AT1028" s="3">
        <f t="shared" si="512"/>
        <v>0.159719052774075</v>
      </c>
      <c r="AU1028" s="7">
        <f t="shared" si="513"/>
        <v>0.31325091359028</v>
      </c>
      <c r="AV1028" s="8">
        <f t="shared" si="514"/>
        <v>0.00235875864737354</v>
      </c>
      <c r="AW1028" s="3">
        <f t="shared" si="515"/>
        <v>199.963805162476</v>
      </c>
      <c r="AX1028" s="7">
        <f t="shared" si="516"/>
        <v>0.033354866100185</v>
      </c>
      <c r="AY1028" s="3">
        <f t="shared" si="517"/>
        <v>-3.6204095121639</v>
      </c>
      <c r="AZ1028" s="9">
        <f t="shared" si="518"/>
        <v>32.7906926089699</v>
      </c>
      <c r="BA1028" s="11">
        <f t="shared" si="519"/>
        <v>4.52170556509399</v>
      </c>
      <c r="BB1028" s="12">
        <f t="shared" si="520"/>
        <v>1074.71389883243</v>
      </c>
      <c r="BC1028" s="13">
        <f t="shared" si="521"/>
        <v>1.2655966142309</v>
      </c>
      <c r="BD1028" s="14">
        <f t="shared" si="522"/>
        <v>186.035137795276</v>
      </c>
      <c r="BE1028" s="15">
        <f t="shared" si="523"/>
        <v>2.89813619198441</v>
      </c>
      <c r="BF1028" s="16">
        <f t="shared" si="524"/>
        <v>86.4105263157895</v>
      </c>
      <c r="BG1028" s="16">
        <f t="shared" si="525"/>
        <v>4.56692913385827</v>
      </c>
      <c r="BH1028" s="17">
        <f t="shared" si="526"/>
        <v>0.0427139902819577</v>
      </c>
    </row>
    <row r="1029" spans="1:60">
      <c r="A1029">
        <v>1041</v>
      </c>
      <c r="B1029" t="s">
        <v>727</v>
      </c>
      <c r="C1029" t="s">
        <v>765</v>
      </c>
      <c r="D1029" t="s">
        <v>62</v>
      </c>
      <c r="E1029" t="s">
        <v>1079</v>
      </c>
      <c r="F1029" t="s">
        <v>1134</v>
      </c>
      <c r="G1029">
        <v>359.97559748711</v>
      </c>
      <c r="H1029">
        <v>160</v>
      </c>
      <c r="I1029">
        <v>191.55</v>
      </c>
      <c r="J1029">
        <v>12.2968279241744</v>
      </c>
      <c r="K1029">
        <v>500.42</v>
      </c>
      <c r="L1029">
        <v>22.7293175855281</v>
      </c>
      <c r="M1029">
        <v>1.166</v>
      </c>
      <c r="N1029">
        <v>5.85</v>
      </c>
      <c r="O1029">
        <v>0.826</v>
      </c>
      <c r="P1029">
        <v>5</v>
      </c>
      <c r="Q1029">
        <v>4.56</v>
      </c>
      <c r="R1029">
        <v>0.303</v>
      </c>
      <c r="S1029">
        <v>9.88</v>
      </c>
      <c r="T1029">
        <v>4.09</v>
      </c>
      <c r="U1029">
        <v>47.49</v>
      </c>
      <c r="V1029">
        <v>17.48</v>
      </c>
      <c r="W1029">
        <v>79.27</v>
      </c>
      <c r="X1029">
        <v>21.84</v>
      </c>
      <c r="Y1029">
        <v>270.76</v>
      </c>
      <c r="Z1029">
        <v>33.29</v>
      </c>
      <c r="AA1029">
        <v>6372.1</v>
      </c>
      <c r="AB1029">
        <v>86.79</v>
      </c>
      <c r="AC1029">
        <v>208.69</v>
      </c>
      <c r="AD1029" s="3">
        <f t="shared" si="496"/>
        <v>87.4801340061295</v>
      </c>
      <c r="AE1029" s="4">
        <f t="shared" si="497"/>
        <v>215.693511694253</v>
      </c>
      <c r="AF1029" s="5">
        <f t="shared" si="498"/>
        <v>4.91983122362869</v>
      </c>
      <c r="AG1029" s="3">
        <f t="shared" si="499"/>
        <v>9.54323001631321</v>
      </c>
      <c r="AH1029" s="3">
        <f t="shared" si="500"/>
        <v>8.90086206896552</v>
      </c>
      <c r="AI1029" s="3">
        <f t="shared" si="501"/>
        <v>10.9409190371991</v>
      </c>
      <c r="AJ1029" s="3">
        <f t="shared" si="502"/>
        <v>30.8108108108108</v>
      </c>
      <c r="AK1029" s="3">
        <f t="shared" si="503"/>
        <v>5.38188277087034</v>
      </c>
      <c r="AL1029" s="3">
        <f t="shared" si="504"/>
        <v>49.6482412060301</v>
      </c>
      <c r="AM1029" s="3">
        <f t="shared" si="505"/>
        <v>113.296398891967</v>
      </c>
      <c r="AN1029" s="3">
        <f t="shared" si="506"/>
        <v>193.048780487805</v>
      </c>
      <c r="AO1029" s="3">
        <f t="shared" si="507"/>
        <v>320.14652014652</v>
      </c>
      <c r="AP1029" s="3">
        <f t="shared" si="508"/>
        <v>495.4375</v>
      </c>
      <c r="AQ1029" s="3">
        <f t="shared" si="509"/>
        <v>884.210526315789</v>
      </c>
      <c r="AR1029" s="3">
        <f t="shared" si="510"/>
        <v>1681.73913043478</v>
      </c>
      <c r="AS1029" s="6">
        <f t="shared" si="511"/>
        <v>1353.25203252033</v>
      </c>
      <c r="AT1029" s="3">
        <f t="shared" si="512"/>
        <v>0.137603897776892</v>
      </c>
      <c r="AU1029" s="7">
        <f t="shared" si="513"/>
        <v>0.818223797535811</v>
      </c>
      <c r="AV1029" s="8">
        <f t="shared" si="514"/>
        <v>0.0271218172213378</v>
      </c>
      <c r="AW1029" s="3">
        <f t="shared" si="515"/>
        <v>17.5405814429768</v>
      </c>
      <c r="AX1029" s="7">
        <f t="shared" si="516"/>
        <v>0.113590177341288</v>
      </c>
      <c r="AY1029" s="3">
        <f t="shared" si="517"/>
        <v>-1.49274757122833</v>
      </c>
      <c r="AZ1029" s="9">
        <f t="shared" si="518"/>
        <v>3.04004176086671</v>
      </c>
      <c r="BA1029" s="11">
        <f t="shared" si="519"/>
        <v>1.74303829481441</v>
      </c>
      <c r="BB1029" s="12">
        <f t="shared" si="520"/>
        <v>1074.71389883243</v>
      </c>
      <c r="BC1029" s="13">
        <f t="shared" si="521"/>
        <v>0.120655629671716</v>
      </c>
      <c r="BD1029" s="14">
        <f t="shared" si="522"/>
        <v>19.9124736842105</v>
      </c>
      <c r="BE1029" s="15">
        <f t="shared" si="523"/>
        <v>0.770756389422367</v>
      </c>
      <c r="BF1029" s="16">
        <f t="shared" si="524"/>
        <v>27.4048582995951</v>
      </c>
      <c r="BG1029" s="16">
        <f t="shared" si="525"/>
        <v>1.28289473684211</v>
      </c>
      <c r="BH1029" s="17">
        <f t="shared" si="526"/>
        <v>0.41588001341703</v>
      </c>
    </row>
    <row r="1030" spans="1:60">
      <c r="A1030">
        <v>1042</v>
      </c>
      <c r="B1030" t="s">
        <v>727</v>
      </c>
      <c r="C1030" t="s">
        <v>765</v>
      </c>
      <c r="D1030" t="s">
        <v>62</v>
      </c>
      <c r="E1030" t="s">
        <v>1079</v>
      </c>
      <c r="F1030" t="s">
        <v>1135</v>
      </c>
      <c r="G1030">
        <v>4439.87549969735</v>
      </c>
      <c r="H1030">
        <v>160</v>
      </c>
      <c r="I1030">
        <v>451.61</v>
      </c>
      <c r="J1030">
        <v>12.2968279241744</v>
      </c>
      <c r="K1030">
        <v>1809.42</v>
      </c>
      <c r="L1030">
        <v>22.7293175855281</v>
      </c>
      <c r="M1030">
        <v>6.71</v>
      </c>
      <c r="N1030">
        <v>29.13</v>
      </c>
      <c r="O1030">
        <v>4.19</v>
      </c>
      <c r="P1030">
        <v>30.9</v>
      </c>
      <c r="Q1030">
        <v>22.66</v>
      </c>
      <c r="R1030">
        <v>3.37</v>
      </c>
      <c r="S1030">
        <v>53.48</v>
      </c>
      <c r="T1030">
        <v>20.36</v>
      </c>
      <c r="U1030">
        <v>203.32</v>
      </c>
      <c r="V1030">
        <v>64.44</v>
      </c>
      <c r="W1030">
        <v>237.91</v>
      </c>
      <c r="X1030">
        <v>55.55</v>
      </c>
      <c r="Y1030">
        <v>584.32</v>
      </c>
      <c r="Z1030">
        <v>67.77</v>
      </c>
      <c r="AA1030">
        <v>8687.74</v>
      </c>
      <c r="AB1030">
        <v>87.22</v>
      </c>
      <c r="AC1030">
        <v>129.7</v>
      </c>
      <c r="AD1030" s="3">
        <f t="shared" si="496"/>
        <v>87.9135532666737</v>
      </c>
      <c r="AE1030" s="4">
        <f t="shared" si="497"/>
        <v>134.052654495877</v>
      </c>
      <c r="AF1030" s="5">
        <f t="shared" si="498"/>
        <v>28.3122362869198</v>
      </c>
      <c r="AG1030" s="3">
        <f t="shared" si="499"/>
        <v>47.5203915171289</v>
      </c>
      <c r="AH1030" s="3">
        <f t="shared" si="500"/>
        <v>45.1508620689655</v>
      </c>
      <c r="AI1030" s="3">
        <f t="shared" si="501"/>
        <v>67.6148796498906</v>
      </c>
      <c r="AJ1030" s="3">
        <f t="shared" si="502"/>
        <v>153.108108108108</v>
      </c>
      <c r="AK1030" s="3">
        <f t="shared" si="503"/>
        <v>59.8579040852575</v>
      </c>
      <c r="AL1030" s="3">
        <f t="shared" si="504"/>
        <v>268.743718592965</v>
      </c>
      <c r="AM1030" s="3">
        <f t="shared" si="505"/>
        <v>563.98891966759</v>
      </c>
      <c r="AN1030" s="3">
        <f t="shared" si="506"/>
        <v>826.50406504065</v>
      </c>
      <c r="AO1030" s="3">
        <f t="shared" si="507"/>
        <v>1180.21978021978</v>
      </c>
      <c r="AP1030" s="3">
        <f t="shared" si="508"/>
        <v>1486.9375</v>
      </c>
      <c r="AQ1030" s="3">
        <f t="shared" si="509"/>
        <v>2248.98785425101</v>
      </c>
      <c r="AR1030" s="3">
        <f t="shared" si="510"/>
        <v>3629.31677018634</v>
      </c>
      <c r="AS1030" s="6">
        <f t="shared" si="511"/>
        <v>2754.87804878049</v>
      </c>
      <c r="AT1030" s="3">
        <f t="shared" si="512"/>
        <v>0.295089155740328</v>
      </c>
      <c r="AU1030" s="7">
        <f t="shared" si="513"/>
        <v>0.81307081863008</v>
      </c>
      <c r="AV1030" s="8">
        <f t="shared" si="514"/>
        <v>0.217302671920577</v>
      </c>
      <c r="AW1030" s="3">
        <f t="shared" si="515"/>
        <v>10.9014011843121</v>
      </c>
      <c r="AX1030" s="7">
        <f t="shared" si="516"/>
        <v>0.717474099110987</v>
      </c>
      <c r="AY1030" s="3">
        <f t="shared" si="517"/>
        <v>1.70751329799838</v>
      </c>
      <c r="AZ1030" s="9">
        <f t="shared" si="518"/>
        <v>1.96961925266796</v>
      </c>
      <c r="BA1030" s="11">
        <f t="shared" si="519"/>
        <v>0.388417102659475</v>
      </c>
      <c r="BB1030" s="12">
        <f t="shared" si="520"/>
        <v>1074.71389883243</v>
      </c>
      <c r="BC1030" s="13">
        <f t="shared" si="521"/>
        <v>0.0791062388819767</v>
      </c>
      <c r="BD1030" s="14">
        <f t="shared" si="522"/>
        <v>15.5525742865549</v>
      </c>
      <c r="BE1030" s="15">
        <f t="shared" si="523"/>
        <v>0.221967415115005</v>
      </c>
      <c r="BF1030" s="16">
        <f t="shared" si="524"/>
        <v>10.9259536275243</v>
      </c>
      <c r="BG1030" s="16">
        <f t="shared" si="525"/>
        <v>1.28552515445719</v>
      </c>
      <c r="BH1030" s="17">
        <f t="shared" si="526"/>
        <v>0.672474942174248</v>
      </c>
    </row>
    <row r="1031" spans="1:60">
      <c r="A1031">
        <v>1044</v>
      </c>
      <c r="B1031" t="s">
        <v>727</v>
      </c>
      <c r="C1031" t="s">
        <v>765</v>
      </c>
      <c r="D1031" t="s">
        <v>62</v>
      </c>
      <c r="E1031" t="s">
        <v>1079</v>
      </c>
      <c r="F1031" t="s">
        <v>1136</v>
      </c>
      <c r="G1031">
        <v>2617.00450500785</v>
      </c>
      <c r="H1031">
        <v>160</v>
      </c>
      <c r="I1031">
        <v>606.63</v>
      </c>
      <c r="J1031">
        <v>12.2968279241744</v>
      </c>
      <c r="K1031">
        <v>1473.73</v>
      </c>
      <c r="L1031">
        <v>22.7293175855281</v>
      </c>
      <c r="M1031">
        <v>3.6</v>
      </c>
      <c r="N1031">
        <v>10.02</v>
      </c>
      <c r="O1031">
        <v>2.09</v>
      </c>
      <c r="P1031">
        <v>13.05</v>
      </c>
      <c r="Q1031">
        <v>13.14</v>
      </c>
      <c r="R1031">
        <v>1.1</v>
      </c>
      <c r="S1031">
        <v>33.58</v>
      </c>
      <c r="T1031">
        <v>12.12</v>
      </c>
      <c r="U1031">
        <v>148.3</v>
      </c>
      <c r="V1031">
        <v>48.89</v>
      </c>
      <c r="W1031">
        <v>209.31</v>
      </c>
      <c r="X1031">
        <v>53.45</v>
      </c>
      <c r="Y1031">
        <v>611.91</v>
      </c>
      <c r="Z1031">
        <v>77.61</v>
      </c>
      <c r="AA1031">
        <v>7088.99</v>
      </c>
      <c r="AB1031">
        <v>22.87</v>
      </c>
      <c r="AC1031">
        <v>133.83</v>
      </c>
      <c r="AD1031" s="3">
        <f t="shared" si="496"/>
        <v>23.051856950342</v>
      </c>
      <c r="AE1031" s="4">
        <f t="shared" si="497"/>
        <v>138.321254827935</v>
      </c>
      <c r="AF1031" s="5">
        <f t="shared" si="498"/>
        <v>15.1898734177215</v>
      </c>
      <c r="AG1031" s="3">
        <f t="shared" si="499"/>
        <v>16.3458401305057</v>
      </c>
      <c r="AH1031" s="3">
        <f t="shared" si="500"/>
        <v>22.5215517241379</v>
      </c>
      <c r="AI1031" s="3">
        <f t="shared" si="501"/>
        <v>28.5557986870897</v>
      </c>
      <c r="AJ1031" s="3">
        <f t="shared" si="502"/>
        <v>88.7837837837838</v>
      </c>
      <c r="AK1031" s="3">
        <f t="shared" si="503"/>
        <v>19.538188277087</v>
      </c>
      <c r="AL1031" s="3">
        <f t="shared" si="504"/>
        <v>168.743718592965</v>
      </c>
      <c r="AM1031" s="3">
        <f t="shared" si="505"/>
        <v>335.734072022161</v>
      </c>
      <c r="AN1031" s="3">
        <f t="shared" si="506"/>
        <v>602.845528455285</v>
      </c>
      <c r="AO1031" s="3">
        <f t="shared" si="507"/>
        <v>895.421245421245</v>
      </c>
      <c r="AP1031" s="3">
        <f t="shared" si="508"/>
        <v>1308.1875</v>
      </c>
      <c r="AQ1031" s="3">
        <f t="shared" si="509"/>
        <v>2163.96761133603</v>
      </c>
      <c r="AR1031" s="3">
        <f t="shared" si="510"/>
        <v>3800.68322981366</v>
      </c>
      <c r="AS1031" s="6">
        <f t="shared" si="511"/>
        <v>3154.87804878049</v>
      </c>
      <c r="AT1031" s="3">
        <f t="shared" si="512"/>
        <v>0.159626009819595</v>
      </c>
      <c r="AU1031" s="7">
        <f t="shared" si="513"/>
        <v>0.419992933290105</v>
      </c>
      <c r="AV1031" s="8">
        <f t="shared" si="514"/>
        <v>0.0724400600071505</v>
      </c>
      <c r="AW1031" s="3">
        <f t="shared" si="515"/>
        <v>11.2485313839359</v>
      </c>
      <c r="AX1031" s="7">
        <f t="shared" si="516"/>
        <v>0.242955488004311</v>
      </c>
      <c r="AY1031" s="3">
        <f t="shared" si="517"/>
        <v>-0.172664199113708</v>
      </c>
      <c r="AZ1031" s="9">
        <f t="shared" si="518"/>
        <v>2.20262676830803</v>
      </c>
      <c r="BA1031" s="11">
        <f t="shared" si="519"/>
        <v>0.388414121492755</v>
      </c>
      <c r="BB1031" s="12">
        <f t="shared" si="520"/>
        <v>1074.71389883243</v>
      </c>
      <c r="BC1031" s="13">
        <f t="shared" si="521"/>
        <v>0.073316570565925</v>
      </c>
      <c r="BD1031" s="14">
        <f t="shared" si="522"/>
        <v>22.650133837191</v>
      </c>
      <c r="BE1031" s="15">
        <f t="shared" si="523"/>
        <v>0.218708633622592</v>
      </c>
      <c r="BF1031" s="16">
        <f t="shared" si="524"/>
        <v>18.2224538415724</v>
      </c>
      <c r="BG1031" s="16">
        <f t="shared" si="525"/>
        <v>0.762557077625571</v>
      </c>
      <c r="BH1031" s="17">
        <f t="shared" si="526"/>
        <v>0.170888440558918</v>
      </c>
    </row>
    <row r="1032" spans="1:60">
      <c r="A1032">
        <v>1045</v>
      </c>
      <c r="B1032" t="s">
        <v>727</v>
      </c>
      <c r="C1032" t="s">
        <v>765</v>
      </c>
      <c r="D1032" t="s">
        <v>62</v>
      </c>
      <c r="E1032" t="s">
        <v>1079</v>
      </c>
      <c r="F1032" t="s">
        <v>1137</v>
      </c>
      <c r="G1032">
        <v>678.88326972755</v>
      </c>
      <c r="H1032">
        <v>160</v>
      </c>
      <c r="I1032">
        <v>415.17</v>
      </c>
      <c r="J1032">
        <v>12.2968279241744</v>
      </c>
      <c r="K1032">
        <v>669.14</v>
      </c>
      <c r="L1032">
        <v>22.7293175855281</v>
      </c>
      <c r="M1032">
        <v>1.791</v>
      </c>
      <c r="N1032">
        <v>13.25</v>
      </c>
      <c r="O1032">
        <v>0.641</v>
      </c>
      <c r="P1032">
        <v>5.27</v>
      </c>
      <c r="Q1032">
        <v>6.56</v>
      </c>
      <c r="R1032">
        <v>1.95</v>
      </c>
      <c r="S1032">
        <v>19.4</v>
      </c>
      <c r="T1032">
        <v>6.51</v>
      </c>
      <c r="U1032">
        <v>70.92</v>
      </c>
      <c r="V1032">
        <v>24.36</v>
      </c>
      <c r="W1032">
        <v>97.99</v>
      </c>
      <c r="X1032">
        <v>22.8</v>
      </c>
      <c r="Y1032">
        <v>244.41</v>
      </c>
      <c r="Z1032">
        <v>30.59</v>
      </c>
      <c r="AA1032">
        <v>10447.47</v>
      </c>
      <c r="AB1032">
        <v>478.52</v>
      </c>
      <c r="AC1032">
        <v>2504.88</v>
      </c>
      <c r="AD1032" s="3">
        <f t="shared" si="496"/>
        <v>482.325080361944</v>
      </c>
      <c r="AE1032" s="4">
        <f t="shared" si="497"/>
        <v>2588.94227597249</v>
      </c>
      <c r="AF1032" s="5">
        <f t="shared" si="498"/>
        <v>7.55696202531646</v>
      </c>
      <c r="AG1032" s="3">
        <f t="shared" si="499"/>
        <v>21.6150081566069</v>
      </c>
      <c r="AH1032" s="3">
        <f t="shared" si="500"/>
        <v>6.9073275862069</v>
      </c>
      <c r="AI1032" s="3">
        <f t="shared" si="501"/>
        <v>11.5317286652079</v>
      </c>
      <c r="AJ1032" s="3">
        <f t="shared" si="502"/>
        <v>44.3243243243243</v>
      </c>
      <c r="AK1032" s="3">
        <f t="shared" si="503"/>
        <v>34.6358792184725</v>
      </c>
      <c r="AL1032" s="3">
        <f t="shared" si="504"/>
        <v>97.4874371859296</v>
      </c>
      <c r="AM1032" s="3">
        <f t="shared" si="505"/>
        <v>180.332409972299</v>
      </c>
      <c r="AN1032" s="3">
        <f t="shared" si="506"/>
        <v>288.292682926829</v>
      </c>
      <c r="AO1032" s="3">
        <f t="shared" si="507"/>
        <v>446.153846153846</v>
      </c>
      <c r="AP1032" s="3">
        <f t="shared" si="508"/>
        <v>612.4375</v>
      </c>
      <c r="AQ1032" s="3">
        <f t="shared" si="509"/>
        <v>923.076923076923</v>
      </c>
      <c r="AR1032" s="3">
        <f t="shared" si="510"/>
        <v>1518.07453416149</v>
      </c>
      <c r="AS1032" s="6">
        <f t="shared" si="511"/>
        <v>1243.49593495935</v>
      </c>
      <c r="AT1032" s="3">
        <f t="shared" si="512"/>
        <v>0.52690318982462</v>
      </c>
      <c r="AU1032" s="7">
        <f t="shared" si="513"/>
        <v>3.47086508578879</v>
      </c>
      <c r="AV1032" s="8">
        <f t="shared" si="514"/>
        <v>0.00511792021126576</v>
      </c>
      <c r="AW1032" s="3">
        <f t="shared" si="515"/>
        <v>210.537407853197</v>
      </c>
      <c r="AX1032" s="7">
        <f t="shared" si="516"/>
        <v>0.0742605474812973</v>
      </c>
      <c r="AY1032" s="3">
        <f t="shared" si="517"/>
        <v>-2.23070892944873</v>
      </c>
      <c r="AZ1032" s="9">
        <f t="shared" si="518"/>
        <v>8.916560007537</v>
      </c>
      <c r="BA1032" s="11">
        <f t="shared" si="519"/>
        <v>2.80119921908581</v>
      </c>
      <c r="BB1032" s="12">
        <f t="shared" si="520"/>
        <v>1074.71389883243</v>
      </c>
      <c r="BC1032" s="13">
        <f t="shared" si="521"/>
        <v>1.37850368245041</v>
      </c>
      <c r="BD1032" s="14">
        <f t="shared" si="522"/>
        <v>24.2682811126024</v>
      </c>
      <c r="BE1032" s="15">
        <f t="shared" si="523"/>
        <v>10.2486804958881</v>
      </c>
      <c r="BF1032" s="16">
        <f t="shared" si="524"/>
        <v>12.5984536082474</v>
      </c>
      <c r="BG1032" s="16">
        <f t="shared" si="525"/>
        <v>2.01981707317073</v>
      </c>
      <c r="BH1032" s="17">
        <f t="shared" si="526"/>
        <v>0.191035099485804</v>
      </c>
    </row>
    <row r="1033" spans="1:60">
      <c r="A1033">
        <v>1046</v>
      </c>
      <c r="B1033" t="s">
        <v>727</v>
      </c>
      <c r="C1033" t="s">
        <v>765</v>
      </c>
      <c r="D1033" t="s">
        <v>62</v>
      </c>
      <c r="E1033" t="s">
        <v>1079</v>
      </c>
      <c r="F1033" t="s">
        <v>1138</v>
      </c>
      <c r="G1033">
        <v>703.50947293655</v>
      </c>
      <c r="H1033">
        <v>160</v>
      </c>
      <c r="I1033">
        <v>354.14</v>
      </c>
      <c r="J1033">
        <v>12.2968279241744</v>
      </c>
      <c r="K1033">
        <v>742.61</v>
      </c>
      <c r="L1033">
        <v>22.7293175855281</v>
      </c>
      <c r="M1033">
        <v>0.019</v>
      </c>
      <c r="N1033">
        <v>4.34</v>
      </c>
      <c r="O1033">
        <v>0.17</v>
      </c>
      <c r="P1033">
        <v>2.31</v>
      </c>
      <c r="Q1033">
        <v>4.59</v>
      </c>
      <c r="R1033">
        <v>0.613</v>
      </c>
      <c r="S1033">
        <v>20</v>
      </c>
      <c r="T1033">
        <v>7.27</v>
      </c>
      <c r="U1033">
        <v>80.45</v>
      </c>
      <c r="V1033">
        <v>26.98</v>
      </c>
      <c r="W1033">
        <v>110.51</v>
      </c>
      <c r="X1033">
        <v>25.33</v>
      </c>
      <c r="Y1033">
        <v>278.64</v>
      </c>
      <c r="Z1033">
        <v>32.47</v>
      </c>
      <c r="AA1033">
        <v>7116.38</v>
      </c>
      <c r="AB1033">
        <v>262.22</v>
      </c>
      <c r="AC1033">
        <v>532.81</v>
      </c>
      <c r="AD1033" s="3">
        <f t="shared" si="496"/>
        <v>264.305112790498</v>
      </c>
      <c r="AE1033" s="4">
        <f t="shared" si="497"/>
        <v>550.690785211628</v>
      </c>
      <c r="AF1033" s="5">
        <f t="shared" si="498"/>
        <v>0.080168776371308</v>
      </c>
      <c r="AG1033" s="3">
        <f t="shared" si="499"/>
        <v>7.07993474714519</v>
      </c>
      <c r="AH1033" s="3">
        <f t="shared" si="500"/>
        <v>1.83189655172414</v>
      </c>
      <c r="AI1033" s="3">
        <f t="shared" si="501"/>
        <v>5.054704595186</v>
      </c>
      <c r="AJ1033" s="3">
        <f t="shared" si="502"/>
        <v>31.0135135135135</v>
      </c>
      <c r="AK1033" s="3">
        <f t="shared" si="503"/>
        <v>10.8880994671403</v>
      </c>
      <c r="AL1033" s="3">
        <f t="shared" si="504"/>
        <v>100.502512562814</v>
      </c>
      <c r="AM1033" s="3">
        <f t="shared" si="505"/>
        <v>201.385041551247</v>
      </c>
      <c r="AN1033" s="3">
        <f t="shared" si="506"/>
        <v>327.032520325203</v>
      </c>
      <c r="AO1033" s="3">
        <f t="shared" si="507"/>
        <v>494.139194139194</v>
      </c>
      <c r="AP1033" s="3">
        <f t="shared" si="508"/>
        <v>690.6875</v>
      </c>
      <c r="AQ1033" s="3">
        <f t="shared" si="509"/>
        <v>1025.50607287449</v>
      </c>
      <c r="AR1033" s="3">
        <f t="shared" si="510"/>
        <v>1730.68322981366</v>
      </c>
      <c r="AS1033" s="6">
        <f t="shared" si="511"/>
        <v>1319.91869918699</v>
      </c>
      <c r="AT1033" s="3">
        <f t="shared" si="512"/>
        <v>0.195024033799255</v>
      </c>
      <c r="AU1033" s="7">
        <f t="shared" si="513"/>
        <v>1.12686152173701</v>
      </c>
      <c r="AV1033" s="8">
        <f t="shared" si="514"/>
        <v>0.00788101075330715</v>
      </c>
      <c r="AW1033" s="3">
        <f t="shared" si="515"/>
        <v>44.7831577873039</v>
      </c>
      <c r="AX1033" s="7">
        <f t="shared" si="516"/>
        <v>0.0527398969540411</v>
      </c>
      <c r="AY1033" s="3">
        <f t="shared" si="517"/>
        <v>-2.8248871709096</v>
      </c>
      <c r="AZ1033" s="9">
        <f t="shared" si="518"/>
        <v>10.6359749233804</v>
      </c>
      <c r="BA1033" s="11">
        <f t="shared" si="519"/>
        <v>1.88613460005159</v>
      </c>
      <c r="BB1033" s="12">
        <f t="shared" si="520"/>
        <v>1074.71389883243</v>
      </c>
      <c r="BC1033" s="13">
        <f t="shared" si="521"/>
        <v>0.313077504897636</v>
      </c>
      <c r="BD1033" s="14">
        <f t="shared" si="522"/>
        <v>52.3540729423082</v>
      </c>
      <c r="BE1033" s="15">
        <f t="shared" si="523"/>
        <v>1.91218059144416</v>
      </c>
      <c r="BF1033" s="16">
        <f t="shared" si="524"/>
        <v>13.932</v>
      </c>
      <c r="BG1033" s="16">
        <f t="shared" si="525"/>
        <v>0.945533769063181</v>
      </c>
      <c r="BH1033" s="17">
        <f t="shared" si="526"/>
        <v>0.492145417691109</v>
      </c>
    </row>
    <row r="1034" spans="1:60">
      <c r="A1034">
        <v>1047</v>
      </c>
      <c r="B1034" t="s">
        <v>727</v>
      </c>
      <c r="C1034" t="s">
        <v>765</v>
      </c>
      <c r="D1034" t="s">
        <v>62</v>
      </c>
      <c r="E1034" t="s">
        <v>1079</v>
      </c>
      <c r="F1034" t="s">
        <v>1139</v>
      </c>
      <c r="G1034">
        <v>220.917538153445</v>
      </c>
      <c r="H1034">
        <v>160</v>
      </c>
      <c r="I1034">
        <v>291.93</v>
      </c>
      <c r="J1034">
        <v>12.2968279241744</v>
      </c>
      <c r="K1034">
        <v>694.43</v>
      </c>
      <c r="L1034">
        <v>22.7293175855281</v>
      </c>
      <c r="M1034">
        <v>0.0193</v>
      </c>
      <c r="N1034">
        <v>0.952</v>
      </c>
      <c r="O1034">
        <v>0.0212</v>
      </c>
      <c r="P1034">
        <v>0.041</v>
      </c>
      <c r="Q1034">
        <v>0.54</v>
      </c>
      <c r="R1034">
        <v>0.041</v>
      </c>
      <c r="S1034">
        <v>4.51</v>
      </c>
      <c r="T1034">
        <v>3.42</v>
      </c>
      <c r="U1034">
        <v>55.79</v>
      </c>
      <c r="V1034">
        <v>24.52</v>
      </c>
      <c r="W1034">
        <v>116.77</v>
      </c>
      <c r="X1034">
        <v>30.62</v>
      </c>
      <c r="Y1034">
        <v>348.54</v>
      </c>
      <c r="Z1034">
        <v>44.99</v>
      </c>
      <c r="AA1034">
        <v>12961.96</v>
      </c>
      <c r="AB1034">
        <v>59.91</v>
      </c>
      <c r="AC1034">
        <v>1668.91</v>
      </c>
      <c r="AD1034" s="3">
        <f t="shared" si="496"/>
        <v>60.3863904632702</v>
      </c>
      <c r="AE1034" s="4">
        <f t="shared" si="497"/>
        <v>1724.91762231854</v>
      </c>
      <c r="AF1034" s="5">
        <f t="shared" si="498"/>
        <v>0.0814345991561182</v>
      </c>
      <c r="AG1034" s="3">
        <f t="shared" si="499"/>
        <v>1.55301794453507</v>
      </c>
      <c r="AH1034" s="3">
        <f t="shared" si="500"/>
        <v>0.228448275862069</v>
      </c>
      <c r="AI1034" s="3">
        <f t="shared" si="501"/>
        <v>0.0897155361050328</v>
      </c>
      <c r="AJ1034" s="3">
        <f t="shared" si="502"/>
        <v>3.64864864864865</v>
      </c>
      <c r="AK1034" s="3">
        <f t="shared" si="503"/>
        <v>0.728241563055062</v>
      </c>
      <c r="AL1034" s="3">
        <f t="shared" si="504"/>
        <v>22.6633165829146</v>
      </c>
      <c r="AM1034" s="3">
        <f t="shared" si="505"/>
        <v>94.7368421052632</v>
      </c>
      <c r="AN1034" s="3">
        <f t="shared" si="506"/>
        <v>226.788617886179</v>
      </c>
      <c r="AO1034" s="3">
        <f t="shared" si="507"/>
        <v>449.084249084249</v>
      </c>
      <c r="AP1034" s="3">
        <f t="shared" si="508"/>
        <v>729.8125</v>
      </c>
      <c r="AQ1034" s="3">
        <f t="shared" si="509"/>
        <v>1239.67611336032</v>
      </c>
      <c r="AR1034" s="3">
        <f t="shared" si="510"/>
        <v>2164.84472049689</v>
      </c>
      <c r="AS1034" s="6">
        <f t="shared" si="511"/>
        <v>1828.86178861789</v>
      </c>
      <c r="AT1034" s="3">
        <f t="shared" si="512"/>
        <v>0.0800843595738132</v>
      </c>
      <c r="AU1034" s="7">
        <f t="shared" si="513"/>
        <v>0.369931195598322</v>
      </c>
      <c r="AV1034" s="8">
        <f t="shared" si="514"/>
        <v>0.000551910414550914</v>
      </c>
      <c r="AW1034" s="3">
        <f t="shared" si="515"/>
        <v>140.273380497381</v>
      </c>
      <c r="AX1034" s="7">
        <f t="shared" si="516"/>
        <v>0.00653666489058945</v>
      </c>
      <c r="AY1034" s="3">
        <f t="shared" si="517"/>
        <v>-6.45020582865796</v>
      </c>
      <c r="AZ1034" s="9">
        <f t="shared" si="518"/>
        <v>871.28822380918</v>
      </c>
      <c r="BA1034" s="11">
        <f t="shared" si="519"/>
        <v>24.9275928583129</v>
      </c>
      <c r="BB1034" s="12">
        <f t="shared" si="520"/>
        <v>1074.71389883243</v>
      </c>
      <c r="BC1034" s="13">
        <f t="shared" si="521"/>
        <v>0.886400217094128</v>
      </c>
      <c r="BD1034" s="14">
        <f t="shared" si="522"/>
        <v>1464.04652213189</v>
      </c>
      <c r="BE1034" s="15">
        <f t="shared" si="523"/>
        <v>4.78828828828829</v>
      </c>
      <c r="BF1034" s="16">
        <f t="shared" si="524"/>
        <v>77.2815964523282</v>
      </c>
      <c r="BG1034" s="16">
        <f t="shared" si="525"/>
        <v>1.76296296296296</v>
      </c>
      <c r="BH1034" s="17">
        <f t="shared" si="526"/>
        <v>0.0358976817204043</v>
      </c>
    </row>
    <row r="1035" spans="1:60">
      <c r="A1035">
        <v>1048</v>
      </c>
      <c r="B1035" t="s">
        <v>727</v>
      </c>
      <c r="C1035" t="s">
        <v>765</v>
      </c>
      <c r="D1035" t="s">
        <v>62</v>
      </c>
      <c r="E1035" t="s">
        <v>1079</v>
      </c>
      <c r="F1035" t="s">
        <v>1140</v>
      </c>
      <c r="G1035">
        <v>766.46099794505</v>
      </c>
      <c r="H1035">
        <v>160</v>
      </c>
      <c r="I1035">
        <v>185.65</v>
      </c>
      <c r="J1035">
        <v>12.2968279241744</v>
      </c>
      <c r="K1035">
        <v>394.48</v>
      </c>
      <c r="L1035">
        <v>22.7293175855281</v>
      </c>
      <c r="M1035">
        <v>2.66</v>
      </c>
      <c r="N1035">
        <v>4.58</v>
      </c>
      <c r="O1035">
        <v>0.459</v>
      </c>
      <c r="P1035">
        <v>3.33</v>
      </c>
      <c r="Q1035">
        <v>4.4</v>
      </c>
      <c r="R1035">
        <v>0.736</v>
      </c>
      <c r="S1035">
        <v>11.51</v>
      </c>
      <c r="T1035">
        <v>3.71</v>
      </c>
      <c r="U1035">
        <v>40.65</v>
      </c>
      <c r="V1035">
        <v>13.78</v>
      </c>
      <c r="W1035">
        <v>58.57</v>
      </c>
      <c r="X1035">
        <v>14.86</v>
      </c>
      <c r="Y1035">
        <v>176.59</v>
      </c>
      <c r="Z1035">
        <v>23.95</v>
      </c>
      <c r="AA1035">
        <v>7100.36</v>
      </c>
      <c r="AB1035">
        <v>194.27</v>
      </c>
      <c r="AC1035">
        <v>368.06</v>
      </c>
      <c r="AD1035" s="3">
        <f t="shared" si="496"/>
        <v>195.814790106818</v>
      </c>
      <c r="AE1035" s="4">
        <f t="shared" si="497"/>
        <v>380.411873660389</v>
      </c>
      <c r="AF1035" s="5">
        <f t="shared" si="498"/>
        <v>11.2236286919831</v>
      </c>
      <c r="AG1035" s="3">
        <f t="shared" si="499"/>
        <v>7.47145187601958</v>
      </c>
      <c r="AH1035" s="3">
        <f t="shared" si="500"/>
        <v>4.94612068965517</v>
      </c>
      <c r="AI1035" s="3">
        <f t="shared" si="501"/>
        <v>7.28665207877462</v>
      </c>
      <c r="AJ1035" s="3">
        <f t="shared" si="502"/>
        <v>29.7297297297297</v>
      </c>
      <c r="AK1035" s="3">
        <f t="shared" si="503"/>
        <v>13.0728241563055</v>
      </c>
      <c r="AL1035" s="3">
        <f t="shared" si="504"/>
        <v>57.8391959798995</v>
      </c>
      <c r="AM1035" s="3">
        <f t="shared" si="505"/>
        <v>102.770083102493</v>
      </c>
      <c r="AN1035" s="3">
        <f t="shared" si="506"/>
        <v>165.243902439024</v>
      </c>
      <c r="AO1035" s="3">
        <f t="shared" si="507"/>
        <v>252.380952380952</v>
      </c>
      <c r="AP1035" s="3">
        <f t="shared" si="508"/>
        <v>366.0625</v>
      </c>
      <c r="AQ1035" s="3">
        <f t="shared" si="509"/>
        <v>601.619433198381</v>
      </c>
      <c r="AR1035" s="3">
        <f t="shared" si="510"/>
        <v>1096.83229813665</v>
      </c>
      <c r="AS1035" s="6">
        <f t="shared" si="511"/>
        <v>973.577235772358</v>
      </c>
      <c r="AT1035" s="3">
        <f t="shared" si="512"/>
        <v>0.3152556039822</v>
      </c>
      <c r="AU1035" s="7">
        <f t="shared" si="513"/>
        <v>2.87423705992039</v>
      </c>
      <c r="AV1035" s="8">
        <f t="shared" si="514"/>
        <v>0.0120395821400905</v>
      </c>
      <c r="AW1035" s="3">
        <f t="shared" si="515"/>
        <v>30.935772705458</v>
      </c>
      <c r="AX1035" s="7">
        <f t="shared" si="516"/>
        <v>0.0669640787005632</v>
      </c>
      <c r="AY1035" s="3">
        <f t="shared" si="517"/>
        <v>-2.4102840912389</v>
      </c>
      <c r="AZ1035" s="9">
        <f t="shared" si="518"/>
        <v>5.17760049276644</v>
      </c>
      <c r="BA1035" s="11">
        <f t="shared" si="519"/>
        <v>2.59927350845645</v>
      </c>
      <c r="BB1035" s="12">
        <f t="shared" si="520"/>
        <v>1074.71389883243</v>
      </c>
      <c r="BC1035" s="13">
        <f t="shared" si="521"/>
        <v>0.217896188250511</v>
      </c>
      <c r="BD1035" s="14">
        <f t="shared" si="522"/>
        <v>21.4458435708436</v>
      </c>
      <c r="BE1035" s="15">
        <f t="shared" si="523"/>
        <v>2.08426298204881</v>
      </c>
      <c r="BF1035" s="16">
        <f t="shared" si="524"/>
        <v>15.3423110338836</v>
      </c>
      <c r="BG1035" s="16">
        <f t="shared" si="525"/>
        <v>1.04090909090909</v>
      </c>
      <c r="BH1035" s="17">
        <f t="shared" si="526"/>
        <v>0.527821550834103</v>
      </c>
    </row>
    <row r="1036" spans="1:60">
      <c r="A1036">
        <v>1049</v>
      </c>
      <c r="B1036" t="s">
        <v>727</v>
      </c>
      <c r="C1036" t="s">
        <v>765</v>
      </c>
      <c r="D1036" t="s">
        <v>62</v>
      </c>
      <c r="E1036" t="s">
        <v>1079</v>
      </c>
      <c r="F1036" t="s">
        <v>1141</v>
      </c>
      <c r="G1036">
        <v>1321.99222302665</v>
      </c>
      <c r="H1036">
        <v>160</v>
      </c>
      <c r="I1036">
        <v>300.01</v>
      </c>
      <c r="J1036">
        <v>12.2968279241744</v>
      </c>
      <c r="K1036">
        <v>1556.05</v>
      </c>
      <c r="L1036">
        <v>22.7293175855281</v>
      </c>
      <c r="M1036">
        <v>0.086</v>
      </c>
      <c r="N1036">
        <v>15.22</v>
      </c>
      <c r="O1036">
        <v>0.065</v>
      </c>
      <c r="P1036">
        <v>1.02</v>
      </c>
      <c r="Q1036">
        <v>4.73</v>
      </c>
      <c r="R1036">
        <v>0.543</v>
      </c>
      <c r="S1036">
        <v>25.42</v>
      </c>
      <c r="T1036">
        <v>12.41</v>
      </c>
      <c r="U1036">
        <v>154.54</v>
      </c>
      <c r="V1036">
        <v>55.19</v>
      </c>
      <c r="W1036">
        <v>227.82</v>
      </c>
      <c r="X1036">
        <v>54.48</v>
      </c>
      <c r="Y1036">
        <v>581.29</v>
      </c>
      <c r="Z1036">
        <v>65.6</v>
      </c>
      <c r="AA1036">
        <v>9950.24</v>
      </c>
      <c r="AB1036">
        <v>108.89</v>
      </c>
      <c r="AC1036">
        <v>625.94</v>
      </c>
      <c r="AD1036" s="3">
        <f t="shared" si="496"/>
        <v>109.755868094567</v>
      </c>
      <c r="AE1036" s="4">
        <f t="shared" si="497"/>
        <v>646.946172360441</v>
      </c>
      <c r="AF1036" s="5">
        <f t="shared" si="498"/>
        <v>0.362869198312236</v>
      </c>
      <c r="AG1036" s="3">
        <f t="shared" si="499"/>
        <v>24.8287112561175</v>
      </c>
      <c r="AH1036" s="3">
        <f t="shared" si="500"/>
        <v>0.700431034482759</v>
      </c>
      <c r="AI1036" s="3">
        <f t="shared" si="501"/>
        <v>2.23194748358862</v>
      </c>
      <c r="AJ1036" s="3">
        <f t="shared" si="502"/>
        <v>31.9594594594595</v>
      </c>
      <c r="AK1036" s="3">
        <f t="shared" si="503"/>
        <v>9.64476021314387</v>
      </c>
      <c r="AL1036" s="3">
        <f t="shared" si="504"/>
        <v>127.738693467337</v>
      </c>
      <c r="AM1036" s="3">
        <f t="shared" si="505"/>
        <v>343.767313019391</v>
      </c>
      <c r="AN1036" s="3">
        <f t="shared" si="506"/>
        <v>628.211382113821</v>
      </c>
      <c r="AO1036" s="3">
        <f t="shared" si="507"/>
        <v>1010.80586080586</v>
      </c>
      <c r="AP1036" s="3">
        <f t="shared" si="508"/>
        <v>1423.875</v>
      </c>
      <c r="AQ1036" s="3">
        <f t="shared" si="509"/>
        <v>2205.66801619433</v>
      </c>
      <c r="AR1036" s="3">
        <f t="shared" si="510"/>
        <v>3610.49689440994</v>
      </c>
      <c r="AS1036" s="6">
        <f t="shared" si="511"/>
        <v>2666.66666666667</v>
      </c>
      <c r="AT1036" s="3">
        <f t="shared" si="512"/>
        <v>0.150949085811404</v>
      </c>
      <c r="AU1036" s="7">
        <f t="shared" si="513"/>
        <v>0.418083965243442</v>
      </c>
      <c r="AV1036" s="8">
        <f t="shared" si="514"/>
        <v>0.0235259139790077</v>
      </c>
      <c r="AW1036" s="3">
        <f t="shared" si="515"/>
        <v>52.6108177124772</v>
      </c>
      <c r="AX1036" s="7">
        <f t="shared" si="516"/>
        <v>0.170641252708998</v>
      </c>
      <c r="AY1036" s="3">
        <f t="shared" si="517"/>
        <v>-0.786128045304602</v>
      </c>
      <c r="AZ1036" s="9">
        <f t="shared" si="518"/>
        <v>197.139794315439</v>
      </c>
      <c r="BA1036" s="11">
        <f t="shared" si="519"/>
        <v>7.14902240782227</v>
      </c>
      <c r="BB1036" s="12">
        <f t="shared" si="520"/>
        <v>1074.71389883243</v>
      </c>
      <c r="BC1036" s="13">
        <f t="shared" si="521"/>
        <v>0.343149115514222</v>
      </c>
      <c r="BD1036" s="14">
        <f t="shared" si="522"/>
        <v>184.182108361315</v>
      </c>
      <c r="BE1036" s="15">
        <f t="shared" si="523"/>
        <v>1.0768119183196</v>
      </c>
      <c r="BF1036" s="16">
        <f t="shared" si="524"/>
        <v>22.8674272226593</v>
      </c>
      <c r="BG1036" s="16">
        <f t="shared" si="525"/>
        <v>3.21775898520085</v>
      </c>
      <c r="BH1036" s="17">
        <f t="shared" si="526"/>
        <v>0.173962360609643</v>
      </c>
    </row>
    <row r="1037" spans="1:60">
      <c r="A1037">
        <v>1050</v>
      </c>
      <c r="B1037" t="s">
        <v>727</v>
      </c>
      <c r="C1037" t="s">
        <v>765</v>
      </c>
      <c r="D1037" t="s">
        <v>62</v>
      </c>
      <c r="E1037" t="s">
        <v>1079</v>
      </c>
      <c r="F1037" t="s">
        <v>1142</v>
      </c>
      <c r="G1037">
        <v>1379.64564930275</v>
      </c>
      <c r="H1037">
        <v>160</v>
      </c>
      <c r="I1037">
        <v>245.3</v>
      </c>
      <c r="J1037">
        <v>12.2968279241744</v>
      </c>
      <c r="K1037">
        <v>1749.09</v>
      </c>
      <c r="L1037">
        <v>22.7293175855281</v>
      </c>
      <c r="M1037">
        <v>1.517</v>
      </c>
      <c r="N1037">
        <v>19.9</v>
      </c>
      <c r="O1037">
        <v>0.837</v>
      </c>
      <c r="P1037">
        <v>9.13</v>
      </c>
      <c r="Q1037">
        <v>11.66</v>
      </c>
      <c r="R1037">
        <v>1.37</v>
      </c>
      <c r="S1037">
        <v>42</v>
      </c>
      <c r="T1037">
        <v>16.14</v>
      </c>
      <c r="U1037">
        <v>184.73</v>
      </c>
      <c r="V1037">
        <v>64.65</v>
      </c>
      <c r="W1037">
        <v>261.14</v>
      </c>
      <c r="X1037">
        <v>58.77</v>
      </c>
      <c r="Y1037">
        <v>607.41</v>
      </c>
      <c r="Z1037">
        <v>73.83</v>
      </c>
      <c r="AA1037">
        <v>11250.06</v>
      </c>
      <c r="AB1037">
        <v>187.55</v>
      </c>
      <c r="AC1037">
        <v>3467.44</v>
      </c>
      <c r="AD1037" s="3">
        <f t="shared" si="496"/>
        <v>189.041354221104</v>
      </c>
      <c r="AE1037" s="4">
        <f t="shared" si="497"/>
        <v>3583.80521438075</v>
      </c>
      <c r="AF1037" s="5">
        <f t="shared" si="498"/>
        <v>6.40084388185654</v>
      </c>
      <c r="AG1037" s="3">
        <f t="shared" si="499"/>
        <v>32.463295269168</v>
      </c>
      <c r="AH1037" s="3">
        <f t="shared" si="500"/>
        <v>9.01939655172414</v>
      </c>
      <c r="AI1037" s="3">
        <f t="shared" si="501"/>
        <v>19.9781181619256</v>
      </c>
      <c r="AJ1037" s="3">
        <f t="shared" si="502"/>
        <v>78.7837837837838</v>
      </c>
      <c r="AK1037" s="3">
        <f t="shared" si="503"/>
        <v>24.3339253996448</v>
      </c>
      <c r="AL1037" s="3">
        <f t="shared" si="504"/>
        <v>211.05527638191</v>
      </c>
      <c r="AM1037" s="3">
        <f t="shared" si="505"/>
        <v>447.091412742382</v>
      </c>
      <c r="AN1037" s="3">
        <f t="shared" si="506"/>
        <v>750.934959349593</v>
      </c>
      <c r="AO1037" s="3">
        <f t="shared" si="507"/>
        <v>1184.06593406593</v>
      </c>
      <c r="AP1037" s="3">
        <f t="shared" si="508"/>
        <v>1632.125</v>
      </c>
      <c r="AQ1037" s="3">
        <f t="shared" si="509"/>
        <v>2379.35222672065</v>
      </c>
      <c r="AR1037" s="3">
        <f t="shared" si="510"/>
        <v>3772.73291925466</v>
      </c>
      <c r="AS1037" s="6">
        <f t="shared" si="511"/>
        <v>3001.21951219512</v>
      </c>
      <c r="AT1037" s="3">
        <f t="shared" si="512"/>
        <v>0.188710318576145</v>
      </c>
      <c r="AU1037" s="7">
        <f t="shared" si="513"/>
        <v>0.500195276514369</v>
      </c>
      <c r="AV1037" s="8">
        <f t="shared" si="514"/>
        <v>0.00555275714208662</v>
      </c>
      <c r="AW1037" s="3">
        <f t="shared" si="515"/>
        <v>291.44143810741</v>
      </c>
      <c r="AX1037" s="7">
        <f t="shared" si="516"/>
        <v>0.0947947597040082</v>
      </c>
      <c r="AY1037" s="3">
        <f t="shared" si="517"/>
        <v>-1.80681624861308</v>
      </c>
      <c r="AZ1037" s="9">
        <f t="shared" si="518"/>
        <v>7.93065250995136</v>
      </c>
      <c r="BA1037" s="11">
        <f t="shared" si="519"/>
        <v>0.929021719866371</v>
      </c>
      <c r="BB1037" s="12">
        <f t="shared" si="520"/>
        <v>1074.71389883243</v>
      </c>
      <c r="BC1037" s="13">
        <f t="shared" si="521"/>
        <v>1.84945218076234</v>
      </c>
      <c r="BD1037" s="14">
        <f t="shared" si="522"/>
        <v>36.0763499969001</v>
      </c>
      <c r="BE1037" s="15">
        <f t="shared" si="523"/>
        <v>5.70856587807247</v>
      </c>
      <c r="BF1037" s="16">
        <f t="shared" si="524"/>
        <v>14.4621428571429</v>
      </c>
      <c r="BG1037" s="16">
        <f t="shared" si="525"/>
        <v>1.70668953687822</v>
      </c>
      <c r="BH1037" s="17">
        <f t="shared" si="526"/>
        <v>0.0540888955540687</v>
      </c>
    </row>
    <row r="1038" spans="1:60">
      <c r="A1038">
        <v>1051</v>
      </c>
      <c r="B1038" t="s">
        <v>727</v>
      </c>
      <c r="C1038" t="s">
        <v>765</v>
      </c>
      <c r="D1038" t="s">
        <v>62</v>
      </c>
      <c r="E1038" t="s">
        <v>1079</v>
      </c>
      <c r="F1038" t="s">
        <v>1143</v>
      </c>
      <c r="G1038">
        <v>884.9464169162</v>
      </c>
      <c r="H1038">
        <v>160</v>
      </c>
      <c r="I1038">
        <v>416.51</v>
      </c>
      <c r="J1038">
        <v>12.2968279241744</v>
      </c>
      <c r="K1038">
        <v>900.7</v>
      </c>
      <c r="L1038">
        <v>22.7293175855281</v>
      </c>
      <c r="M1038">
        <v>1.219</v>
      </c>
      <c r="N1038">
        <v>4.98</v>
      </c>
      <c r="O1038">
        <v>0.711</v>
      </c>
      <c r="P1038">
        <v>5.25</v>
      </c>
      <c r="Q1038">
        <v>3.74</v>
      </c>
      <c r="R1038">
        <v>0.403</v>
      </c>
      <c r="S1038">
        <v>11.48</v>
      </c>
      <c r="T1038">
        <v>5.52</v>
      </c>
      <c r="U1038">
        <v>76.65</v>
      </c>
      <c r="V1038">
        <v>30.74</v>
      </c>
      <c r="W1038">
        <v>144.09</v>
      </c>
      <c r="X1038">
        <v>39.55</v>
      </c>
      <c r="Y1038">
        <v>495.66</v>
      </c>
      <c r="Z1038">
        <v>67.26</v>
      </c>
      <c r="AA1038">
        <v>9324.63</v>
      </c>
      <c r="AB1038">
        <v>496.66</v>
      </c>
      <c r="AC1038">
        <v>1011.15</v>
      </c>
      <c r="AD1038" s="3">
        <f t="shared" si="496"/>
        <v>500.609325446299</v>
      </c>
      <c r="AE1038" s="4">
        <f t="shared" si="497"/>
        <v>1045.0835897726</v>
      </c>
      <c r="AF1038" s="5">
        <f t="shared" si="498"/>
        <v>5.14345991561181</v>
      </c>
      <c r="AG1038" s="3">
        <f t="shared" si="499"/>
        <v>8.12398042414356</v>
      </c>
      <c r="AH1038" s="3">
        <f t="shared" si="500"/>
        <v>7.66163793103448</v>
      </c>
      <c r="AI1038" s="3">
        <f t="shared" si="501"/>
        <v>11.4879649890591</v>
      </c>
      <c r="AJ1038" s="3">
        <f t="shared" si="502"/>
        <v>25.2702702702703</v>
      </c>
      <c r="AK1038" s="3">
        <f t="shared" si="503"/>
        <v>7.15808170515098</v>
      </c>
      <c r="AL1038" s="3">
        <f t="shared" si="504"/>
        <v>57.6884422110553</v>
      </c>
      <c r="AM1038" s="3">
        <f t="shared" si="505"/>
        <v>152.908587257618</v>
      </c>
      <c r="AN1038" s="3">
        <f t="shared" si="506"/>
        <v>311.585365853659</v>
      </c>
      <c r="AO1038" s="3">
        <f t="shared" si="507"/>
        <v>563.003663003663</v>
      </c>
      <c r="AP1038" s="3">
        <f t="shared" si="508"/>
        <v>900.5625</v>
      </c>
      <c r="AQ1038" s="3">
        <f t="shared" si="509"/>
        <v>1601.21457489879</v>
      </c>
      <c r="AR1038" s="3">
        <f t="shared" si="510"/>
        <v>3078.63354037267</v>
      </c>
      <c r="AS1038" s="6">
        <f t="shared" si="511"/>
        <v>2734.14634146341</v>
      </c>
      <c r="AT1038" s="3">
        <f t="shared" si="512"/>
        <v>0.187476700724476</v>
      </c>
      <c r="AU1038" s="7">
        <f t="shared" si="513"/>
        <v>0.608960755692223</v>
      </c>
      <c r="AV1038" s="8">
        <f t="shared" si="514"/>
        <v>0.00476516907234531</v>
      </c>
      <c r="AW1038" s="3">
        <f t="shared" si="515"/>
        <v>84.9880632807799</v>
      </c>
      <c r="AX1038" s="7">
        <f t="shared" si="516"/>
        <v>0.04392960322327</v>
      </c>
      <c r="AY1038" s="3">
        <f t="shared" si="517"/>
        <v>-3.14225639180036</v>
      </c>
      <c r="AZ1038" s="9">
        <f t="shared" si="518"/>
        <v>1.92522364806653</v>
      </c>
      <c r="BA1038" s="11">
        <f t="shared" si="519"/>
        <v>0.785137285568073</v>
      </c>
      <c r="BB1038" s="12">
        <f t="shared" si="520"/>
        <v>1074.71389883243</v>
      </c>
      <c r="BC1038" s="13">
        <f t="shared" si="521"/>
        <v>0.594028194279433</v>
      </c>
      <c r="BD1038" s="14">
        <f t="shared" si="522"/>
        <v>35.0946524064171</v>
      </c>
      <c r="BE1038" s="15">
        <f t="shared" si="523"/>
        <v>2.04000726304321</v>
      </c>
      <c r="BF1038" s="16">
        <f t="shared" si="524"/>
        <v>43.1759581881533</v>
      </c>
      <c r="BG1038" s="16">
        <f t="shared" si="525"/>
        <v>1.33155080213904</v>
      </c>
      <c r="BH1038" s="17">
        <f t="shared" si="526"/>
        <v>0.491183306136577</v>
      </c>
    </row>
    <row r="1039" spans="1:60">
      <c r="A1039">
        <v>1052</v>
      </c>
      <c r="B1039" t="s">
        <v>727</v>
      </c>
      <c r="C1039" t="s">
        <v>765</v>
      </c>
      <c r="D1039" t="s">
        <v>62</v>
      </c>
      <c r="E1039" t="s">
        <v>1079</v>
      </c>
      <c r="F1039" t="s">
        <v>1144</v>
      </c>
      <c r="G1039">
        <v>1235.585288735</v>
      </c>
      <c r="H1039">
        <v>160</v>
      </c>
      <c r="I1039">
        <v>350.12</v>
      </c>
      <c r="J1039">
        <v>12.2968279241744</v>
      </c>
      <c r="K1039">
        <v>1189.82</v>
      </c>
      <c r="L1039">
        <v>22.7293175855281</v>
      </c>
      <c r="M1039">
        <v>1.207</v>
      </c>
      <c r="N1039">
        <v>12.12</v>
      </c>
      <c r="O1039">
        <v>0.859</v>
      </c>
      <c r="P1039">
        <v>11.5</v>
      </c>
      <c r="Q1039">
        <v>19.44</v>
      </c>
      <c r="R1039">
        <v>3.35</v>
      </c>
      <c r="S1039">
        <v>50.3</v>
      </c>
      <c r="T1039">
        <v>15.79</v>
      </c>
      <c r="U1039">
        <v>151.63</v>
      </c>
      <c r="V1039">
        <v>44.31</v>
      </c>
      <c r="W1039">
        <v>156.8</v>
      </c>
      <c r="X1039">
        <v>33.25</v>
      </c>
      <c r="Y1039">
        <v>340.92</v>
      </c>
      <c r="Z1039">
        <v>38.9</v>
      </c>
      <c r="AA1039">
        <v>8220.16</v>
      </c>
      <c r="AB1039">
        <v>96.22</v>
      </c>
      <c r="AC1039">
        <v>409.5</v>
      </c>
      <c r="AD1039" s="3">
        <f t="shared" si="496"/>
        <v>96.9851191850418</v>
      </c>
      <c r="AE1039" s="4">
        <f t="shared" si="497"/>
        <v>423.242575297314</v>
      </c>
      <c r="AF1039" s="5">
        <f t="shared" si="498"/>
        <v>5.09282700421941</v>
      </c>
      <c r="AG1039" s="3">
        <f t="shared" si="499"/>
        <v>19.7716150081566</v>
      </c>
      <c r="AH1039" s="3">
        <f t="shared" si="500"/>
        <v>9.25646551724138</v>
      </c>
      <c r="AI1039" s="3">
        <f t="shared" si="501"/>
        <v>25.164113785558</v>
      </c>
      <c r="AJ1039" s="3">
        <f t="shared" si="502"/>
        <v>131.351351351351</v>
      </c>
      <c r="AK1039" s="3">
        <f t="shared" si="503"/>
        <v>59.5026642984014</v>
      </c>
      <c r="AL1039" s="3">
        <f t="shared" si="504"/>
        <v>252.763819095477</v>
      </c>
      <c r="AM1039" s="3">
        <f t="shared" si="505"/>
        <v>437.396121883656</v>
      </c>
      <c r="AN1039" s="3">
        <f t="shared" si="506"/>
        <v>616.382113821138</v>
      </c>
      <c r="AO1039" s="3">
        <f t="shared" si="507"/>
        <v>811.538461538462</v>
      </c>
      <c r="AP1039" s="3">
        <f t="shared" si="508"/>
        <v>980</v>
      </c>
      <c r="AQ1039" s="3">
        <f t="shared" si="509"/>
        <v>1346.15384615385</v>
      </c>
      <c r="AR1039" s="3">
        <f t="shared" si="510"/>
        <v>2117.51552795031</v>
      </c>
      <c r="AS1039" s="6">
        <f t="shared" si="511"/>
        <v>1581.30081300813</v>
      </c>
      <c r="AT1039" s="3">
        <f t="shared" si="512"/>
        <v>0.32655902090511</v>
      </c>
      <c r="AU1039" s="7">
        <f t="shared" si="513"/>
        <v>1.54218005296617</v>
      </c>
      <c r="AV1039" s="8">
        <f t="shared" si="514"/>
        <v>0.028636060517981</v>
      </c>
      <c r="AW1039" s="3">
        <f t="shared" si="515"/>
        <v>34.4188418271071</v>
      </c>
      <c r="AX1039" s="7">
        <f t="shared" si="516"/>
        <v>0.168000818575843</v>
      </c>
      <c r="AY1039" s="3">
        <f t="shared" si="517"/>
        <v>-0.813205031556326</v>
      </c>
      <c r="AZ1039" s="9">
        <f t="shared" si="518"/>
        <v>5.07577133963464</v>
      </c>
      <c r="BA1039" s="11">
        <f t="shared" si="519"/>
        <v>0.660357690840161</v>
      </c>
      <c r="BB1039" s="12">
        <f t="shared" si="520"/>
        <v>1074.71389883243</v>
      </c>
      <c r="BC1039" s="13">
        <f t="shared" si="521"/>
        <v>0.227585838430571</v>
      </c>
      <c r="BD1039" s="14">
        <f t="shared" si="522"/>
        <v>20.9851145106459</v>
      </c>
      <c r="BE1039" s="15">
        <f t="shared" si="523"/>
        <v>1.20116156282999</v>
      </c>
      <c r="BF1039" s="16">
        <f t="shared" si="524"/>
        <v>6.77773359840954</v>
      </c>
      <c r="BG1039" s="16">
        <f t="shared" si="525"/>
        <v>0.623456790123457</v>
      </c>
      <c r="BH1039" s="17">
        <f t="shared" si="526"/>
        <v>0.234969474969475</v>
      </c>
    </row>
    <row r="1040" spans="1:60">
      <c r="A1040">
        <v>1053</v>
      </c>
      <c r="B1040" t="s">
        <v>727</v>
      </c>
      <c r="C1040" t="s">
        <v>765</v>
      </c>
      <c r="D1040" t="s">
        <v>62</v>
      </c>
      <c r="E1040" t="s">
        <v>1079</v>
      </c>
      <c r="F1040" t="s">
        <v>1145</v>
      </c>
      <c r="G1040">
        <v>726.42365234735</v>
      </c>
      <c r="H1040">
        <v>160</v>
      </c>
      <c r="I1040">
        <v>556.08</v>
      </c>
      <c r="J1040">
        <v>12.2968279241744</v>
      </c>
      <c r="K1040">
        <v>1264.89</v>
      </c>
      <c r="L1040">
        <v>22.7293175855281</v>
      </c>
      <c r="M1040">
        <v>0.0105</v>
      </c>
      <c r="N1040">
        <v>3.3</v>
      </c>
      <c r="O1040">
        <v>0.068</v>
      </c>
      <c r="P1040">
        <v>0.79</v>
      </c>
      <c r="Q1040">
        <v>4.28</v>
      </c>
      <c r="R1040">
        <v>0.245</v>
      </c>
      <c r="S1040">
        <v>20.29</v>
      </c>
      <c r="T1040">
        <v>9.49</v>
      </c>
      <c r="U1040">
        <v>122.41</v>
      </c>
      <c r="V1040">
        <v>43.05</v>
      </c>
      <c r="W1040">
        <v>185.64</v>
      </c>
      <c r="X1040">
        <v>44.08</v>
      </c>
      <c r="Y1040">
        <v>492.73</v>
      </c>
      <c r="Z1040">
        <v>62.49</v>
      </c>
      <c r="AA1040">
        <v>7372.14</v>
      </c>
      <c r="AB1040">
        <v>192.13</v>
      </c>
      <c r="AC1040">
        <v>385.97</v>
      </c>
      <c r="AD1040" s="3">
        <f t="shared" si="496"/>
        <v>193.657773321784</v>
      </c>
      <c r="AE1040" s="4">
        <f t="shared" si="497"/>
        <v>398.922922558008</v>
      </c>
      <c r="AF1040" s="5">
        <f t="shared" si="498"/>
        <v>0.0443037974683544</v>
      </c>
      <c r="AG1040" s="3">
        <f t="shared" si="499"/>
        <v>5.38336052202284</v>
      </c>
      <c r="AH1040" s="3">
        <f t="shared" si="500"/>
        <v>0.732758620689655</v>
      </c>
      <c r="AI1040" s="3">
        <f t="shared" si="501"/>
        <v>1.72866520787746</v>
      </c>
      <c r="AJ1040" s="3">
        <f t="shared" si="502"/>
        <v>28.9189189189189</v>
      </c>
      <c r="AK1040" s="3">
        <f t="shared" si="503"/>
        <v>4.35168738898757</v>
      </c>
      <c r="AL1040" s="3">
        <f t="shared" si="504"/>
        <v>101.959798994975</v>
      </c>
      <c r="AM1040" s="3">
        <f t="shared" si="505"/>
        <v>262.880886426593</v>
      </c>
      <c r="AN1040" s="3">
        <f t="shared" si="506"/>
        <v>497.60162601626</v>
      </c>
      <c r="AO1040" s="3">
        <f t="shared" si="507"/>
        <v>788.461538461538</v>
      </c>
      <c r="AP1040" s="3">
        <f t="shared" si="508"/>
        <v>1160.25</v>
      </c>
      <c r="AQ1040" s="3">
        <f t="shared" si="509"/>
        <v>1784.61538461538</v>
      </c>
      <c r="AR1040" s="3">
        <f t="shared" si="510"/>
        <v>3060.4347826087</v>
      </c>
      <c r="AS1040" s="6">
        <f t="shared" si="511"/>
        <v>2540.24390243902</v>
      </c>
      <c r="AT1040" s="3">
        <f t="shared" si="512"/>
        <v>0.0801405239345673</v>
      </c>
      <c r="AU1040" s="7">
        <f t="shared" si="513"/>
        <v>0.261859930458168</v>
      </c>
      <c r="AV1040" s="8">
        <f t="shared" si="514"/>
        <v>0.00827227470118652</v>
      </c>
      <c r="AW1040" s="3">
        <f t="shared" si="515"/>
        <v>32.4411242491051</v>
      </c>
      <c r="AX1040" s="7">
        <f t="shared" si="516"/>
        <v>0.0471164863399555</v>
      </c>
      <c r="AY1040" s="3">
        <f t="shared" si="517"/>
        <v>-3.02065476197502</v>
      </c>
      <c r="AZ1040" s="9">
        <f t="shared" si="518"/>
        <v>64.4766367760329</v>
      </c>
      <c r="BA1040" s="11">
        <f t="shared" si="519"/>
        <v>2.46201001374356</v>
      </c>
      <c r="BB1040" s="12">
        <f t="shared" si="520"/>
        <v>1074.71389883243</v>
      </c>
      <c r="BC1040" s="13">
        <f t="shared" si="521"/>
        <v>0.227064186800963</v>
      </c>
      <c r="BD1040" s="14">
        <f t="shared" si="522"/>
        <v>183.549834378327</v>
      </c>
      <c r="BE1040" s="15">
        <f t="shared" si="523"/>
        <v>0.78332961256672</v>
      </c>
      <c r="BF1040" s="16">
        <f t="shared" si="524"/>
        <v>24.2843765401676</v>
      </c>
      <c r="BG1040" s="16">
        <f t="shared" si="525"/>
        <v>0.771028037383177</v>
      </c>
      <c r="BH1040" s="17">
        <f t="shared" si="526"/>
        <v>0.497784801927611</v>
      </c>
    </row>
    <row r="1041" spans="1:60">
      <c r="A1041">
        <v>1054</v>
      </c>
      <c r="B1041" t="s">
        <v>727</v>
      </c>
      <c r="C1041" t="s">
        <v>765</v>
      </c>
      <c r="D1041" t="s">
        <v>62</v>
      </c>
      <c r="E1041" t="s">
        <v>1079</v>
      </c>
      <c r="F1041" t="s">
        <v>1146</v>
      </c>
      <c r="G1041">
        <v>1417.8533548721</v>
      </c>
      <c r="H1041">
        <v>160</v>
      </c>
      <c r="I1041">
        <v>596.75</v>
      </c>
      <c r="J1041">
        <v>12.2968279241744</v>
      </c>
      <c r="K1041">
        <v>2050.26</v>
      </c>
      <c r="L1041">
        <v>22.7293175855281</v>
      </c>
      <c r="M1041">
        <v>6.94</v>
      </c>
      <c r="N1041">
        <v>26.14</v>
      </c>
      <c r="O1041">
        <v>4.14</v>
      </c>
      <c r="P1041">
        <v>22.66</v>
      </c>
      <c r="Q1041">
        <v>19.6</v>
      </c>
      <c r="R1041">
        <v>1.68</v>
      </c>
      <c r="S1041">
        <v>34.99</v>
      </c>
      <c r="T1041">
        <v>13.9</v>
      </c>
      <c r="U1041">
        <v>185.4</v>
      </c>
      <c r="V1041">
        <v>70.49</v>
      </c>
      <c r="W1041">
        <v>312.85</v>
      </c>
      <c r="X1041">
        <v>82.25</v>
      </c>
      <c r="Y1041">
        <v>918.56</v>
      </c>
      <c r="Z1041">
        <v>117.04</v>
      </c>
      <c r="AA1041">
        <v>11323.65</v>
      </c>
      <c r="AB1041">
        <v>202.69</v>
      </c>
      <c r="AC1041">
        <v>1054.93</v>
      </c>
      <c r="AD1041" s="3">
        <f t="shared" si="496"/>
        <v>204.301743999336</v>
      </c>
      <c r="AE1041" s="4">
        <f t="shared" si="497"/>
        <v>1090.33282041122</v>
      </c>
      <c r="AF1041" s="5">
        <f t="shared" si="498"/>
        <v>29.2827004219409</v>
      </c>
      <c r="AG1041" s="3">
        <f t="shared" si="499"/>
        <v>42.6427406199021</v>
      </c>
      <c r="AH1041" s="3">
        <f t="shared" si="500"/>
        <v>44.6120689655172</v>
      </c>
      <c r="AI1041" s="3">
        <f t="shared" si="501"/>
        <v>49.5842450765864</v>
      </c>
      <c r="AJ1041" s="3">
        <f t="shared" si="502"/>
        <v>132.432432432432</v>
      </c>
      <c r="AK1041" s="3">
        <f t="shared" si="503"/>
        <v>29.8401420959147</v>
      </c>
      <c r="AL1041" s="3">
        <f t="shared" si="504"/>
        <v>175.829145728643</v>
      </c>
      <c r="AM1041" s="3">
        <f t="shared" si="505"/>
        <v>385.041551246537</v>
      </c>
      <c r="AN1041" s="3">
        <f t="shared" si="506"/>
        <v>753.658536585366</v>
      </c>
      <c r="AO1041" s="3">
        <f t="shared" si="507"/>
        <v>1291.02564102564</v>
      </c>
      <c r="AP1041" s="3">
        <f t="shared" si="508"/>
        <v>1955.3125</v>
      </c>
      <c r="AQ1041" s="3">
        <f t="shared" si="509"/>
        <v>3329.95951417004</v>
      </c>
      <c r="AR1041" s="3">
        <f t="shared" si="510"/>
        <v>5705.34161490683</v>
      </c>
      <c r="AS1041" s="6">
        <f t="shared" si="511"/>
        <v>4757.72357723577</v>
      </c>
      <c r="AT1041" s="3">
        <f t="shared" si="512"/>
        <v>0.195550205129399</v>
      </c>
      <c r="AU1041" s="7">
        <f t="shared" si="513"/>
        <v>0.342749336198324</v>
      </c>
      <c r="AV1041" s="8">
        <f t="shared" si="514"/>
        <v>0.0239743310580537</v>
      </c>
      <c r="AW1041" s="3">
        <f t="shared" si="515"/>
        <v>88.6678114985839</v>
      </c>
      <c r="AX1041" s="7">
        <f t="shared" si="516"/>
        <v>0.225750901257211</v>
      </c>
      <c r="AY1041" s="3">
        <f t="shared" si="517"/>
        <v>-0.300189287756578</v>
      </c>
      <c r="AZ1041" s="9">
        <f t="shared" si="518"/>
        <v>2.8427632536684</v>
      </c>
      <c r="BA1041" s="11">
        <f t="shared" si="519"/>
        <v>0.419461846638099</v>
      </c>
      <c r="BB1041" s="12">
        <f t="shared" si="520"/>
        <v>1074.71389883243</v>
      </c>
      <c r="BC1041" s="13">
        <f t="shared" si="521"/>
        <v>0.580700453349237</v>
      </c>
      <c r="BD1041" s="14">
        <f t="shared" si="522"/>
        <v>17.6410018552876</v>
      </c>
      <c r="BE1041" s="15">
        <f t="shared" si="523"/>
        <v>1.14846063403588</v>
      </c>
      <c r="BF1041" s="16">
        <f t="shared" si="524"/>
        <v>26.2520720205773</v>
      </c>
      <c r="BG1041" s="16">
        <f t="shared" si="525"/>
        <v>1.33367346938775</v>
      </c>
      <c r="BH1041" s="17">
        <f t="shared" si="526"/>
        <v>0.192135971107088</v>
      </c>
    </row>
    <row r="1042" spans="1:60">
      <c r="A1042">
        <v>1055</v>
      </c>
      <c r="B1042" t="s">
        <v>727</v>
      </c>
      <c r="C1042" t="s">
        <v>765</v>
      </c>
      <c r="D1042" t="s">
        <v>62</v>
      </c>
      <c r="E1042" t="s">
        <v>1079</v>
      </c>
      <c r="F1042" t="s">
        <v>1147</v>
      </c>
      <c r="G1042">
        <v>2383.35425142215</v>
      </c>
      <c r="H1042">
        <v>160</v>
      </c>
      <c r="I1042">
        <v>276.1</v>
      </c>
      <c r="J1042">
        <v>12.2968279241744</v>
      </c>
      <c r="K1042">
        <v>1263.74</v>
      </c>
      <c r="L1042">
        <v>22.7293175855281</v>
      </c>
      <c r="M1042">
        <v>0.047</v>
      </c>
      <c r="N1042">
        <v>95.09</v>
      </c>
      <c r="O1042">
        <v>0.185</v>
      </c>
      <c r="P1042">
        <v>3.87</v>
      </c>
      <c r="Q1042">
        <v>7.82</v>
      </c>
      <c r="R1042">
        <v>2.98</v>
      </c>
      <c r="S1042">
        <v>26.01</v>
      </c>
      <c r="T1042">
        <v>9.56</v>
      </c>
      <c r="U1042">
        <v>107.33</v>
      </c>
      <c r="V1042">
        <v>40.46</v>
      </c>
      <c r="W1042">
        <v>200.78</v>
      </c>
      <c r="X1042">
        <v>64.26</v>
      </c>
      <c r="Y1042">
        <v>997.19</v>
      </c>
      <c r="Z1042">
        <v>174.88</v>
      </c>
      <c r="AA1042">
        <v>9091.53</v>
      </c>
      <c r="AB1042">
        <v>546.88</v>
      </c>
      <c r="AC1042">
        <v>1336.19</v>
      </c>
      <c r="AD1042" s="3">
        <f t="shared" si="496"/>
        <v>551.228663270793</v>
      </c>
      <c r="AE1042" s="4">
        <f t="shared" si="497"/>
        <v>1381.03173794021</v>
      </c>
      <c r="AF1042" s="5">
        <f t="shared" si="498"/>
        <v>0.19831223628692</v>
      </c>
      <c r="AG1042" s="3">
        <f t="shared" si="499"/>
        <v>155.122349102773</v>
      </c>
      <c r="AH1042" s="3">
        <f t="shared" si="500"/>
        <v>1.99353448275862</v>
      </c>
      <c r="AI1042" s="3">
        <f t="shared" si="501"/>
        <v>8.46827133479212</v>
      </c>
      <c r="AJ1042" s="3">
        <f t="shared" si="502"/>
        <v>52.8378378378378</v>
      </c>
      <c r="AK1042" s="3">
        <f t="shared" si="503"/>
        <v>52.9307282415631</v>
      </c>
      <c r="AL1042" s="3">
        <f t="shared" si="504"/>
        <v>130.70351758794</v>
      </c>
      <c r="AM1042" s="3">
        <f t="shared" si="505"/>
        <v>264.819944598338</v>
      </c>
      <c r="AN1042" s="3">
        <f t="shared" si="506"/>
        <v>436.30081300813</v>
      </c>
      <c r="AO1042" s="3">
        <f t="shared" si="507"/>
        <v>741.025641025641</v>
      </c>
      <c r="AP1042" s="3">
        <f t="shared" si="508"/>
        <v>1254.875</v>
      </c>
      <c r="AQ1042" s="3">
        <f t="shared" si="509"/>
        <v>2601.61943319838</v>
      </c>
      <c r="AR1042" s="3">
        <f t="shared" si="510"/>
        <v>6193.72670807453</v>
      </c>
      <c r="AS1042" s="6">
        <f t="shared" si="511"/>
        <v>7108.94308943089</v>
      </c>
      <c r="AT1042" s="3">
        <f t="shared" si="512"/>
        <v>0.636930010933098</v>
      </c>
      <c r="AU1042" s="7">
        <f t="shared" si="513"/>
        <v>1.02834697259528</v>
      </c>
      <c r="AV1042" s="8">
        <f t="shared" si="514"/>
        <v>0.0688543191207359</v>
      </c>
      <c r="AW1042" s="3">
        <f t="shared" si="515"/>
        <v>112.307966449236</v>
      </c>
      <c r="AX1042" s="7">
        <f t="shared" si="516"/>
        <v>0.729686766189539</v>
      </c>
      <c r="AY1042" s="3">
        <f t="shared" si="517"/>
        <v>1.73681960639483</v>
      </c>
      <c r="AZ1042" s="9">
        <f t="shared" si="518"/>
        <v>141.455070624525</v>
      </c>
      <c r="BA1042" s="11">
        <f t="shared" si="519"/>
        <v>14.4951220300089</v>
      </c>
      <c r="BB1042" s="12">
        <f t="shared" si="520"/>
        <v>1074.71389883243</v>
      </c>
      <c r="BC1042" s="13">
        <f t="shared" si="521"/>
        <v>0.771436858467422</v>
      </c>
      <c r="BD1042" s="14">
        <f t="shared" si="522"/>
        <v>41.4589140678179</v>
      </c>
      <c r="BE1042" s="15">
        <f t="shared" si="523"/>
        <v>1.33995527432084</v>
      </c>
      <c r="BF1042" s="16">
        <f t="shared" si="524"/>
        <v>38.3387158785083</v>
      </c>
      <c r="BG1042" s="16">
        <f t="shared" si="525"/>
        <v>12.1598465473146</v>
      </c>
      <c r="BH1042" s="17">
        <f t="shared" si="526"/>
        <v>0.409283110934822</v>
      </c>
    </row>
    <row r="1043" spans="1:60">
      <c r="A1043">
        <v>1056</v>
      </c>
      <c r="B1043" t="s">
        <v>727</v>
      </c>
      <c r="C1043" t="s">
        <v>1148</v>
      </c>
      <c r="D1043" t="s">
        <v>62</v>
      </c>
      <c r="E1043" t="s">
        <v>1149</v>
      </c>
      <c r="F1043" t="s">
        <v>1150</v>
      </c>
      <c r="G1043">
        <v>804.8824624721</v>
      </c>
      <c r="H1043">
        <v>160.6</v>
      </c>
      <c r="I1043">
        <v>94.78</v>
      </c>
      <c r="J1043">
        <v>12.2968279241744</v>
      </c>
      <c r="K1043">
        <v>738.29</v>
      </c>
      <c r="L1043">
        <v>22.7293175855281</v>
      </c>
      <c r="M1043">
        <v>0.263</v>
      </c>
      <c r="N1043">
        <v>8.84</v>
      </c>
      <c r="O1043">
        <v>0.189</v>
      </c>
      <c r="P1043">
        <v>2.69</v>
      </c>
      <c r="Q1043">
        <v>5.13</v>
      </c>
      <c r="R1043">
        <v>1.56</v>
      </c>
      <c r="S1043">
        <v>17.37</v>
      </c>
      <c r="T1043">
        <v>6.79</v>
      </c>
      <c r="U1043">
        <v>76.27</v>
      </c>
      <c r="V1043">
        <v>25.61</v>
      </c>
      <c r="W1043">
        <v>105.06</v>
      </c>
      <c r="X1043">
        <v>23.89</v>
      </c>
      <c r="Y1043">
        <v>262.73</v>
      </c>
      <c r="Z1043">
        <v>30.86</v>
      </c>
      <c r="AA1043">
        <v>7790.04</v>
      </c>
      <c r="AB1043">
        <v>140.44</v>
      </c>
      <c r="AC1043">
        <v>359.06</v>
      </c>
      <c r="AD1043" s="3">
        <f t="shared" si="496"/>
        <v>141.560950864965</v>
      </c>
      <c r="AE1043" s="4">
        <f t="shared" si="497"/>
        <v>371.145888883765</v>
      </c>
      <c r="AF1043" s="5">
        <f t="shared" si="498"/>
        <v>1.10970464135021</v>
      </c>
      <c r="AG1043" s="3">
        <f t="shared" si="499"/>
        <v>14.42088091354</v>
      </c>
      <c r="AH1043" s="3">
        <f t="shared" si="500"/>
        <v>2.03663793103448</v>
      </c>
      <c r="AI1043" s="3">
        <f t="shared" si="501"/>
        <v>5.88621444201313</v>
      </c>
      <c r="AJ1043" s="3">
        <f t="shared" si="502"/>
        <v>34.6621621621622</v>
      </c>
      <c r="AK1043" s="3">
        <f t="shared" si="503"/>
        <v>27.708703374778</v>
      </c>
      <c r="AL1043" s="3">
        <f t="shared" si="504"/>
        <v>87.286432160804</v>
      </c>
      <c r="AM1043" s="3">
        <f t="shared" si="505"/>
        <v>188.08864265928</v>
      </c>
      <c r="AN1043" s="3">
        <f t="shared" si="506"/>
        <v>310.040650406504</v>
      </c>
      <c r="AO1043" s="3">
        <f t="shared" si="507"/>
        <v>469.047619047619</v>
      </c>
      <c r="AP1043" s="3">
        <f t="shared" si="508"/>
        <v>656.625</v>
      </c>
      <c r="AQ1043" s="3">
        <f t="shared" si="509"/>
        <v>967.206477732794</v>
      </c>
      <c r="AR1043" s="3">
        <f t="shared" si="510"/>
        <v>1631.86335403727</v>
      </c>
      <c r="AS1043" s="6">
        <f t="shared" si="511"/>
        <v>1254.47154471545</v>
      </c>
      <c r="AT1043" s="3">
        <f t="shared" si="512"/>
        <v>0.503749940236868</v>
      </c>
      <c r="AU1043" s="7">
        <f t="shared" si="513"/>
        <v>3.08696153382316</v>
      </c>
      <c r="AV1043" s="8">
        <f t="shared" si="514"/>
        <v>0.0238181272237357</v>
      </c>
      <c r="AW1043" s="3">
        <f t="shared" si="515"/>
        <v>30.182246281102</v>
      </c>
      <c r="AX1043" s="7">
        <f t="shared" si="516"/>
        <v>0.130852911427314</v>
      </c>
      <c r="AY1043" s="3">
        <f t="shared" si="517"/>
        <v>-1.24710000690079</v>
      </c>
      <c r="AZ1043" s="9">
        <f t="shared" si="518"/>
        <v>17.8551671255006</v>
      </c>
      <c r="BA1043" s="11">
        <f t="shared" si="519"/>
        <v>3.31839992227985</v>
      </c>
      <c r="BB1043" s="12">
        <f t="shared" si="520"/>
        <v>1074.71389883243</v>
      </c>
      <c r="BC1043" s="13">
        <f t="shared" si="521"/>
        <v>0.207278803557589</v>
      </c>
      <c r="BD1043" s="14">
        <f t="shared" si="522"/>
        <v>43.2206062450633</v>
      </c>
      <c r="BE1043" s="15">
        <f t="shared" si="523"/>
        <v>1.36665017318159</v>
      </c>
      <c r="BF1043" s="16">
        <f t="shared" si="524"/>
        <v>15.1255037420841</v>
      </c>
      <c r="BG1043" s="16">
        <f t="shared" si="525"/>
        <v>1.72319688109162</v>
      </c>
      <c r="BH1043" s="17">
        <f t="shared" si="526"/>
        <v>0.391132401269983</v>
      </c>
    </row>
    <row r="1044" hidden="1" spans="1:60">
      <c r="A1044">
        <v>1057</v>
      </c>
      <c r="B1044" t="s">
        <v>727</v>
      </c>
      <c r="C1044" t="s">
        <v>1148</v>
      </c>
      <c r="D1044" t="s">
        <v>62</v>
      </c>
      <c r="E1044" t="s">
        <v>1149</v>
      </c>
      <c r="F1044" t="s">
        <v>1151</v>
      </c>
      <c r="G1044">
        <v>432.21529083158</v>
      </c>
      <c r="H1044">
        <v>160.6</v>
      </c>
      <c r="I1044">
        <v>1756.7</v>
      </c>
      <c r="J1044">
        <v>12.2968279241744</v>
      </c>
      <c r="K1044">
        <v>1338.9</v>
      </c>
      <c r="L1044">
        <v>22.7293175855281</v>
      </c>
      <c r="M1044">
        <v>78.36</v>
      </c>
      <c r="N1044">
        <v>192.26</v>
      </c>
      <c r="O1044">
        <v>31.15</v>
      </c>
      <c r="P1044">
        <v>167.09</v>
      </c>
      <c r="Q1044">
        <v>46.32</v>
      </c>
      <c r="R1044">
        <v>0.747</v>
      </c>
      <c r="S1044">
        <v>67.63</v>
      </c>
      <c r="T1044">
        <v>15.36</v>
      </c>
      <c r="U1044">
        <v>157.21</v>
      </c>
      <c r="V1044">
        <v>51.58</v>
      </c>
      <c r="W1044">
        <v>200.04</v>
      </c>
      <c r="X1044">
        <v>45.94</v>
      </c>
      <c r="Y1044">
        <v>478.29</v>
      </c>
      <c r="Z1044">
        <v>56.34</v>
      </c>
      <c r="AA1044">
        <v>9019.16</v>
      </c>
      <c r="AB1044">
        <v>55.24</v>
      </c>
      <c r="AC1044">
        <v>188.6</v>
      </c>
      <c r="AD1044" s="3">
        <f t="shared" si="496"/>
        <v>55.6809094686746</v>
      </c>
      <c r="AE1044" s="4">
        <f t="shared" si="497"/>
        <v>194.948238855562</v>
      </c>
      <c r="AF1044" s="5">
        <f t="shared" si="498"/>
        <v>330.632911392405</v>
      </c>
      <c r="AG1044" s="3">
        <f t="shared" si="499"/>
        <v>313.637846655791</v>
      </c>
      <c r="AH1044" s="3">
        <f t="shared" si="500"/>
        <v>335.668103448276</v>
      </c>
      <c r="AI1044" s="3">
        <f t="shared" si="501"/>
        <v>365.62363238512</v>
      </c>
      <c r="AJ1044" s="3">
        <f t="shared" si="502"/>
        <v>312.972972972973</v>
      </c>
      <c r="AK1044" s="3">
        <f t="shared" si="503"/>
        <v>13.2682060390764</v>
      </c>
      <c r="AL1044" s="3">
        <f t="shared" si="504"/>
        <v>339.849246231156</v>
      </c>
      <c r="AM1044" s="3">
        <f t="shared" si="505"/>
        <v>425.484764542936</v>
      </c>
      <c r="AN1044" s="3">
        <f t="shared" si="506"/>
        <v>639.065040650407</v>
      </c>
      <c r="AO1044" s="3">
        <f t="shared" si="507"/>
        <v>944.688644688645</v>
      </c>
      <c r="AP1044" s="3">
        <f t="shared" si="508"/>
        <v>1250.25</v>
      </c>
      <c r="AQ1044" s="3">
        <f t="shared" si="509"/>
        <v>1859.91902834008</v>
      </c>
      <c r="AR1044" s="3">
        <f t="shared" si="510"/>
        <v>2970.74534161491</v>
      </c>
      <c r="AS1044" s="6">
        <f t="shared" si="511"/>
        <v>2290.24390243902</v>
      </c>
      <c r="AT1044" s="3">
        <f t="shared" si="512"/>
        <v>0.0406832494702132</v>
      </c>
      <c r="AU1044" s="7">
        <f t="shared" si="513"/>
        <v>0.136946270352805</v>
      </c>
      <c r="AV1044" s="8">
        <f t="shared" si="514"/>
        <v>0.986210499405672</v>
      </c>
      <c r="AW1044" s="3">
        <f t="shared" si="515"/>
        <v>15.85353881974</v>
      </c>
      <c r="AX1044" s="7">
        <f t="shared" si="516"/>
        <v>3.92674529469011</v>
      </c>
      <c r="AY1044" s="3">
        <f t="shared" si="517"/>
        <v>4.65894286256335</v>
      </c>
      <c r="AZ1044" s="9">
        <f t="shared" si="518"/>
        <v>0.908773009635774</v>
      </c>
      <c r="BA1044" s="11">
        <f t="shared" si="519"/>
        <v>0.640687222779019</v>
      </c>
      <c r="BB1044" s="12">
        <f t="shared" si="520"/>
        <v>1074.71389883243</v>
      </c>
      <c r="BC1044" s="13">
        <f t="shared" si="521"/>
        <v>0.10657347995788</v>
      </c>
      <c r="BD1044" s="14">
        <f t="shared" si="522"/>
        <v>4.3348684626024</v>
      </c>
      <c r="BE1044" s="15">
        <f t="shared" si="523"/>
        <v>0.394321436785214</v>
      </c>
      <c r="BF1044" s="16">
        <f t="shared" si="524"/>
        <v>7.07215732663019</v>
      </c>
      <c r="BG1044" s="16">
        <f t="shared" si="525"/>
        <v>4.1506908462867</v>
      </c>
      <c r="BH1044" s="17">
        <f t="shared" si="526"/>
        <v>0.292895015906681</v>
      </c>
    </row>
    <row r="1045" spans="1:60">
      <c r="A1045">
        <v>1058</v>
      </c>
      <c r="B1045" t="s">
        <v>727</v>
      </c>
      <c r="C1045" t="s">
        <v>1148</v>
      </c>
      <c r="D1045" t="s">
        <v>62</v>
      </c>
      <c r="E1045" t="s">
        <v>1149</v>
      </c>
      <c r="F1045" t="s">
        <v>1152</v>
      </c>
      <c r="G1045">
        <v>704.5621625981</v>
      </c>
      <c r="H1045">
        <v>160.6</v>
      </c>
      <c r="I1045">
        <v>682.5</v>
      </c>
      <c r="J1045">
        <v>12.2968279241744</v>
      </c>
      <c r="K1045">
        <v>2465.69</v>
      </c>
      <c r="L1045">
        <v>22.7293175855281</v>
      </c>
      <c r="M1045">
        <v>0.036</v>
      </c>
      <c r="N1045">
        <v>6.82</v>
      </c>
      <c r="O1045">
        <v>0.076</v>
      </c>
      <c r="P1045">
        <v>1.59</v>
      </c>
      <c r="Q1045">
        <v>7.32</v>
      </c>
      <c r="R1045">
        <v>0.94</v>
      </c>
      <c r="S1045">
        <v>40.42</v>
      </c>
      <c r="T1045">
        <v>20.12</v>
      </c>
      <c r="U1045">
        <v>269.41</v>
      </c>
      <c r="V1045">
        <v>97.56</v>
      </c>
      <c r="W1045">
        <v>426.11</v>
      </c>
      <c r="X1045">
        <v>99.21</v>
      </c>
      <c r="Y1045">
        <v>1041.67</v>
      </c>
      <c r="Z1045">
        <v>121.48</v>
      </c>
      <c r="AA1045">
        <v>9454.9</v>
      </c>
      <c r="AB1045">
        <v>268.03</v>
      </c>
      <c r="AC1045">
        <v>1453.06</v>
      </c>
      <c r="AD1045" s="3">
        <f t="shared" si="496"/>
        <v>270.169336801029</v>
      </c>
      <c r="AE1045" s="4">
        <f t="shared" si="497"/>
        <v>1501.96971342239</v>
      </c>
      <c r="AF1045" s="5">
        <f t="shared" si="498"/>
        <v>0.151898734177215</v>
      </c>
      <c r="AG1045" s="3">
        <f t="shared" si="499"/>
        <v>11.1256117455139</v>
      </c>
      <c r="AH1045" s="3">
        <f t="shared" si="500"/>
        <v>0.818965517241379</v>
      </c>
      <c r="AI1045" s="3">
        <f t="shared" si="501"/>
        <v>3.47921225382932</v>
      </c>
      <c r="AJ1045" s="3">
        <f t="shared" si="502"/>
        <v>49.4594594594595</v>
      </c>
      <c r="AK1045" s="3">
        <f t="shared" si="503"/>
        <v>16.696269982238</v>
      </c>
      <c r="AL1045" s="3">
        <f t="shared" si="504"/>
        <v>203.115577889447</v>
      </c>
      <c r="AM1045" s="3">
        <f t="shared" si="505"/>
        <v>557.340720221607</v>
      </c>
      <c r="AN1045" s="3">
        <f t="shared" si="506"/>
        <v>1095.16260162602</v>
      </c>
      <c r="AO1045" s="3">
        <f t="shared" si="507"/>
        <v>1786.81318681319</v>
      </c>
      <c r="AP1045" s="3">
        <f t="shared" si="508"/>
        <v>2663.1875</v>
      </c>
      <c r="AQ1045" s="3">
        <f t="shared" si="509"/>
        <v>4016.5991902834</v>
      </c>
      <c r="AR1045" s="3">
        <f t="shared" si="510"/>
        <v>6470</v>
      </c>
      <c r="AS1045" s="6">
        <f t="shared" si="511"/>
        <v>4938.21138211382</v>
      </c>
      <c r="AT1045" s="3">
        <f t="shared" si="512"/>
        <v>0.166580115753345</v>
      </c>
      <c r="AU1045" s="7">
        <f t="shared" si="513"/>
        <v>0.25746540301908</v>
      </c>
      <c r="AV1045" s="8">
        <f t="shared" si="514"/>
        <v>0.00454070407615606</v>
      </c>
      <c r="AW1045" s="3">
        <f t="shared" si="515"/>
        <v>122.14285852286</v>
      </c>
      <c r="AX1045" s="7">
        <f t="shared" si="516"/>
        <v>0.050183071488079</v>
      </c>
      <c r="AY1045" s="3">
        <f t="shared" si="517"/>
        <v>-2.91117215818586</v>
      </c>
      <c r="AZ1045" s="9">
        <f t="shared" si="518"/>
        <v>56.2600425804941</v>
      </c>
      <c r="BA1045" s="11">
        <f t="shared" si="519"/>
        <v>1.29689406284805</v>
      </c>
      <c r="BB1045" s="12">
        <f t="shared" si="520"/>
        <v>1074.71389883243</v>
      </c>
      <c r="BC1045" s="13">
        <f t="shared" si="521"/>
        <v>0.801514684851228</v>
      </c>
      <c r="BD1045" s="14">
        <f t="shared" si="522"/>
        <v>206.24489638107</v>
      </c>
      <c r="BE1045" s="15">
        <f t="shared" si="523"/>
        <v>1.39493313621396</v>
      </c>
      <c r="BF1045" s="16">
        <f t="shared" si="524"/>
        <v>25.7711528946066</v>
      </c>
      <c r="BG1045" s="16">
        <f t="shared" si="525"/>
        <v>0.931693989071038</v>
      </c>
      <c r="BH1045" s="17">
        <f t="shared" si="526"/>
        <v>0.184459003757587</v>
      </c>
    </row>
    <row r="1046" spans="1:60">
      <c r="A1046">
        <v>1059</v>
      </c>
      <c r="B1046" t="s">
        <v>727</v>
      </c>
      <c r="C1046" t="s">
        <v>1148</v>
      </c>
      <c r="D1046" t="s">
        <v>62</v>
      </c>
      <c r="E1046" t="s">
        <v>1149</v>
      </c>
      <c r="F1046" t="s">
        <v>1153</v>
      </c>
      <c r="G1046">
        <v>1608.7703622155</v>
      </c>
      <c r="H1046">
        <v>160.6</v>
      </c>
      <c r="I1046">
        <v>543.68</v>
      </c>
      <c r="J1046">
        <v>12.2968279241744</v>
      </c>
      <c r="K1046">
        <v>2333.53</v>
      </c>
      <c r="L1046">
        <v>22.7293175855281</v>
      </c>
      <c r="M1046">
        <v>0.051</v>
      </c>
      <c r="N1046">
        <v>11.67</v>
      </c>
      <c r="O1046">
        <v>0.185</v>
      </c>
      <c r="P1046">
        <v>3.95</v>
      </c>
      <c r="Q1046">
        <v>11.37</v>
      </c>
      <c r="R1046">
        <v>1.27</v>
      </c>
      <c r="S1046">
        <v>54.71</v>
      </c>
      <c r="T1046">
        <v>22.62</v>
      </c>
      <c r="U1046">
        <v>261.64</v>
      </c>
      <c r="V1046">
        <v>88.71</v>
      </c>
      <c r="W1046">
        <v>351.9</v>
      </c>
      <c r="X1046">
        <v>78.54</v>
      </c>
      <c r="Y1046">
        <v>798.93</v>
      </c>
      <c r="Z1046">
        <v>95.76</v>
      </c>
      <c r="AA1046">
        <v>8990.27</v>
      </c>
      <c r="AB1046">
        <v>206.05</v>
      </c>
      <c r="AC1046">
        <v>781.58</v>
      </c>
      <c r="AD1046" s="3">
        <f t="shared" si="496"/>
        <v>207.694630630348</v>
      </c>
      <c r="AE1046" s="4">
        <f t="shared" si="497"/>
        <v>807.887828869195</v>
      </c>
      <c r="AF1046" s="5">
        <f t="shared" si="498"/>
        <v>0.215189873417722</v>
      </c>
      <c r="AG1046" s="3">
        <f t="shared" si="499"/>
        <v>19.0375203915171</v>
      </c>
      <c r="AH1046" s="3">
        <f t="shared" si="500"/>
        <v>1.99353448275862</v>
      </c>
      <c r="AI1046" s="3">
        <f t="shared" si="501"/>
        <v>8.64332603938731</v>
      </c>
      <c r="AJ1046" s="3">
        <f t="shared" si="502"/>
        <v>76.8243243243243</v>
      </c>
      <c r="AK1046" s="3">
        <f t="shared" si="503"/>
        <v>22.5577264653641</v>
      </c>
      <c r="AL1046" s="3">
        <f t="shared" si="504"/>
        <v>274.924623115578</v>
      </c>
      <c r="AM1046" s="3">
        <f t="shared" si="505"/>
        <v>626.592797783934</v>
      </c>
      <c r="AN1046" s="3">
        <f t="shared" si="506"/>
        <v>1063.57723577236</v>
      </c>
      <c r="AO1046" s="3">
        <f t="shared" si="507"/>
        <v>1624.72527472527</v>
      </c>
      <c r="AP1046" s="3">
        <f t="shared" si="508"/>
        <v>2199.375</v>
      </c>
      <c r="AQ1046" s="3">
        <f t="shared" si="509"/>
        <v>3179.75708502024</v>
      </c>
      <c r="AR1046" s="3">
        <f t="shared" si="510"/>
        <v>4962.29813664596</v>
      </c>
      <c r="AS1046" s="6">
        <f t="shared" si="511"/>
        <v>3892.68292682927</v>
      </c>
      <c r="AT1046" s="3">
        <f t="shared" si="512"/>
        <v>0.155216945332466</v>
      </c>
      <c r="AU1046" s="7">
        <f t="shared" si="513"/>
        <v>0.312792462400048</v>
      </c>
      <c r="AV1046" s="8">
        <f t="shared" si="514"/>
        <v>0.014445074653909</v>
      </c>
      <c r="AW1046" s="3">
        <f t="shared" si="515"/>
        <v>65.6988805447103</v>
      </c>
      <c r="AX1046" s="7">
        <f t="shared" si="516"/>
        <v>0.117084330103097</v>
      </c>
      <c r="AY1046" s="3">
        <f t="shared" si="517"/>
        <v>-1.44014189566051</v>
      </c>
      <c r="AZ1046" s="9">
        <f t="shared" si="518"/>
        <v>24.2290272808682</v>
      </c>
      <c r="BA1046" s="11">
        <f t="shared" si="519"/>
        <v>0.943878508061734</v>
      </c>
      <c r="BB1046" s="12">
        <f t="shared" si="520"/>
        <v>1074.71389883243</v>
      </c>
      <c r="BC1046" s="13">
        <f t="shared" si="521"/>
        <v>0.438811224757425</v>
      </c>
      <c r="BD1046" s="14">
        <f t="shared" si="522"/>
        <v>89.2494082807299</v>
      </c>
      <c r="BE1046" s="15">
        <f t="shared" si="523"/>
        <v>0.978283454119885</v>
      </c>
      <c r="BF1046" s="16">
        <f t="shared" si="524"/>
        <v>14.6029976238348</v>
      </c>
      <c r="BG1046" s="16">
        <f t="shared" si="525"/>
        <v>1.02638522427441</v>
      </c>
      <c r="BH1046" s="17">
        <f t="shared" si="526"/>
        <v>0.2636326415722</v>
      </c>
    </row>
    <row r="1047" spans="1:60">
      <c r="A1047">
        <v>1060</v>
      </c>
      <c r="B1047" t="s">
        <v>727</v>
      </c>
      <c r="C1047" t="s">
        <v>1148</v>
      </c>
      <c r="D1047" t="s">
        <v>62</v>
      </c>
      <c r="E1047" t="s">
        <v>1149</v>
      </c>
      <c r="F1047" t="s">
        <v>1154</v>
      </c>
      <c r="G1047">
        <v>204.367616879135</v>
      </c>
      <c r="H1047">
        <v>160.6</v>
      </c>
      <c r="I1047">
        <v>268.91</v>
      </c>
      <c r="J1047">
        <v>12.2968279241744</v>
      </c>
      <c r="K1047">
        <v>868.98</v>
      </c>
      <c r="L1047">
        <v>22.7293175855281</v>
      </c>
      <c r="M1047">
        <v>0.0183</v>
      </c>
      <c r="N1047">
        <v>16.23</v>
      </c>
      <c r="O1047">
        <v>0.106</v>
      </c>
      <c r="P1047">
        <v>1.98</v>
      </c>
      <c r="Q1047">
        <v>4.23</v>
      </c>
      <c r="R1047">
        <v>0.89</v>
      </c>
      <c r="S1047">
        <v>18.26</v>
      </c>
      <c r="T1047">
        <v>7.33</v>
      </c>
      <c r="U1047">
        <v>88.29</v>
      </c>
      <c r="V1047">
        <v>31.51</v>
      </c>
      <c r="W1047">
        <v>138.23</v>
      </c>
      <c r="X1047">
        <v>35.19</v>
      </c>
      <c r="Y1047">
        <v>410.31</v>
      </c>
      <c r="Z1047">
        <v>53.87</v>
      </c>
      <c r="AA1047">
        <v>9310.54</v>
      </c>
      <c r="AB1047">
        <v>114.62</v>
      </c>
      <c r="AC1047">
        <v>337.92</v>
      </c>
      <c r="AD1047" s="3">
        <f t="shared" si="496"/>
        <v>115.53486320238</v>
      </c>
      <c r="AE1047" s="4">
        <f t="shared" si="497"/>
        <v>349.294320647251</v>
      </c>
      <c r="AF1047" s="5">
        <f t="shared" si="498"/>
        <v>0.0772151898734177</v>
      </c>
      <c r="AG1047" s="3">
        <f t="shared" si="499"/>
        <v>26.4763458401305</v>
      </c>
      <c r="AH1047" s="3">
        <f t="shared" si="500"/>
        <v>1.14224137931034</v>
      </c>
      <c r="AI1047" s="3">
        <f t="shared" si="501"/>
        <v>4.33260393873085</v>
      </c>
      <c r="AJ1047" s="3">
        <f t="shared" si="502"/>
        <v>28.5810810810811</v>
      </c>
      <c r="AK1047" s="3">
        <f t="shared" si="503"/>
        <v>15.8081705150977</v>
      </c>
      <c r="AL1047" s="3">
        <f t="shared" si="504"/>
        <v>91.7587939698493</v>
      </c>
      <c r="AM1047" s="3">
        <f t="shared" si="505"/>
        <v>203.047091412742</v>
      </c>
      <c r="AN1047" s="3">
        <f t="shared" si="506"/>
        <v>358.90243902439</v>
      </c>
      <c r="AO1047" s="3">
        <f t="shared" si="507"/>
        <v>577.106227106227</v>
      </c>
      <c r="AP1047" s="3">
        <f t="shared" si="508"/>
        <v>863.9375</v>
      </c>
      <c r="AQ1047" s="3">
        <f t="shared" si="509"/>
        <v>1424.6963562753</v>
      </c>
      <c r="AR1047" s="3">
        <f t="shared" si="510"/>
        <v>2548.50931677019</v>
      </c>
      <c r="AS1047" s="6">
        <f t="shared" si="511"/>
        <v>2189.83739837398</v>
      </c>
      <c r="AT1047" s="3">
        <f t="shared" si="512"/>
        <v>0.308687069199574</v>
      </c>
      <c r="AU1047" s="7">
        <f t="shared" si="513"/>
        <v>1.21124559823381</v>
      </c>
      <c r="AV1047" s="8">
        <f t="shared" si="514"/>
        <v>0.0464651127734497</v>
      </c>
      <c r="AW1047" s="3">
        <f t="shared" si="515"/>
        <v>28.4052377410739</v>
      </c>
      <c r="AX1047" s="7">
        <f t="shared" si="516"/>
        <v>0.247643087409079</v>
      </c>
      <c r="AY1047" s="3">
        <f t="shared" si="517"/>
        <v>-0.139482813224309</v>
      </c>
      <c r="AZ1047" s="9">
        <f t="shared" si="518"/>
        <v>49.8915913092335</v>
      </c>
      <c r="BA1047" s="11">
        <f t="shared" si="519"/>
        <v>7.03233051413328</v>
      </c>
      <c r="BB1047" s="12">
        <f t="shared" si="520"/>
        <v>1074.71389883243</v>
      </c>
      <c r="BC1047" s="13">
        <f t="shared" si="521"/>
        <v>0.192894470531587</v>
      </c>
      <c r="BD1047" s="14">
        <f t="shared" si="522"/>
        <v>65.463249516441</v>
      </c>
      <c r="BE1047" s="15">
        <f t="shared" si="523"/>
        <v>0.823572420852526</v>
      </c>
      <c r="BF1047" s="16">
        <f t="shared" si="524"/>
        <v>22.4704271631982</v>
      </c>
      <c r="BG1047" s="16">
        <f t="shared" si="525"/>
        <v>3.83687943262411</v>
      </c>
      <c r="BH1047" s="17">
        <f t="shared" si="526"/>
        <v>0.339192708333333</v>
      </c>
    </row>
    <row r="1048" spans="1:60">
      <c r="A1048">
        <v>1061</v>
      </c>
      <c r="B1048" t="s">
        <v>727</v>
      </c>
      <c r="C1048" t="s">
        <v>1148</v>
      </c>
      <c r="D1048" t="s">
        <v>62</v>
      </c>
      <c r="E1048" t="s">
        <v>1149</v>
      </c>
      <c r="F1048" t="s">
        <v>1155</v>
      </c>
      <c r="G1048">
        <v>815.6289744551</v>
      </c>
      <c r="H1048">
        <v>160.6</v>
      </c>
      <c r="I1048">
        <v>131.35</v>
      </c>
      <c r="J1048">
        <v>12.2968279241744</v>
      </c>
      <c r="K1048">
        <v>484.12</v>
      </c>
      <c r="L1048">
        <v>22.7293175855281</v>
      </c>
      <c r="M1048">
        <v>0.147</v>
      </c>
      <c r="N1048">
        <v>6.01</v>
      </c>
      <c r="O1048">
        <v>0.15</v>
      </c>
      <c r="P1048">
        <v>1.89</v>
      </c>
      <c r="Q1048">
        <v>4.86</v>
      </c>
      <c r="R1048">
        <v>0.94</v>
      </c>
      <c r="S1048">
        <v>16.48</v>
      </c>
      <c r="T1048">
        <v>5.83</v>
      </c>
      <c r="U1048">
        <v>58.85</v>
      </c>
      <c r="V1048">
        <v>18.13</v>
      </c>
      <c r="W1048">
        <v>63.85</v>
      </c>
      <c r="X1048">
        <v>13.94</v>
      </c>
      <c r="Y1048">
        <v>140.07</v>
      </c>
      <c r="Z1048">
        <v>15.3</v>
      </c>
      <c r="AA1048">
        <v>9256.44</v>
      </c>
      <c r="AB1048">
        <v>69.81</v>
      </c>
      <c r="AC1048">
        <v>314.2</v>
      </c>
      <c r="AD1048" s="3">
        <f t="shared" si="496"/>
        <v>70.3672029328055</v>
      </c>
      <c r="AE1048" s="4">
        <f t="shared" si="497"/>
        <v>324.775910118863</v>
      </c>
      <c r="AF1048" s="5">
        <f t="shared" si="498"/>
        <v>0.620253164556962</v>
      </c>
      <c r="AG1048" s="3">
        <f t="shared" si="499"/>
        <v>9.80424143556281</v>
      </c>
      <c r="AH1048" s="3">
        <f t="shared" si="500"/>
        <v>1.61637931034483</v>
      </c>
      <c r="AI1048" s="3">
        <f t="shared" si="501"/>
        <v>4.13566739606127</v>
      </c>
      <c r="AJ1048" s="3">
        <f t="shared" si="502"/>
        <v>32.8378378378378</v>
      </c>
      <c r="AK1048" s="3">
        <f t="shared" si="503"/>
        <v>16.696269982238</v>
      </c>
      <c r="AL1048" s="3">
        <f t="shared" si="504"/>
        <v>82.8140703517588</v>
      </c>
      <c r="AM1048" s="3">
        <f t="shared" si="505"/>
        <v>161.495844875346</v>
      </c>
      <c r="AN1048" s="3">
        <f t="shared" si="506"/>
        <v>239.227642276423</v>
      </c>
      <c r="AO1048" s="3">
        <f t="shared" si="507"/>
        <v>332.051282051282</v>
      </c>
      <c r="AP1048" s="3">
        <f t="shared" si="508"/>
        <v>399.0625</v>
      </c>
      <c r="AQ1048" s="3">
        <f t="shared" si="509"/>
        <v>564.372469635628</v>
      </c>
      <c r="AR1048" s="3">
        <f t="shared" si="510"/>
        <v>870</v>
      </c>
      <c r="AS1048" s="6">
        <f t="shared" si="511"/>
        <v>621.951219512195</v>
      </c>
      <c r="AT1048" s="3">
        <f t="shared" si="512"/>
        <v>0.32016961689614</v>
      </c>
      <c r="AU1048" s="7">
        <f t="shared" si="513"/>
        <v>3.68011053903609</v>
      </c>
      <c r="AV1048" s="8">
        <f t="shared" si="514"/>
        <v>0.0185050670716323</v>
      </c>
      <c r="AW1048" s="3">
        <f t="shared" si="515"/>
        <v>26.4113568248266</v>
      </c>
      <c r="AX1048" s="7">
        <f t="shared" si="516"/>
        <v>0.0951012050196048</v>
      </c>
      <c r="AY1048" s="3">
        <f t="shared" si="517"/>
        <v>-1.80121229251096</v>
      </c>
      <c r="AZ1048" s="9">
        <f t="shared" si="518"/>
        <v>23.29624807696</v>
      </c>
      <c r="BA1048" s="11">
        <f t="shared" si="519"/>
        <v>4.89683385164923</v>
      </c>
      <c r="BB1048" s="12">
        <f t="shared" si="520"/>
        <v>1074.71389883243</v>
      </c>
      <c r="BC1048" s="13">
        <f t="shared" si="521"/>
        <v>0.174786803842558</v>
      </c>
      <c r="BD1048" s="14">
        <f t="shared" si="522"/>
        <v>43.2466196355085</v>
      </c>
      <c r="BE1048" s="15">
        <f t="shared" si="523"/>
        <v>2.2431641322196</v>
      </c>
      <c r="BF1048" s="16">
        <f t="shared" si="524"/>
        <v>8.49939320388349</v>
      </c>
      <c r="BG1048" s="16">
        <f t="shared" si="525"/>
        <v>1.23662551440329</v>
      </c>
      <c r="BH1048" s="17">
        <f t="shared" si="526"/>
        <v>0.222183322724379</v>
      </c>
    </row>
    <row r="1049" hidden="1" spans="1:60">
      <c r="A1049">
        <v>1062</v>
      </c>
      <c r="B1049" t="s">
        <v>727</v>
      </c>
      <c r="C1049" t="s">
        <v>1156</v>
      </c>
      <c r="D1049" t="s">
        <v>62</v>
      </c>
      <c r="E1049" t="s">
        <v>1149</v>
      </c>
      <c r="F1049" t="s">
        <v>1157</v>
      </c>
      <c r="G1049">
        <v>1437.80467895825</v>
      </c>
      <c r="H1049">
        <v>160.6</v>
      </c>
      <c r="I1049">
        <v>6927.27</v>
      </c>
      <c r="J1049">
        <v>12.2968279241744</v>
      </c>
      <c r="K1049">
        <v>1594.33</v>
      </c>
      <c r="L1049">
        <v>22.7293175855281</v>
      </c>
      <c r="M1049">
        <v>69.86</v>
      </c>
      <c r="N1049">
        <v>181.43</v>
      </c>
      <c r="O1049">
        <v>26.23</v>
      </c>
      <c r="P1049">
        <v>129.58</v>
      </c>
      <c r="Q1049">
        <v>41.6</v>
      </c>
      <c r="R1049">
        <v>2.22</v>
      </c>
      <c r="S1049">
        <v>70.63</v>
      </c>
      <c r="T1049">
        <v>18.56</v>
      </c>
      <c r="U1049">
        <v>183.64</v>
      </c>
      <c r="V1049">
        <v>57.83</v>
      </c>
      <c r="W1049">
        <v>226.48</v>
      </c>
      <c r="X1049">
        <v>51.94</v>
      </c>
      <c r="Y1049">
        <v>546.98</v>
      </c>
      <c r="Z1049">
        <v>64.23</v>
      </c>
      <c r="AA1049">
        <v>8337.69</v>
      </c>
      <c r="AB1049">
        <v>27.35</v>
      </c>
      <c r="AC1049">
        <v>159.05</v>
      </c>
      <c r="AD1049" s="3">
        <f t="shared" si="496"/>
        <v>27.5682996735744</v>
      </c>
      <c r="AE1049" s="4">
        <f t="shared" si="497"/>
        <v>164.403591675383</v>
      </c>
      <c r="AF1049" s="5">
        <f t="shared" si="498"/>
        <v>294.767932489451</v>
      </c>
      <c r="AG1049" s="3">
        <f t="shared" si="499"/>
        <v>295.970636215334</v>
      </c>
      <c r="AH1049" s="3">
        <f t="shared" si="500"/>
        <v>282.650862068966</v>
      </c>
      <c r="AI1049" s="3">
        <f t="shared" si="501"/>
        <v>283.544857768053</v>
      </c>
      <c r="AJ1049" s="3">
        <f t="shared" si="502"/>
        <v>281.081081081081</v>
      </c>
      <c r="AK1049" s="3">
        <f t="shared" si="503"/>
        <v>39.4316163410302</v>
      </c>
      <c r="AL1049" s="3">
        <f t="shared" si="504"/>
        <v>354.924623115578</v>
      </c>
      <c r="AM1049" s="3">
        <f t="shared" si="505"/>
        <v>514.127423822715</v>
      </c>
      <c r="AN1049" s="3">
        <f t="shared" si="506"/>
        <v>746.50406504065</v>
      </c>
      <c r="AO1049" s="3">
        <f t="shared" si="507"/>
        <v>1059.15750915751</v>
      </c>
      <c r="AP1049" s="3">
        <f t="shared" si="508"/>
        <v>1415.5</v>
      </c>
      <c r="AQ1049" s="3">
        <f t="shared" si="509"/>
        <v>2102.83400809717</v>
      </c>
      <c r="AR1049" s="3">
        <f t="shared" si="510"/>
        <v>3397.39130434783</v>
      </c>
      <c r="AS1049" s="6">
        <f t="shared" si="511"/>
        <v>2610.9756097561</v>
      </c>
      <c r="AT1049" s="3">
        <f t="shared" si="512"/>
        <v>0.124841996983875</v>
      </c>
      <c r="AU1049" s="7">
        <f t="shared" si="513"/>
        <v>0.36746428597762</v>
      </c>
      <c r="AV1049" s="8">
        <f t="shared" si="514"/>
        <v>1.10356469801607</v>
      </c>
      <c r="AW1049" s="3">
        <f t="shared" si="515"/>
        <v>13.3695935804859</v>
      </c>
      <c r="AX1049" s="7">
        <f t="shared" si="516"/>
        <v>4.03512415681869</v>
      </c>
      <c r="AY1049" s="3">
        <f t="shared" si="517"/>
        <v>4.70621589451414</v>
      </c>
      <c r="AZ1049" s="9">
        <f t="shared" si="518"/>
        <v>1.28063488920854</v>
      </c>
      <c r="BA1049" s="11">
        <f t="shared" si="519"/>
        <v>0.654709484421829</v>
      </c>
      <c r="BB1049" s="12">
        <f t="shared" si="520"/>
        <v>1074.71389883243</v>
      </c>
      <c r="BC1049" s="13">
        <f t="shared" si="521"/>
        <v>0.0874857083131407</v>
      </c>
      <c r="BD1049" s="14">
        <f t="shared" si="522"/>
        <v>5.83161708834459</v>
      </c>
      <c r="BE1049" s="15">
        <f t="shared" si="523"/>
        <v>0.290778456250686</v>
      </c>
      <c r="BF1049" s="16">
        <f t="shared" si="524"/>
        <v>7.74430128840436</v>
      </c>
      <c r="BG1049" s="16">
        <f t="shared" si="525"/>
        <v>4.36129807692308</v>
      </c>
      <c r="BH1049" s="17">
        <f t="shared" si="526"/>
        <v>0.171958503615215</v>
      </c>
    </row>
    <row r="1050" spans="1:60">
      <c r="A1050">
        <v>1063</v>
      </c>
      <c r="B1050" t="s">
        <v>727</v>
      </c>
      <c r="C1050" t="s">
        <v>1148</v>
      </c>
      <c r="D1050" t="s">
        <v>62</v>
      </c>
      <c r="E1050" t="s">
        <v>1149</v>
      </c>
      <c r="F1050" t="s">
        <v>1158</v>
      </c>
      <c r="G1050">
        <v>954.0598611026</v>
      </c>
      <c r="H1050">
        <v>160.6</v>
      </c>
      <c r="I1050">
        <v>326.57</v>
      </c>
      <c r="J1050">
        <v>12.2968279241744</v>
      </c>
      <c r="K1050">
        <v>1184.21</v>
      </c>
      <c r="L1050">
        <v>22.7293175855281</v>
      </c>
      <c r="M1050">
        <v>0.399</v>
      </c>
      <c r="N1050">
        <v>6.67</v>
      </c>
      <c r="O1050">
        <v>0.224</v>
      </c>
      <c r="P1050">
        <v>2.14</v>
      </c>
      <c r="Q1050">
        <v>5</v>
      </c>
      <c r="R1050">
        <v>0.95</v>
      </c>
      <c r="S1050">
        <v>22.96</v>
      </c>
      <c r="T1050">
        <v>10.1</v>
      </c>
      <c r="U1050">
        <v>116.57</v>
      </c>
      <c r="V1050">
        <v>43.5</v>
      </c>
      <c r="W1050">
        <v>182.1</v>
      </c>
      <c r="X1050">
        <v>41.82</v>
      </c>
      <c r="Y1050">
        <v>456.53</v>
      </c>
      <c r="Z1050">
        <v>55.54</v>
      </c>
      <c r="AA1050">
        <v>9356</v>
      </c>
      <c r="AB1050">
        <v>101.02</v>
      </c>
      <c r="AC1050">
        <v>490</v>
      </c>
      <c r="AD1050" s="3">
        <f t="shared" si="496"/>
        <v>101.826311993583</v>
      </c>
      <c r="AE1050" s="4">
        <f t="shared" si="497"/>
        <v>506.493303495363</v>
      </c>
      <c r="AF1050" s="5">
        <f t="shared" si="498"/>
        <v>1.68354430379747</v>
      </c>
      <c r="AG1050" s="3">
        <f t="shared" si="499"/>
        <v>10.8809135399674</v>
      </c>
      <c r="AH1050" s="3">
        <f t="shared" si="500"/>
        <v>2.41379310344828</v>
      </c>
      <c r="AI1050" s="3">
        <f t="shared" si="501"/>
        <v>4.68271334792123</v>
      </c>
      <c r="AJ1050" s="3">
        <f t="shared" si="502"/>
        <v>33.7837837837838</v>
      </c>
      <c r="AK1050" s="3">
        <f t="shared" si="503"/>
        <v>16.8738898756661</v>
      </c>
      <c r="AL1050" s="3">
        <f t="shared" si="504"/>
        <v>115.376884422111</v>
      </c>
      <c r="AM1050" s="3">
        <f t="shared" si="505"/>
        <v>279.778393351801</v>
      </c>
      <c r="AN1050" s="3">
        <f t="shared" si="506"/>
        <v>473.861788617886</v>
      </c>
      <c r="AO1050" s="3">
        <f t="shared" si="507"/>
        <v>796.703296703297</v>
      </c>
      <c r="AP1050" s="3">
        <f t="shared" si="508"/>
        <v>1138.125</v>
      </c>
      <c r="AQ1050" s="3">
        <f t="shared" si="509"/>
        <v>1693.11740890688</v>
      </c>
      <c r="AR1050" s="3">
        <f t="shared" si="510"/>
        <v>2835.5900621118</v>
      </c>
      <c r="AS1050" s="6">
        <f t="shared" si="511"/>
        <v>2257.72357723577</v>
      </c>
      <c r="AT1050" s="3">
        <f t="shared" si="512"/>
        <v>0.270272377688906</v>
      </c>
      <c r="AU1050" s="7">
        <f t="shared" si="513"/>
        <v>0.95314333796057</v>
      </c>
      <c r="AV1050" s="8">
        <f t="shared" si="514"/>
        <v>0.0131689796369856</v>
      </c>
      <c r="AW1050" s="3">
        <f t="shared" si="515"/>
        <v>41.1889396695259</v>
      </c>
      <c r="AX1050" s="7">
        <f t="shared" si="516"/>
        <v>0.0845166806724237</v>
      </c>
      <c r="AY1050" s="3">
        <f t="shared" si="517"/>
        <v>-2.00608415632934</v>
      </c>
      <c r="AZ1050" s="9">
        <f t="shared" si="518"/>
        <v>20.7475653412995</v>
      </c>
      <c r="BA1050" s="11">
        <f t="shared" si="519"/>
        <v>1.96218098147891</v>
      </c>
      <c r="BB1050" s="12">
        <f t="shared" si="520"/>
        <v>1074.71389883243</v>
      </c>
      <c r="BC1050" s="13">
        <f t="shared" si="521"/>
        <v>0.271607594035281</v>
      </c>
      <c r="BD1050" s="14">
        <f t="shared" si="522"/>
        <v>77.7859626168224</v>
      </c>
      <c r="BE1050" s="15">
        <f t="shared" si="523"/>
        <v>1.07331391146255</v>
      </c>
      <c r="BF1050" s="16">
        <f t="shared" si="524"/>
        <v>19.8837108013937</v>
      </c>
      <c r="BG1050" s="16">
        <f t="shared" si="525"/>
        <v>1.334</v>
      </c>
      <c r="BH1050" s="17">
        <f t="shared" si="526"/>
        <v>0.206163265306122</v>
      </c>
    </row>
    <row r="1051" spans="1:60">
      <c r="A1051">
        <v>1064</v>
      </c>
      <c r="B1051" t="s">
        <v>727</v>
      </c>
      <c r="C1051" t="s">
        <v>1148</v>
      </c>
      <c r="D1051" t="s">
        <v>62</v>
      </c>
      <c r="E1051" t="s">
        <v>1149</v>
      </c>
      <c r="F1051" t="s">
        <v>1159</v>
      </c>
      <c r="G1051">
        <v>501.65562029165</v>
      </c>
      <c r="H1051">
        <v>160.6</v>
      </c>
      <c r="I1051">
        <v>87.72</v>
      </c>
      <c r="J1051">
        <v>12.2968279241744</v>
      </c>
      <c r="K1051">
        <v>463.95</v>
      </c>
      <c r="L1051">
        <v>22.7293175855281</v>
      </c>
      <c r="M1051">
        <v>0.0072</v>
      </c>
      <c r="N1051">
        <v>9.41</v>
      </c>
      <c r="O1051">
        <v>0.026</v>
      </c>
      <c r="P1051">
        <v>0.57</v>
      </c>
      <c r="Q1051">
        <v>1.65</v>
      </c>
      <c r="R1051">
        <v>0.242</v>
      </c>
      <c r="S1051">
        <v>7.34</v>
      </c>
      <c r="T1051">
        <v>3.39</v>
      </c>
      <c r="U1051">
        <v>42.96</v>
      </c>
      <c r="V1051">
        <v>16.21</v>
      </c>
      <c r="W1051">
        <v>76.17</v>
      </c>
      <c r="X1051">
        <v>19.36</v>
      </c>
      <c r="Y1051">
        <v>225.81</v>
      </c>
      <c r="Z1051">
        <v>29.57</v>
      </c>
      <c r="AA1051">
        <v>22987.58</v>
      </c>
      <c r="AB1051">
        <v>56.02</v>
      </c>
      <c r="AC1051">
        <v>3064.42</v>
      </c>
      <c r="AD1051" s="3">
        <f t="shared" si="496"/>
        <v>56.4671351997674</v>
      </c>
      <c r="AE1051" s="4">
        <f t="shared" si="497"/>
        <v>3167.56777366788</v>
      </c>
      <c r="AF1051" s="5">
        <f t="shared" si="498"/>
        <v>0.030379746835443</v>
      </c>
      <c r="AG1051" s="3">
        <f t="shared" si="499"/>
        <v>15.3507340946166</v>
      </c>
      <c r="AH1051" s="3">
        <f t="shared" si="500"/>
        <v>0.280172413793103</v>
      </c>
      <c r="AI1051" s="3">
        <f t="shared" si="501"/>
        <v>1.2472647702407</v>
      </c>
      <c r="AJ1051" s="3">
        <f t="shared" si="502"/>
        <v>11.1486486486486</v>
      </c>
      <c r="AK1051" s="3">
        <f t="shared" si="503"/>
        <v>4.29840142095915</v>
      </c>
      <c r="AL1051" s="3">
        <f t="shared" si="504"/>
        <v>36.8844221105528</v>
      </c>
      <c r="AM1051" s="3">
        <f t="shared" si="505"/>
        <v>93.9058171745152</v>
      </c>
      <c r="AN1051" s="3">
        <f t="shared" si="506"/>
        <v>174.634146341463</v>
      </c>
      <c r="AO1051" s="3">
        <f t="shared" si="507"/>
        <v>296.886446886447</v>
      </c>
      <c r="AP1051" s="3">
        <f t="shared" si="508"/>
        <v>476.0625</v>
      </c>
      <c r="AQ1051" s="3">
        <f t="shared" si="509"/>
        <v>783.805668016194</v>
      </c>
      <c r="AR1051" s="3">
        <f t="shared" si="510"/>
        <v>1402.54658385093</v>
      </c>
      <c r="AS1051" s="6">
        <f t="shared" si="511"/>
        <v>1202.0325203252</v>
      </c>
      <c r="AT1051" s="3">
        <f t="shared" si="512"/>
        <v>0.211969982991791</v>
      </c>
      <c r="AU1051" s="7">
        <f t="shared" si="513"/>
        <v>1.51132222938215</v>
      </c>
      <c r="AV1051" s="8">
        <f t="shared" si="514"/>
        <v>0.00297073359510276</v>
      </c>
      <c r="AW1051" s="3">
        <f t="shared" si="515"/>
        <v>257.592266330793</v>
      </c>
      <c r="AX1051" s="7">
        <f t="shared" si="516"/>
        <v>0.0476793271046124</v>
      </c>
      <c r="AY1051" s="3">
        <f t="shared" si="517"/>
        <v>-3.00003618981789</v>
      </c>
      <c r="AZ1051" s="9">
        <f t="shared" si="518"/>
        <v>136.151586326414</v>
      </c>
      <c r="BA1051" s="11">
        <f t="shared" si="519"/>
        <v>26.5276826988684</v>
      </c>
      <c r="BB1051" s="12">
        <f t="shared" si="520"/>
        <v>1074.71389883243</v>
      </c>
      <c r="BC1051" s="13">
        <f t="shared" si="521"/>
        <v>1.62708036440247</v>
      </c>
      <c r="BD1051" s="14">
        <f t="shared" si="522"/>
        <v>101.404784688995</v>
      </c>
      <c r="BE1051" s="15">
        <f t="shared" si="523"/>
        <v>13.5707896018777</v>
      </c>
      <c r="BF1051" s="16">
        <f t="shared" si="524"/>
        <v>30.7643051771117</v>
      </c>
      <c r="BG1051" s="16">
        <f t="shared" si="525"/>
        <v>5.7030303030303</v>
      </c>
      <c r="BH1051" s="17">
        <f t="shared" si="526"/>
        <v>0.0182807839656444</v>
      </c>
    </row>
    <row r="1052" spans="1:60">
      <c r="A1052">
        <v>1065</v>
      </c>
      <c r="B1052" t="s">
        <v>727</v>
      </c>
      <c r="C1052" t="s">
        <v>1148</v>
      </c>
      <c r="D1052" t="s">
        <v>62</v>
      </c>
      <c r="E1052" t="s">
        <v>1149</v>
      </c>
      <c r="F1052" t="s">
        <v>1160</v>
      </c>
      <c r="G1052">
        <v>890.1957122336</v>
      </c>
      <c r="H1052">
        <v>160.6</v>
      </c>
      <c r="I1052">
        <v>354.77</v>
      </c>
      <c r="J1052">
        <v>12.2968279241744</v>
      </c>
      <c r="K1052">
        <v>952.96</v>
      </c>
      <c r="L1052">
        <v>22.7293175855281</v>
      </c>
      <c r="M1052">
        <v>0.199</v>
      </c>
      <c r="N1052">
        <v>4.67</v>
      </c>
      <c r="O1052">
        <v>0.189</v>
      </c>
      <c r="P1052">
        <v>1.93</v>
      </c>
      <c r="Q1052">
        <v>3.4</v>
      </c>
      <c r="R1052">
        <v>0.516</v>
      </c>
      <c r="S1052">
        <v>16.71</v>
      </c>
      <c r="T1052">
        <v>7.47</v>
      </c>
      <c r="U1052">
        <v>98.97</v>
      </c>
      <c r="V1052">
        <v>35.12</v>
      </c>
      <c r="W1052">
        <v>148.43</v>
      </c>
      <c r="X1052">
        <v>34.87</v>
      </c>
      <c r="Y1052">
        <v>396.14</v>
      </c>
      <c r="Z1052">
        <v>48.76</v>
      </c>
      <c r="AA1052">
        <v>7377.9</v>
      </c>
      <c r="AB1052">
        <v>177.92</v>
      </c>
      <c r="AC1052">
        <v>354.78</v>
      </c>
      <c r="AD1052" s="3">
        <f t="shared" si="496"/>
        <v>179.34010522568</v>
      </c>
      <c r="AE1052" s="4">
        <f t="shared" si="497"/>
        <v>366.721824926704</v>
      </c>
      <c r="AF1052" s="5">
        <f t="shared" si="498"/>
        <v>0.839662447257384</v>
      </c>
      <c r="AG1052" s="3">
        <f t="shared" si="499"/>
        <v>7.61827079934747</v>
      </c>
      <c r="AH1052" s="3">
        <f t="shared" si="500"/>
        <v>2.03663793103448</v>
      </c>
      <c r="AI1052" s="3">
        <f t="shared" si="501"/>
        <v>4.22319474835886</v>
      </c>
      <c r="AJ1052" s="3">
        <f t="shared" si="502"/>
        <v>22.972972972973</v>
      </c>
      <c r="AK1052" s="3">
        <f t="shared" si="503"/>
        <v>9.1651865008881</v>
      </c>
      <c r="AL1052" s="3">
        <f t="shared" si="504"/>
        <v>83.9698492462311</v>
      </c>
      <c r="AM1052" s="3">
        <f t="shared" si="505"/>
        <v>206.925207756233</v>
      </c>
      <c r="AN1052" s="3">
        <f t="shared" si="506"/>
        <v>402.317073170732</v>
      </c>
      <c r="AO1052" s="3">
        <f t="shared" si="507"/>
        <v>643.223443223443</v>
      </c>
      <c r="AP1052" s="3">
        <f t="shared" si="508"/>
        <v>927.6875</v>
      </c>
      <c r="AQ1052" s="3">
        <f t="shared" si="509"/>
        <v>1411.74089068826</v>
      </c>
      <c r="AR1052" s="3">
        <f t="shared" si="510"/>
        <v>2460.49689440994</v>
      </c>
      <c r="AS1052" s="6">
        <f t="shared" si="511"/>
        <v>1982.11382113821</v>
      </c>
      <c r="AT1052" s="3">
        <f t="shared" si="512"/>
        <v>0.208675286871711</v>
      </c>
      <c r="AU1052" s="7">
        <f t="shared" si="513"/>
        <v>0.848102216043457</v>
      </c>
      <c r="AV1052" s="8">
        <f t="shared" si="514"/>
        <v>0.0127344479727472</v>
      </c>
      <c r="AW1052" s="3">
        <f t="shared" si="515"/>
        <v>29.8224735019478</v>
      </c>
      <c r="AX1052" s="7">
        <f t="shared" si="516"/>
        <v>0.0695427649990481</v>
      </c>
      <c r="AY1052" s="3">
        <f t="shared" si="517"/>
        <v>-2.3446766874835</v>
      </c>
      <c r="AZ1052" s="9">
        <f t="shared" si="518"/>
        <v>12.1445109011174</v>
      </c>
      <c r="BA1052" s="11">
        <f t="shared" si="519"/>
        <v>1.89295646229832</v>
      </c>
      <c r="BB1052" s="12">
        <f t="shared" si="520"/>
        <v>1074.71389883243</v>
      </c>
      <c r="BC1052" s="13">
        <f t="shared" si="521"/>
        <v>0.209672541178304</v>
      </c>
      <c r="BD1052" s="14">
        <f t="shared" si="522"/>
        <v>80.3886162755257</v>
      </c>
      <c r="BE1052" s="15">
        <f t="shared" si="523"/>
        <v>0.895592467309537</v>
      </c>
      <c r="BF1052" s="16">
        <f t="shared" si="524"/>
        <v>23.7067624177139</v>
      </c>
      <c r="BG1052" s="16">
        <f t="shared" si="525"/>
        <v>1.37352941176471</v>
      </c>
      <c r="BH1052" s="17">
        <f t="shared" si="526"/>
        <v>0.501493883533457</v>
      </c>
    </row>
    <row r="1053" spans="1:60">
      <c r="A1053">
        <v>1066</v>
      </c>
      <c r="B1053" t="s">
        <v>727</v>
      </c>
      <c r="C1053" t="s">
        <v>1148</v>
      </c>
      <c r="D1053" t="s">
        <v>62</v>
      </c>
      <c r="E1053" t="s">
        <v>1149</v>
      </c>
      <c r="F1053" t="s">
        <v>1161</v>
      </c>
      <c r="G1053">
        <v>151.444998439475</v>
      </c>
      <c r="H1053">
        <v>160.6</v>
      </c>
      <c r="I1053">
        <v>238.98</v>
      </c>
      <c r="J1053">
        <v>12.2968279241744</v>
      </c>
      <c r="K1053">
        <v>370.35</v>
      </c>
      <c r="L1053">
        <v>22.7293175855281</v>
      </c>
      <c r="M1053">
        <v>0.0068</v>
      </c>
      <c r="N1053">
        <v>1.3</v>
      </c>
      <c r="O1053">
        <v>0.052</v>
      </c>
      <c r="P1053">
        <v>1.33</v>
      </c>
      <c r="Q1053">
        <v>2.54</v>
      </c>
      <c r="R1053">
        <v>0.07</v>
      </c>
      <c r="S1053">
        <v>9.26</v>
      </c>
      <c r="T1053">
        <v>3.91</v>
      </c>
      <c r="U1053">
        <v>43.1</v>
      </c>
      <c r="V1053">
        <v>12.91</v>
      </c>
      <c r="W1053">
        <v>52.96</v>
      </c>
      <c r="X1053">
        <v>12.35</v>
      </c>
      <c r="Y1053">
        <v>129.63</v>
      </c>
      <c r="Z1053">
        <v>16.75</v>
      </c>
      <c r="AA1053">
        <v>8751.61</v>
      </c>
      <c r="AB1053">
        <v>94.35</v>
      </c>
      <c r="AC1053">
        <v>503.42</v>
      </c>
      <c r="AD1053" s="3">
        <f t="shared" si="496"/>
        <v>95.1030740110328</v>
      </c>
      <c r="AE1053" s="4">
        <f t="shared" si="497"/>
        <v>520.365018052317</v>
      </c>
      <c r="AF1053" s="5">
        <f t="shared" si="498"/>
        <v>0.0286919831223629</v>
      </c>
      <c r="AG1053" s="3">
        <f t="shared" si="499"/>
        <v>2.12071778140294</v>
      </c>
      <c r="AH1053" s="3">
        <f t="shared" si="500"/>
        <v>0.560344827586207</v>
      </c>
      <c r="AI1053" s="3">
        <f t="shared" si="501"/>
        <v>2.91028446389497</v>
      </c>
      <c r="AJ1053" s="3">
        <f t="shared" si="502"/>
        <v>17.1621621621622</v>
      </c>
      <c r="AK1053" s="3">
        <f t="shared" si="503"/>
        <v>1.24333925399645</v>
      </c>
      <c r="AL1053" s="3">
        <f t="shared" si="504"/>
        <v>46.5326633165829</v>
      </c>
      <c r="AM1053" s="3">
        <f t="shared" si="505"/>
        <v>108.310249307479</v>
      </c>
      <c r="AN1053" s="3">
        <f t="shared" si="506"/>
        <v>175.20325203252</v>
      </c>
      <c r="AO1053" s="3">
        <f t="shared" si="507"/>
        <v>236.446886446886</v>
      </c>
      <c r="AP1053" s="3">
        <f t="shared" si="508"/>
        <v>331</v>
      </c>
      <c r="AQ1053" s="3">
        <f t="shared" si="509"/>
        <v>500</v>
      </c>
      <c r="AR1053" s="3">
        <f t="shared" si="510"/>
        <v>805.155279503106</v>
      </c>
      <c r="AS1053" s="6">
        <f t="shared" si="511"/>
        <v>680.894308943089</v>
      </c>
      <c r="AT1053" s="3">
        <f t="shared" si="512"/>
        <v>0.0439971646163223</v>
      </c>
      <c r="AU1053" s="7">
        <f t="shared" si="513"/>
        <v>0.546443223268371</v>
      </c>
      <c r="AV1053" s="8">
        <f t="shared" si="514"/>
        <v>0.00249824633651546</v>
      </c>
      <c r="AW1053" s="3">
        <f t="shared" si="515"/>
        <v>42.3170122621076</v>
      </c>
      <c r="AX1053" s="7">
        <f t="shared" si="516"/>
        <v>0.016251474018725</v>
      </c>
      <c r="AY1053" s="3">
        <f t="shared" si="517"/>
        <v>-4.86885075399988</v>
      </c>
      <c r="AZ1053" s="9">
        <f t="shared" si="518"/>
        <v>5.31829760764297</v>
      </c>
      <c r="BA1053" s="11">
        <f t="shared" si="519"/>
        <v>1.96759218033164</v>
      </c>
      <c r="BB1053" s="12">
        <f t="shared" si="520"/>
        <v>1074.71389883243</v>
      </c>
      <c r="BC1053" s="13">
        <f t="shared" si="521"/>
        <v>0.277873898129344</v>
      </c>
      <c r="BD1053" s="14">
        <f t="shared" si="522"/>
        <v>49.3745189746019</v>
      </c>
      <c r="BE1053" s="15">
        <f t="shared" si="523"/>
        <v>3.88351461852966</v>
      </c>
      <c r="BF1053" s="16">
        <f t="shared" si="524"/>
        <v>13.9989200863931</v>
      </c>
      <c r="BG1053" s="16">
        <f t="shared" si="525"/>
        <v>0.511811023622047</v>
      </c>
      <c r="BH1053" s="17">
        <f t="shared" si="526"/>
        <v>0.18741806046641</v>
      </c>
    </row>
    <row r="1054" spans="1:60">
      <c r="A1054">
        <v>1067</v>
      </c>
      <c r="B1054" t="s">
        <v>727</v>
      </c>
      <c r="C1054" t="s">
        <v>1148</v>
      </c>
      <c r="D1054" t="s">
        <v>62</v>
      </c>
      <c r="E1054" t="s">
        <v>1149</v>
      </c>
      <c r="F1054" t="s">
        <v>1162</v>
      </c>
      <c r="G1054">
        <v>370.8366022817</v>
      </c>
      <c r="H1054">
        <v>160.6</v>
      </c>
      <c r="I1054">
        <v>650.28</v>
      </c>
      <c r="J1054">
        <v>12.2968279241744</v>
      </c>
      <c r="K1054">
        <v>1486.6</v>
      </c>
      <c r="L1054">
        <v>22.7293175855281</v>
      </c>
      <c r="M1054">
        <v>0.0481</v>
      </c>
      <c r="N1054">
        <v>3.2</v>
      </c>
      <c r="O1054">
        <v>0.078</v>
      </c>
      <c r="P1054">
        <v>1.45</v>
      </c>
      <c r="Q1054">
        <v>4.11</v>
      </c>
      <c r="R1054">
        <v>0.37</v>
      </c>
      <c r="S1054">
        <v>21.97</v>
      </c>
      <c r="T1054">
        <v>10.77</v>
      </c>
      <c r="U1054">
        <v>142.61</v>
      </c>
      <c r="V1054">
        <v>52.12</v>
      </c>
      <c r="W1054">
        <v>232.1</v>
      </c>
      <c r="X1054">
        <v>55.92</v>
      </c>
      <c r="Y1054">
        <v>629.8</v>
      </c>
      <c r="Z1054">
        <v>75.93</v>
      </c>
      <c r="AA1054">
        <v>7319.11</v>
      </c>
      <c r="AB1054">
        <v>32.48</v>
      </c>
      <c r="AC1054">
        <v>96.74</v>
      </c>
      <c r="AD1054" s="3">
        <f t="shared" si="496"/>
        <v>32.7392458280694</v>
      </c>
      <c r="AE1054" s="4">
        <f t="shared" si="497"/>
        <v>99.9962493472273</v>
      </c>
      <c r="AF1054" s="5">
        <f t="shared" si="498"/>
        <v>0.20295358649789</v>
      </c>
      <c r="AG1054" s="3">
        <f t="shared" si="499"/>
        <v>5.22022838499184</v>
      </c>
      <c r="AH1054" s="3">
        <f t="shared" si="500"/>
        <v>0.84051724137931</v>
      </c>
      <c r="AI1054" s="3">
        <f t="shared" si="501"/>
        <v>3.17286652078775</v>
      </c>
      <c r="AJ1054" s="3">
        <f t="shared" si="502"/>
        <v>27.7702702702703</v>
      </c>
      <c r="AK1054" s="3">
        <f t="shared" si="503"/>
        <v>6.57193605683837</v>
      </c>
      <c r="AL1054" s="3">
        <f t="shared" si="504"/>
        <v>110.402010050251</v>
      </c>
      <c r="AM1054" s="3">
        <f t="shared" si="505"/>
        <v>298.337950138504</v>
      </c>
      <c r="AN1054" s="3">
        <f t="shared" si="506"/>
        <v>579.715447154472</v>
      </c>
      <c r="AO1054" s="3">
        <f t="shared" si="507"/>
        <v>954.578754578754</v>
      </c>
      <c r="AP1054" s="3">
        <f t="shared" si="508"/>
        <v>1450.625</v>
      </c>
      <c r="AQ1054" s="3">
        <f t="shared" si="509"/>
        <v>2263.96761133603</v>
      </c>
      <c r="AR1054" s="3">
        <f t="shared" si="510"/>
        <v>3911.80124223602</v>
      </c>
      <c r="AS1054" s="6">
        <f t="shared" si="511"/>
        <v>3086.58536585366</v>
      </c>
      <c r="AT1054" s="3">
        <f t="shared" si="512"/>
        <v>0.118690179247694</v>
      </c>
      <c r="AU1054" s="7">
        <f t="shared" si="513"/>
        <v>0.30341566940106</v>
      </c>
      <c r="AV1054" s="8">
        <f t="shared" si="514"/>
        <v>0.0320012002539046</v>
      </c>
      <c r="AW1054" s="3">
        <f t="shared" si="515"/>
        <v>8.13187351761212</v>
      </c>
      <c r="AX1054" s="7">
        <f t="shared" si="516"/>
        <v>0.0912560307803156</v>
      </c>
      <c r="AY1054" s="3">
        <f t="shared" si="517"/>
        <v>-1.87287422304954</v>
      </c>
      <c r="AZ1054" s="9">
        <f t="shared" si="518"/>
        <v>17.8219263740385</v>
      </c>
      <c r="BA1054" s="11">
        <f t="shared" si="519"/>
        <v>1.1067348181415</v>
      </c>
      <c r="BB1054" s="12">
        <f t="shared" si="520"/>
        <v>1074.71389883243</v>
      </c>
      <c r="BC1054" s="13">
        <f t="shared" si="521"/>
        <v>0.0551805444033797</v>
      </c>
      <c r="BD1054" s="14">
        <f t="shared" si="522"/>
        <v>133.050020974914</v>
      </c>
      <c r="BE1054" s="15">
        <f t="shared" si="523"/>
        <v>0.153604318831375</v>
      </c>
      <c r="BF1054" s="16">
        <f t="shared" si="524"/>
        <v>28.6663632225762</v>
      </c>
      <c r="BG1054" s="16">
        <f t="shared" si="525"/>
        <v>0.778588807785888</v>
      </c>
      <c r="BH1054" s="17">
        <f t="shared" si="526"/>
        <v>0.335745296671491</v>
      </c>
    </row>
    <row r="1055" spans="1:60">
      <c r="A1055">
        <v>1068</v>
      </c>
      <c r="B1055" t="s">
        <v>727</v>
      </c>
      <c r="C1055" t="s">
        <v>1148</v>
      </c>
      <c r="D1055" t="s">
        <v>62</v>
      </c>
      <c r="E1055" t="s">
        <v>1149</v>
      </c>
      <c r="F1055" t="s">
        <v>1163</v>
      </c>
      <c r="G1055">
        <v>536.9985654005</v>
      </c>
      <c r="H1055">
        <v>160.6</v>
      </c>
      <c r="I1055">
        <v>599.66</v>
      </c>
      <c r="J1055">
        <v>12.2968279241744</v>
      </c>
      <c r="K1055">
        <v>1237.62</v>
      </c>
      <c r="L1055">
        <v>22.7293175855281</v>
      </c>
      <c r="M1055">
        <v>0.672</v>
      </c>
      <c r="N1055">
        <v>2.56</v>
      </c>
      <c r="O1055">
        <v>0.58</v>
      </c>
      <c r="P1055">
        <v>4.97</v>
      </c>
      <c r="Q1055">
        <v>6.54</v>
      </c>
      <c r="R1055">
        <v>0.322</v>
      </c>
      <c r="S1055">
        <v>21.35</v>
      </c>
      <c r="T1055">
        <v>11.32</v>
      </c>
      <c r="U1055">
        <v>128.83</v>
      </c>
      <c r="V1055">
        <v>37.38</v>
      </c>
      <c r="W1055">
        <v>179.19</v>
      </c>
      <c r="X1055">
        <v>68.01</v>
      </c>
      <c r="Y1055">
        <v>1217.19</v>
      </c>
      <c r="Z1055">
        <v>167.1</v>
      </c>
      <c r="AA1055">
        <v>10617.05</v>
      </c>
      <c r="AB1055">
        <v>69.59</v>
      </c>
      <c r="AC1055">
        <v>548.37</v>
      </c>
      <c r="AD1055" s="3">
        <f t="shared" si="496"/>
        <v>70.1454469573691</v>
      </c>
      <c r="AE1055" s="4">
        <f t="shared" si="497"/>
        <v>566.828026199494</v>
      </c>
      <c r="AF1055" s="5">
        <f t="shared" si="498"/>
        <v>2.83544303797468</v>
      </c>
      <c r="AG1055" s="3">
        <f t="shared" si="499"/>
        <v>4.17618270799348</v>
      </c>
      <c r="AH1055" s="3">
        <f t="shared" si="500"/>
        <v>6.25</v>
      </c>
      <c r="AI1055" s="3">
        <f t="shared" si="501"/>
        <v>10.8752735229759</v>
      </c>
      <c r="AJ1055" s="3">
        <f t="shared" si="502"/>
        <v>44.1891891891892</v>
      </c>
      <c r="AK1055" s="3">
        <f t="shared" si="503"/>
        <v>5.71936056838366</v>
      </c>
      <c r="AL1055" s="3">
        <f t="shared" si="504"/>
        <v>107.286432160804</v>
      </c>
      <c r="AM1055" s="3">
        <f t="shared" si="505"/>
        <v>313.573407202216</v>
      </c>
      <c r="AN1055" s="3">
        <f t="shared" si="506"/>
        <v>523.69918699187</v>
      </c>
      <c r="AO1055" s="3">
        <f t="shared" si="507"/>
        <v>684.615384615385</v>
      </c>
      <c r="AP1055" s="3">
        <f t="shared" si="508"/>
        <v>1119.9375</v>
      </c>
      <c r="AQ1055" s="3">
        <f t="shared" si="509"/>
        <v>2753.44129554656</v>
      </c>
      <c r="AR1055" s="3">
        <f t="shared" si="510"/>
        <v>7560.18633540373</v>
      </c>
      <c r="AS1055" s="6">
        <f t="shared" si="511"/>
        <v>6792.68292682927</v>
      </c>
      <c r="AT1055" s="3">
        <f t="shared" si="512"/>
        <v>0.0830648067273037</v>
      </c>
      <c r="AU1055" s="7">
        <f t="shared" si="513"/>
        <v>0.109871374913497</v>
      </c>
      <c r="AV1055" s="8">
        <f t="shared" si="514"/>
        <v>0.00451636101546435</v>
      </c>
      <c r="AW1055" s="3">
        <f t="shared" si="515"/>
        <v>46.0954670338325</v>
      </c>
      <c r="AX1055" s="7">
        <f t="shared" si="516"/>
        <v>0.0306632200566221</v>
      </c>
      <c r="AY1055" s="3">
        <f t="shared" si="517"/>
        <v>-3.76650219647395</v>
      </c>
      <c r="AZ1055" s="9">
        <f t="shared" si="518"/>
        <v>1.93109565029501</v>
      </c>
      <c r="BA1055" s="11">
        <f t="shared" si="519"/>
        <v>0.310278714278044</v>
      </c>
      <c r="BB1055" s="12">
        <f t="shared" si="520"/>
        <v>1074.71389883243</v>
      </c>
      <c r="BC1055" s="13">
        <f t="shared" si="521"/>
        <v>0.298562214005558</v>
      </c>
      <c r="BD1055" s="14">
        <f t="shared" si="522"/>
        <v>45.6203059334601</v>
      </c>
      <c r="BE1055" s="15">
        <f t="shared" si="523"/>
        <v>0.450521282626377</v>
      </c>
      <c r="BF1055" s="16">
        <f t="shared" si="524"/>
        <v>57.0112412177986</v>
      </c>
      <c r="BG1055" s="16">
        <f t="shared" si="525"/>
        <v>0.391437308868502</v>
      </c>
      <c r="BH1055" s="17">
        <f t="shared" si="526"/>
        <v>0.126903368163831</v>
      </c>
    </row>
    <row r="1056" spans="1:60">
      <c r="A1056">
        <v>1069</v>
      </c>
      <c r="B1056" t="s">
        <v>727</v>
      </c>
      <c r="C1056" t="s">
        <v>1148</v>
      </c>
      <c r="D1056" t="s">
        <v>62</v>
      </c>
      <c r="E1056" t="s">
        <v>1149</v>
      </c>
      <c r="F1056" t="s">
        <v>1164</v>
      </c>
      <c r="G1056">
        <v>1935.57218204585</v>
      </c>
      <c r="H1056">
        <v>160.6</v>
      </c>
      <c r="I1056">
        <v>271.32</v>
      </c>
      <c r="J1056">
        <v>12.2968279241744</v>
      </c>
      <c r="K1056">
        <v>1272.62</v>
      </c>
      <c r="L1056">
        <v>22.7293175855281</v>
      </c>
      <c r="M1056">
        <v>0.95</v>
      </c>
      <c r="N1056">
        <v>12.92</v>
      </c>
      <c r="O1056">
        <v>1.07</v>
      </c>
      <c r="P1056">
        <v>16.51</v>
      </c>
      <c r="Q1056">
        <v>22.69</v>
      </c>
      <c r="R1056">
        <v>4.8</v>
      </c>
      <c r="S1056">
        <v>62.67</v>
      </c>
      <c r="T1056">
        <v>18.67</v>
      </c>
      <c r="U1056">
        <v>168.57</v>
      </c>
      <c r="V1056">
        <v>49.19</v>
      </c>
      <c r="W1056">
        <v>174.63</v>
      </c>
      <c r="X1056">
        <v>36.41</v>
      </c>
      <c r="Y1056">
        <v>352.7</v>
      </c>
      <c r="Z1056">
        <v>39.06</v>
      </c>
      <c r="AA1056">
        <v>6485.53</v>
      </c>
      <c r="AB1056">
        <v>128.15</v>
      </c>
      <c r="AC1056">
        <v>96.03</v>
      </c>
      <c r="AD1056" s="3">
        <f t="shared" si="496"/>
        <v>129.172855691721</v>
      </c>
      <c r="AE1056" s="4">
        <f t="shared" si="497"/>
        <v>99.2623508870605</v>
      </c>
      <c r="AF1056" s="5">
        <f t="shared" si="498"/>
        <v>4.0084388185654</v>
      </c>
      <c r="AG1056" s="3">
        <f t="shared" si="499"/>
        <v>21.0766721044046</v>
      </c>
      <c r="AH1056" s="3">
        <f t="shared" si="500"/>
        <v>11.5301724137931</v>
      </c>
      <c r="AI1056" s="3">
        <f t="shared" si="501"/>
        <v>36.1269146608315</v>
      </c>
      <c r="AJ1056" s="3">
        <f t="shared" si="502"/>
        <v>153.310810810811</v>
      </c>
      <c r="AK1056" s="3">
        <f t="shared" si="503"/>
        <v>85.2575488454707</v>
      </c>
      <c r="AL1056" s="3">
        <f t="shared" si="504"/>
        <v>314.924623115578</v>
      </c>
      <c r="AM1056" s="3">
        <f t="shared" si="505"/>
        <v>517.174515235457</v>
      </c>
      <c r="AN1056" s="3">
        <f t="shared" si="506"/>
        <v>685.243902439024</v>
      </c>
      <c r="AO1056" s="3">
        <f t="shared" si="507"/>
        <v>900.915750915751</v>
      </c>
      <c r="AP1056" s="3">
        <f t="shared" si="508"/>
        <v>1091.4375</v>
      </c>
      <c r="AQ1056" s="3">
        <f t="shared" si="509"/>
        <v>1474.08906882591</v>
      </c>
      <c r="AR1056" s="3">
        <f t="shared" si="510"/>
        <v>2190.68322981366</v>
      </c>
      <c r="AS1056" s="6">
        <f t="shared" si="511"/>
        <v>1587.80487804878</v>
      </c>
      <c r="AT1056" s="3">
        <f t="shared" si="512"/>
        <v>0.388010200598679</v>
      </c>
      <c r="AU1056" s="7">
        <f t="shared" si="513"/>
        <v>1.77118350712751</v>
      </c>
      <c r="AV1056" s="8">
        <f t="shared" si="514"/>
        <v>0.130160125007519</v>
      </c>
      <c r="AW1056" s="3">
        <f t="shared" si="515"/>
        <v>8.07219158462158</v>
      </c>
      <c r="AX1056" s="7">
        <f t="shared" si="516"/>
        <v>0.369805773728818</v>
      </c>
      <c r="AY1056" s="3">
        <f t="shared" si="517"/>
        <v>0.556758802459514</v>
      </c>
      <c r="AZ1056" s="9">
        <f t="shared" si="518"/>
        <v>3.06409137582622</v>
      </c>
      <c r="BA1056" s="11">
        <f t="shared" si="519"/>
        <v>0.458429357523143</v>
      </c>
      <c r="BB1056" s="12">
        <f t="shared" si="520"/>
        <v>1074.71389883243</v>
      </c>
      <c r="BC1056" s="13">
        <f t="shared" si="521"/>
        <v>0.066691229251267</v>
      </c>
      <c r="BD1056" s="14">
        <f t="shared" si="522"/>
        <v>17.639439644069</v>
      </c>
      <c r="BE1056" s="15">
        <f t="shared" si="523"/>
        <v>0.272271051885455</v>
      </c>
      <c r="BF1056" s="16">
        <f t="shared" si="524"/>
        <v>5.62789213339716</v>
      </c>
      <c r="BG1056" s="16">
        <f t="shared" si="525"/>
        <v>0.56941383869546</v>
      </c>
      <c r="BH1056" s="17">
        <f t="shared" si="526"/>
        <v>1.33447880870561</v>
      </c>
    </row>
    <row r="1057" spans="1:60">
      <c r="A1057">
        <v>1070</v>
      </c>
      <c r="B1057" t="s">
        <v>727</v>
      </c>
      <c r="C1057" t="s">
        <v>1148</v>
      </c>
      <c r="D1057" t="s">
        <v>62</v>
      </c>
      <c r="E1057" t="s">
        <v>1149</v>
      </c>
      <c r="F1057" t="s">
        <v>1165</v>
      </c>
      <c r="G1057">
        <v>636.68295677705</v>
      </c>
      <c r="H1057">
        <v>160.6</v>
      </c>
      <c r="I1057">
        <v>264.48</v>
      </c>
      <c r="J1057">
        <v>12.2968279241744</v>
      </c>
      <c r="K1057">
        <v>653.7</v>
      </c>
      <c r="L1057">
        <v>22.7293175855281</v>
      </c>
      <c r="M1057">
        <v>0.0321</v>
      </c>
      <c r="N1057">
        <v>6.1</v>
      </c>
      <c r="O1057">
        <v>0.054</v>
      </c>
      <c r="P1057">
        <v>0.94</v>
      </c>
      <c r="Q1057">
        <v>2.54</v>
      </c>
      <c r="R1057">
        <v>0.82</v>
      </c>
      <c r="S1057">
        <v>12.4</v>
      </c>
      <c r="T1057">
        <v>5.27</v>
      </c>
      <c r="U1057">
        <v>66.09</v>
      </c>
      <c r="V1057">
        <v>23.33</v>
      </c>
      <c r="W1057">
        <v>95.48</v>
      </c>
      <c r="X1057">
        <v>23.61</v>
      </c>
      <c r="Y1057">
        <v>273.29</v>
      </c>
      <c r="Z1057">
        <v>35.56</v>
      </c>
      <c r="AA1057">
        <v>8864.75</v>
      </c>
      <c r="AB1057">
        <v>154.57</v>
      </c>
      <c r="AC1057">
        <v>548.99</v>
      </c>
      <c r="AD1057" s="3">
        <f t="shared" si="496"/>
        <v>155.803732378223</v>
      </c>
      <c r="AE1057" s="4">
        <f t="shared" si="497"/>
        <v>567.468895277386</v>
      </c>
      <c r="AF1057" s="5">
        <f t="shared" si="498"/>
        <v>0.135443037974684</v>
      </c>
      <c r="AG1057" s="3">
        <f t="shared" si="499"/>
        <v>9.9510603588907</v>
      </c>
      <c r="AH1057" s="3">
        <f t="shared" si="500"/>
        <v>0.581896551724138</v>
      </c>
      <c r="AI1057" s="3">
        <f t="shared" si="501"/>
        <v>2.05689277899343</v>
      </c>
      <c r="AJ1057" s="3">
        <f t="shared" si="502"/>
        <v>17.1621621621622</v>
      </c>
      <c r="AK1057" s="3">
        <f t="shared" si="503"/>
        <v>14.5648312611012</v>
      </c>
      <c r="AL1057" s="3">
        <f t="shared" si="504"/>
        <v>62.3115577889447</v>
      </c>
      <c r="AM1057" s="3">
        <f t="shared" si="505"/>
        <v>145.983379501385</v>
      </c>
      <c r="AN1057" s="3">
        <f t="shared" si="506"/>
        <v>268.658536585366</v>
      </c>
      <c r="AO1057" s="3">
        <f t="shared" si="507"/>
        <v>427.289377289377</v>
      </c>
      <c r="AP1057" s="3">
        <f t="shared" si="508"/>
        <v>596.75</v>
      </c>
      <c r="AQ1057" s="3">
        <f t="shared" si="509"/>
        <v>955.87044534413</v>
      </c>
      <c r="AR1057" s="3">
        <f t="shared" si="510"/>
        <v>1697.45341614907</v>
      </c>
      <c r="AS1057" s="6">
        <f t="shared" si="511"/>
        <v>1445.52845528455</v>
      </c>
      <c r="AT1057" s="3">
        <f t="shared" si="512"/>
        <v>0.445384555004155</v>
      </c>
      <c r="AU1057" s="7">
        <f t="shared" si="513"/>
        <v>2.62383963392985</v>
      </c>
      <c r="AV1057" s="8">
        <f t="shared" si="514"/>
        <v>0.0107494878587455</v>
      </c>
      <c r="AW1057" s="3">
        <f t="shared" si="515"/>
        <v>46.1475836513735</v>
      </c>
      <c r="AX1057" s="7">
        <f t="shared" si="516"/>
        <v>0.0730234346978156</v>
      </c>
      <c r="AY1057" s="3">
        <f t="shared" si="517"/>
        <v>-2.25987789900741</v>
      </c>
      <c r="AZ1057" s="9">
        <f t="shared" si="518"/>
        <v>49.9581898289984</v>
      </c>
      <c r="BA1057" s="11">
        <f t="shared" si="519"/>
        <v>7.40080944153094</v>
      </c>
      <c r="BB1057" s="12">
        <f t="shared" si="520"/>
        <v>1074.71389883243</v>
      </c>
      <c r="BC1057" s="13">
        <f t="shared" si="521"/>
        <v>0.309447926220819</v>
      </c>
      <c r="BD1057" s="14">
        <f t="shared" si="522"/>
        <v>96.328195677668</v>
      </c>
      <c r="BE1057" s="15">
        <f t="shared" si="523"/>
        <v>2.00881847122105</v>
      </c>
      <c r="BF1057" s="16">
        <f t="shared" si="524"/>
        <v>22.0395161290323</v>
      </c>
      <c r="BG1057" s="16">
        <f t="shared" si="525"/>
        <v>2.40157480314961</v>
      </c>
      <c r="BH1057" s="17">
        <f t="shared" si="526"/>
        <v>0.281553398058252</v>
      </c>
    </row>
    <row r="1058" spans="1:60">
      <c r="A1058">
        <v>1076</v>
      </c>
      <c r="B1058" t="s">
        <v>727</v>
      </c>
      <c r="C1058" t="s">
        <v>1148</v>
      </c>
      <c r="D1058" t="s">
        <v>62</v>
      </c>
      <c r="E1058" t="s">
        <v>1149</v>
      </c>
      <c r="F1058" t="s">
        <v>1166</v>
      </c>
      <c r="G1058">
        <v>458.417014687025</v>
      </c>
      <c r="H1058">
        <v>160.6</v>
      </c>
      <c r="I1058">
        <v>322.93</v>
      </c>
      <c r="J1058">
        <v>12.2968279241744</v>
      </c>
      <c r="K1058">
        <v>183.11</v>
      </c>
      <c r="L1058">
        <v>22.7293175855281</v>
      </c>
      <c r="M1058">
        <v>1.177</v>
      </c>
      <c r="N1058">
        <v>5.55</v>
      </c>
      <c r="O1058">
        <v>0.374</v>
      </c>
      <c r="P1058">
        <v>2.68</v>
      </c>
      <c r="Q1058">
        <v>2.74</v>
      </c>
      <c r="R1058">
        <v>0.761</v>
      </c>
      <c r="S1058">
        <v>8.6</v>
      </c>
      <c r="T1058">
        <v>2.54</v>
      </c>
      <c r="U1058">
        <v>22.53</v>
      </c>
      <c r="V1058">
        <v>6.03</v>
      </c>
      <c r="W1058">
        <v>22.72</v>
      </c>
      <c r="X1058">
        <v>4.98</v>
      </c>
      <c r="Y1058">
        <v>49.73</v>
      </c>
      <c r="Z1058">
        <v>6.16</v>
      </c>
      <c r="AA1058">
        <v>6658.85</v>
      </c>
      <c r="AB1058">
        <v>53.61</v>
      </c>
      <c r="AC1058">
        <v>178.76</v>
      </c>
      <c r="AD1058" s="3">
        <f t="shared" si="496"/>
        <v>54.037899287032</v>
      </c>
      <c r="AE1058" s="4">
        <f t="shared" si="497"/>
        <v>184.777026393533</v>
      </c>
      <c r="AF1058" s="5">
        <f t="shared" si="498"/>
        <v>4.9662447257384</v>
      </c>
      <c r="AG1058" s="3">
        <f t="shared" si="499"/>
        <v>9.05383360522023</v>
      </c>
      <c r="AH1058" s="3">
        <f t="shared" si="500"/>
        <v>4.0301724137931</v>
      </c>
      <c r="AI1058" s="3">
        <f t="shared" si="501"/>
        <v>5.86433260393873</v>
      </c>
      <c r="AJ1058" s="3">
        <f t="shared" si="502"/>
        <v>18.5135135135135</v>
      </c>
      <c r="AK1058" s="3">
        <f t="shared" si="503"/>
        <v>13.5168738898757</v>
      </c>
      <c r="AL1058" s="3">
        <f t="shared" si="504"/>
        <v>43.21608040201</v>
      </c>
      <c r="AM1058" s="3">
        <f t="shared" si="505"/>
        <v>70.3601108033241</v>
      </c>
      <c r="AN1058" s="3">
        <f t="shared" si="506"/>
        <v>91.5853658536585</v>
      </c>
      <c r="AO1058" s="3">
        <f t="shared" si="507"/>
        <v>110.43956043956</v>
      </c>
      <c r="AP1058" s="3">
        <f t="shared" si="508"/>
        <v>142</v>
      </c>
      <c r="AQ1058" s="3">
        <f t="shared" si="509"/>
        <v>201.619433198381</v>
      </c>
      <c r="AR1058" s="3">
        <f t="shared" si="510"/>
        <v>308.88198757764</v>
      </c>
      <c r="AS1058" s="6">
        <f t="shared" si="511"/>
        <v>250.406504065041</v>
      </c>
      <c r="AT1058" s="3">
        <f t="shared" si="512"/>
        <v>0.477869321977483</v>
      </c>
      <c r="AU1058" s="7">
        <f t="shared" si="513"/>
        <v>15.4709352178514</v>
      </c>
      <c r="AV1058" s="8">
        <f t="shared" si="514"/>
        <v>0.0300362015144663</v>
      </c>
      <c r="AW1058" s="3">
        <f t="shared" si="515"/>
        <v>15.0263976639275</v>
      </c>
      <c r="AX1058" s="7">
        <f t="shared" si="516"/>
        <v>0.116432024338321</v>
      </c>
      <c r="AY1058" s="3">
        <f t="shared" si="517"/>
        <v>-1.4498423514569</v>
      </c>
      <c r="AZ1058" s="9">
        <f t="shared" si="518"/>
        <v>6.03215937331355</v>
      </c>
      <c r="BA1058" s="11">
        <f t="shared" si="519"/>
        <v>8.43144190627126</v>
      </c>
      <c r="BB1058" s="12">
        <f t="shared" si="520"/>
        <v>1074.71389883243</v>
      </c>
      <c r="BC1058" s="13">
        <f t="shared" si="521"/>
        <v>0.101168683924256</v>
      </c>
      <c r="BD1058" s="14">
        <f t="shared" si="522"/>
        <v>16.6293441551367</v>
      </c>
      <c r="BE1058" s="15">
        <f t="shared" si="523"/>
        <v>3.59461089885381</v>
      </c>
      <c r="BF1058" s="16">
        <f t="shared" si="524"/>
        <v>5.78255813953488</v>
      </c>
      <c r="BG1058" s="16">
        <f t="shared" si="525"/>
        <v>2.02554744525547</v>
      </c>
      <c r="BH1058" s="17">
        <f t="shared" si="526"/>
        <v>0.299899306332513</v>
      </c>
    </row>
    <row r="1059" spans="1:60">
      <c r="A1059">
        <v>1077</v>
      </c>
      <c r="B1059" t="s">
        <v>727</v>
      </c>
      <c r="C1059" t="s">
        <v>1148</v>
      </c>
      <c r="D1059" t="s">
        <v>62</v>
      </c>
      <c r="E1059" t="s">
        <v>1149</v>
      </c>
      <c r="F1059" t="s">
        <v>1167</v>
      </c>
      <c r="G1059">
        <v>710.16723481085</v>
      </c>
      <c r="H1059">
        <v>160.6</v>
      </c>
      <c r="I1059">
        <v>257.26</v>
      </c>
      <c r="J1059">
        <v>12.2968279241744</v>
      </c>
      <c r="K1059">
        <v>865.23</v>
      </c>
      <c r="L1059">
        <v>22.7293175855281</v>
      </c>
      <c r="M1059">
        <v>0.082</v>
      </c>
      <c r="N1059">
        <v>12.73</v>
      </c>
      <c r="O1059">
        <v>0.091</v>
      </c>
      <c r="P1059">
        <v>1.7</v>
      </c>
      <c r="Q1059">
        <v>3.51</v>
      </c>
      <c r="R1059">
        <v>0.697</v>
      </c>
      <c r="S1059">
        <v>14.94</v>
      </c>
      <c r="T1059">
        <v>6.39</v>
      </c>
      <c r="U1059">
        <v>80.83</v>
      </c>
      <c r="V1059">
        <v>30.33</v>
      </c>
      <c r="W1059">
        <v>133.21</v>
      </c>
      <c r="X1059">
        <v>32.42</v>
      </c>
      <c r="Y1059">
        <v>366.85</v>
      </c>
      <c r="Z1059">
        <v>47.52</v>
      </c>
      <c r="AA1059">
        <v>9060.5</v>
      </c>
      <c r="AB1059">
        <v>154.52</v>
      </c>
      <c r="AC1059">
        <v>881.95</v>
      </c>
      <c r="AD1059" s="3">
        <f t="shared" si="496"/>
        <v>155.753333292897</v>
      </c>
      <c r="AE1059" s="4">
        <f t="shared" si="497"/>
        <v>911.6362633015</v>
      </c>
      <c r="AF1059" s="5">
        <f t="shared" si="498"/>
        <v>0.345991561181435</v>
      </c>
      <c r="AG1059" s="3">
        <f t="shared" si="499"/>
        <v>20.7667210440457</v>
      </c>
      <c r="AH1059" s="3">
        <f t="shared" si="500"/>
        <v>0.980603448275862</v>
      </c>
      <c r="AI1059" s="3">
        <f t="shared" si="501"/>
        <v>3.7199124726477</v>
      </c>
      <c r="AJ1059" s="3">
        <f t="shared" si="502"/>
        <v>23.7162162162162</v>
      </c>
      <c r="AK1059" s="3">
        <f t="shared" si="503"/>
        <v>12.3801065719361</v>
      </c>
      <c r="AL1059" s="3">
        <f t="shared" si="504"/>
        <v>75.0753768844221</v>
      </c>
      <c r="AM1059" s="3">
        <f t="shared" si="505"/>
        <v>177.008310249307</v>
      </c>
      <c r="AN1059" s="3">
        <f t="shared" si="506"/>
        <v>328.577235772358</v>
      </c>
      <c r="AO1059" s="3">
        <f t="shared" si="507"/>
        <v>555.494505494505</v>
      </c>
      <c r="AP1059" s="3">
        <f t="shared" si="508"/>
        <v>832.5625</v>
      </c>
      <c r="AQ1059" s="3">
        <f t="shared" si="509"/>
        <v>1312.55060728745</v>
      </c>
      <c r="AR1059" s="3">
        <f t="shared" si="510"/>
        <v>2278.57142857143</v>
      </c>
      <c r="AS1059" s="6">
        <f t="shared" si="511"/>
        <v>1931.70731707317</v>
      </c>
      <c r="AT1059" s="3">
        <f t="shared" si="512"/>
        <v>0.293395144434212</v>
      </c>
      <c r="AU1059" s="7">
        <f t="shared" si="513"/>
        <v>1.2876275931282</v>
      </c>
      <c r="AV1059" s="8">
        <f t="shared" si="514"/>
        <v>0.0139639026138541</v>
      </c>
      <c r="AW1059" s="3">
        <f t="shared" si="515"/>
        <v>74.1358884521191</v>
      </c>
      <c r="AX1059" s="7">
        <f t="shared" si="516"/>
        <v>0.120232273566875</v>
      </c>
      <c r="AY1059" s="3">
        <f t="shared" si="517"/>
        <v>-1.39407580370955</v>
      </c>
      <c r="AZ1059" s="9">
        <f t="shared" si="518"/>
        <v>44.0490480056379</v>
      </c>
      <c r="BA1059" s="11">
        <f t="shared" si="519"/>
        <v>6.45213786550389</v>
      </c>
      <c r="BB1059" s="12">
        <f t="shared" si="520"/>
        <v>1074.71389883243</v>
      </c>
      <c r="BC1059" s="13">
        <f t="shared" si="521"/>
        <v>0.485473491582453</v>
      </c>
      <c r="BD1059" s="14">
        <f t="shared" si="522"/>
        <v>70.5755488520194</v>
      </c>
      <c r="BE1059" s="15">
        <f t="shared" si="523"/>
        <v>2.4041161237563</v>
      </c>
      <c r="BF1059" s="16">
        <f t="shared" si="524"/>
        <v>24.5548862115127</v>
      </c>
      <c r="BG1059" s="16">
        <f t="shared" si="525"/>
        <v>3.62678062678063</v>
      </c>
      <c r="BH1059" s="17">
        <f t="shared" si="526"/>
        <v>0.175202675888656</v>
      </c>
    </row>
    <row r="1060" spans="1:60">
      <c r="A1060">
        <v>1078</v>
      </c>
      <c r="B1060" t="s">
        <v>727</v>
      </c>
      <c r="C1060" t="s">
        <v>1148</v>
      </c>
      <c r="D1060" t="s">
        <v>62</v>
      </c>
      <c r="E1060" t="s">
        <v>1149</v>
      </c>
      <c r="F1060" t="s">
        <v>1168</v>
      </c>
      <c r="G1060">
        <v>803.97032664575</v>
      </c>
      <c r="H1060">
        <v>160.6</v>
      </c>
      <c r="I1060">
        <v>430.11</v>
      </c>
      <c r="J1060">
        <v>12.2968279241744</v>
      </c>
      <c r="K1060">
        <v>1094.91</v>
      </c>
      <c r="L1060">
        <v>22.7293175855281</v>
      </c>
      <c r="M1060">
        <v>0.0081</v>
      </c>
      <c r="N1060">
        <v>4.36</v>
      </c>
      <c r="O1060">
        <v>0.059</v>
      </c>
      <c r="P1060">
        <v>1.11</v>
      </c>
      <c r="Q1060">
        <v>3.92</v>
      </c>
      <c r="R1060">
        <v>0.402</v>
      </c>
      <c r="S1060">
        <v>19.06</v>
      </c>
      <c r="T1060">
        <v>9.17</v>
      </c>
      <c r="U1060">
        <v>112.5</v>
      </c>
      <c r="V1060">
        <v>39.41</v>
      </c>
      <c r="W1060">
        <v>157.61</v>
      </c>
      <c r="X1060">
        <v>36.88</v>
      </c>
      <c r="Y1060">
        <v>371.14</v>
      </c>
      <c r="Z1060">
        <v>41.71</v>
      </c>
      <c r="AA1060">
        <v>10398.29</v>
      </c>
      <c r="AB1060">
        <v>70.23</v>
      </c>
      <c r="AC1060">
        <v>227.11</v>
      </c>
      <c r="AD1060" s="3">
        <f t="shared" si="496"/>
        <v>70.7905552495478</v>
      </c>
      <c r="AE1060" s="4">
        <f t="shared" si="497"/>
        <v>234.754477871085</v>
      </c>
      <c r="AF1060" s="5">
        <f t="shared" si="498"/>
        <v>0.0341772151898734</v>
      </c>
      <c r="AG1060" s="3">
        <f t="shared" si="499"/>
        <v>7.11256117455139</v>
      </c>
      <c r="AH1060" s="3">
        <f t="shared" si="500"/>
        <v>0.635775862068966</v>
      </c>
      <c r="AI1060" s="3">
        <f t="shared" si="501"/>
        <v>2.42888402625821</v>
      </c>
      <c r="AJ1060" s="3">
        <f t="shared" si="502"/>
        <v>26.4864864864865</v>
      </c>
      <c r="AK1060" s="3">
        <f t="shared" si="503"/>
        <v>7.14031971580817</v>
      </c>
      <c r="AL1060" s="3">
        <f t="shared" si="504"/>
        <v>95.7788944723618</v>
      </c>
      <c r="AM1060" s="3">
        <f t="shared" si="505"/>
        <v>254.016620498615</v>
      </c>
      <c r="AN1060" s="3">
        <f t="shared" si="506"/>
        <v>457.317073170732</v>
      </c>
      <c r="AO1060" s="3">
        <f t="shared" si="507"/>
        <v>721.794871794872</v>
      </c>
      <c r="AP1060" s="3">
        <f t="shared" si="508"/>
        <v>985.0625</v>
      </c>
      <c r="AQ1060" s="3">
        <f t="shared" si="509"/>
        <v>1493.11740890688</v>
      </c>
      <c r="AR1060" s="3">
        <f t="shared" si="510"/>
        <v>2305.21739130435</v>
      </c>
      <c r="AS1060" s="6">
        <f t="shared" si="511"/>
        <v>1695.52845528455</v>
      </c>
      <c r="AT1060" s="3">
        <f t="shared" si="512"/>
        <v>0.141765506043594</v>
      </c>
      <c r="AU1060" s="7">
        <f t="shared" si="513"/>
        <v>0.614976733120079</v>
      </c>
      <c r="AV1060" s="8">
        <f t="shared" si="514"/>
        <v>0.0185725956733157</v>
      </c>
      <c r="AW1060" s="3">
        <f t="shared" si="515"/>
        <v>19.0906532415225</v>
      </c>
      <c r="AX1060" s="7">
        <f t="shared" si="516"/>
        <v>0.0811489675765217</v>
      </c>
      <c r="AY1060" s="3">
        <f t="shared" si="517"/>
        <v>-2.07668657057714</v>
      </c>
      <c r="AZ1060" s="9">
        <f t="shared" si="518"/>
        <v>39.5207746068742</v>
      </c>
      <c r="BA1060" s="11">
        <f t="shared" si="519"/>
        <v>2.67448898615303</v>
      </c>
      <c r="BB1060" s="12">
        <f t="shared" si="520"/>
        <v>1074.71389883243</v>
      </c>
      <c r="BC1060" s="13">
        <f t="shared" si="521"/>
        <v>0.128795593624948</v>
      </c>
      <c r="BD1060" s="14">
        <f t="shared" si="522"/>
        <v>130.050330943188</v>
      </c>
      <c r="BE1060" s="15">
        <f t="shared" si="523"/>
        <v>0.611925418979361</v>
      </c>
      <c r="BF1060" s="16">
        <f t="shared" si="524"/>
        <v>19.4721930745016</v>
      </c>
      <c r="BG1060" s="16">
        <f t="shared" si="525"/>
        <v>1.11224489795918</v>
      </c>
      <c r="BH1060" s="17">
        <f t="shared" si="526"/>
        <v>0.309233411122364</v>
      </c>
    </row>
    <row r="1061" spans="1:60">
      <c r="A1061">
        <v>1079</v>
      </c>
      <c r="B1061" t="s">
        <v>727</v>
      </c>
      <c r="C1061" t="s">
        <v>1148</v>
      </c>
      <c r="D1061" t="s">
        <v>62</v>
      </c>
      <c r="E1061" t="s">
        <v>1149</v>
      </c>
      <c r="F1061" t="s">
        <v>1169</v>
      </c>
      <c r="G1061">
        <v>721.20656728385</v>
      </c>
      <c r="H1061">
        <v>160.6</v>
      </c>
      <c r="I1061">
        <v>253.04</v>
      </c>
      <c r="J1061">
        <v>12.2968279241744</v>
      </c>
      <c r="K1061">
        <v>1090.71</v>
      </c>
      <c r="L1061">
        <v>22.7293175855281</v>
      </c>
      <c r="M1061">
        <v>1.044</v>
      </c>
      <c r="N1061">
        <v>9.38</v>
      </c>
      <c r="O1061">
        <v>0.477</v>
      </c>
      <c r="P1061">
        <v>3.39</v>
      </c>
      <c r="Q1061">
        <v>4.01</v>
      </c>
      <c r="R1061">
        <v>0.673</v>
      </c>
      <c r="S1061">
        <v>20.17</v>
      </c>
      <c r="T1061">
        <v>8.73</v>
      </c>
      <c r="U1061">
        <v>106.84</v>
      </c>
      <c r="V1061">
        <v>37.44</v>
      </c>
      <c r="W1061">
        <v>154.48</v>
      </c>
      <c r="X1061">
        <v>36</v>
      </c>
      <c r="Y1061">
        <v>390.1</v>
      </c>
      <c r="Z1061">
        <v>44.94</v>
      </c>
      <c r="AA1061">
        <v>8458.42</v>
      </c>
      <c r="AB1061">
        <v>275.35</v>
      </c>
      <c r="AC1061">
        <v>1227.91</v>
      </c>
      <c r="AD1061" s="3">
        <f t="shared" si="496"/>
        <v>277.547762892823</v>
      </c>
      <c r="AE1061" s="4">
        <f t="shared" si="497"/>
        <v>1269.24120876529</v>
      </c>
      <c r="AF1061" s="5">
        <f t="shared" si="498"/>
        <v>4.40506329113924</v>
      </c>
      <c r="AG1061" s="3">
        <f t="shared" si="499"/>
        <v>15.3017944535073</v>
      </c>
      <c r="AH1061" s="3">
        <f t="shared" si="500"/>
        <v>5.14008620689655</v>
      </c>
      <c r="AI1061" s="3">
        <f t="shared" si="501"/>
        <v>7.41794310722101</v>
      </c>
      <c r="AJ1061" s="3">
        <f t="shared" si="502"/>
        <v>27.0945945945946</v>
      </c>
      <c r="AK1061" s="3">
        <f t="shared" si="503"/>
        <v>11.9538188277087</v>
      </c>
      <c r="AL1061" s="3">
        <f t="shared" si="504"/>
        <v>101.356783919598</v>
      </c>
      <c r="AM1061" s="3">
        <f t="shared" si="505"/>
        <v>241.828254847645</v>
      </c>
      <c r="AN1061" s="3">
        <f t="shared" si="506"/>
        <v>434.308943089431</v>
      </c>
      <c r="AO1061" s="3">
        <f t="shared" si="507"/>
        <v>685.714285714286</v>
      </c>
      <c r="AP1061" s="3">
        <f t="shared" si="508"/>
        <v>965.5</v>
      </c>
      <c r="AQ1061" s="3">
        <f t="shared" si="509"/>
        <v>1457.48987854251</v>
      </c>
      <c r="AR1061" s="3">
        <f t="shared" si="510"/>
        <v>2422.98136645963</v>
      </c>
      <c r="AS1061" s="6">
        <f t="shared" si="511"/>
        <v>1826.82926829268</v>
      </c>
      <c r="AT1061" s="3">
        <f t="shared" si="512"/>
        <v>0.228107166515208</v>
      </c>
      <c r="AU1061" s="7">
        <f t="shared" si="513"/>
        <v>0.941431781823855</v>
      </c>
      <c r="AV1061" s="8">
        <f t="shared" si="514"/>
        <v>0.00739024224491169</v>
      </c>
      <c r="AW1061" s="3">
        <f t="shared" si="515"/>
        <v>103.216961040015</v>
      </c>
      <c r="AX1061" s="7">
        <f t="shared" si="516"/>
        <v>0.0750817192130831</v>
      </c>
      <c r="AY1061" s="3">
        <f t="shared" si="517"/>
        <v>-2.21161423445209</v>
      </c>
      <c r="AZ1061" s="9">
        <f t="shared" si="518"/>
        <v>9.32495326854296</v>
      </c>
      <c r="BA1061" s="11">
        <f t="shared" si="519"/>
        <v>1.8912527425582</v>
      </c>
      <c r="BB1061" s="12">
        <f t="shared" si="520"/>
        <v>1074.71389883243</v>
      </c>
      <c r="BC1061" s="13">
        <f t="shared" si="521"/>
        <v>0.683390140497415</v>
      </c>
      <c r="BD1061" s="14">
        <f t="shared" si="522"/>
        <v>58.1596157099876</v>
      </c>
      <c r="BE1061" s="15">
        <f t="shared" si="523"/>
        <v>3.14768008203025</v>
      </c>
      <c r="BF1061" s="16">
        <f t="shared" si="524"/>
        <v>19.340604858701</v>
      </c>
      <c r="BG1061" s="16">
        <f t="shared" si="525"/>
        <v>2.33915211970075</v>
      </c>
      <c r="BH1061" s="17">
        <f t="shared" si="526"/>
        <v>0.22424281909912</v>
      </c>
    </row>
    <row r="1062" spans="1:60">
      <c r="A1062">
        <v>1080</v>
      </c>
      <c r="B1062" t="s">
        <v>727</v>
      </c>
      <c r="C1062" t="s">
        <v>1148</v>
      </c>
      <c r="D1062" t="s">
        <v>62</v>
      </c>
      <c r="E1062" t="s">
        <v>1149</v>
      </c>
      <c r="F1062" t="s">
        <v>1170</v>
      </c>
      <c r="G1062">
        <v>457.66226987405</v>
      </c>
      <c r="H1062">
        <v>160.6</v>
      </c>
      <c r="I1062">
        <v>119.15</v>
      </c>
      <c r="J1062">
        <v>12.2968279241744</v>
      </c>
      <c r="K1062">
        <v>431.85</v>
      </c>
      <c r="L1062">
        <v>22.7293175855281</v>
      </c>
      <c r="M1062">
        <v>0.199</v>
      </c>
      <c r="N1062">
        <v>3.15</v>
      </c>
      <c r="O1062">
        <v>0.099</v>
      </c>
      <c r="P1062">
        <v>1.58</v>
      </c>
      <c r="Q1062">
        <v>1.99</v>
      </c>
      <c r="R1062">
        <v>0.522</v>
      </c>
      <c r="S1062">
        <v>7.76</v>
      </c>
      <c r="T1062">
        <v>3.18</v>
      </c>
      <c r="U1062">
        <v>37.58</v>
      </c>
      <c r="V1062">
        <v>14.54</v>
      </c>
      <c r="W1062">
        <v>65.5</v>
      </c>
      <c r="X1062">
        <v>17.22</v>
      </c>
      <c r="Y1062">
        <v>206.95</v>
      </c>
      <c r="Z1062">
        <v>29.65</v>
      </c>
      <c r="AA1062">
        <v>6770.03</v>
      </c>
      <c r="AB1062">
        <v>127.16</v>
      </c>
      <c r="AC1062">
        <v>189.09</v>
      </c>
      <c r="AD1062" s="3">
        <f t="shared" si="496"/>
        <v>128.174953802257</v>
      </c>
      <c r="AE1062" s="4">
        <f t="shared" si="497"/>
        <v>195.454732159057</v>
      </c>
      <c r="AF1062" s="5">
        <f t="shared" si="498"/>
        <v>0.839662447257384</v>
      </c>
      <c r="AG1062" s="3">
        <f t="shared" si="499"/>
        <v>5.13866231647635</v>
      </c>
      <c r="AH1062" s="3">
        <f t="shared" si="500"/>
        <v>1.06681034482759</v>
      </c>
      <c r="AI1062" s="3">
        <f t="shared" si="501"/>
        <v>3.45733041575492</v>
      </c>
      <c r="AJ1062" s="3">
        <f t="shared" si="502"/>
        <v>13.4459459459459</v>
      </c>
      <c r="AK1062" s="3">
        <f t="shared" si="503"/>
        <v>9.27175843694494</v>
      </c>
      <c r="AL1062" s="3">
        <f t="shared" si="504"/>
        <v>38.9949748743719</v>
      </c>
      <c r="AM1062" s="3">
        <f t="shared" si="505"/>
        <v>88.0886426592798</v>
      </c>
      <c r="AN1062" s="3">
        <f t="shared" si="506"/>
        <v>152.764227642276</v>
      </c>
      <c r="AO1062" s="3">
        <f t="shared" si="507"/>
        <v>266.300366300366</v>
      </c>
      <c r="AP1062" s="3">
        <f t="shared" si="508"/>
        <v>409.375</v>
      </c>
      <c r="AQ1062" s="3">
        <f t="shared" si="509"/>
        <v>697.165991902834</v>
      </c>
      <c r="AR1062" s="3">
        <f t="shared" si="510"/>
        <v>1285.40372670807</v>
      </c>
      <c r="AS1062" s="6">
        <f t="shared" si="511"/>
        <v>1205.28455284553</v>
      </c>
      <c r="AT1062" s="3">
        <f t="shared" si="512"/>
        <v>0.404913358874477</v>
      </c>
      <c r="AU1062" s="7">
        <f t="shared" si="513"/>
        <v>3.15008701516264</v>
      </c>
      <c r="AV1062" s="8">
        <f t="shared" si="514"/>
        <v>0.0161162636749904</v>
      </c>
      <c r="AW1062" s="3">
        <f t="shared" si="515"/>
        <v>15.8947277594095</v>
      </c>
      <c r="AX1062" s="7">
        <f t="shared" si="516"/>
        <v>0.0642526303125827</v>
      </c>
      <c r="AY1062" s="3">
        <f t="shared" si="517"/>
        <v>-2.48205213742859</v>
      </c>
      <c r="AZ1062" s="9">
        <f t="shared" si="518"/>
        <v>7.15398962104507</v>
      </c>
      <c r="BA1062" s="11">
        <f t="shared" si="519"/>
        <v>3.44172580820182</v>
      </c>
      <c r="BB1062" s="12">
        <f t="shared" si="520"/>
        <v>1074.71389883243</v>
      </c>
      <c r="BC1062" s="13">
        <f t="shared" si="521"/>
        <v>0.115767886745019</v>
      </c>
      <c r="BD1062" s="14">
        <f t="shared" si="522"/>
        <v>42.669232237135</v>
      </c>
      <c r="BE1062" s="15">
        <f t="shared" si="523"/>
        <v>0.913698961101715</v>
      </c>
      <c r="BF1062" s="16">
        <f t="shared" si="524"/>
        <v>26.6688144329897</v>
      </c>
      <c r="BG1062" s="16">
        <f t="shared" si="525"/>
        <v>1.58291457286432</v>
      </c>
      <c r="BH1062" s="17">
        <f t="shared" si="526"/>
        <v>0.672484002326934</v>
      </c>
    </row>
    <row r="1063" spans="1:60">
      <c r="A1063">
        <v>1081</v>
      </c>
      <c r="B1063" t="s">
        <v>727</v>
      </c>
      <c r="C1063" t="s">
        <v>1148</v>
      </c>
      <c r="D1063" t="s">
        <v>62</v>
      </c>
      <c r="E1063" t="s">
        <v>1149</v>
      </c>
      <c r="F1063" t="s">
        <v>1171</v>
      </c>
      <c r="G1063">
        <v>1016.76688100195</v>
      </c>
      <c r="H1063">
        <v>160.6</v>
      </c>
      <c r="I1063">
        <v>114.15</v>
      </c>
      <c r="J1063">
        <v>12.2968279241744</v>
      </c>
      <c r="K1063">
        <v>1069.92</v>
      </c>
      <c r="L1063">
        <v>22.7293175855281</v>
      </c>
      <c r="M1063">
        <v>0.119</v>
      </c>
      <c r="N1063">
        <v>5.47</v>
      </c>
      <c r="O1063">
        <v>0.238</v>
      </c>
      <c r="P1063">
        <v>3.05</v>
      </c>
      <c r="Q1063">
        <v>5.69</v>
      </c>
      <c r="R1063">
        <v>1.54</v>
      </c>
      <c r="S1063">
        <v>22.35</v>
      </c>
      <c r="T1063">
        <v>8.92</v>
      </c>
      <c r="U1063">
        <v>101.58</v>
      </c>
      <c r="V1063">
        <v>36.74</v>
      </c>
      <c r="W1063">
        <v>148.9</v>
      </c>
      <c r="X1063">
        <v>36.54</v>
      </c>
      <c r="Y1063">
        <v>396.68</v>
      </c>
      <c r="Z1063">
        <v>52.65</v>
      </c>
      <c r="AA1063">
        <v>7568.25</v>
      </c>
      <c r="AB1063">
        <v>298.91</v>
      </c>
      <c r="AC1063">
        <v>830.56</v>
      </c>
      <c r="AD1063" s="3">
        <f t="shared" si="496"/>
        <v>301.295811898652</v>
      </c>
      <c r="AE1063" s="4">
        <f t="shared" si="497"/>
        <v>858.51648602267</v>
      </c>
      <c r="AF1063" s="5">
        <f t="shared" si="498"/>
        <v>0.50210970464135</v>
      </c>
      <c r="AG1063" s="3">
        <f t="shared" si="499"/>
        <v>8.92332789559543</v>
      </c>
      <c r="AH1063" s="3">
        <f t="shared" si="500"/>
        <v>2.56465517241379</v>
      </c>
      <c r="AI1063" s="3">
        <f t="shared" si="501"/>
        <v>6.67396061269147</v>
      </c>
      <c r="AJ1063" s="3">
        <f t="shared" si="502"/>
        <v>38.445945945946</v>
      </c>
      <c r="AK1063" s="3">
        <f t="shared" si="503"/>
        <v>27.3534635879218</v>
      </c>
      <c r="AL1063" s="3">
        <f t="shared" si="504"/>
        <v>112.311557788945</v>
      </c>
      <c r="AM1063" s="3">
        <f t="shared" si="505"/>
        <v>247.091412742382</v>
      </c>
      <c r="AN1063" s="3">
        <f t="shared" si="506"/>
        <v>412.926829268293</v>
      </c>
      <c r="AO1063" s="3">
        <f t="shared" si="507"/>
        <v>672.893772893773</v>
      </c>
      <c r="AP1063" s="3">
        <f t="shared" si="508"/>
        <v>930.625</v>
      </c>
      <c r="AQ1063" s="3">
        <f t="shared" si="509"/>
        <v>1479.35222672065</v>
      </c>
      <c r="AR1063" s="3">
        <f t="shared" si="510"/>
        <v>2463.85093167702</v>
      </c>
      <c r="AS1063" s="6">
        <f t="shared" si="511"/>
        <v>2140.24390243902</v>
      </c>
      <c r="AT1063" s="3">
        <f t="shared" si="512"/>
        <v>0.416269723896107</v>
      </c>
      <c r="AU1063" s="7">
        <f t="shared" si="513"/>
        <v>1.68950855972757</v>
      </c>
      <c r="AV1063" s="8">
        <f t="shared" si="514"/>
        <v>0.00637145598140041</v>
      </c>
      <c r="AW1063" s="3">
        <f t="shared" si="515"/>
        <v>69.8160933304519</v>
      </c>
      <c r="AX1063" s="7">
        <f t="shared" si="516"/>
        <v>0.0532373536002027</v>
      </c>
      <c r="AY1063" s="3">
        <f t="shared" si="517"/>
        <v>-2.80858659772766</v>
      </c>
      <c r="AZ1063" s="9">
        <f t="shared" si="518"/>
        <v>9.53232329895337</v>
      </c>
      <c r="BA1063" s="11">
        <f t="shared" si="519"/>
        <v>1.24966010888729</v>
      </c>
      <c r="BB1063" s="12">
        <f t="shared" si="520"/>
        <v>1074.71389883243</v>
      </c>
      <c r="BC1063" s="13">
        <f t="shared" si="521"/>
        <v>0.476243274838398</v>
      </c>
      <c r="BD1063" s="14">
        <f t="shared" si="522"/>
        <v>51.1572906162667</v>
      </c>
      <c r="BE1063" s="15">
        <f t="shared" si="523"/>
        <v>2.09377836039125</v>
      </c>
      <c r="BF1063" s="16">
        <f t="shared" si="524"/>
        <v>17.7485458612975</v>
      </c>
      <c r="BG1063" s="16">
        <f t="shared" si="525"/>
        <v>0.961335676625659</v>
      </c>
      <c r="BH1063" s="17">
        <f t="shared" si="526"/>
        <v>0.359889712964747</v>
      </c>
    </row>
    <row r="1064" spans="1:60">
      <c r="A1064">
        <v>1082</v>
      </c>
      <c r="B1064" t="s">
        <v>727</v>
      </c>
      <c r="C1064" t="s">
        <v>1148</v>
      </c>
      <c r="D1064" t="s">
        <v>62</v>
      </c>
      <c r="E1064" t="s">
        <v>1149</v>
      </c>
      <c r="F1064" t="s">
        <v>1172</v>
      </c>
      <c r="G1064">
        <v>238.76528864285</v>
      </c>
      <c r="H1064">
        <v>160.6</v>
      </c>
      <c r="I1064">
        <v>179.48</v>
      </c>
      <c r="J1064">
        <v>12.2968279241744</v>
      </c>
      <c r="K1064">
        <v>459.74</v>
      </c>
      <c r="L1064">
        <v>22.7293175855281</v>
      </c>
      <c r="M1064">
        <v>0.0341</v>
      </c>
      <c r="N1064">
        <v>5.26</v>
      </c>
      <c r="O1064">
        <v>0.142</v>
      </c>
      <c r="P1064">
        <v>2.69</v>
      </c>
      <c r="Q1064">
        <v>4.49</v>
      </c>
      <c r="R1064">
        <v>0.514</v>
      </c>
      <c r="S1064">
        <v>14.08</v>
      </c>
      <c r="T1064">
        <v>5.01</v>
      </c>
      <c r="U1064">
        <v>52.59</v>
      </c>
      <c r="V1064">
        <v>16.69</v>
      </c>
      <c r="W1064">
        <v>63.33</v>
      </c>
      <c r="X1064">
        <v>14.44</v>
      </c>
      <c r="Y1064">
        <v>145.69</v>
      </c>
      <c r="Z1064">
        <v>17.79</v>
      </c>
      <c r="AA1064">
        <v>10712.78</v>
      </c>
      <c r="AB1064">
        <v>62.9</v>
      </c>
      <c r="AC1064">
        <v>719.69</v>
      </c>
      <c r="AD1064" s="3">
        <f t="shared" si="496"/>
        <v>63.4020493406885</v>
      </c>
      <c r="AE1064" s="4">
        <f t="shared" si="497"/>
        <v>743.914623658321</v>
      </c>
      <c r="AF1064" s="5">
        <f t="shared" si="498"/>
        <v>0.143881856540084</v>
      </c>
      <c r="AG1064" s="3">
        <f t="shared" si="499"/>
        <v>8.58075040783034</v>
      </c>
      <c r="AH1064" s="3">
        <f t="shared" si="500"/>
        <v>1.5301724137931</v>
      </c>
      <c r="AI1064" s="3">
        <f t="shared" si="501"/>
        <v>5.88621444201313</v>
      </c>
      <c r="AJ1064" s="3">
        <f t="shared" si="502"/>
        <v>30.3378378378378</v>
      </c>
      <c r="AK1064" s="3">
        <f t="shared" si="503"/>
        <v>9.12966252220249</v>
      </c>
      <c r="AL1064" s="3">
        <f t="shared" si="504"/>
        <v>70.7537688442211</v>
      </c>
      <c r="AM1064" s="3">
        <f t="shared" si="505"/>
        <v>138.781163434903</v>
      </c>
      <c r="AN1064" s="3">
        <f t="shared" si="506"/>
        <v>213.780487804878</v>
      </c>
      <c r="AO1064" s="3">
        <f t="shared" si="507"/>
        <v>305.677655677656</v>
      </c>
      <c r="AP1064" s="3">
        <f t="shared" si="508"/>
        <v>395.8125</v>
      </c>
      <c r="AQ1064" s="3">
        <f t="shared" si="509"/>
        <v>584.615384615385</v>
      </c>
      <c r="AR1064" s="3">
        <f t="shared" si="510"/>
        <v>904.906832298137</v>
      </c>
      <c r="AS1064" s="6">
        <f t="shared" si="511"/>
        <v>723.170731707317</v>
      </c>
      <c r="AT1064" s="3">
        <f t="shared" si="512"/>
        <v>0.197055074037955</v>
      </c>
      <c r="AU1064" s="7">
        <f t="shared" si="513"/>
        <v>2.17762831492283</v>
      </c>
      <c r="AV1064" s="8">
        <f t="shared" si="514"/>
        <v>0.00707070385864052</v>
      </c>
      <c r="AW1064" s="3">
        <f t="shared" si="515"/>
        <v>60.4964652872676</v>
      </c>
      <c r="AX1064" s="7">
        <f t="shared" si="516"/>
        <v>0.0549955624798972</v>
      </c>
      <c r="AY1064" s="3">
        <f t="shared" si="517"/>
        <v>-2.75217006228267</v>
      </c>
      <c r="AZ1064" s="9">
        <f t="shared" si="518"/>
        <v>9.29878860199956</v>
      </c>
      <c r="BA1064" s="11">
        <f t="shared" si="519"/>
        <v>3.17085876434318</v>
      </c>
      <c r="BB1064" s="12">
        <f t="shared" si="520"/>
        <v>1074.71389883243</v>
      </c>
      <c r="BC1064" s="13">
        <f t="shared" si="521"/>
        <v>0.388305783556586</v>
      </c>
      <c r="BD1064" s="14">
        <f t="shared" si="522"/>
        <v>31.2628807511115</v>
      </c>
      <c r="BE1064" s="15">
        <f t="shared" si="523"/>
        <v>4.93987233166312</v>
      </c>
      <c r="BF1064" s="16">
        <f t="shared" si="524"/>
        <v>10.3473011363636</v>
      </c>
      <c r="BG1064" s="16">
        <f t="shared" si="525"/>
        <v>1.17149220489978</v>
      </c>
      <c r="BH1064" s="17">
        <f t="shared" si="526"/>
        <v>0.0873987411246509</v>
      </c>
    </row>
    <row r="1065" spans="1:60">
      <c r="A1065">
        <v>1083</v>
      </c>
      <c r="B1065" t="s">
        <v>727</v>
      </c>
      <c r="C1065" t="s">
        <v>1148</v>
      </c>
      <c r="D1065" t="s">
        <v>62</v>
      </c>
      <c r="E1065" t="s">
        <v>1149</v>
      </c>
      <c r="F1065" t="s">
        <v>1173</v>
      </c>
      <c r="G1065">
        <v>1388.5371434816</v>
      </c>
      <c r="H1065">
        <v>160.6</v>
      </c>
      <c r="I1065">
        <v>118.65</v>
      </c>
      <c r="J1065">
        <v>12.2968279241744</v>
      </c>
      <c r="K1065">
        <v>1567.57</v>
      </c>
      <c r="L1065">
        <v>22.7293175855281</v>
      </c>
      <c r="M1065">
        <v>0.1</v>
      </c>
      <c r="N1065">
        <v>8.72</v>
      </c>
      <c r="O1065">
        <v>0.22</v>
      </c>
      <c r="P1065">
        <v>3.57</v>
      </c>
      <c r="Q1065">
        <v>6.05</v>
      </c>
      <c r="R1065">
        <v>1.36</v>
      </c>
      <c r="S1065">
        <v>29.05</v>
      </c>
      <c r="T1065">
        <v>11.32</v>
      </c>
      <c r="U1065">
        <v>144.82</v>
      </c>
      <c r="V1065">
        <v>51.97</v>
      </c>
      <c r="W1065">
        <v>230.91</v>
      </c>
      <c r="X1065">
        <v>54.48</v>
      </c>
      <c r="Y1065">
        <v>579.66</v>
      </c>
      <c r="Z1065">
        <v>76.28</v>
      </c>
      <c r="AA1065">
        <v>12406.89</v>
      </c>
      <c r="AB1065">
        <v>57.56</v>
      </c>
      <c r="AC1065">
        <v>823.74</v>
      </c>
      <c r="AD1065" s="3">
        <f t="shared" si="496"/>
        <v>58.0194270278224</v>
      </c>
      <c r="AE1065" s="4">
        <f t="shared" si="497"/>
        <v>851.466926165857</v>
      </c>
      <c r="AF1065" s="5">
        <f t="shared" si="498"/>
        <v>0.421940928270042</v>
      </c>
      <c r="AG1065" s="3">
        <f t="shared" si="499"/>
        <v>14.2251223491028</v>
      </c>
      <c r="AH1065" s="3">
        <f t="shared" si="500"/>
        <v>2.37068965517241</v>
      </c>
      <c r="AI1065" s="3">
        <f t="shared" si="501"/>
        <v>7.81181619256017</v>
      </c>
      <c r="AJ1065" s="3">
        <f t="shared" si="502"/>
        <v>40.8783783783784</v>
      </c>
      <c r="AK1065" s="3">
        <f t="shared" si="503"/>
        <v>24.1563055062167</v>
      </c>
      <c r="AL1065" s="3">
        <f t="shared" si="504"/>
        <v>145.979899497487</v>
      </c>
      <c r="AM1065" s="3">
        <f t="shared" si="505"/>
        <v>313.573407202216</v>
      </c>
      <c r="AN1065" s="3">
        <f t="shared" si="506"/>
        <v>588.69918699187</v>
      </c>
      <c r="AO1065" s="3">
        <f t="shared" si="507"/>
        <v>951.831501831502</v>
      </c>
      <c r="AP1065" s="3">
        <f t="shared" si="508"/>
        <v>1443.1875</v>
      </c>
      <c r="AQ1065" s="3">
        <f t="shared" si="509"/>
        <v>2205.66801619433</v>
      </c>
      <c r="AR1065" s="3">
        <f t="shared" si="510"/>
        <v>3600.37267080745</v>
      </c>
      <c r="AS1065" s="6">
        <f t="shared" si="511"/>
        <v>3100.81300813008</v>
      </c>
      <c r="AT1065" s="3">
        <f t="shared" si="512"/>
        <v>0.312706676433482</v>
      </c>
      <c r="AU1065" s="7">
        <f t="shared" si="513"/>
        <v>0.868539745812902</v>
      </c>
      <c r="AV1065" s="8">
        <f t="shared" si="514"/>
        <v>0.0102411493999726</v>
      </c>
      <c r="AW1065" s="3">
        <f t="shared" si="515"/>
        <v>69.2428105375005</v>
      </c>
      <c r="AX1065" s="7">
        <f t="shared" si="516"/>
        <v>0.0852189238225548</v>
      </c>
      <c r="AY1065" s="3">
        <f t="shared" si="517"/>
        <v>-1.99171689024769</v>
      </c>
      <c r="AZ1065" s="9">
        <f t="shared" si="518"/>
        <v>11.7932709569796</v>
      </c>
      <c r="BA1065" s="11">
        <f t="shared" si="519"/>
        <v>1.16165469217293</v>
      </c>
      <c r="BB1065" s="12">
        <f t="shared" si="520"/>
        <v>1074.71389883243</v>
      </c>
      <c r="BC1065" s="13">
        <f t="shared" si="521"/>
        <v>0.44265227170613</v>
      </c>
      <c r="BD1065" s="14">
        <f t="shared" si="522"/>
        <v>64.5030164131768</v>
      </c>
      <c r="BE1065" s="15">
        <f t="shared" si="523"/>
        <v>1.42107442293758</v>
      </c>
      <c r="BF1065" s="16">
        <f t="shared" si="524"/>
        <v>19.9538726333907</v>
      </c>
      <c r="BG1065" s="16">
        <f t="shared" si="525"/>
        <v>1.44132231404959</v>
      </c>
      <c r="BH1065" s="17">
        <f t="shared" si="526"/>
        <v>0.0698764173161434</v>
      </c>
    </row>
    <row r="1066" spans="1:60">
      <c r="A1066">
        <v>1084</v>
      </c>
      <c r="B1066" t="s">
        <v>727</v>
      </c>
      <c r="C1066" t="s">
        <v>1148</v>
      </c>
      <c r="D1066" t="s">
        <v>62</v>
      </c>
      <c r="E1066" t="s">
        <v>1149</v>
      </c>
      <c r="F1066" t="s">
        <v>1174</v>
      </c>
      <c r="G1066">
        <v>877.35016537145</v>
      </c>
      <c r="H1066">
        <v>160.6</v>
      </c>
      <c r="I1066">
        <v>340.55</v>
      </c>
      <c r="J1066">
        <v>12.2968279241744</v>
      </c>
      <c r="K1066">
        <v>1232.45</v>
      </c>
      <c r="L1066">
        <v>22.7293175855281</v>
      </c>
      <c r="M1066">
        <v>0.0181</v>
      </c>
      <c r="N1066">
        <v>6.15</v>
      </c>
      <c r="O1066">
        <v>0.123</v>
      </c>
      <c r="P1066">
        <v>2.1</v>
      </c>
      <c r="Q1066">
        <v>4.93</v>
      </c>
      <c r="R1066">
        <v>1.105</v>
      </c>
      <c r="S1066">
        <v>21.62</v>
      </c>
      <c r="T1066">
        <v>9.58</v>
      </c>
      <c r="U1066">
        <v>118.01</v>
      </c>
      <c r="V1066">
        <v>44.61</v>
      </c>
      <c r="W1066">
        <v>192.33</v>
      </c>
      <c r="X1066">
        <v>46.09</v>
      </c>
      <c r="Y1066">
        <v>506.33</v>
      </c>
      <c r="Z1066">
        <v>61.68</v>
      </c>
      <c r="AA1066">
        <v>14032.35</v>
      </c>
      <c r="AB1066">
        <v>30.81</v>
      </c>
      <c r="AC1066">
        <v>1615.61</v>
      </c>
      <c r="AD1066" s="3">
        <f t="shared" si="496"/>
        <v>31.0559163781656</v>
      </c>
      <c r="AE1066" s="4">
        <f t="shared" si="497"/>
        <v>1669.99111440845</v>
      </c>
      <c r="AF1066" s="5">
        <f t="shared" si="498"/>
        <v>0.0763713080168777</v>
      </c>
      <c r="AG1066" s="3">
        <f t="shared" si="499"/>
        <v>10.0326264274062</v>
      </c>
      <c r="AH1066" s="3">
        <f t="shared" si="500"/>
        <v>1.32543103448276</v>
      </c>
      <c r="AI1066" s="3">
        <f t="shared" si="501"/>
        <v>4.59518599562363</v>
      </c>
      <c r="AJ1066" s="3">
        <f t="shared" si="502"/>
        <v>33.3108108108108</v>
      </c>
      <c r="AK1066" s="3">
        <f t="shared" si="503"/>
        <v>19.6269982238011</v>
      </c>
      <c r="AL1066" s="3">
        <f t="shared" si="504"/>
        <v>108.643216080402</v>
      </c>
      <c r="AM1066" s="3">
        <f t="shared" si="505"/>
        <v>265.373961218837</v>
      </c>
      <c r="AN1066" s="3">
        <f t="shared" si="506"/>
        <v>479.715447154472</v>
      </c>
      <c r="AO1066" s="3">
        <f t="shared" si="507"/>
        <v>817.032967032967</v>
      </c>
      <c r="AP1066" s="3">
        <f t="shared" si="508"/>
        <v>1202.0625</v>
      </c>
      <c r="AQ1066" s="3">
        <f t="shared" si="509"/>
        <v>1865.99190283401</v>
      </c>
      <c r="AR1066" s="3">
        <f t="shared" si="510"/>
        <v>3144.90683229814</v>
      </c>
      <c r="AS1066" s="6">
        <f t="shared" si="511"/>
        <v>2507.31707317073</v>
      </c>
      <c r="AT1066" s="3">
        <f t="shared" si="512"/>
        <v>0.32625710230516</v>
      </c>
      <c r="AU1066" s="7">
        <f t="shared" si="513"/>
        <v>1.03741420557997</v>
      </c>
      <c r="AV1066" s="8">
        <f t="shared" si="514"/>
        <v>0.00368265432488751</v>
      </c>
      <c r="AW1066" s="3">
        <f t="shared" si="515"/>
        <v>135.806658815271</v>
      </c>
      <c r="AX1066" s="7">
        <f t="shared" si="516"/>
        <v>0.0429162224469527</v>
      </c>
      <c r="AY1066" s="3">
        <f t="shared" si="517"/>
        <v>-3.18277929218969</v>
      </c>
      <c r="AZ1066" s="9">
        <f t="shared" si="518"/>
        <v>19.5876481855071</v>
      </c>
      <c r="BA1066" s="11">
        <f t="shared" si="519"/>
        <v>1.77150440849513</v>
      </c>
      <c r="BB1066" s="12">
        <f t="shared" si="520"/>
        <v>1074.71389883243</v>
      </c>
      <c r="BC1066" s="13">
        <f t="shared" si="521"/>
        <v>0.85798058889264</v>
      </c>
      <c r="BD1066" s="14">
        <f t="shared" si="522"/>
        <v>80.1323577706945</v>
      </c>
      <c r="BE1066" s="15">
        <f t="shared" si="523"/>
        <v>3.19082416605771</v>
      </c>
      <c r="BF1066" s="16">
        <f t="shared" si="524"/>
        <v>23.4195189639223</v>
      </c>
      <c r="BG1066" s="16">
        <f t="shared" si="525"/>
        <v>1.2474645030426</v>
      </c>
      <c r="BH1066" s="17">
        <f t="shared" si="526"/>
        <v>0.0190701963964076</v>
      </c>
    </row>
    <row r="1067" spans="1:60">
      <c r="A1067">
        <v>1085</v>
      </c>
      <c r="B1067" t="s">
        <v>727</v>
      </c>
      <c r="C1067" t="s">
        <v>1148</v>
      </c>
      <c r="D1067" t="s">
        <v>62</v>
      </c>
      <c r="E1067" t="s">
        <v>1149</v>
      </c>
      <c r="F1067" t="s">
        <v>1175</v>
      </c>
      <c r="G1067">
        <v>603.86070805295</v>
      </c>
      <c r="H1067">
        <v>160.6</v>
      </c>
      <c r="I1067">
        <v>335.11</v>
      </c>
      <c r="J1067">
        <v>12.2968279241744</v>
      </c>
      <c r="K1067">
        <v>1407.39</v>
      </c>
      <c r="L1067">
        <v>22.7293175855281</v>
      </c>
      <c r="M1067">
        <v>0.0351</v>
      </c>
      <c r="N1067">
        <v>16.51</v>
      </c>
      <c r="O1067">
        <v>0.281</v>
      </c>
      <c r="P1067">
        <v>5.37</v>
      </c>
      <c r="Q1067">
        <v>11.02</v>
      </c>
      <c r="R1067">
        <v>1.26</v>
      </c>
      <c r="S1067">
        <v>37.08</v>
      </c>
      <c r="T1067">
        <v>13.58</v>
      </c>
      <c r="U1067">
        <v>149.88</v>
      </c>
      <c r="V1067">
        <v>50.31</v>
      </c>
      <c r="W1067">
        <v>206.04</v>
      </c>
      <c r="X1067">
        <v>48.2</v>
      </c>
      <c r="Y1067">
        <v>508.08</v>
      </c>
      <c r="Z1067">
        <v>63.97</v>
      </c>
      <c r="AA1067">
        <v>8547.62</v>
      </c>
      <c r="AB1067">
        <v>60.47</v>
      </c>
      <c r="AC1067">
        <v>112.05</v>
      </c>
      <c r="AD1067" s="3">
        <f t="shared" si="496"/>
        <v>60.9526537938225</v>
      </c>
      <c r="AE1067" s="4">
        <f t="shared" si="497"/>
        <v>115.82158093195</v>
      </c>
      <c r="AF1067" s="5">
        <f t="shared" si="498"/>
        <v>0.148101265822785</v>
      </c>
      <c r="AG1067" s="3">
        <f t="shared" si="499"/>
        <v>26.9331158238173</v>
      </c>
      <c r="AH1067" s="3">
        <f t="shared" si="500"/>
        <v>3.02801724137931</v>
      </c>
      <c r="AI1067" s="3">
        <f t="shared" si="501"/>
        <v>11.7505470459519</v>
      </c>
      <c r="AJ1067" s="3">
        <f t="shared" si="502"/>
        <v>74.4594594594595</v>
      </c>
      <c r="AK1067" s="3">
        <f t="shared" si="503"/>
        <v>22.3801065719361</v>
      </c>
      <c r="AL1067" s="3">
        <f t="shared" si="504"/>
        <v>186.331658291457</v>
      </c>
      <c r="AM1067" s="3">
        <f t="shared" si="505"/>
        <v>376.17728531856</v>
      </c>
      <c r="AN1067" s="3">
        <f t="shared" si="506"/>
        <v>609.268292682927</v>
      </c>
      <c r="AO1067" s="3">
        <f t="shared" si="507"/>
        <v>921.428571428571</v>
      </c>
      <c r="AP1067" s="3">
        <f t="shared" si="508"/>
        <v>1287.75</v>
      </c>
      <c r="AQ1067" s="3">
        <f t="shared" si="509"/>
        <v>1951.41700404858</v>
      </c>
      <c r="AR1067" s="3">
        <f t="shared" si="510"/>
        <v>3155.77639751553</v>
      </c>
      <c r="AS1067" s="6">
        <f t="shared" si="511"/>
        <v>2600.40650406504</v>
      </c>
      <c r="AT1067" s="3">
        <f t="shared" si="512"/>
        <v>0.190002312251842</v>
      </c>
      <c r="AU1067" s="7">
        <f t="shared" si="513"/>
        <v>0.602077867118299</v>
      </c>
      <c r="AV1067" s="8">
        <f t="shared" si="514"/>
        <v>0.142546836842957</v>
      </c>
      <c r="AW1067" s="3">
        <f t="shared" si="515"/>
        <v>9.41881773463342</v>
      </c>
      <c r="AX1067" s="7">
        <f t="shared" si="516"/>
        <v>0.437477559854997</v>
      </c>
      <c r="AY1067" s="3">
        <f t="shared" si="517"/>
        <v>0.848541212672658</v>
      </c>
      <c r="AZ1067" s="9">
        <f t="shared" si="518"/>
        <v>17.9754158305018</v>
      </c>
      <c r="BA1067" s="11">
        <f t="shared" si="519"/>
        <v>1.62859858164286</v>
      </c>
      <c r="BB1067" s="12">
        <f t="shared" si="520"/>
        <v>1074.71389883243</v>
      </c>
      <c r="BC1067" s="13">
        <f t="shared" si="521"/>
        <v>0.0667522306010596</v>
      </c>
      <c r="BD1067" s="14">
        <f t="shared" si="522"/>
        <v>41.5113404779527</v>
      </c>
      <c r="BE1067" s="15">
        <f t="shared" si="523"/>
        <v>0.220536136041568</v>
      </c>
      <c r="BF1067" s="16">
        <f t="shared" si="524"/>
        <v>13.7022653721683</v>
      </c>
      <c r="BG1067" s="16">
        <f t="shared" si="525"/>
        <v>1.49818511796733</v>
      </c>
      <c r="BH1067" s="17">
        <f t="shared" si="526"/>
        <v>0.5396697902722</v>
      </c>
    </row>
    <row r="1068" spans="1:60">
      <c r="A1068">
        <v>1086</v>
      </c>
      <c r="B1068" t="s">
        <v>727</v>
      </c>
      <c r="C1068" t="s">
        <v>1148</v>
      </c>
      <c r="D1068" t="s">
        <v>62</v>
      </c>
      <c r="E1068" t="s">
        <v>1149</v>
      </c>
      <c r="F1068" t="s">
        <v>1176</v>
      </c>
      <c r="G1068">
        <v>522.13841356715</v>
      </c>
      <c r="H1068">
        <v>158.8</v>
      </c>
      <c r="I1068">
        <v>471.36</v>
      </c>
      <c r="J1068">
        <v>12.2968279241744</v>
      </c>
      <c r="K1068">
        <v>1207.43</v>
      </c>
      <c r="L1068">
        <v>3.91</v>
      </c>
      <c r="M1068">
        <v>0.0195</v>
      </c>
      <c r="N1068">
        <v>3.3</v>
      </c>
      <c r="O1068">
        <v>0.0546</v>
      </c>
      <c r="P1068">
        <v>1.1</v>
      </c>
      <c r="Q1068">
        <v>3.04</v>
      </c>
      <c r="R1068">
        <v>0.322</v>
      </c>
      <c r="S1068">
        <v>18.96</v>
      </c>
      <c r="T1068">
        <v>7.88</v>
      </c>
      <c r="U1068">
        <v>102.33</v>
      </c>
      <c r="V1068">
        <v>40.77</v>
      </c>
      <c r="W1068">
        <v>183.56</v>
      </c>
      <c r="X1068">
        <v>41.21</v>
      </c>
      <c r="Y1068">
        <v>405.64</v>
      </c>
      <c r="Z1068">
        <v>65.39</v>
      </c>
      <c r="AA1068">
        <v>16178.17</v>
      </c>
      <c r="AB1068">
        <v>34.57</v>
      </c>
      <c r="AC1068">
        <v>1147.09</v>
      </c>
      <c r="AD1068" s="3">
        <f t="shared" si="496"/>
        <v>34.8428228354461</v>
      </c>
      <c r="AE1068" s="4">
        <f t="shared" si="497"/>
        <v>1185.35535853965</v>
      </c>
      <c r="AF1068" s="5">
        <f t="shared" si="498"/>
        <v>0.0822784810126582</v>
      </c>
      <c r="AG1068" s="3">
        <f t="shared" si="499"/>
        <v>5.38336052202284</v>
      </c>
      <c r="AH1068" s="3">
        <f t="shared" si="500"/>
        <v>0.588362068965517</v>
      </c>
      <c r="AI1068" s="3">
        <f t="shared" si="501"/>
        <v>2.40700218818381</v>
      </c>
      <c r="AJ1068" s="3">
        <f t="shared" si="502"/>
        <v>20.5405405405405</v>
      </c>
      <c r="AK1068" s="3">
        <f t="shared" si="503"/>
        <v>5.71936056838366</v>
      </c>
      <c r="AL1068" s="3">
        <f t="shared" si="504"/>
        <v>95.2763819095477</v>
      </c>
      <c r="AM1068" s="3">
        <f t="shared" si="505"/>
        <v>218.282548476454</v>
      </c>
      <c r="AN1068" s="3">
        <f t="shared" si="506"/>
        <v>415.975609756098</v>
      </c>
      <c r="AO1068" s="3">
        <f t="shared" si="507"/>
        <v>746.703296703297</v>
      </c>
      <c r="AP1068" s="3">
        <f t="shared" si="508"/>
        <v>1147.25</v>
      </c>
      <c r="AQ1068" s="3">
        <f t="shared" si="509"/>
        <v>1668.42105263158</v>
      </c>
      <c r="AR1068" s="3">
        <f t="shared" si="510"/>
        <v>2519.50310559006</v>
      </c>
      <c r="AS1068" s="6">
        <f t="shared" si="511"/>
        <v>2658.13008130081</v>
      </c>
      <c r="AT1068" s="3">
        <f t="shared" si="512"/>
        <v>0.129285230612724</v>
      </c>
      <c r="AU1068" s="7">
        <f t="shared" si="513"/>
        <v>0.513137810093891</v>
      </c>
      <c r="AV1068" s="8">
        <f t="shared" si="514"/>
        <v>0.00278397526634172</v>
      </c>
      <c r="AW1068" s="3">
        <f t="shared" si="515"/>
        <v>96.3952139404461</v>
      </c>
      <c r="AX1068" s="7">
        <f t="shared" si="516"/>
        <v>0.0273333654733038</v>
      </c>
      <c r="AY1068" s="3">
        <f t="shared" si="517"/>
        <v>-3.9661009528965</v>
      </c>
      <c r="AZ1068" s="9">
        <f t="shared" si="518"/>
        <v>23.6211481030824</v>
      </c>
      <c r="BA1068" s="11">
        <f t="shared" si="519"/>
        <v>1.85231574393128</v>
      </c>
      <c r="BB1068" s="12">
        <f t="shared" si="520"/>
        <v>1074.71389883243</v>
      </c>
      <c r="BC1068" s="13">
        <f t="shared" si="521"/>
        <v>0.603798321608429</v>
      </c>
      <c r="BD1068" s="14">
        <f t="shared" si="522"/>
        <v>126.688456937799</v>
      </c>
      <c r="BE1068" s="15">
        <f t="shared" si="523"/>
        <v>2.82785228281235</v>
      </c>
      <c r="BF1068" s="16">
        <f t="shared" si="524"/>
        <v>21.3945147679325</v>
      </c>
      <c r="BG1068" s="16">
        <f t="shared" si="525"/>
        <v>1.08552631578947</v>
      </c>
      <c r="BH1068" s="17">
        <f t="shared" si="526"/>
        <v>0.030137129606221</v>
      </c>
    </row>
    <row r="1069" spans="1:60">
      <c r="A1069">
        <v>1087</v>
      </c>
      <c r="B1069" t="s">
        <v>727</v>
      </c>
      <c r="C1069" t="s">
        <v>1148</v>
      </c>
      <c r="D1069" t="s">
        <v>62</v>
      </c>
      <c r="E1069" t="s">
        <v>1149</v>
      </c>
      <c r="F1069" t="s">
        <v>1177</v>
      </c>
      <c r="G1069">
        <v>115.912305653105</v>
      </c>
      <c r="H1069">
        <v>158.8</v>
      </c>
      <c r="I1069">
        <v>449.3</v>
      </c>
      <c r="J1069">
        <v>12.2968279241744</v>
      </c>
      <c r="K1069">
        <v>945.5</v>
      </c>
      <c r="L1069">
        <v>2.97</v>
      </c>
      <c r="M1069">
        <v>0.332</v>
      </c>
      <c r="N1069">
        <v>6.02</v>
      </c>
      <c r="O1069">
        <v>0.095</v>
      </c>
      <c r="P1069">
        <v>1.17</v>
      </c>
      <c r="Q1069">
        <v>1.49</v>
      </c>
      <c r="R1069">
        <v>0.197</v>
      </c>
      <c r="S1069">
        <v>8.99</v>
      </c>
      <c r="T1069">
        <v>5.11</v>
      </c>
      <c r="U1069">
        <v>75.11</v>
      </c>
      <c r="V1069">
        <v>30.13</v>
      </c>
      <c r="W1069">
        <v>144.07</v>
      </c>
      <c r="X1069">
        <v>35.24</v>
      </c>
      <c r="Y1069">
        <v>361.4</v>
      </c>
      <c r="Z1069">
        <v>54.4</v>
      </c>
      <c r="AA1069">
        <v>11322.74</v>
      </c>
      <c r="AB1069">
        <v>59.63</v>
      </c>
      <c r="AC1069">
        <v>325.03</v>
      </c>
      <c r="AD1069" s="3">
        <f t="shared" si="496"/>
        <v>60.1005937424834</v>
      </c>
      <c r="AE1069" s="4">
        <f t="shared" si="497"/>
        <v>335.872557677376</v>
      </c>
      <c r="AF1069" s="5">
        <f t="shared" si="498"/>
        <v>1.40084388185654</v>
      </c>
      <c r="AG1069" s="3">
        <f t="shared" si="499"/>
        <v>9.8205546492659</v>
      </c>
      <c r="AH1069" s="3">
        <f t="shared" si="500"/>
        <v>1.02370689655172</v>
      </c>
      <c r="AI1069" s="3">
        <f t="shared" si="501"/>
        <v>2.56017505470459</v>
      </c>
      <c r="AJ1069" s="3">
        <f t="shared" si="502"/>
        <v>10.0675675675676</v>
      </c>
      <c r="AK1069" s="3">
        <f t="shared" si="503"/>
        <v>3.49911190053286</v>
      </c>
      <c r="AL1069" s="3">
        <f t="shared" si="504"/>
        <v>45.1758793969849</v>
      </c>
      <c r="AM1069" s="3">
        <f t="shared" si="505"/>
        <v>141.551246537396</v>
      </c>
      <c r="AN1069" s="3">
        <f t="shared" si="506"/>
        <v>305.325203252033</v>
      </c>
      <c r="AO1069" s="3">
        <f t="shared" si="507"/>
        <v>551.831501831502</v>
      </c>
      <c r="AP1069" s="3">
        <f t="shared" si="508"/>
        <v>900.4375</v>
      </c>
      <c r="AQ1069" s="3">
        <f t="shared" si="509"/>
        <v>1426.72064777328</v>
      </c>
      <c r="AR1069" s="3">
        <f t="shared" si="510"/>
        <v>2244.72049689441</v>
      </c>
      <c r="AS1069" s="6">
        <f t="shared" si="511"/>
        <v>2211.38211382114</v>
      </c>
      <c r="AT1069" s="3">
        <f t="shared" si="512"/>
        <v>0.164074937365433</v>
      </c>
      <c r="AU1069" s="7">
        <f t="shared" si="513"/>
        <v>0.730937048030844</v>
      </c>
      <c r="AV1069" s="8">
        <f t="shared" si="514"/>
        <v>0.0179234649047528</v>
      </c>
      <c r="AW1069" s="3">
        <f t="shared" si="515"/>
        <v>27.3137560148403</v>
      </c>
      <c r="AX1069" s="7">
        <f t="shared" si="516"/>
        <v>0.093672623265179</v>
      </c>
      <c r="AY1069" s="3">
        <f t="shared" si="517"/>
        <v>-1.8274924947754</v>
      </c>
      <c r="AZ1069" s="9">
        <f t="shared" si="518"/>
        <v>18.6685198386119</v>
      </c>
      <c r="BA1069" s="11">
        <f t="shared" si="519"/>
        <v>4.05699826412518</v>
      </c>
      <c r="BB1069" s="12">
        <f t="shared" si="520"/>
        <v>1074.71389883243</v>
      </c>
      <c r="BC1069" s="13">
        <f t="shared" si="521"/>
        <v>0.177209114366479</v>
      </c>
      <c r="BD1069" s="14">
        <f t="shared" si="522"/>
        <v>114.605977169736</v>
      </c>
      <c r="BE1069" s="15">
        <f t="shared" si="523"/>
        <v>0.899363586054233</v>
      </c>
      <c r="BF1069" s="16">
        <f t="shared" si="524"/>
        <v>40.2002224694105</v>
      </c>
      <c r="BG1069" s="16">
        <f t="shared" si="525"/>
        <v>4.04026845637584</v>
      </c>
      <c r="BH1069" s="17">
        <f t="shared" si="526"/>
        <v>0.183459988308772</v>
      </c>
    </row>
    <row r="1070" spans="1:60">
      <c r="A1070">
        <v>1088</v>
      </c>
      <c r="B1070" t="s">
        <v>727</v>
      </c>
      <c r="C1070" t="s">
        <v>1148</v>
      </c>
      <c r="D1070" t="s">
        <v>62</v>
      </c>
      <c r="E1070" t="s">
        <v>1149</v>
      </c>
      <c r="F1070" t="s">
        <v>1178</v>
      </c>
      <c r="G1070">
        <v>636.1983388661</v>
      </c>
      <c r="H1070">
        <v>158.8</v>
      </c>
      <c r="I1070">
        <v>848.17</v>
      </c>
      <c r="J1070">
        <v>12.2968279241744</v>
      </c>
      <c r="K1070">
        <v>1375.74</v>
      </c>
      <c r="L1070">
        <v>3.15</v>
      </c>
      <c r="M1070">
        <v>1.167</v>
      </c>
      <c r="N1070">
        <v>3.29</v>
      </c>
      <c r="O1070">
        <v>0.431</v>
      </c>
      <c r="P1070">
        <v>3.1</v>
      </c>
      <c r="Q1070">
        <v>1.93</v>
      </c>
      <c r="R1070">
        <v>0.571</v>
      </c>
      <c r="S1070">
        <v>9.9</v>
      </c>
      <c r="T1070">
        <v>5.86</v>
      </c>
      <c r="U1070">
        <v>97.07</v>
      </c>
      <c r="V1070">
        <v>45.18</v>
      </c>
      <c r="W1070">
        <v>234.18</v>
      </c>
      <c r="X1070">
        <v>60.7</v>
      </c>
      <c r="Y1070">
        <v>637.16</v>
      </c>
      <c r="Z1070">
        <v>108.78</v>
      </c>
      <c r="AA1070">
        <v>11871.87</v>
      </c>
      <c r="AB1070">
        <v>384.9</v>
      </c>
      <c r="AC1070">
        <v>1871.18</v>
      </c>
      <c r="AD1070" s="3">
        <f t="shared" si="496"/>
        <v>387.937590667145</v>
      </c>
      <c r="AE1070" s="4">
        <f t="shared" si="497"/>
        <v>1933.6000137672</v>
      </c>
      <c r="AF1070" s="5">
        <f t="shared" si="498"/>
        <v>4.92405063291139</v>
      </c>
      <c r="AG1070" s="3">
        <f t="shared" si="499"/>
        <v>5.36704730831974</v>
      </c>
      <c r="AH1070" s="3">
        <f t="shared" si="500"/>
        <v>4.64439655172414</v>
      </c>
      <c r="AI1070" s="3">
        <f t="shared" si="501"/>
        <v>6.78336980306346</v>
      </c>
      <c r="AJ1070" s="3">
        <f t="shared" si="502"/>
        <v>13.0405405405405</v>
      </c>
      <c r="AK1070" s="3">
        <f t="shared" si="503"/>
        <v>10.1420959147425</v>
      </c>
      <c r="AL1070" s="3">
        <f t="shared" si="504"/>
        <v>49.748743718593</v>
      </c>
      <c r="AM1070" s="3">
        <f t="shared" si="505"/>
        <v>162.326869806094</v>
      </c>
      <c r="AN1070" s="3">
        <f t="shared" si="506"/>
        <v>394.593495934959</v>
      </c>
      <c r="AO1070" s="3">
        <f t="shared" si="507"/>
        <v>827.472527472527</v>
      </c>
      <c r="AP1070" s="3">
        <f t="shared" si="508"/>
        <v>1463.625</v>
      </c>
      <c r="AQ1070" s="3">
        <f t="shared" si="509"/>
        <v>2457.48987854251</v>
      </c>
      <c r="AR1070" s="3">
        <f t="shared" si="510"/>
        <v>3957.51552795031</v>
      </c>
      <c r="AS1070" s="6">
        <f t="shared" si="511"/>
        <v>4421.9512195122</v>
      </c>
      <c r="AT1070" s="3">
        <f t="shared" si="512"/>
        <v>0.398188632386851</v>
      </c>
      <c r="AU1070" s="7">
        <f t="shared" si="513"/>
        <v>1.00615810493884</v>
      </c>
      <c r="AV1070" s="8">
        <f t="shared" si="514"/>
        <v>0.0017014894376165</v>
      </c>
      <c r="AW1070" s="3">
        <f t="shared" si="515"/>
        <v>157.243805125216</v>
      </c>
      <c r="AX1070" s="7">
        <f t="shared" si="516"/>
        <v>0.0213361487175085</v>
      </c>
      <c r="AY1070" s="3">
        <f t="shared" si="517"/>
        <v>-4.39619411278939</v>
      </c>
      <c r="AZ1070" s="9">
        <f t="shared" si="518"/>
        <v>1.88247262219039</v>
      </c>
      <c r="BA1070" s="11">
        <f t="shared" si="519"/>
        <v>0.575113503700793</v>
      </c>
      <c r="BB1070" s="12">
        <f t="shared" si="520"/>
        <v>1074.71389883243</v>
      </c>
      <c r="BC1070" s="13">
        <f t="shared" si="521"/>
        <v>1.02529508864474</v>
      </c>
      <c r="BD1070" s="14">
        <f t="shared" si="522"/>
        <v>81.6082400133712</v>
      </c>
      <c r="BE1070" s="15">
        <f t="shared" si="523"/>
        <v>2.93675058070186</v>
      </c>
      <c r="BF1070" s="16">
        <f t="shared" si="524"/>
        <v>64.3595959595959</v>
      </c>
      <c r="BG1070" s="16">
        <f t="shared" si="525"/>
        <v>1.70466321243523</v>
      </c>
      <c r="BH1070" s="17">
        <f t="shared" si="526"/>
        <v>0.205699077587405</v>
      </c>
    </row>
    <row r="1071" spans="1:60">
      <c r="A1071">
        <v>1089</v>
      </c>
      <c r="B1071" t="s">
        <v>727</v>
      </c>
      <c r="C1071" t="s">
        <v>1148</v>
      </c>
      <c r="D1071" t="s">
        <v>62</v>
      </c>
      <c r="E1071" t="s">
        <v>1149</v>
      </c>
      <c r="F1071" t="s">
        <v>1179</v>
      </c>
      <c r="G1071">
        <v>586.433984624745</v>
      </c>
      <c r="H1071">
        <v>158.8</v>
      </c>
      <c r="I1071">
        <v>299.38</v>
      </c>
      <c r="J1071">
        <v>12.2968279241744</v>
      </c>
      <c r="K1071">
        <v>571.42</v>
      </c>
      <c r="L1071">
        <v>0.858</v>
      </c>
      <c r="M1071">
        <v>0.0167</v>
      </c>
      <c r="N1071">
        <v>3.65</v>
      </c>
      <c r="O1071">
        <v>0.097</v>
      </c>
      <c r="P1071">
        <v>2.04</v>
      </c>
      <c r="Q1071">
        <v>4.42</v>
      </c>
      <c r="R1071">
        <v>0.762</v>
      </c>
      <c r="S1071">
        <v>20.44</v>
      </c>
      <c r="T1071">
        <v>6.09</v>
      </c>
      <c r="U1071">
        <v>60.08</v>
      </c>
      <c r="V1071">
        <v>19.35</v>
      </c>
      <c r="W1071">
        <v>78.82</v>
      </c>
      <c r="X1071">
        <v>16.56</v>
      </c>
      <c r="Y1071">
        <v>158.54</v>
      </c>
      <c r="Z1071">
        <v>25.36</v>
      </c>
      <c r="AA1071">
        <v>7427.03</v>
      </c>
      <c r="AB1071">
        <v>15.97</v>
      </c>
      <c r="AC1071">
        <v>17.79</v>
      </c>
      <c r="AD1071" s="3">
        <f t="shared" si="496"/>
        <v>16.0960335748358</v>
      </c>
      <c r="AE1071" s="4">
        <f t="shared" si="497"/>
        <v>18.3834501463881</v>
      </c>
      <c r="AF1071" s="5">
        <f t="shared" si="498"/>
        <v>0.0704641350210971</v>
      </c>
      <c r="AG1071" s="3">
        <f t="shared" si="499"/>
        <v>5.95432300163132</v>
      </c>
      <c r="AH1071" s="3">
        <f t="shared" si="500"/>
        <v>1.04525862068966</v>
      </c>
      <c r="AI1071" s="3">
        <f t="shared" si="501"/>
        <v>4.46389496717724</v>
      </c>
      <c r="AJ1071" s="3">
        <f t="shared" si="502"/>
        <v>29.8648648648649</v>
      </c>
      <c r="AK1071" s="3">
        <f t="shared" si="503"/>
        <v>13.5346358792185</v>
      </c>
      <c r="AL1071" s="3">
        <f t="shared" si="504"/>
        <v>102.713567839196</v>
      </c>
      <c r="AM1071" s="3">
        <f t="shared" si="505"/>
        <v>168.698060941828</v>
      </c>
      <c r="AN1071" s="3">
        <f t="shared" si="506"/>
        <v>244.227642276423</v>
      </c>
      <c r="AO1071" s="3">
        <f t="shared" si="507"/>
        <v>354.395604395604</v>
      </c>
      <c r="AP1071" s="3">
        <f t="shared" si="508"/>
        <v>492.625</v>
      </c>
      <c r="AQ1071" s="3">
        <f t="shared" si="509"/>
        <v>670.445344129555</v>
      </c>
      <c r="AR1071" s="3">
        <f t="shared" si="510"/>
        <v>984.72049689441</v>
      </c>
      <c r="AS1071" s="6">
        <f t="shared" si="511"/>
        <v>1030.89430894309</v>
      </c>
      <c r="AT1071" s="3">
        <f t="shared" si="512"/>
        <v>0.24437253386135</v>
      </c>
      <c r="AU1071" s="7">
        <f t="shared" si="513"/>
        <v>2.48164362001245</v>
      </c>
      <c r="AV1071" s="8">
        <f t="shared" si="514"/>
        <v>0.198548149065323</v>
      </c>
      <c r="AW1071" s="3">
        <f t="shared" si="515"/>
        <v>1.4949749853983</v>
      </c>
      <c r="AX1071" s="7">
        <f t="shared" si="516"/>
        <v>0.24276317327512</v>
      </c>
      <c r="AY1071" s="3">
        <f t="shared" si="517"/>
        <v>-0.174039142694521</v>
      </c>
      <c r="AZ1071" s="9">
        <f t="shared" si="518"/>
        <v>11.0446929935679</v>
      </c>
      <c r="BA1071" s="11">
        <f t="shared" si="519"/>
        <v>2.33433394665364</v>
      </c>
      <c r="BB1071" s="12">
        <f t="shared" si="520"/>
        <v>1074.71389883243</v>
      </c>
      <c r="BC1071" s="13">
        <f t="shared" si="521"/>
        <v>0.0112601219071207</v>
      </c>
      <c r="BD1071" s="14">
        <f t="shared" si="522"/>
        <v>43.0437405731523</v>
      </c>
      <c r="BE1071" s="15">
        <f t="shared" si="523"/>
        <v>0.112211429292292</v>
      </c>
      <c r="BF1071" s="16">
        <f t="shared" si="524"/>
        <v>7.75636007827789</v>
      </c>
      <c r="BG1071" s="16">
        <f t="shared" si="525"/>
        <v>0.82579185520362</v>
      </c>
      <c r="BH1071" s="17">
        <f t="shared" si="526"/>
        <v>0.897695334457561</v>
      </c>
    </row>
    <row r="1072" spans="1:60">
      <c r="A1072">
        <v>1090</v>
      </c>
      <c r="B1072" t="s">
        <v>727</v>
      </c>
      <c r="C1072" t="s">
        <v>1148</v>
      </c>
      <c r="D1072" t="s">
        <v>62</v>
      </c>
      <c r="E1072" t="s">
        <v>1149</v>
      </c>
      <c r="F1072" t="s">
        <v>1180</v>
      </c>
      <c r="G1072">
        <v>73.226105902865</v>
      </c>
      <c r="H1072">
        <v>158.8</v>
      </c>
      <c r="I1072">
        <v>550.54</v>
      </c>
      <c r="J1072">
        <v>12.2968279241744</v>
      </c>
      <c r="K1072">
        <v>1451.31</v>
      </c>
      <c r="L1072">
        <v>4.73</v>
      </c>
      <c r="M1072">
        <v>0.0194</v>
      </c>
      <c r="N1072">
        <v>1.203</v>
      </c>
      <c r="O1072">
        <v>0.0164</v>
      </c>
      <c r="P1072">
        <v>0.279</v>
      </c>
      <c r="Q1072">
        <v>1.5</v>
      </c>
      <c r="R1072">
        <v>0.086</v>
      </c>
      <c r="S1072">
        <v>15.1</v>
      </c>
      <c r="T1072">
        <v>8.04</v>
      </c>
      <c r="U1072">
        <v>118.17</v>
      </c>
      <c r="V1072">
        <v>48.9</v>
      </c>
      <c r="W1072">
        <v>237.81</v>
      </c>
      <c r="X1072">
        <v>58.94</v>
      </c>
      <c r="Y1072">
        <v>604.1</v>
      </c>
      <c r="Z1072">
        <v>95.92</v>
      </c>
      <c r="AA1072">
        <v>13979.46</v>
      </c>
      <c r="AB1072">
        <v>6.48</v>
      </c>
      <c r="AC1072">
        <v>1600.29</v>
      </c>
      <c r="AD1072" s="3">
        <f t="shared" si="496"/>
        <v>6.53113948434165</v>
      </c>
      <c r="AE1072" s="4">
        <f t="shared" si="497"/>
        <v>1653.67349267922</v>
      </c>
      <c r="AF1072" s="5">
        <f t="shared" si="498"/>
        <v>0.0818565400843882</v>
      </c>
      <c r="AG1072" s="3">
        <f t="shared" si="499"/>
        <v>1.96247960848287</v>
      </c>
      <c r="AH1072" s="3">
        <f t="shared" si="500"/>
        <v>0.176724137931035</v>
      </c>
      <c r="AI1072" s="3">
        <f t="shared" si="501"/>
        <v>0.610503282275711</v>
      </c>
      <c r="AJ1072" s="3">
        <f t="shared" si="502"/>
        <v>10.1351351351351</v>
      </c>
      <c r="AK1072" s="3">
        <f t="shared" si="503"/>
        <v>1.52753108348135</v>
      </c>
      <c r="AL1072" s="3">
        <f t="shared" si="504"/>
        <v>75.8793969849246</v>
      </c>
      <c r="AM1072" s="3">
        <f t="shared" si="505"/>
        <v>222.714681440443</v>
      </c>
      <c r="AN1072" s="3">
        <f t="shared" si="506"/>
        <v>480.365853658537</v>
      </c>
      <c r="AO1072" s="3">
        <f t="shared" si="507"/>
        <v>895.604395604396</v>
      </c>
      <c r="AP1072" s="3">
        <f t="shared" si="508"/>
        <v>1486.3125</v>
      </c>
      <c r="AQ1072" s="3">
        <f t="shared" si="509"/>
        <v>2386.23481781376</v>
      </c>
      <c r="AR1072" s="3">
        <f t="shared" si="510"/>
        <v>3752.17391304348</v>
      </c>
      <c r="AS1072" s="6">
        <f t="shared" si="511"/>
        <v>3899.18699186992</v>
      </c>
      <c r="AT1072" s="3">
        <f t="shared" si="512"/>
        <v>0.0550824627108919</v>
      </c>
      <c r="AU1072" s="7">
        <f t="shared" si="513"/>
        <v>0.146801464930534</v>
      </c>
      <c r="AV1072" s="8">
        <f t="shared" si="514"/>
        <v>0.000727471296677158</v>
      </c>
      <c r="AW1072" s="3">
        <f t="shared" si="515"/>
        <v>134.479680684825</v>
      </c>
      <c r="AX1072" s="7">
        <f t="shared" si="516"/>
        <v>0.00843614813118664</v>
      </c>
      <c r="AY1072" s="3">
        <f t="shared" si="517"/>
        <v>-6.00727550057165</v>
      </c>
      <c r="AZ1072" s="9">
        <f t="shared" si="518"/>
        <v>66.0461230450385</v>
      </c>
      <c r="BA1072" s="11">
        <f t="shared" si="519"/>
        <v>2.21491447777578</v>
      </c>
      <c r="BB1072" s="12">
        <f t="shared" si="520"/>
        <v>1074.71389883243</v>
      </c>
      <c r="BC1072" s="13">
        <f t="shared" si="521"/>
        <v>0.837222573541453</v>
      </c>
      <c r="BD1072" s="14">
        <f t="shared" si="522"/>
        <v>502.328387096774</v>
      </c>
      <c r="BE1072" s="15">
        <f t="shared" si="523"/>
        <v>2.64904817083264</v>
      </c>
      <c r="BF1072" s="16">
        <f t="shared" si="524"/>
        <v>40.0066225165563</v>
      </c>
      <c r="BG1072" s="16">
        <f t="shared" si="525"/>
        <v>0.802</v>
      </c>
      <c r="BH1072" s="17">
        <f t="shared" si="526"/>
        <v>0.00404926607052472</v>
      </c>
    </row>
    <row r="1073" spans="1:60">
      <c r="A1073">
        <v>1091</v>
      </c>
      <c r="B1073" t="s">
        <v>727</v>
      </c>
      <c r="C1073" t="s">
        <v>1148</v>
      </c>
      <c r="D1073" t="s">
        <v>62</v>
      </c>
      <c r="E1073" t="s">
        <v>1149</v>
      </c>
      <c r="F1073" t="s">
        <v>1181</v>
      </c>
      <c r="G1073">
        <v>118.27483016984</v>
      </c>
      <c r="H1073">
        <v>158.8</v>
      </c>
      <c r="I1073">
        <v>340.29</v>
      </c>
      <c r="J1073">
        <v>12.2968279241744</v>
      </c>
      <c r="K1073">
        <v>674.94</v>
      </c>
      <c r="L1073">
        <v>1.455</v>
      </c>
      <c r="M1073">
        <v>0.0162</v>
      </c>
      <c r="N1073">
        <v>1.823</v>
      </c>
      <c r="O1073">
        <v>0.0441</v>
      </c>
      <c r="P1073">
        <v>1.04</v>
      </c>
      <c r="Q1073">
        <v>3.39</v>
      </c>
      <c r="R1073">
        <v>0.19</v>
      </c>
      <c r="S1073">
        <v>17.32</v>
      </c>
      <c r="T1073">
        <v>5.76</v>
      </c>
      <c r="U1073">
        <v>64.97</v>
      </c>
      <c r="V1073">
        <v>23.42</v>
      </c>
      <c r="W1073">
        <v>102.98</v>
      </c>
      <c r="X1073">
        <v>23.44</v>
      </c>
      <c r="Y1073">
        <v>238.03</v>
      </c>
      <c r="Z1073">
        <v>39.93</v>
      </c>
      <c r="AA1073">
        <v>10447.69</v>
      </c>
      <c r="AB1073">
        <v>96.76</v>
      </c>
      <c r="AC1073">
        <v>345.83</v>
      </c>
      <c r="AD1073" s="3">
        <f t="shared" si="496"/>
        <v>97.5236198310027</v>
      </c>
      <c r="AE1073" s="4">
        <f t="shared" si="497"/>
        <v>357.366417320146</v>
      </c>
      <c r="AF1073" s="5">
        <f t="shared" si="498"/>
        <v>0.0683544303797468</v>
      </c>
      <c r="AG1073" s="3">
        <f t="shared" si="499"/>
        <v>2.97389885807504</v>
      </c>
      <c r="AH1073" s="3">
        <f t="shared" si="500"/>
        <v>0.475215517241379</v>
      </c>
      <c r="AI1073" s="3">
        <f t="shared" si="501"/>
        <v>2.27571115973742</v>
      </c>
      <c r="AJ1073" s="3">
        <f t="shared" si="502"/>
        <v>22.9054054054054</v>
      </c>
      <c r="AK1073" s="3">
        <f t="shared" si="503"/>
        <v>3.37477797513321</v>
      </c>
      <c r="AL1073" s="3">
        <f t="shared" si="504"/>
        <v>87.035175879397</v>
      </c>
      <c r="AM1073" s="3">
        <f t="shared" si="505"/>
        <v>159.556786703601</v>
      </c>
      <c r="AN1073" s="3">
        <f t="shared" si="506"/>
        <v>264.105691056911</v>
      </c>
      <c r="AO1073" s="3">
        <f t="shared" si="507"/>
        <v>428.937728937729</v>
      </c>
      <c r="AP1073" s="3">
        <f t="shared" si="508"/>
        <v>643.625</v>
      </c>
      <c r="AQ1073" s="3">
        <f t="shared" si="509"/>
        <v>948.987854251012</v>
      </c>
      <c r="AR1073" s="3">
        <f t="shared" si="510"/>
        <v>1478.44720496894</v>
      </c>
      <c r="AS1073" s="6">
        <f t="shared" si="511"/>
        <v>1623.17073170732</v>
      </c>
      <c r="AT1073" s="3">
        <f t="shared" si="512"/>
        <v>0.0755838150779933</v>
      </c>
      <c r="AU1073" s="7">
        <f t="shared" si="513"/>
        <v>0.511237836724654</v>
      </c>
      <c r="AV1073" s="8">
        <f t="shared" si="514"/>
        <v>0.00510120680524625</v>
      </c>
      <c r="AW1073" s="3">
        <f t="shared" si="515"/>
        <v>29.0616750534173</v>
      </c>
      <c r="AX1073" s="7">
        <f t="shared" si="516"/>
        <v>0.0275000353207004</v>
      </c>
      <c r="AY1073" s="3">
        <f t="shared" si="517"/>
        <v>-3.95554565997124</v>
      </c>
      <c r="AZ1073" s="9">
        <f t="shared" si="518"/>
        <v>16.27865569799</v>
      </c>
      <c r="BA1073" s="11">
        <f t="shared" si="519"/>
        <v>1.93617178811948</v>
      </c>
      <c r="BB1073" s="12">
        <f t="shared" si="520"/>
        <v>1074.71389883243</v>
      </c>
      <c r="BC1073" s="13">
        <f t="shared" si="521"/>
        <v>0.192641818902746</v>
      </c>
      <c r="BD1073" s="14">
        <f t="shared" si="522"/>
        <v>81.6363455865668</v>
      </c>
      <c r="BE1073" s="15">
        <f t="shared" si="523"/>
        <v>1.45288409024073</v>
      </c>
      <c r="BF1073" s="16">
        <f t="shared" si="524"/>
        <v>13.7430715935335</v>
      </c>
      <c r="BG1073" s="16">
        <f t="shared" si="525"/>
        <v>0.537758112094395</v>
      </c>
      <c r="BH1073" s="17">
        <f t="shared" si="526"/>
        <v>0.279790648584565</v>
      </c>
    </row>
    <row r="1074" spans="1:60">
      <c r="A1074">
        <v>1092</v>
      </c>
      <c r="B1074" t="s">
        <v>727</v>
      </c>
      <c r="C1074" t="s">
        <v>1148</v>
      </c>
      <c r="D1074" t="s">
        <v>62</v>
      </c>
      <c r="E1074" t="s">
        <v>1149</v>
      </c>
      <c r="F1074" t="s">
        <v>1182</v>
      </c>
      <c r="G1074">
        <v>2468.9900917568</v>
      </c>
      <c r="H1074">
        <v>158.8</v>
      </c>
      <c r="I1074">
        <v>2231.11</v>
      </c>
      <c r="J1074">
        <v>12.2968279241744</v>
      </c>
      <c r="K1074">
        <v>5284.39</v>
      </c>
      <c r="L1074">
        <v>7.35</v>
      </c>
      <c r="M1074">
        <v>2.434</v>
      </c>
      <c r="N1074">
        <v>17.14</v>
      </c>
      <c r="O1074">
        <v>2.71</v>
      </c>
      <c r="P1074">
        <v>28.6</v>
      </c>
      <c r="Q1074">
        <v>35.28</v>
      </c>
      <c r="R1074">
        <v>8.97</v>
      </c>
      <c r="S1074">
        <v>125.36</v>
      </c>
      <c r="T1074">
        <v>42.75</v>
      </c>
      <c r="U1074">
        <v>476.97</v>
      </c>
      <c r="V1074">
        <v>171.84</v>
      </c>
      <c r="W1074">
        <v>734.74</v>
      </c>
      <c r="X1074">
        <v>161.2</v>
      </c>
      <c r="Y1074">
        <v>1524.59</v>
      </c>
      <c r="Z1074">
        <v>252.63</v>
      </c>
      <c r="AA1074">
        <v>16646.85</v>
      </c>
      <c r="AB1074">
        <v>25.12</v>
      </c>
      <c r="AC1074">
        <v>705.89</v>
      </c>
      <c r="AD1074" s="3">
        <f t="shared" si="496"/>
        <v>25.3182444207812</v>
      </c>
      <c r="AE1074" s="4">
        <f t="shared" si="497"/>
        <v>729.437528040129</v>
      </c>
      <c r="AF1074" s="5">
        <f t="shared" si="498"/>
        <v>10.2700421940928</v>
      </c>
      <c r="AG1074" s="3">
        <f t="shared" si="499"/>
        <v>27.9608482871126</v>
      </c>
      <c r="AH1074" s="3">
        <f t="shared" si="500"/>
        <v>29.2025862068966</v>
      </c>
      <c r="AI1074" s="3">
        <f t="shared" si="501"/>
        <v>62.582056892779</v>
      </c>
      <c r="AJ1074" s="3">
        <f t="shared" si="502"/>
        <v>238.378378378378</v>
      </c>
      <c r="AK1074" s="3">
        <f t="shared" si="503"/>
        <v>159.325044404973</v>
      </c>
      <c r="AL1074" s="3">
        <f t="shared" si="504"/>
        <v>629.949748743719</v>
      </c>
      <c r="AM1074" s="3">
        <f t="shared" si="505"/>
        <v>1184.21052631579</v>
      </c>
      <c r="AN1074" s="3">
        <f t="shared" si="506"/>
        <v>1938.90243902439</v>
      </c>
      <c r="AO1074" s="3">
        <f t="shared" si="507"/>
        <v>3147.25274725275</v>
      </c>
      <c r="AP1074" s="3">
        <f t="shared" si="508"/>
        <v>4592.125</v>
      </c>
      <c r="AQ1074" s="3">
        <f t="shared" si="509"/>
        <v>6526.31578947368</v>
      </c>
      <c r="AR1074" s="3">
        <f t="shared" si="510"/>
        <v>9469.50310559006</v>
      </c>
      <c r="AS1074" s="6">
        <f t="shared" si="511"/>
        <v>10269.512195122</v>
      </c>
      <c r="AT1074" s="3">
        <f t="shared" si="512"/>
        <v>0.411147509730136</v>
      </c>
      <c r="AU1074" s="7">
        <f t="shared" si="513"/>
        <v>0.434180658843045</v>
      </c>
      <c r="AV1074" s="8">
        <f t="shared" si="514"/>
        <v>0.0234975571466033</v>
      </c>
      <c r="AW1074" s="3">
        <f t="shared" si="515"/>
        <v>59.3191620260149</v>
      </c>
      <c r="AX1074" s="7">
        <f t="shared" si="516"/>
        <v>0.180975680427186</v>
      </c>
      <c r="AY1074" s="3">
        <f t="shared" si="517"/>
        <v>-0.684034367830204</v>
      </c>
      <c r="AZ1074" s="9">
        <f t="shared" si="518"/>
        <v>2.10623185702431</v>
      </c>
      <c r="BA1074" s="11">
        <f t="shared" si="519"/>
        <v>0.0845484495601185</v>
      </c>
      <c r="BB1074" s="12">
        <f t="shared" si="520"/>
        <v>1074.71389883243</v>
      </c>
      <c r="BC1074" s="13">
        <f t="shared" si="521"/>
        <v>0.372034636968868</v>
      </c>
      <c r="BD1074" s="14">
        <f t="shared" si="522"/>
        <v>30.196830550402</v>
      </c>
      <c r="BE1074" s="15">
        <f t="shared" si="523"/>
        <v>0.463003168064857</v>
      </c>
      <c r="BF1074" s="16">
        <f t="shared" si="524"/>
        <v>12.1616943203574</v>
      </c>
      <c r="BG1074" s="16">
        <f t="shared" si="525"/>
        <v>0.485827664399093</v>
      </c>
      <c r="BH1074" s="17">
        <f t="shared" si="526"/>
        <v>0.0355862811486209</v>
      </c>
    </row>
    <row r="1075" spans="1:60">
      <c r="A1075">
        <v>1093</v>
      </c>
      <c r="B1075" t="s">
        <v>727</v>
      </c>
      <c r="C1075" t="s">
        <v>1148</v>
      </c>
      <c r="D1075" t="s">
        <v>62</v>
      </c>
      <c r="E1075" t="s">
        <v>1149</v>
      </c>
      <c r="F1075" t="s">
        <v>1183</v>
      </c>
      <c r="G1075">
        <v>195.117710420525</v>
      </c>
      <c r="H1075">
        <v>158.8</v>
      </c>
      <c r="I1075">
        <v>94.73</v>
      </c>
      <c r="J1075">
        <v>12.2968279241744</v>
      </c>
      <c r="K1075">
        <v>207.5</v>
      </c>
      <c r="L1075">
        <v>0.473</v>
      </c>
      <c r="M1075">
        <v>0.0228</v>
      </c>
      <c r="N1075">
        <v>1.195</v>
      </c>
      <c r="O1075">
        <v>0.054</v>
      </c>
      <c r="P1075">
        <v>0.63</v>
      </c>
      <c r="Q1075">
        <v>1.28</v>
      </c>
      <c r="R1075">
        <v>0.432</v>
      </c>
      <c r="S1075">
        <v>5.78</v>
      </c>
      <c r="T1075">
        <v>1.614</v>
      </c>
      <c r="U1075">
        <v>18.19</v>
      </c>
      <c r="V1075">
        <v>6.81</v>
      </c>
      <c r="W1075">
        <v>31.52</v>
      </c>
      <c r="X1075">
        <v>7.4</v>
      </c>
      <c r="Y1075">
        <v>74.08</v>
      </c>
      <c r="Z1075">
        <v>12.84</v>
      </c>
      <c r="AA1075">
        <v>14765.05</v>
      </c>
      <c r="AB1075">
        <v>58.29</v>
      </c>
      <c r="AC1075">
        <v>741.06</v>
      </c>
      <c r="AD1075" s="3">
        <f t="shared" si="496"/>
        <v>58.7500186022029</v>
      </c>
      <c r="AE1075" s="4">
        <f t="shared" si="497"/>
        <v>765.780751291869</v>
      </c>
      <c r="AF1075" s="5">
        <f t="shared" si="498"/>
        <v>0.0962025316455696</v>
      </c>
      <c r="AG1075" s="3">
        <f t="shared" si="499"/>
        <v>1.94942903752039</v>
      </c>
      <c r="AH1075" s="3">
        <f t="shared" si="500"/>
        <v>0.581896551724138</v>
      </c>
      <c r="AI1075" s="3">
        <f t="shared" si="501"/>
        <v>1.37855579868709</v>
      </c>
      <c r="AJ1075" s="3">
        <f t="shared" si="502"/>
        <v>8.64864864864865</v>
      </c>
      <c r="AK1075" s="3">
        <f t="shared" si="503"/>
        <v>7.67317939609236</v>
      </c>
      <c r="AL1075" s="3">
        <f t="shared" si="504"/>
        <v>29.0452261306533</v>
      </c>
      <c r="AM1075" s="3">
        <f t="shared" si="505"/>
        <v>44.7091412742382</v>
      </c>
      <c r="AN1075" s="3">
        <f t="shared" si="506"/>
        <v>73.9430894308943</v>
      </c>
      <c r="AO1075" s="3">
        <f t="shared" si="507"/>
        <v>124.725274725275</v>
      </c>
      <c r="AP1075" s="3">
        <f t="shared" si="508"/>
        <v>197</v>
      </c>
      <c r="AQ1075" s="3">
        <f t="shared" si="509"/>
        <v>299.595141700405</v>
      </c>
      <c r="AR1075" s="3">
        <f t="shared" si="510"/>
        <v>460.124223602484</v>
      </c>
      <c r="AS1075" s="6">
        <f t="shared" si="511"/>
        <v>521.951219512195</v>
      </c>
      <c r="AT1075" s="3">
        <f t="shared" si="512"/>
        <v>0.484132060627286</v>
      </c>
      <c r="AU1075" s="7">
        <f t="shared" si="513"/>
        <v>10.5217685962464</v>
      </c>
      <c r="AV1075" s="8">
        <f t="shared" si="514"/>
        <v>0.0015604988738409</v>
      </c>
      <c r="AW1075" s="3">
        <f t="shared" si="515"/>
        <v>62.274657823455</v>
      </c>
      <c r="AX1075" s="7">
        <f t="shared" si="516"/>
        <v>0.012314566676693</v>
      </c>
      <c r="AY1075" s="3">
        <f t="shared" si="517"/>
        <v>-5.35050430007517</v>
      </c>
      <c r="AZ1075" s="9">
        <f t="shared" si="518"/>
        <v>10.9798302392673</v>
      </c>
      <c r="BA1075" s="11">
        <f t="shared" si="519"/>
        <v>6.81498619351172</v>
      </c>
      <c r="BB1075" s="12">
        <f t="shared" si="520"/>
        <v>1074.71389883243</v>
      </c>
      <c r="BC1075" s="13">
        <f t="shared" si="521"/>
        <v>0.394491681188397</v>
      </c>
      <c r="BD1075" s="14">
        <f t="shared" si="522"/>
        <v>43.0839533730159</v>
      </c>
      <c r="BE1075" s="15">
        <f t="shared" si="523"/>
        <v>10.0035097192225</v>
      </c>
      <c r="BF1075" s="16">
        <f t="shared" si="524"/>
        <v>12.8166089965398</v>
      </c>
      <c r="BG1075" s="16">
        <f t="shared" si="525"/>
        <v>0.93359375</v>
      </c>
      <c r="BH1075" s="17">
        <f t="shared" si="526"/>
        <v>0.0786575985750142</v>
      </c>
    </row>
    <row r="1076" spans="1:60">
      <c r="A1076">
        <v>1094</v>
      </c>
      <c r="B1076" t="s">
        <v>727</v>
      </c>
      <c r="C1076" t="s">
        <v>1148</v>
      </c>
      <c r="D1076" t="s">
        <v>62</v>
      </c>
      <c r="E1076" t="s">
        <v>1149</v>
      </c>
      <c r="F1076" t="s">
        <v>1184</v>
      </c>
      <c r="G1076">
        <v>441.448164898355</v>
      </c>
      <c r="H1076">
        <v>158.8</v>
      </c>
      <c r="I1076">
        <v>746.71</v>
      </c>
      <c r="J1076">
        <v>12.2968279241744</v>
      </c>
      <c r="K1076">
        <v>1224.54</v>
      </c>
      <c r="L1076">
        <v>2.25</v>
      </c>
      <c r="M1076">
        <v>0.04</v>
      </c>
      <c r="N1076">
        <v>0.186</v>
      </c>
      <c r="O1076">
        <v>0.0205</v>
      </c>
      <c r="P1076">
        <v>0.116</v>
      </c>
      <c r="Q1076">
        <v>0.411</v>
      </c>
      <c r="R1076">
        <v>0.068</v>
      </c>
      <c r="S1076">
        <v>5.14</v>
      </c>
      <c r="T1076">
        <v>4.03</v>
      </c>
      <c r="U1076">
        <v>78.56</v>
      </c>
      <c r="V1076">
        <v>39.52</v>
      </c>
      <c r="W1076">
        <v>222.4</v>
      </c>
      <c r="X1076">
        <v>66.01</v>
      </c>
      <c r="Y1076">
        <v>771.31</v>
      </c>
      <c r="Z1076">
        <v>134.79</v>
      </c>
      <c r="AA1076">
        <v>7849.06</v>
      </c>
      <c r="AB1076">
        <v>137.5</v>
      </c>
      <c r="AC1076">
        <v>129.32</v>
      </c>
      <c r="AD1076" s="3">
        <f t="shared" si="496"/>
        <v>138.585135663114</v>
      </c>
      <c r="AE1076" s="4">
        <f t="shared" si="497"/>
        <v>133.633938894374</v>
      </c>
      <c r="AF1076" s="5">
        <f t="shared" si="498"/>
        <v>0.168776371308017</v>
      </c>
      <c r="AG1076" s="3">
        <f t="shared" si="499"/>
        <v>0.303425774877651</v>
      </c>
      <c r="AH1076" s="3">
        <f t="shared" si="500"/>
        <v>0.220905172413793</v>
      </c>
      <c r="AI1076" s="3">
        <f t="shared" si="501"/>
        <v>0.25382932166302</v>
      </c>
      <c r="AJ1076" s="3">
        <f t="shared" si="502"/>
        <v>2.77702702702703</v>
      </c>
      <c r="AK1076" s="3">
        <f t="shared" si="503"/>
        <v>1.20781527531083</v>
      </c>
      <c r="AL1076" s="3">
        <f t="shared" si="504"/>
        <v>25.8291457286432</v>
      </c>
      <c r="AM1076" s="3">
        <f t="shared" si="505"/>
        <v>111.634349030471</v>
      </c>
      <c r="AN1076" s="3">
        <f t="shared" si="506"/>
        <v>319.349593495935</v>
      </c>
      <c r="AO1076" s="3">
        <f t="shared" si="507"/>
        <v>723.809523809524</v>
      </c>
      <c r="AP1076" s="3">
        <f t="shared" si="508"/>
        <v>1390</v>
      </c>
      <c r="AQ1076" s="3">
        <f t="shared" si="509"/>
        <v>2672.46963562753</v>
      </c>
      <c r="AR1076" s="3">
        <f t="shared" si="510"/>
        <v>4790.74534161491</v>
      </c>
      <c r="AS1076" s="6">
        <f t="shared" si="511"/>
        <v>5479.26829268293</v>
      </c>
      <c r="AT1076" s="3">
        <f t="shared" si="512"/>
        <v>0.142611794050148</v>
      </c>
      <c r="AU1076" s="7">
        <f t="shared" si="513"/>
        <v>0.297681850903966</v>
      </c>
      <c r="AV1076" s="8">
        <f t="shared" si="514"/>
        <v>0.00139186198909408</v>
      </c>
      <c r="AW1076" s="3">
        <f t="shared" si="515"/>
        <v>10.8673504840758</v>
      </c>
      <c r="AX1076" s="7">
        <f t="shared" si="516"/>
        <v>0.00458836556262622</v>
      </c>
      <c r="AY1076" s="3">
        <f t="shared" si="517"/>
        <v>-7.06469126977161</v>
      </c>
      <c r="AZ1076" s="9">
        <f t="shared" si="518"/>
        <v>16.1859292264217</v>
      </c>
      <c r="BA1076" s="11">
        <f t="shared" si="519"/>
        <v>0.976197530044262</v>
      </c>
      <c r="BB1076" s="12">
        <f t="shared" si="520"/>
        <v>1074.71389883243</v>
      </c>
      <c r="BC1076" s="13">
        <f t="shared" si="521"/>
        <v>0.0844827237700115</v>
      </c>
      <c r="BD1076" s="14">
        <f t="shared" si="522"/>
        <v>868.38493162178</v>
      </c>
      <c r="BE1076" s="15">
        <f t="shared" si="523"/>
        <v>0.167662807431513</v>
      </c>
      <c r="BF1076" s="16">
        <f t="shared" si="524"/>
        <v>150.060311284047</v>
      </c>
      <c r="BG1076" s="16">
        <f t="shared" si="525"/>
        <v>0.452554744525547</v>
      </c>
      <c r="BH1076" s="17">
        <f t="shared" si="526"/>
        <v>1.06325394370554</v>
      </c>
    </row>
    <row r="1077" spans="1:60">
      <c r="A1077">
        <v>1095</v>
      </c>
      <c r="B1077" t="s">
        <v>727</v>
      </c>
      <c r="C1077" t="s">
        <v>1148</v>
      </c>
      <c r="D1077" t="s">
        <v>62</v>
      </c>
      <c r="E1077" t="s">
        <v>1149</v>
      </c>
      <c r="F1077" t="s">
        <v>1185</v>
      </c>
      <c r="G1077">
        <v>409.08764528357</v>
      </c>
      <c r="H1077">
        <v>158.8</v>
      </c>
      <c r="I1077">
        <v>327.02</v>
      </c>
      <c r="J1077">
        <v>12.2968279241744</v>
      </c>
      <c r="K1077">
        <v>932.99</v>
      </c>
      <c r="L1077">
        <v>2.13</v>
      </c>
      <c r="M1077">
        <v>0.051</v>
      </c>
      <c r="N1077">
        <v>3.95</v>
      </c>
      <c r="O1077">
        <v>0.0606</v>
      </c>
      <c r="P1077">
        <v>1.6</v>
      </c>
      <c r="Q1077">
        <v>4.96</v>
      </c>
      <c r="R1077">
        <v>0.386</v>
      </c>
      <c r="S1077">
        <v>25.68</v>
      </c>
      <c r="T1077">
        <v>8.68</v>
      </c>
      <c r="U1077">
        <v>94.92</v>
      </c>
      <c r="V1077">
        <v>32.19</v>
      </c>
      <c r="W1077">
        <v>134.28</v>
      </c>
      <c r="X1077">
        <v>28.26</v>
      </c>
      <c r="Y1077">
        <v>266.74</v>
      </c>
      <c r="Z1077">
        <v>42.09</v>
      </c>
      <c r="AA1077">
        <v>8441.11</v>
      </c>
      <c r="AB1077">
        <v>15.73</v>
      </c>
      <c r="AC1077">
        <v>19.06</v>
      </c>
      <c r="AD1077" s="3">
        <f t="shared" si="496"/>
        <v>15.8541395198602</v>
      </c>
      <c r="AE1077" s="4">
        <f t="shared" si="497"/>
        <v>19.695815614961</v>
      </c>
      <c r="AF1077" s="5">
        <f t="shared" si="498"/>
        <v>0.215189873417722</v>
      </c>
      <c r="AG1077" s="3">
        <f t="shared" si="499"/>
        <v>6.44371941272431</v>
      </c>
      <c r="AH1077" s="3">
        <f t="shared" si="500"/>
        <v>0.65301724137931</v>
      </c>
      <c r="AI1077" s="3">
        <f t="shared" si="501"/>
        <v>3.50109409190372</v>
      </c>
      <c r="AJ1077" s="3">
        <f t="shared" si="502"/>
        <v>33.5135135135135</v>
      </c>
      <c r="AK1077" s="3">
        <f t="shared" si="503"/>
        <v>6.85612788632327</v>
      </c>
      <c r="AL1077" s="3">
        <f t="shared" si="504"/>
        <v>129.045226130653</v>
      </c>
      <c r="AM1077" s="3">
        <f t="shared" si="505"/>
        <v>240.443213296399</v>
      </c>
      <c r="AN1077" s="3">
        <f t="shared" si="506"/>
        <v>385.853658536585</v>
      </c>
      <c r="AO1077" s="3">
        <f t="shared" si="507"/>
        <v>589.560439560439</v>
      </c>
      <c r="AP1077" s="3">
        <f t="shared" si="508"/>
        <v>839.25</v>
      </c>
      <c r="AQ1077" s="3">
        <f t="shared" si="509"/>
        <v>1144.12955465587</v>
      </c>
      <c r="AR1077" s="3">
        <f t="shared" si="510"/>
        <v>1656.7701863354</v>
      </c>
      <c r="AS1077" s="6">
        <f t="shared" si="511"/>
        <v>1710.9756097561</v>
      </c>
      <c r="AT1077" s="3">
        <f t="shared" si="512"/>
        <v>0.104255255698702</v>
      </c>
      <c r="AU1077" s="7">
        <f t="shared" si="513"/>
        <v>0.629268057565086</v>
      </c>
      <c r="AV1077" s="8">
        <f t="shared" si="514"/>
        <v>0.200550212147577</v>
      </c>
      <c r="AW1077" s="3">
        <f t="shared" si="515"/>
        <v>1.60169888823449</v>
      </c>
      <c r="AX1077" s="7">
        <f t="shared" si="516"/>
        <v>0.253812824914677</v>
      </c>
      <c r="AY1077" s="3">
        <f t="shared" si="517"/>
        <v>-0.0967547759654654</v>
      </c>
      <c r="AZ1077" s="9">
        <f t="shared" si="518"/>
        <v>21.8040744500047</v>
      </c>
      <c r="BA1077" s="11">
        <f t="shared" si="519"/>
        <v>1.97267640302616</v>
      </c>
      <c r="BB1077" s="12">
        <f t="shared" si="520"/>
        <v>1074.71389883243</v>
      </c>
      <c r="BC1077" s="13">
        <f t="shared" si="521"/>
        <v>0.0118944330528022</v>
      </c>
      <c r="BD1077" s="14">
        <f t="shared" si="522"/>
        <v>78.4620967741935</v>
      </c>
      <c r="BE1077" s="15">
        <f t="shared" si="523"/>
        <v>0.0714553497788108</v>
      </c>
      <c r="BF1077" s="16">
        <f t="shared" si="524"/>
        <v>10.3870716510903</v>
      </c>
      <c r="BG1077" s="16">
        <f t="shared" si="525"/>
        <v>0.796370967741935</v>
      </c>
      <c r="BH1077" s="17">
        <f t="shared" si="526"/>
        <v>0.825288562434418</v>
      </c>
    </row>
    <row r="1078" spans="1:60">
      <c r="A1078">
        <v>1096</v>
      </c>
      <c r="B1078" t="s">
        <v>727</v>
      </c>
      <c r="C1078" t="s">
        <v>1148</v>
      </c>
      <c r="D1078" t="s">
        <v>62</v>
      </c>
      <c r="E1078" t="s">
        <v>1149</v>
      </c>
      <c r="F1078" t="s">
        <v>1186</v>
      </c>
      <c r="G1078">
        <v>343.97637394766</v>
      </c>
      <c r="H1078">
        <v>159.7</v>
      </c>
      <c r="I1078">
        <v>603.3</v>
      </c>
      <c r="J1078">
        <v>12.2968279241744</v>
      </c>
      <c r="K1078">
        <v>1533.72</v>
      </c>
      <c r="L1078">
        <v>4.46</v>
      </c>
      <c r="M1078">
        <v>0.0184</v>
      </c>
      <c r="N1078">
        <v>1.774</v>
      </c>
      <c r="O1078">
        <v>0.0137</v>
      </c>
      <c r="P1078">
        <v>0.257</v>
      </c>
      <c r="Q1078">
        <v>1.24</v>
      </c>
      <c r="R1078">
        <v>0.121</v>
      </c>
      <c r="S1078">
        <v>11.54</v>
      </c>
      <c r="T1078">
        <v>7.12</v>
      </c>
      <c r="U1078">
        <v>116.63</v>
      </c>
      <c r="V1078">
        <v>52.34</v>
      </c>
      <c r="W1078">
        <v>263.8</v>
      </c>
      <c r="X1078">
        <v>66.42</v>
      </c>
      <c r="Y1078">
        <v>680.14</v>
      </c>
      <c r="Z1078">
        <v>114.2</v>
      </c>
      <c r="AA1078">
        <v>15011.19</v>
      </c>
      <c r="AB1078">
        <v>37.94</v>
      </c>
      <c r="AC1078">
        <v>636.94</v>
      </c>
      <c r="AD1078" s="3">
        <f t="shared" si="496"/>
        <v>38.2411221969388</v>
      </c>
      <c r="AE1078" s="4">
        <f t="shared" si="497"/>
        <v>658.283354027197</v>
      </c>
      <c r="AF1078" s="5">
        <f t="shared" si="498"/>
        <v>0.0776371308016878</v>
      </c>
      <c r="AG1078" s="3">
        <f t="shared" si="499"/>
        <v>2.89396411092985</v>
      </c>
      <c r="AH1078" s="3">
        <f t="shared" si="500"/>
        <v>0.147629310344828</v>
      </c>
      <c r="AI1078" s="3">
        <f t="shared" si="501"/>
        <v>0.562363238512035</v>
      </c>
      <c r="AJ1078" s="3">
        <f t="shared" si="502"/>
        <v>8.37837837837838</v>
      </c>
      <c r="AK1078" s="3">
        <f t="shared" si="503"/>
        <v>2.14920071047957</v>
      </c>
      <c r="AL1078" s="3">
        <f t="shared" si="504"/>
        <v>57.9899497487437</v>
      </c>
      <c r="AM1078" s="3">
        <f t="shared" si="505"/>
        <v>197.229916897507</v>
      </c>
      <c r="AN1078" s="3">
        <f t="shared" si="506"/>
        <v>474.105691056911</v>
      </c>
      <c r="AO1078" s="3">
        <f t="shared" si="507"/>
        <v>958.608058608059</v>
      </c>
      <c r="AP1078" s="3">
        <f t="shared" si="508"/>
        <v>1648.75</v>
      </c>
      <c r="AQ1078" s="3">
        <f t="shared" si="509"/>
        <v>2689.06882591093</v>
      </c>
      <c r="AR1078" s="3">
        <f t="shared" si="510"/>
        <v>4224.47204968944</v>
      </c>
      <c r="AS1078" s="6">
        <f t="shared" si="511"/>
        <v>4642.27642276423</v>
      </c>
      <c r="AT1078" s="3">
        <f t="shared" si="512"/>
        <v>0.0975035940471973</v>
      </c>
      <c r="AU1078" s="7">
        <f t="shared" si="513"/>
        <v>0.230806578669079</v>
      </c>
      <c r="AV1078" s="8">
        <f t="shared" si="514"/>
        <v>0.00269488813464165</v>
      </c>
      <c r="AW1078" s="3">
        <f t="shared" si="515"/>
        <v>53.5327775655925</v>
      </c>
      <c r="AX1078" s="7">
        <f t="shared" si="516"/>
        <v>0.0197174446780206</v>
      </c>
      <c r="AY1078" s="3">
        <f t="shared" si="517"/>
        <v>-4.53318717732861</v>
      </c>
      <c r="AZ1078" s="9">
        <f t="shared" si="518"/>
        <v>94.887259449524</v>
      </c>
      <c r="BA1078" s="11">
        <f t="shared" si="519"/>
        <v>3.3552905742335</v>
      </c>
      <c r="BB1078" s="12">
        <f t="shared" si="520"/>
        <v>1074.71389883243</v>
      </c>
      <c r="BC1078" s="13">
        <f t="shared" si="521"/>
        <v>0.339513389407977</v>
      </c>
      <c r="BD1078" s="14">
        <f t="shared" si="522"/>
        <v>547.869681184888</v>
      </c>
      <c r="BE1078" s="15">
        <f t="shared" si="523"/>
        <v>0.936483665127768</v>
      </c>
      <c r="BF1078" s="16">
        <f t="shared" si="524"/>
        <v>58.9376083188908</v>
      </c>
      <c r="BG1078" s="16">
        <f t="shared" si="525"/>
        <v>1.43064516129032</v>
      </c>
      <c r="BH1078" s="17">
        <f t="shared" si="526"/>
        <v>0.0595660501774107</v>
      </c>
    </row>
    <row r="1079" spans="1:60">
      <c r="A1079">
        <v>1097</v>
      </c>
      <c r="B1079" t="s">
        <v>727</v>
      </c>
      <c r="C1079" t="s">
        <v>1148</v>
      </c>
      <c r="D1079" t="s">
        <v>62</v>
      </c>
      <c r="E1079" t="s">
        <v>1149</v>
      </c>
      <c r="F1079" t="s">
        <v>1187</v>
      </c>
      <c r="G1079">
        <v>327.509369675435</v>
      </c>
      <c r="H1079">
        <v>159.7</v>
      </c>
      <c r="I1079">
        <v>515.37</v>
      </c>
      <c r="J1079">
        <v>12.2968279241744</v>
      </c>
      <c r="K1079">
        <v>1204.52</v>
      </c>
      <c r="L1079">
        <v>7.86</v>
      </c>
      <c r="M1079">
        <v>0.671</v>
      </c>
      <c r="N1079">
        <v>4.69</v>
      </c>
      <c r="O1079">
        <v>0.397</v>
      </c>
      <c r="P1079">
        <v>2.24</v>
      </c>
      <c r="Q1079">
        <v>2.49</v>
      </c>
      <c r="R1079">
        <v>0.454</v>
      </c>
      <c r="S1079">
        <v>13.58</v>
      </c>
      <c r="T1079">
        <v>6.57</v>
      </c>
      <c r="U1079">
        <v>96.56</v>
      </c>
      <c r="V1079">
        <v>41.87</v>
      </c>
      <c r="W1079">
        <v>202.9</v>
      </c>
      <c r="X1079">
        <v>49.68</v>
      </c>
      <c r="Y1079">
        <v>507.83</v>
      </c>
      <c r="Z1079">
        <v>84.84</v>
      </c>
      <c r="AA1079">
        <v>8112.28</v>
      </c>
      <c r="AB1079">
        <v>26.9</v>
      </c>
      <c r="AC1079">
        <v>29.49</v>
      </c>
      <c r="AD1079" s="3">
        <f t="shared" si="496"/>
        <v>27.1134999235017</v>
      </c>
      <c r="AE1079" s="4">
        <f t="shared" si="497"/>
        <v>30.4781865014947</v>
      </c>
      <c r="AF1079" s="5">
        <f t="shared" si="498"/>
        <v>2.83122362869198</v>
      </c>
      <c r="AG1079" s="3">
        <f t="shared" si="499"/>
        <v>7.65089722675367</v>
      </c>
      <c r="AH1079" s="3">
        <f t="shared" si="500"/>
        <v>4.27801724137931</v>
      </c>
      <c r="AI1079" s="3">
        <f t="shared" si="501"/>
        <v>4.90153172866521</v>
      </c>
      <c r="AJ1079" s="3">
        <f t="shared" si="502"/>
        <v>16.8243243243243</v>
      </c>
      <c r="AK1079" s="3">
        <f t="shared" si="503"/>
        <v>8.0639431616341</v>
      </c>
      <c r="AL1079" s="3">
        <f t="shared" si="504"/>
        <v>68.2412060301507</v>
      </c>
      <c r="AM1079" s="3">
        <f t="shared" si="505"/>
        <v>181.994459833795</v>
      </c>
      <c r="AN1079" s="3">
        <f t="shared" si="506"/>
        <v>392.520325203252</v>
      </c>
      <c r="AO1079" s="3">
        <f t="shared" si="507"/>
        <v>766.849816849817</v>
      </c>
      <c r="AP1079" s="3">
        <f t="shared" si="508"/>
        <v>1268.125</v>
      </c>
      <c r="AQ1079" s="3">
        <f t="shared" si="509"/>
        <v>2011.33603238866</v>
      </c>
      <c r="AR1079" s="3">
        <f t="shared" si="510"/>
        <v>3154.22360248447</v>
      </c>
      <c r="AS1079" s="6">
        <f t="shared" si="511"/>
        <v>3448.78048780488</v>
      </c>
      <c r="AT1079" s="3">
        <f t="shared" si="512"/>
        <v>0.237988129371301</v>
      </c>
      <c r="AU1079" s="7">
        <f t="shared" si="513"/>
        <v>0.754506209337366</v>
      </c>
      <c r="AV1079" s="8">
        <f t="shared" si="514"/>
        <v>0.153880546658181</v>
      </c>
      <c r="AW1079" s="3">
        <f t="shared" si="515"/>
        <v>2.4785405382129</v>
      </c>
      <c r="AX1079" s="7">
        <f t="shared" si="516"/>
        <v>0.24226001161183</v>
      </c>
      <c r="AY1079" s="3">
        <f t="shared" si="517"/>
        <v>-0.177641628659919</v>
      </c>
      <c r="AZ1079" s="9">
        <f t="shared" si="518"/>
        <v>6.63093853995488</v>
      </c>
      <c r="BA1079" s="11">
        <f t="shared" si="519"/>
        <v>1.29588521354773</v>
      </c>
      <c r="BB1079" s="12">
        <f t="shared" si="520"/>
        <v>1074.71389883243</v>
      </c>
      <c r="BC1079" s="13">
        <f t="shared" si="521"/>
        <v>0.01882554206614</v>
      </c>
      <c r="BD1079" s="14">
        <f t="shared" si="522"/>
        <v>81.8862593230063</v>
      </c>
      <c r="BE1079" s="15">
        <f t="shared" si="523"/>
        <v>0.0580706141819113</v>
      </c>
      <c r="BF1079" s="16">
        <f t="shared" si="524"/>
        <v>37.3954344624448</v>
      </c>
      <c r="BG1079" s="16">
        <f t="shared" si="525"/>
        <v>1.88353413654618</v>
      </c>
      <c r="BH1079" s="17">
        <f t="shared" si="526"/>
        <v>0.912173618175653</v>
      </c>
    </row>
    <row r="1080" spans="1:60">
      <c r="A1080">
        <v>1098</v>
      </c>
      <c r="B1080" t="s">
        <v>727</v>
      </c>
      <c r="C1080" t="s">
        <v>1148</v>
      </c>
      <c r="D1080" t="s">
        <v>62</v>
      </c>
      <c r="E1080" t="s">
        <v>1149</v>
      </c>
      <c r="F1080" t="s">
        <v>1188</v>
      </c>
      <c r="G1080">
        <v>480.220525979254</v>
      </c>
      <c r="H1080">
        <v>159.7</v>
      </c>
      <c r="I1080">
        <v>289.21</v>
      </c>
      <c r="J1080">
        <v>12.2968279241744</v>
      </c>
      <c r="K1080">
        <v>906.26</v>
      </c>
      <c r="L1080">
        <v>1.51</v>
      </c>
      <c r="M1080">
        <v>0.027</v>
      </c>
      <c r="N1080">
        <v>7.09</v>
      </c>
      <c r="O1080">
        <v>0.432</v>
      </c>
      <c r="P1080">
        <v>6.68</v>
      </c>
      <c r="Q1080">
        <v>11.06</v>
      </c>
      <c r="R1080">
        <v>2.44</v>
      </c>
      <c r="S1080">
        <v>38.67</v>
      </c>
      <c r="T1080">
        <v>10.52</v>
      </c>
      <c r="U1080">
        <v>101.09</v>
      </c>
      <c r="V1080">
        <v>31.37</v>
      </c>
      <c r="W1080">
        <v>113.69</v>
      </c>
      <c r="X1080">
        <v>21.66</v>
      </c>
      <c r="Y1080">
        <v>182.8</v>
      </c>
      <c r="Z1080">
        <v>26.37</v>
      </c>
      <c r="AA1080">
        <v>9000.58</v>
      </c>
      <c r="AB1080">
        <v>93.47</v>
      </c>
      <c r="AC1080">
        <v>113.37</v>
      </c>
      <c r="AD1080" s="3">
        <f t="shared" si="496"/>
        <v>94.2118527081674</v>
      </c>
      <c r="AE1080" s="4">
        <f t="shared" si="497"/>
        <v>117.168938747862</v>
      </c>
      <c r="AF1080" s="5">
        <f t="shared" si="498"/>
        <v>0.113924050632911</v>
      </c>
      <c r="AG1080" s="3">
        <f t="shared" si="499"/>
        <v>11.5660685154976</v>
      </c>
      <c r="AH1080" s="3">
        <f t="shared" si="500"/>
        <v>4.6551724137931</v>
      </c>
      <c r="AI1080" s="3">
        <f t="shared" si="501"/>
        <v>14.617067833698</v>
      </c>
      <c r="AJ1080" s="3">
        <f t="shared" si="502"/>
        <v>74.7297297297297</v>
      </c>
      <c r="AK1080" s="3">
        <f t="shared" si="503"/>
        <v>43.3392539964476</v>
      </c>
      <c r="AL1080" s="3">
        <f t="shared" si="504"/>
        <v>194.321608040201</v>
      </c>
      <c r="AM1080" s="3">
        <f t="shared" si="505"/>
        <v>291.412742382271</v>
      </c>
      <c r="AN1080" s="3">
        <f t="shared" si="506"/>
        <v>410.934959349593</v>
      </c>
      <c r="AO1080" s="3">
        <f t="shared" si="507"/>
        <v>574.542124542124</v>
      </c>
      <c r="AP1080" s="3">
        <f t="shared" si="508"/>
        <v>710.5625</v>
      </c>
      <c r="AQ1080" s="3">
        <f t="shared" si="509"/>
        <v>876.923076923077</v>
      </c>
      <c r="AR1080" s="3">
        <f t="shared" si="510"/>
        <v>1135.40372670807</v>
      </c>
      <c r="AS1080" s="6">
        <f t="shared" si="511"/>
        <v>1071.9512195122</v>
      </c>
      <c r="AT1080" s="3">
        <f t="shared" si="512"/>
        <v>0.359645125054918</v>
      </c>
      <c r="AU1080" s="7">
        <f t="shared" si="513"/>
        <v>3.16755279725611</v>
      </c>
      <c r="AV1080" s="8">
        <f t="shared" si="514"/>
        <v>0.0605109176183382</v>
      </c>
      <c r="AW1080" s="3">
        <f t="shared" si="515"/>
        <v>9.52838727762618</v>
      </c>
      <c r="AX1080" s="7">
        <f t="shared" si="516"/>
        <v>0.186785620355097</v>
      </c>
      <c r="AY1080" s="3">
        <f t="shared" si="517"/>
        <v>-0.629168930368595</v>
      </c>
      <c r="AZ1080" s="9">
        <f t="shared" si="518"/>
        <v>5.00665062744698</v>
      </c>
      <c r="BA1080" s="11">
        <f t="shared" si="519"/>
        <v>0.873117487067395</v>
      </c>
      <c r="BB1080" s="12">
        <f t="shared" si="520"/>
        <v>1074.71389883243</v>
      </c>
      <c r="BC1080" s="13">
        <f t="shared" si="521"/>
        <v>0.071143663596537</v>
      </c>
      <c r="BD1080" s="14">
        <f t="shared" si="522"/>
        <v>24.2733781983953</v>
      </c>
      <c r="BE1080" s="15">
        <f t="shared" si="523"/>
        <v>0.620185995623632</v>
      </c>
      <c r="BF1080" s="16">
        <f t="shared" si="524"/>
        <v>4.72717869149211</v>
      </c>
      <c r="BG1080" s="16">
        <f t="shared" si="525"/>
        <v>0.641048824593128</v>
      </c>
      <c r="BH1080" s="17">
        <f t="shared" si="526"/>
        <v>0.824468554291259</v>
      </c>
    </row>
    <row r="1081" spans="1:60">
      <c r="A1081">
        <v>1099</v>
      </c>
      <c r="B1081" t="s">
        <v>727</v>
      </c>
      <c r="C1081" t="s">
        <v>1148</v>
      </c>
      <c r="D1081" t="s">
        <v>62</v>
      </c>
      <c r="E1081" t="s">
        <v>1149</v>
      </c>
      <c r="F1081" t="s">
        <v>1189</v>
      </c>
      <c r="G1081">
        <v>145.51250411549</v>
      </c>
      <c r="H1081">
        <v>159.7</v>
      </c>
      <c r="I1081">
        <v>138.32</v>
      </c>
      <c r="J1081">
        <v>12.2968279241744</v>
      </c>
      <c r="K1081">
        <v>236.33</v>
      </c>
      <c r="L1081">
        <v>0.48</v>
      </c>
      <c r="M1081">
        <v>0.0226</v>
      </c>
      <c r="N1081">
        <v>2.349</v>
      </c>
      <c r="O1081">
        <v>0.0638</v>
      </c>
      <c r="P1081">
        <v>1.14</v>
      </c>
      <c r="Q1081">
        <v>2.24</v>
      </c>
      <c r="R1081">
        <v>0.724</v>
      </c>
      <c r="S1081">
        <v>8.77</v>
      </c>
      <c r="T1081">
        <v>2.477</v>
      </c>
      <c r="U1081">
        <v>24.69</v>
      </c>
      <c r="V1081">
        <v>8.14</v>
      </c>
      <c r="W1081">
        <v>33.32</v>
      </c>
      <c r="X1081">
        <v>7.2</v>
      </c>
      <c r="Y1081">
        <v>66.67</v>
      </c>
      <c r="Z1081">
        <v>11.04</v>
      </c>
      <c r="AA1081">
        <v>12544.25</v>
      </c>
      <c r="AB1081">
        <v>136.55</v>
      </c>
      <c r="AC1081">
        <v>708.26</v>
      </c>
      <c r="AD1081" s="3">
        <f t="shared" si="496"/>
        <v>137.633770057775</v>
      </c>
      <c r="AE1081" s="4">
        <f t="shared" si="497"/>
        <v>731.993230639153</v>
      </c>
      <c r="AF1081" s="5">
        <f t="shared" si="498"/>
        <v>0.0953586497890295</v>
      </c>
      <c r="AG1081" s="3">
        <f t="shared" si="499"/>
        <v>3.83197389885808</v>
      </c>
      <c r="AH1081" s="3">
        <f t="shared" si="500"/>
        <v>0.6875</v>
      </c>
      <c r="AI1081" s="3">
        <f t="shared" si="501"/>
        <v>2.4945295404814</v>
      </c>
      <c r="AJ1081" s="3">
        <f t="shared" si="502"/>
        <v>15.1351351351351</v>
      </c>
      <c r="AK1081" s="3">
        <f t="shared" si="503"/>
        <v>12.8596802841918</v>
      </c>
      <c r="AL1081" s="3">
        <f t="shared" si="504"/>
        <v>44.070351758794</v>
      </c>
      <c r="AM1081" s="3">
        <f t="shared" si="505"/>
        <v>68.6149584487535</v>
      </c>
      <c r="AN1081" s="3">
        <f t="shared" si="506"/>
        <v>100.365853658537</v>
      </c>
      <c r="AO1081" s="3">
        <f t="shared" si="507"/>
        <v>149.084249084249</v>
      </c>
      <c r="AP1081" s="3">
        <f t="shared" si="508"/>
        <v>208.25</v>
      </c>
      <c r="AQ1081" s="3">
        <f t="shared" si="509"/>
        <v>291.497975708502</v>
      </c>
      <c r="AR1081" s="3">
        <f t="shared" si="510"/>
        <v>414.099378881988</v>
      </c>
      <c r="AS1081" s="6">
        <f t="shared" si="511"/>
        <v>448.780487804878</v>
      </c>
      <c r="AT1081" s="3">
        <f t="shared" si="512"/>
        <v>0.497924804358097</v>
      </c>
      <c r="AU1081" s="7">
        <f t="shared" si="513"/>
        <v>12.0242828111075</v>
      </c>
      <c r="AV1081" s="8">
        <f t="shared" si="514"/>
        <v>0.00320904606993282</v>
      </c>
      <c r="AW1081" s="3">
        <f t="shared" si="515"/>
        <v>59.5269963239968</v>
      </c>
      <c r="AX1081" s="7">
        <f t="shared" si="516"/>
        <v>0.024758990688486</v>
      </c>
      <c r="AY1081" s="3">
        <f t="shared" si="517"/>
        <v>-4.13785571988543</v>
      </c>
      <c r="AZ1081" s="9">
        <f t="shared" si="518"/>
        <v>11.5350686063967</v>
      </c>
      <c r="BA1081" s="11">
        <f t="shared" si="519"/>
        <v>6.50002513500725</v>
      </c>
      <c r="BB1081" s="12">
        <f t="shared" si="520"/>
        <v>1074.71389883243</v>
      </c>
      <c r="BC1081" s="13">
        <f t="shared" si="521"/>
        <v>0.389187235540152</v>
      </c>
      <c r="BD1081" s="14">
        <f t="shared" si="522"/>
        <v>32.6802161654135</v>
      </c>
      <c r="BE1081" s="15">
        <f t="shared" si="523"/>
        <v>10.6233688315584</v>
      </c>
      <c r="BF1081" s="16">
        <f t="shared" si="524"/>
        <v>7.60205245153934</v>
      </c>
      <c r="BG1081" s="16">
        <f t="shared" si="525"/>
        <v>1.04866071428571</v>
      </c>
      <c r="BH1081" s="17">
        <f t="shared" si="526"/>
        <v>0.192796430689295</v>
      </c>
    </row>
    <row r="1082" spans="1:60">
      <c r="A1082">
        <v>1100</v>
      </c>
      <c r="B1082" t="s">
        <v>727</v>
      </c>
      <c r="C1082" t="s">
        <v>1148</v>
      </c>
      <c r="D1082" t="s">
        <v>62</v>
      </c>
      <c r="E1082" t="s">
        <v>1149</v>
      </c>
      <c r="F1082" t="s">
        <v>1190</v>
      </c>
      <c r="G1082">
        <v>111.78661135925</v>
      </c>
      <c r="H1082">
        <v>159.7</v>
      </c>
      <c r="I1082">
        <v>561.28</v>
      </c>
      <c r="J1082">
        <v>12.2968279241744</v>
      </c>
      <c r="K1082">
        <v>1154.24</v>
      </c>
      <c r="L1082">
        <v>5.54</v>
      </c>
      <c r="M1082">
        <v>11.27</v>
      </c>
      <c r="N1082">
        <v>20.17</v>
      </c>
      <c r="O1082">
        <v>2.095</v>
      </c>
      <c r="P1082">
        <v>8.43</v>
      </c>
      <c r="Q1082">
        <v>2.22</v>
      </c>
      <c r="R1082">
        <v>0.207</v>
      </c>
      <c r="S1082">
        <v>9.09</v>
      </c>
      <c r="T1082">
        <v>5.23</v>
      </c>
      <c r="U1082">
        <v>85.65</v>
      </c>
      <c r="V1082">
        <v>39.35</v>
      </c>
      <c r="W1082">
        <v>206.39</v>
      </c>
      <c r="X1082">
        <v>51.99</v>
      </c>
      <c r="Y1082">
        <v>538.05</v>
      </c>
      <c r="Z1082">
        <v>88.84</v>
      </c>
      <c r="AA1082">
        <v>9256.32</v>
      </c>
      <c r="AB1082">
        <v>26.39</v>
      </c>
      <c r="AC1082">
        <v>42.46</v>
      </c>
      <c r="AD1082" s="3">
        <f t="shared" si="496"/>
        <v>26.5994521554353</v>
      </c>
      <c r="AE1082" s="4">
        <f t="shared" si="497"/>
        <v>43.8828009105956</v>
      </c>
      <c r="AF1082" s="5">
        <f t="shared" si="498"/>
        <v>47.5527426160338</v>
      </c>
      <c r="AG1082" s="3">
        <f t="shared" si="499"/>
        <v>32.9037520391517</v>
      </c>
      <c r="AH1082" s="3">
        <f t="shared" si="500"/>
        <v>22.5754310344828</v>
      </c>
      <c r="AI1082" s="3">
        <f t="shared" si="501"/>
        <v>18.4463894967177</v>
      </c>
      <c r="AJ1082" s="3">
        <f t="shared" si="502"/>
        <v>15</v>
      </c>
      <c r="AK1082" s="3">
        <f t="shared" si="503"/>
        <v>3.67673179396092</v>
      </c>
      <c r="AL1082" s="3">
        <f t="shared" si="504"/>
        <v>45.678391959799</v>
      </c>
      <c r="AM1082" s="3">
        <f t="shared" si="505"/>
        <v>144.875346260388</v>
      </c>
      <c r="AN1082" s="3">
        <f t="shared" si="506"/>
        <v>348.170731707317</v>
      </c>
      <c r="AO1082" s="3">
        <f t="shared" si="507"/>
        <v>720.695970695971</v>
      </c>
      <c r="AP1082" s="3">
        <f t="shared" si="508"/>
        <v>1289.9375</v>
      </c>
      <c r="AQ1082" s="3">
        <f t="shared" si="509"/>
        <v>2104.85829959514</v>
      </c>
      <c r="AR1082" s="3">
        <f t="shared" si="510"/>
        <v>3341.92546583851</v>
      </c>
      <c r="AS1082" s="6">
        <f t="shared" si="511"/>
        <v>3611.38211382114</v>
      </c>
      <c r="AT1082" s="3">
        <f t="shared" si="512"/>
        <v>0.140462669410971</v>
      </c>
      <c r="AU1082" s="7">
        <f t="shared" si="513"/>
        <v>0.4203046143512</v>
      </c>
      <c r="AV1082" s="8">
        <f t="shared" si="514"/>
        <v>0.459633377575266</v>
      </c>
      <c r="AW1082" s="3">
        <f t="shared" si="515"/>
        <v>3.56862771286943</v>
      </c>
      <c r="AX1082" s="7">
        <f t="shared" si="516"/>
        <v>0.868284764279615</v>
      </c>
      <c r="AY1082" s="3">
        <f t="shared" si="517"/>
        <v>2.03877139788073</v>
      </c>
      <c r="AZ1082" s="9">
        <f t="shared" si="518"/>
        <v>1.79515756201969</v>
      </c>
      <c r="BA1082" s="11">
        <f t="shared" si="519"/>
        <v>1.54538939806688</v>
      </c>
      <c r="BB1082" s="12">
        <f t="shared" si="520"/>
        <v>1074.71389883243</v>
      </c>
      <c r="BC1082" s="13">
        <f t="shared" si="521"/>
        <v>0.0255805979426901</v>
      </c>
      <c r="BD1082" s="14">
        <f t="shared" si="522"/>
        <v>48.7412234298355</v>
      </c>
      <c r="BE1082" s="15">
        <f t="shared" si="523"/>
        <v>0.0789145990149614</v>
      </c>
      <c r="BF1082" s="16">
        <f t="shared" si="524"/>
        <v>59.1914191419142</v>
      </c>
      <c r="BG1082" s="16">
        <f t="shared" si="525"/>
        <v>9.08558558558559</v>
      </c>
      <c r="BH1082" s="17">
        <f t="shared" si="526"/>
        <v>0.621526142251531</v>
      </c>
    </row>
    <row r="1083" spans="1:60">
      <c r="A1083">
        <v>1101</v>
      </c>
      <c r="B1083" t="s">
        <v>727</v>
      </c>
      <c r="C1083" t="s">
        <v>1148</v>
      </c>
      <c r="D1083" t="s">
        <v>62</v>
      </c>
      <c r="E1083" t="s">
        <v>1149</v>
      </c>
      <c r="F1083" t="s">
        <v>1191</v>
      </c>
      <c r="G1083">
        <v>197.1608653895</v>
      </c>
      <c r="H1083">
        <v>159.7</v>
      </c>
      <c r="I1083">
        <v>215.4</v>
      </c>
      <c r="J1083">
        <v>12.2968279241744</v>
      </c>
      <c r="K1083">
        <v>360.98</v>
      </c>
      <c r="L1083">
        <v>0.664</v>
      </c>
      <c r="M1083">
        <v>0.0205</v>
      </c>
      <c r="N1083">
        <v>2.9</v>
      </c>
      <c r="O1083">
        <v>0.083</v>
      </c>
      <c r="P1083">
        <v>1.6</v>
      </c>
      <c r="Q1083">
        <v>3.71</v>
      </c>
      <c r="R1083">
        <v>0.877</v>
      </c>
      <c r="S1083">
        <v>14.38</v>
      </c>
      <c r="T1083">
        <v>3.9</v>
      </c>
      <c r="U1083">
        <v>37.98</v>
      </c>
      <c r="V1083">
        <v>12.63</v>
      </c>
      <c r="W1083">
        <v>48.72</v>
      </c>
      <c r="X1083">
        <v>10.3</v>
      </c>
      <c r="Y1083">
        <v>99.39</v>
      </c>
      <c r="Z1083">
        <v>16.23</v>
      </c>
      <c r="AA1083">
        <v>8873.44</v>
      </c>
      <c r="AB1083">
        <v>80.89</v>
      </c>
      <c r="AC1083">
        <v>81.25</v>
      </c>
      <c r="AD1083" s="3">
        <f t="shared" si="496"/>
        <v>81.5320077625298</v>
      </c>
      <c r="AE1083" s="4">
        <f t="shared" si="497"/>
        <v>83.972623033111</v>
      </c>
      <c r="AF1083" s="5">
        <f t="shared" si="498"/>
        <v>0.0864978902953587</v>
      </c>
      <c r="AG1083" s="3">
        <f t="shared" si="499"/>
        <v>4.73083197389886</v>
      </c>
      <c r="AH1083" s="3">
        <f t="shared" si="500"/>
        <v>0.894396551724138</v>
      </c>
      <c r="AI1083" s="3">
        <f t="shared" si="501"/>
        <v>3.50109409190372</v>
      </c>
      <c r="AJ1083" s="3">
        <f t="shared" si="502"/>
        <v>25.0675675675676</v>
      </c>
      <c r="AK1083" s="3">
        <f t="shared" si="503"/>
        <v>15.5772646536412</v>
      </c>
      <c r="AL1083" s="3">
        <f t="shared" si="504"/>
        <v>72.2613065326633</v>
      </c>
      <c r="AM1083" s="3">
        <f t="shared" si="505"/>
        <v>108.03324099723</v>
      </c>
      <c r="AN1083" s="3">
        <f t="shared" si="506"/>
        <v>154.390243902439</v>
      </c>
      <c r="AO1083" s="3">
        <f t="shared" si="507"/>
        <v>231.318681318681</v>
      </c>
      <c r="AP1083" s="3">
        <f t="shared" si="508"/>
        <v>304.5</v>
      </c>
      <c r="AQ1083" s="3">
        <f t="shared" si="509"/>
        <v>417.004048582996</v>
      </c>
      <c r="AR1083" s="3">
        <f t="shared" si="510"/>
        <v>617.329192546584</v>
      </c>
      <c r="AS1083" s="6">
        <f t="shared" si="511"/>
        <v>659.756097560976</v>
      </c>
      <c r="AT1083" s="3">
        <f t="shared" si="512"/>
        <v>0.366000936453685</v>
      </c>
      <c r="AU1083" s="7">
        <f t="shared" si="513"/>
        <v>5.92878063880102</v>
      </c>
      <c r="AV1083" s="8">
        <f t="shared" si="514"/>
        <v>0.0345350650634851</v>
      </c>
      <c r="AW1083" s="3">
        <f t="shared" si="515"/>
        <v>6.82880361918609</v>
      </c>
      <c r="AX1083" s="7">
        <f t="shared" si="516"/>
        <v>0.0902469618435378</v>
      </c>
      <c r="AY1083" s="3">
        <f t="shared" si="517"/>
        <v>-1.89218050383592</v>
      </c>
      <c r="AZ1083" s="9">
        <f t="shared" si="518"/>
        <v>11.9737666908739</v>
      </c>
      <c r="BA1083" s="11">
        <f t="shared" si="519"/>
        <v>3.74326522949986</v>
      </c>
      <c r="BB1083" s="12">
        <f t="shared" si="520"/>
        <v>1074.71389883243</v>
      </c>
      <c r="BC1083" s="13">
        <f t="shared" si="521"/>
        <v>0.0527046937254392</v>
      </c>
      <c r="BD1083" s="14">
        <f t="shared" si="522"/>
        <v>33.9746967654986</v>
      </c>
      <c r="BE1083" s="15">
        <f t="shared" si="523"/>
        <v>0.817486668678941</v>
      </c>
      <c r="BF1083" s="16">
        <f t="shared" si="524"/>
        <v>6.91168289290682</v>
      </c>
      <c r="BG1083" s="16">
        <f t="shared" si="525"/>
        <v>0.78167115902965</v>
      </c>
      <c r="BH1083" s="17">
        <f t="shared" si="526"/>
        <v>0.995569230769231</v>
      </c>
    </row>
    <row r="1084" spans="1:60">
      <c r="A1084">
        <v>1102</v>
      </c>
      <c r="B1084" t="s">
        <v>727</v>
      </c>
      <c r="C1084" t="s">
        <v>1148</v>
      </c>
      <c r="D1084" t="s">
        <v>62</v>
      </c>
      <c r="E1084" t="s">
        <v>1149</v>
      </c>
      <c r="F1084" t="s">
        <v>1192</v>
      </c>
      <c r="G1084">
        <v>399.788300965565</v>
      </c>
      <c r="H1084">
        <v>159.7</v>
      </c>
      <c r="I1084">
        <v>313.44</v>
      </c>
      <c r="J1084">
        <v>12.2968279241744</v>
      </c>
      <c r="K1084">
        <v>901.09</v>
      </c>
      <c r="L1084">
        <v>1.977</v>
      </c>
      <c r="M1084">
        <v>0.0202</v>
      </c>
      <c r="N1084">
        <v>7.13</v>
      </c>
      <c r="O1084">
        <v>0.143</v>
      </c>
      <c r="P1084">
        <v>2.96</v>
      </c>
      <c r="Q1084">
        <v>6.9</v>
      </c>
      <c r="R1084">
        <v>1.083</v>
      </c>
      <c r="S1084">
        <v>27.32</v>
      </c>
      <c r="T1084">
        <v>8.39</v>
      </c>
      <c r="U1084">
        <v>89.36</v>
      </c>
      <c r="V1084">
        <v>31.46</v>
      </c>
      <c r="W1084">
        <v>129.44</v>
      </c>
      <c r="X1084">
        <v>27.43</v>
      </c>
      <c r="Y1084">
        <v>252.45</v>
      </c>
      <c r="Z1084">
        <v>40.33</v>
      </c>
      <c r="AA1084">
        <v>8672.2</v>
      </c>
      <c r="AB1084">
        <v>32.59</v>
      </c>
      <c r="AC1084">
        <v>41.04</v>
      </c>
      <c r="AD1084" s="3">
        <f t="shared" si="496"/>
        <v>32.8486603162424</v>
      </c>
      <c r="AE1084" s="4">
        <f t="shared" si="497"/>
        <v>42.4152178372785</v>
      </c>
      <c r="AF1084" s="5">
        <f t="shared" si="498"/>
        <v>0.0852320675105485</v>
      </c>
      <c r="AG1084" s="3">
        <f t="shared" si="499"/>
        <v>11.63132137031</v>
      </c>
      <c r="AH1084" s="3">
        <f t="shared" si="500"/>
        <v>1.54094827586207</v>
      </c>
      <c r="AI1084" s="3">
        <f t="shared" si="501"/>
        <v>6.47702407002188</v>
      </c>
      <c r="AJ1084" s="3">
        <f t="shared" si="502"/>
        <v>46.6216216216216</v>
      </c>
      <c r="AK1084" s="3">
        <f t="shared" si="503"/>
        <v>19.2362344582593</v>
      </c>
      <c r="AL1084" s="3">
        <f t="shared" si="504"/>
        <v>137.286432160804</v>
      </c>
      <c r="AM1084" s="3">
        <f t="shared" si="505"/>
        <v>232.409972299169</v>
      </c>
      <c r="AN1084" s="3">
        <f t="shared" si="506"/>
        <v>363.252032520325</v>
      </c>
      <c r="AO1084" s="3">
        <f t="shared" si="507"/>
        <v>576.190476190476</v>
      </c>
      <c r="AP1084" s="3">
        <f t="shared" si="508"/>
        <v>809</v>
      </c>
      <c r="AQ1084" s="3">
        <f t="shared" si="509"/>
        <v>1110.52631578947</v>
      </c>
      <c r="AR1084" s="3">
        <f t="shared" si="510"/>
        <v>1568.01242236025</v>
      </c>
      <c r="AS1084" s="6">
        <f t="shared" si="511"/>
        <v>1639.43089430894</v>
      </c>
      <c r="AT1084" s="3">
        <f t="shared" si="512"/>
        <v>0.24044323629027</v>
      </c>
      <c r="AU1084" s="7">
        <f t="shared" si="513"/>
        <v>1.53342685849608</v>
      </c>
      <c r="AV1084" s="8">
        <f t="shared" si="514"/>
        <v>0.16810004436034</v>
      </c>
      <c r="AW1084" s="3">
        <f t="shared" si="515"/>
        <v>3.4492812373095</v>
      </c>
      <c r="AX1084" s="7">
        <f t="shared" si="516"/>
        <v>0.312199448152317</v>
      </c>
      <c r="AY1084" s="3">
        <f t="shared" si="517"/>
        <v>0.262739659988565</v>
      </c>
      <c r="AZ1084" s="9">
        <f t="shared" si="518"/>
        <v>15.9975710590552</v>
      </c>
      <c r="BA1084" s="11">
        <f t="shared" si="519"/>
        <v>1.99289939025485</v>
      </c>
      <c r="BB1084" s="12">
        <f t="shared" si="520"/>
        <v>1074.71389883243</v>
      </c>
      <c r="BC1084" s="13">
        <f t="shared" si="521"/>
        <v>0.0256000882152463</v>
      </c>
      <c r="BD1084" s="14">
        <f t="shared" si="522"/>
        <v>43.1399138268703</v>
      </c>
      <c r="BE1084" s="15">
        <f t="shared" si="523"/>
        <v>0.162566844919786</v>
      </c>
      <c r="BF1084" s="16">
        <f t="shared" si="524"/>
        <v>9.2404831625183</v>
      </c>
      <c r="BG1084" s="16">
        <f t="shared" si="525"/>
        <v>1.03333333333333</v>
      </c>
      <c r="BH1084" s="17">
        <f t="shared" si="526"/>
        <v>0.794103313840156</v>
      </c>
    </row>
    <row r="1085" spans="1:60">
      <c r="A1085">
        <v>1103</v>
      </c>
      <c r="B1085" t="s">
        <v>727</v>
      </c>
      <c r="C1085" t="s">
        <v>1148</v>
      </c>
      <c r="D1085" t="s">
        <v>62</v>
      </c>
      <c r="E1085" t="s">
        <v>1149</v>
      </c>
      <c r="F1085" t="s">
        <v>1193</v>
      </c>
      <c r="G1085">
        <v>492.84797037977</v>
      </c>
      <c r="H1085">
        <v>159.7</v>
      </c>
      <c r="I1085">
        <v>211.48</v>
      </c>
      <c r="J1085">
        <v>12.2968279241744</v>
      </c>
      <c r="K1085">
        <v>796.4</v>
      </c>
      <c r="L1085">
        <v>20.13</v>
      </c>
      <c r="M1085">
        <v>0.0202</v>
      </c>
      <c r="N1085">
        <v>39.49</v>
      </c>
      <c r="O1085">
        <v>0.0139</v>
      </c>
      <c r="P1085">
        <v>0.475</v>
      </c>
      <c r="Q1085">
        <v>0.955</v>
      </c>
      <c r="R1085">
        <v>0.155</v>
      </c>
      <c r="S1085">
        <v>8.09</v>
      </c>
      <c r="T1085">
        <v>4.01</v>
      </c>
      <c r="U1085">
        <v>57.73</v>
      </c>
      <c r="V1085">
        <v>25.85</v>
      </c>
      <c r="W1085">
        <v>138.46</v>
      </c>
      <c r="X1085">
        <v>35.24</v>
      </c>
      <c r="Y1085">
        <v>396.29</v>
      </c>
      <c r="Z1085">
        <v>73.8</v>
      </c>
      <c r="AA1085">
        <v>20130.89</v>
      </c>
      <c r="AB1085">
        <v>148.65</v>
      </c>
      <c r="AC1085">
        <v>1174.64</v>
      </c>
      <c r="AD1085" s="3">
        <f t="shared" si="496"/>
        <v>149.82980533935</v>
      </c>
      <c r="AE1085" s="4">
        <f t="shared" si="497"/>
        <v>1214.00125439524</v>
      </c>
      <c r="AF1085" s="5">
        <f t="shared" si="498"/>
        <v>0.0852320675105485</v>
      </c>
      <c r="AG1085" s="3">
        <f t="shared" si="499"/>
        <v>64.42088091354</v>
      </c>
      <c r="AH1085" s="3">
        <f t="shared" si="500"/>
        <v>0.149784482758621</v>
      </c>
      <c r="AI1085" s="3">
        <f t="shared" si="501"/>
        <v>1.03938730853392</v>
      </c>
      <c r="AJ1085" s="3">
        <f t="shared" si="502"/>
        <v>6.4527027027027</v>
      </c>
      <c r="AK1085" s="3">
        <f t="shared" si="503"/>
        <v>2.75310834813499</v>
      </c>
      <c r="AL1085" s="3">
        <f t="shared" si="504"/>
        <v>40.6532663316583</v>
      </c>
      <c r="AM1085" s="3">
        <f t="shared" si="505"/>
        <v>111.080332409972</v>
      </c>
      <c r="AN1085" s="3">
        <f t="shared" si="506"/>
        <v>234.674796747967</v>
      </c>
      <c r="AO1085" s="3">
        <f t="shared" si="507"/>
        <v>473.443223443223</v>
      </c>
      <c r="AP1085" s="3">
        <f t="shared" si="508"/>
        <v>865.375</v>
      </c>
      <c r="AQ1085" s="3">
        <f t="shared" si="509"/>
        <v>1426.72064777328</v>
      </c>
      <c r="AR1085" s="3">
        <f t="shared" si="510"/>
        <v>2461.42857142857</v>
      </c>
      <c r="AS1085" s="6">
        <f t="shared" si="511"/>
        <v>3000</v>
      </c>
      <c r="AT1085" s="3">
        <f t="shared" si="512"/>
        <v>0.169982711485291</v>
      </c>
      <c r="AU1085" s="7">
        <f t="shared" si="513"/>
        <v>0.690585595123062</v>
      </c>
      <c r="AV1085" s="8">
        <f t="shared" si="514"/>
        <v>0.0325287967018387</v>
      </c>
      <c r="AW1085" s="3">
        <f t="shared" si="515"/>
        <v>98.7247493321939</v>
      </c>
      <c r="AX1085" s="7">
        <f t="shared" si="516"/>
        <v>0.323207193477685</v>
      </c>
      <c r="AY1085" s="3">
        <f t="shared" si="517"/>
        <v>0.322905110394998</v>
      </c>
      <c r="AZ1085" s="9">
        <f t="shared" si="518"/>
        <v>476.213974383806</v>
      </c>
      <c r="BA1085" s="11">
        <f t="shared" si="519"/>
        <v>77.8247973181627</v>
      </c>
      <c r="BB1085" s="12">
        <f t="shared" si="520"/>
        <v>1074.71389883243</v>
      </c>
      <c r="BC1085" s="13">
        <f t="shared" si="521"/>
        <v>0.63584844312932</v>
      </c>
      <c r="BD1085" s="14">
        <f t="shared" si="522"/>
        <v>181.987103885368</v>
      </c>
      <c r="BE1085" s="15">
        <f t="shared" si="523"/>
        <v>2.9640919528628</v>
      </c>
      <c r="BF1085" s="16">
        <f t="shared" si="524"/>
        <v>48.9851668726823</v>
      </c>
      <c r="BG1085" s="16">
        <f t="shared" si="525"/>
        <v>41.3507853403141</v>
      </c>
      <c r="BH1085" s="17">
        <f t="shared" si="526"/>
        <v>0.126549410883334</v>
      </c>
    </row>
    <row r="1086" spans="1:60">
      <c r="A1086">
        <v>1104</v>
      </c>
      <c r="B1086" t="s">
        <v>727</v>
      </c>
      <c r="C1086" t="s">
        <v>1148</v>
      </c>
      <c r="D1086" t="s">
        <v>62</v>
      </c>
      <c r="E1086" t="s">
        <v>1149</v>
      </c>
      <c r="F1086" t="s">
        <v>1194</v>
      </c>
      <c r="G1086">
        <v>143.93810594759</v>
      </c>
      <c r="H1086">
        <v>159.7</v>
      </c>
      <c r="I1086">
        <v>195.91</v>
      </c>
      <c r="J1086">
        <v>12.2968279241744</v>
      </c>
      <c r="K1086">
        <v>307.46</v>
      </c>
      <c r="L1086">
        <v>0.592</v>
      </c>
      <c r="M1086">
        <v>0.0242</v>
      </c>
      <c r="N1086">
        <v>2.55</v>
      </c>
      <c r="O1086">
        <v>0.089</v>
      </c>
      <c r="P1086">
        <v>1.68</v>
      </c>
      <c r="Q1086">
        <v>2.95</v>
      </c>
      <c r="R1086">
        <v>0.744</v>
      </c>
      <c r="S1086">
        <v>12.95</v>
      </c>
      <c r="T1086">
        <v>3.64</v>
      </c>
      <c r="U1086">
        <v>34.39</v>
      </c>
      <c r="V1086">
        <v>10.43</v>
      </c>
      <c r="W1086">
        <v>37.25</v>
      </c>
      <c r="X1086">
        <v>7.61</v>
      </c>
      <c r="Y1086">
        <v>68.21</v>
      </c>
      <c r="Z1086">
        <v>10.52</v>
      </c>
      <c r="AA1086">
        <v>12937.16</v>
      </c>
      <c r="AB1086">
        <v>58.08</v>
      </c>
      <c r="AC1086">
        <v>433.48</v>
      </c>
      <c r="AD1086" s="3">
        <f t="shared" si="496"/>
        <v>58.5409693515605</v>
      </c>
      <c r="AE1086" s="4">
        <f t="shared" si="497"/>
        <v>448.005570860221</v>
      </c>
      <c r="AF1086" s="5">
        <f t="shared" si="498"/>
        <v>0.10210970464135</v>
      </c>
      <c r="AG1086" s="3">
        <f t="shared" si="499"/>
        <v>4.15986949429038</v>
      </c>
      <c r="AH1086" s="3">
        <f t="shared" si="500"/>
        <v>0.959051724137931</v>
      </c>
      <c r="AI1086" s="3">
        <f t="shared" si="501"/>
        <v>3.67614879649891</v>
      </c>
      <c r="AJ1086" s="3">
        <f t="shared" si="502"/>
        <v>19.9324324324324</v>
      </c>
      <c r="AK1086" s="3">
        <f t="shared" si="503"/>
        <v>13.214920071048</v>
      </c>
      <c r="AL1086" s="3">
        <f t="shared" si="504"/>
        <v>65.0753768844221</v>
      </c>
      <c r="AM1086" s="3">
        <f t="shared" si="505"/>
        <v>100.831024930748</v>
      </c>
      <c r="AN1086" s="3">
        <f t="shared" si="506"/>
        <v>139.79674796748</v>
      </c>
      <c r="AO1086" s="3">
        <f t="shared" si="507"/>
        <v>191.025641025641</v>
      </c>
      <c r="AP1086" s="3">
        <f t="shared" si="508"/>
        <v>232.8125</v>
      </c>
      <c r="AQ1086" s="3">
        <f t="shared" si="509"/>
        <v>308.097165991903</v>
      </c>
      <c r="AR1086" s="3">
        <f t="shared" si="510"/>
        <v>423.664596273292</v>
      </c>
      <c r="AS1086" s="6">
        <f t="shared" si="511"/>
        <v>427.642276422764</v>
      </c>
      <c r="AT1086" s="3">
        <f t="shared" si="512"/>
        <v>0.366923936721084</v>
      </c>
      <c r="AU1086" s="7">
        <f t="shared" si="513"/>
        <v>8.66071746255601</v>
      </c>
      <c r="AV1086" s="8">
        <f t="shared" si="514"/>
        <v>0.00569189350726981</v>
      </c>
      <c r="AW1086" s="3">
        <f t="shared" si="515"/>
        <v>36.4326128350128</v>
      </c>
      <c r="AX1086" s="7">
        <f t="shared" si="516"/>
        <v>0.0343559470991629</v>
      </c>
      <c r="AY1086" s="3">
        <f t="shared" si="517"/>
        <v>-3.56906430245555</v>
      </c>
      <c r="AZ1086" s="9">
        <f t="shared" si="518"/>
        <v>7.59350848234415</v>
      </c>
      <c r="BA1086" s="11">
        <f t="shared" si="519"/>
        <v>3.68042524867869</v>
      </c>
      <c r="BB1086" s="12">
        <f t="shared" si="520"/>
        <v>1074.71389883243</v>
      </c>
      <c r="BC1086" s="13">
        <f t="shared" si="521"/>
        <v>0.235046776531783</v>
      </c>
      <c r="BD1086" s="14">
        <f t="shared" si="522"/>
        <v>32.1278652138822</v>
      </c>
      <c r="BE1086" s="15">
        <f t="shared" si="523"/>
        <v>6.35507990030787</v>
      </c>
      <c r="BF1086" s="16">
        <f t="shared" si="524"/>
        <v>5.26718146718147</v>
      </c>
      <c r="BG1086" s="16">
        <f t="shared" si="525"/>
        <v>0.864406779661017</v>
      </c>
      <c r="BH1086" s="17">
        <f t="shared" si="526"/>
        <v>0.133985420319277</v>
      </c>
    </row>
    <row r="1087" spans="1:60">
      <c r="A1087">
        <v>1105</v>
      </c>
      <c r="B1087" t="s">
        <v>727</v>
      </c>
      <c r="C1087" t="s">
        <v>1148</v>
      </c>
      <c r="D1087" t="s">
        <v>62</v>
      </c>
      <c r="E1087" t="s">
        <v>1149</v>
      </c>
      <c r="F1087" t="s">
        <v>1195</v>
      </c>
      <c r="G1087">
        <v>223.085776275065</v>
      </c>
      <c r="H1087">
        <v>159.7</v>
      </c>
      <c r="I1087">
        <v>397.16</v>
      </c>
      <c r="J1087">
        <v>12.2968279241744</v>
      </c>
      <c r="K1087">
        <v>773.06</v>
      </c>
      <c r="L1087">
        <v>0.92</v>
      </c>
      <c r="M1087">
        <v>0.0197</v>
      </c>
      <c r="N1087">
        <v>5.46</v>
      </c>
      <c r="O1087">
        <v>0.144</v>
      </c>
      <c r="P1087">
        <v>3.04</v>
      </c>
      <c r="Q1087">
        <v>6.41</v>
      </c>
      <c r="R1087">
        <v>1.045</v>
      </c>
      <c r="S1087">
        <v>26.88</v>
      </c>
      <c r="T1087">
        <v>7.9</v>
      </c>
      <c r="U1087">
        <v>80.26</v>
      </c>
      <c r="V1087">
        <v>27.15</v>
      </c>
      <c r="W1087">
        <v>110.61</v>
      </c>
      <c r="X1087">
        <v>23.62</v>
      </c>
      <c r="Y1087">
        <v>218.68</v>
      </c>
      <c r="Z1087">
        <v>35.51</v>
      </c>
      <c r="AA1087">
        <v>14124.05</v>
      </c>
      <c r="AB1087">
        <v>261.63</v>
      </c>
      <c r="AC1087">
        <v>919.2</v>
      </c>
      <c r="AD1087" s="3">
        <f t="shared" si="496"/>
        <v>263.706505018057</v>
      </c>
      <c r="AE1087" s="4">
        <f t="shared" si="497"/>
        <v>950.001662671208</v>
      </c>
      <c r="AF1087" s="5">
        <f t="shared" si="498"/>
        <v>0.0831223628691983</v>
      </c>
      <c r="AG1087" s="3">
        <f t="shared" si="499"/>
        <v>8.90701468189233</v>
      </c>
      <c r="AH1087" s="3">
        <f t="shared" si="500"/>
        <v>1.55172413793103</v>
      </c>
      <c r="AI1087" s="3">
        <f t="shared" si="501"/>
        <v>6.65207877461707</v>
      </c>
      <c r="AJ1087" s="3">
        <f t="shared" si="502"/>
        <v>43.3108108108108</v>
      </c>
      <c r="AK1087" s="3">
        <f t="shared" si="503"/>
        <v>18.5612788632327</v>
      </c>
      <c r="AL1087" s="3">
        <f t="shared" si="504"/>
        <v>135.075376884422</v>
      </c>
      <c r="AM1087" s="3">
        <f t="shared" si="505"/>
        <v>218.836565096953</v>
      </c>
      <c r="AN1087" s="3">
        <f t="shared" si="506"/>
        <v>326.260162601626</v>
      </c>
      <c r="AO1087" s="3">
        <f t="shared" si="507"/>
        <v>497.252747252747</v>
      </c>
      <c r="AP1087" s="3">
        <f t="shared" si="508"/>
        <v>691.3125</v>
      </c>
      <c r="AQ1087" s="3">
        <f t="shared" si="509"/>
        <v>956.275303643725</v>
      </c>
      <c r="AR1087" s="3">
        <f t="shared" si="510"/>
        <v>1358.26086956522</v>
      </c>
      <c r="AS1087" s="6">
        <f t="shared" si="511"/>
        <v>1443.49593495935</v>
      </c>
      <c r="AT1087" s="3">
        <f t="shared" si="512"/>
        <v>0.242673103649228</v>
      </c>
      <c r="AU1087" s="7">
        <f t="shared" si="513"/>
        <v>1.78664576950456</v>
      </c>
      <c r="AV1087" s="8">
        <f t="shared" si="514"/>
        <v>0.00574735836213971</v>
      </c>
      <c r="AW1087" s="3">
        <f t="shared" si="515"/>
        <v>77.2558312216105</v>
      </c>
      <c r="AX1087" s="7">
        <f t="shared" si="516"/>
        <v>0.0505165766525721</v>
      </c>
      <c r="AY1087" s="3">
        <f t="shared" si="517"/>
        <v>-2.89967121931502</v>
      </c>
      <c r="AZ1087" s="9">
        <f t="shared" si="518"/>
        <v>10.7895257158207</v>
      </c>
      <c r="BA1087" s="11">
        <f t="shared" si="519"/>
        <v>1.73205461584346</v>
      </c>
      <c r="BB1087" s="12">
        <f t="shared" si="520"/>
        <v>1074.71389883243</v>
      </c>
      <c r="BC1087" s="13">
        <f t="shared" si="521"/>
        <v>0.515526573682146</v>
      </c>
      <c r="BD1087" s="14">
        <f t="shared" si="522"/>
        <v>38.9223766319074</v>
      </c>
      <c r="BE1087" s="15">
        <f t="shared" si="523"/>
        <v>4.20340223157125</v>
      </c>
      <c r="BF1087" s="16">
        <f t="shared" si="524"/>
        <v>8.13541666666667</v>
      </c>
      <c r="BG1087" s="16">
        <f t="shared" si="525"/>
        <v>0.85179407176287</v>
      </c>
      <c r="BH1087" s="17">
        <f t="shared" si="526"/>
        <v>0.284627937336815</v>
      </c>
    </row>
    <row r="1088" spans="1:60">
      <c r="A1088">
        <v>1106</v>
      </c>
      <c r="B1088" t="s">
        <v>727</v>
      </c>
      <c r="C1088" t="s">
        <v>1148</v>
      </c>
      <c r="D1088" t="s">
        <v>62</v>
      </c>
      <c r="E1088" t="s">
        <v>1149</v>
      </c>
      <c r="F1088" t="s">
        <v>1196</v>
      </c>
      <c r="G1088">
        <v>178.23060635198</v>
      </c>
      <c r="H1088">
        <v>159.7</v>
      </c>
      <c r="I1088">
        <v>235.71</v>
      </c>
      <c r="J1088">
        <v>12.2968279241744</v>
      </c>
      <c r="K1088">
        <v>440.17</v>
      </c>
      <c r="L1088">
        <v>0.649</v>
      </c>
      <c r="M1088">
        <v>0.0193</v>
      </c>
      <c r="N1088">
        <v>3.18</v>
      </c>
      <c r="O1088">
        <v>0.084</v>
      </c>
      <c r="P1088">
        <v>1.3</v>
      </c>
      <c r="Q1088">
        <v>3.72</v>
      </c>
      <c r="R1088">
        <v>0.83</v>
      </c>
      <c r="S1088">
        <v>15.05</v>
      </c>
      <c r="T1088">
        <v>4.38</v>
      </c>
      <c r="U1088">
        <v>44.09</v>
      </c>
      <c r="V1088">
        <v>15.1</v>
      </c>
      <c r="W1088">
        <v>62.66</v>
      </c>
      <c r="X1088">
        <v>13.44</v>
      </c>
      <c r="Y1088">
        <v>128.55</v>
      </c>
      <c r="Z1088">
        <v>22.16</v>
      </c>
      <c r="AA1088">
        <v>14246.99</v>
      </c>
      <c r="AB1088">
        <v>115.32</v>
      </c>
      <c r="AC1088">
        <v>700.24</v>
      </c>
      <c r="AD1088" s="3">
        <f t="shared" si="496"/>
        <v>116.235271791012</v>
      </c>
      <c r="AE1088" s="4">
        <f t="shared" si="497"/>
        <v>723.704486802531</v>
      </c>
      <c r="AF1088" s="5">
        <f t="shared" si="498"/>
        <v>0.0814345991561182</v>
      </c>
      <c r="AG1088" s="3">
        <f t="shared" si="499"/>
        <v>5.18760195758564</v>
      </c>
      <c r="AH1088" s="3">
        <f t="shared" si="500"/>
        <v>0.905172413793104</v>
      </c>
      <c r="AI1088" s="3">
        <f t="shared" si="501"/>
        <v>2.84463894967177</v>
      </c>
      <c r="AJ1088" s="3">
        <f t="shared" si="502"/>
        <v>25.1351351351351</v>
      </c>
      <c r="AK1088" s="3">
        <f t="shared" si="503"/>
        <v>14.7424511545293</v>
      </c>
      <c r="AL1088" s="3">
        <f t="shared" si="504"/>
        <v>75.6281407035176</v>
      </c>
      <c r="AM1088" s="3">
        <f t="shared" si="505"/>
        <v>121.329639889197</v>
      </c>
      <c r="AN1088" s="3">
        <f t="shared" si="506"/>
        <v>179.227642276423</v>
      </c>
      <c r="AO1088" s="3">
        <f t="shared" si="507"/>
        <v>276.556776556777</v>
      </c>
      <c r="AP1088" s="3">
        <f t="shared" si="508"/>
        <v>391.625</v>
      </c>
      <c r="AQ1088" s="3">
        <f t="shared" si="509"/>
        <v>544.12955465587</v>
      </c>
      <c r="AR1088" s="3">
        <f t="shared" si="510"/>
        <v>798.447204968944</v>
      </c>
      <c r="AS1088" s="6">
        <f t="shared" si="511"/>
        <v>900.813008130081</v>
      </c>
      <c r="AT1088" s="3">
        <f t="shared" si="512"/>
        <v>0.338132856611142</v>
      </c>
      <c r="AU1088" s="7">
        <f t="shared" si="513"/>
        <v>4.23488058455028</v>
      </c>
      <c r="AV1088" s="8">
        <f t="shared" si="514"/>
        <v>0.00439405870488639</v>
      </c>
      <c r="AW1088" s="3">
        <f t="shared" si="515"/>
        <v>58.8529408775246</v>
      </c>
      <c r="AX1088" s="7">
        <f t="shared" si="516"/>
        <v>0.0337093159403392</v>
      </c>
      <c r="AY1088" s="3">
        <f t="shared" si="517"/>
        <v>-3.60205574180942</v>
      </c>
      <c r="AZ1088" s="9">
        <f t="shared" si="518"/>
        <v>19.9426195733576</v>
      </c>
      <c r="BA1088" s="11">
        <f t="shared" si="519"/>
        <v>4.14303930582177</v>
      </c>
      <c r="BB1088" s="12">
        <f t="shared" si="520"/>
        <v>1074.71389883243</v>
      </c>
      <c r="BC1088" s="13">
        <f t="shared" si="521"/>
        <v>0.38234850847628</v>
      </c>
      <c r="BD1088" s="14">
        <f t="shared" si="522"/>
        <v>45.767535153019</v>
      </c>
      <c r="BE1088" s="15">
        <f t="shared" si="523"/>
        <v>5.44721898094127</v>
      </c>
      <c r="BF1088" s="16">
        <f t="shared" si="524"/>
        <v>8.54152823920266</v>
      </c>
      <c r="BG1088" s="16">
        <f t="shared" si="525"/>
        <v>0.854838709677419</v>
      </c>
      <c r="BH1088" s="17">
        <f t="shared" si="526"/>
        <v>0.164686393236605</v>
      </c>
    </row>
    <row r="1089" spans="1:60">
      <c r="A1089">
        <v>1107</v>
      </c>
      <c r="B1089" t="s">
        <v>727</v>
      </c>
      <c r="C1089" t="s">
        <v>1148</v>
      </c>
      <c r="D1089" t="s">
        <v>62</v>
      </c>
      <c r="E1089" t="s">
        <v>1149</v>
      </c>
      <c r="F1089" t="s">
        <v>1197</v>
      </c>
      <c r="G1089">
        <v>695.69018978525</v>
      </c>
      <c r="H1089">
        <v>159.7</v>
      </c>
      <c r="I1089">
        <v>76.58</v>
      </c>
      <c r="J1089">
        <v>12.2968279241744</v>
      </c>
      <c r="K1089">
        <v>561.81</v>
      </c>
      <c r="L1089">
        <v>21.92</v>
      </c>
      <c r="M1089">
        <v>0.116</v>
      </c>
      <c r="N1089">
        <v>12.68</v>
      </c>
      <c r="O1089">
        <v>0.0582</v>
      </c>
      <c r="P1089">
        <v>0.403</v>
      </c>
      <c r="Q1089">
        <v>0.671</v>
      </c>
      <c r="R1089">
        <v>0.045</v>
      </c>
      <c r="S1089">
        <v>3.69</v>
      </c>
      <c r="T1089">
        <v>1.77</v>
      </c>
      <c r="U1089">
        <v>30.22</v>
      </c>
      <c r="V1089">
        <v>15.55</v>
      </c>
      <c r="W1089">
        <v>96.17</v>
      </c>
      <c r="X1089">
        <v>31.42</v>
      </c>
      <c r="Y1089">
        <v>405.15</v>
      </c>
      <c r="Z1089">
        <v>82.89</v>
      </c>
      <c r="AA1089">
        <v>13758.59</v>
      </c>
      <c r="AB1089">
        <v>156.33</v>
      </c>
      <c r="AC1089">
        <v>1559.04</v>
      </c>
      <c r="AD1089" s="3">
        <f t="shared" si="496"/>
        <v>157.57075996435</v>
      </c>
      <c r="AE1089" s="4">
        <f t="shared" si="497"/>
        <v>1611.28219339743</v>
      </c>
      <c r="AF1089" s="5">
        <f t="shared" si="498"/>
        <v>0.489451476793249</v>
      </c>
      <c r="AG1089" s="3">
        <f t="shared" si="499"/>
        <v>20.6851549755302</v>
      </c>
      <c r="AH1089" s="3">
        <f t="shared" si="500"/>
        <v>0.627155172413793</v>
      </c>
      <c r="AI1089" s="3">
        <f t="shared" si="501"/>
        <v>0.881838074398249</v>
      </c>
      <c r="AJ1089" s="3">
        <f t="shared" si="502"/>
        <v>4.53378378378378</v>
      </c>
      <c r="AK1089" s="3">
        <f t="shared" si="503"/>
        <v>0.799289520426288</v>
      </c>
      <c r="AL1089" s="3">
        <f t="shared" si="504"/>
        <v>18.5427135678392</v>
      </c>
      <c r="AM1089" s="3">
        <f t="shared" si="505"/>
        <v>49.0304709141274</v>
      </c>
      <c r="AN1089" s="3">
        <f t="shared" si="506"/>
        <v>122.845528455285</v>
      </c>
      <c r="AO1089" s="3">
        <f t="shared" si="507"/>
        <v>284.798534798535</v>
      </c>
      <c r="AP1089" s="3">
        <f t="shared" si="508"/>
        <v>601.0625</v>
      </c>
      <c r="AQ1089" s="3">
        <f t="shared" si="509"/>
        <v>1272.06477732794</v>
      </c>
      <c r="AR1089" s="3">
        <f t="shared" si="510"/>
        <v>2516.45962732919</v>
      </c>
      <c r="AS1089" s="6">
        <f t="shared" si="511"/>
        <v>3369.51219512195</v>
      </c>
      <c r="AT1089" s="3">
        <f t="shared" si="512"/>
        <v>0.0871740195732442</v>
      </c>
      <c r="AU1089" s="7">
        <f t="shared" si="513"/>
        <v>0.346415331390653</v>
      </c>
      <c r="AV1089" s="8">
        <f t="shared" si="514"/>
        <v>0.00786950917223498</v>
      </c>
      <c r="AW1089" s="3">
        <f t="shared" si="515"/>
        <v>131.032344547149</v>
      </c>
      <c r="AX1089" s="7">
        <f t="shared" si="516"/>
        <v>0.0900817681069028</v>
      </c>
      <c r="AY1089" s="3">
        <f t="shared" si="517"/>
        <v>-1.89536166645952</v>
      </c>
      <c r="AZ1089" s="9">
        <f t="shared" si="518"/>
        <v>149.255564344605</v>
      </c>
      <c r="BA1089" s="11">
        <f t="shared" si="519"/>
        <v>41.7523060935107</v>
      </c>
      <c r="BB1089" s="12">
        <f t="shared" si="520"/>
        <v>1074.71389883243</v>
      </c>
      <c r="BC1089" s="13">
        <f t="shared" si="521"/>
        <v>0.838868401468755</v>
      </c>
      <c r="BD1089" s="14">
        <f t="shared" si="522"/>
        <v>120.024850876252</v>
      </c>
      <c r="BE1089" s="15">
        <f t="shared" si="523"/>
        <v>3.84805627545354</v>
      </c>
      <c r="BF1089" s="16">
        <f t="shared" si="524"/>
        <v>109.79674796748</v>
      </c>
      <c r="BG1089" s="16">
        <f t="shared" si="525"/>
        <v>18.8971684053651</v>
      </c>
      <c r="BH1089" s="17">
        <f t="shared" si="526"/>
        <v>0.100273245073892</v>
      </c>
    </row>
    <row r="1090" spans="1:60">
      <c r="A1090">
        <v>1108</v>
      </c>
      <c r="B1090" t="s">
        <v>727</v>
      </c>
      <c r="C1090" t="s">
        <v>1148</v>
      </c>
      <c r="D1090" t="s">
        <v>62</v>
      </c>
      <c r="E1090" t="s">
        <v>1149</v>
      </c>
      <c r="F1090" t="s">
        <v>1198</v>
      </c>
      <c r="G1090">
        <v>76.965228346505</v>
      </c>
      <c r="H1090">
        <v>159.7</v>
      </c>
      <c r="I1090">
        <v>326.4</v>
      </c>
      <c r="J1090">
        <v>12.2968279241744</v>
      </c>
      <c r="K1090">
        <v>1161.88</v>
      </c>
      <c r="L1090">
        <v>3.54</v>
      </c>
      <c r="M1090">
        <v>0.024</v>
      </c>
      <c r="N1090">
        <v>3.23</v>
      </c>
      <c r="O1090">
        <v>0.053</v>
      </c>
      <c r="P1090">
        <v>1.07</v>
      </c>
      <c r="Q1090">
        <v>2.57</v>
      </c>
      <c r="R1090">
        <v>0.271</v>
      </c>
      <c r="S1090">
        <v>15.56</v>
      </c>
      <c r="T1090">
        <v>6.68</v>
      </c>
      <c r="U1090">
        <v>93.45</v>
      </c>
      <c r="V1090">
        <v>40.7</v>
      </c>
      <c r="W1090">
        <v>196.64</v>
      </c>
      <c r="X1090">
        <v>45.7</v>
      </c>
      <c r="Y1090">
        <v>457.39</v>
      </c>
      <c r="Z1090">
        <v>76.07</v>
      </c>
      <c r="AA1090">
        <v>7637.69</v>
      </c>
      <c r="AB1090">
        <v>23.71</v>
      </c>
      <c r="AC1090">
        <v>32.9</v>
      </c>
      <c r="AD1090" s="3">
        <f t="shared" si="496"/>
        <v>23.8981815310864</v>
      </c>
      <c r="AE1090" s="4">
        <f t="shared" si="497"/>
        <v>34.002452895869</v>
      </c>
      <c r="AF1090" s="5">
        <f t="shared" si="498"/>
        <v>0.10126582278481</v>
      </c>
      <c r="AG1090" s="3">
        <f t="shared" si="499"/>
        <v>5.26916802610114</v>
      </c>
      <c r="AH1090" s="3">
        <f t="shared" si="500"/>
        <v>0.571120689655172</v>
      </c>
      <c r="AI1090" s="3">
        <f t="shared" si="501"/>
        <v>2.34135667396061</v>
      </c>
      <c r="AJ1090" s="3">
        <f t="shared" si="502"/>
        <v>17.3648648648649</v>
      </c>
      <c r="AK1090" s="3">
        <f t="shared" si="503"/>
        <v>4.81349911190053</v>
      </c>
      <c r="AL1090" s="3">
        <f t="shared" si="504"/>
        <v>78.1909547738694</v>
      </c>
      <c r="AM1090" s="3">
        <f t="shared" si="505"/>
        <v>185.041551246537</v>
      </c>
      <c r="AN1090" s="3">
        <f t="shared" si="506"/>
        <v>379.878048780488</v>
      </c>
      <c r="AO1090" s="3">
        <f t="shared" si="507"/>
        <v>745.421245421245</v>
      </c>
      <c r="AP1090" s="3">
        <f t="shared" si="508"/>
        <v>1229</v>
      </c>
      <c r="AQ1090" s="3">
        <f t="shared" si="509"/>
        <v>1850.2024291498</v>
      </c>
      <c r="AR1090" s="3">
        <f t="shared" si="510"/>
        <v>2840.93167701863</v>
      </c>
      <c r="AS1090" s="6">
        <f t="shared" si="511"/>
        <v>3092.27642276423</v>
      </c>
      <c r="AT1090" s="3">
        <f t="shared" si="512"/>
        <v>0.130631205283007</v>
      </c>
      <c r="AU1090" s="7">
        <f t="shared" si="513"/>
        <v>0.459818186898797</v>
      </c>
      <c r="AV1090" s="8">
        <f t="shared" si="514"/>
        <v>0.0949931468147823</v>
      </c>
      <c r="AW1090" s="3">
        <f t="shared" si="515"/>
        <v>2.76514017318428</v>
      </c>
      <c r="AX1090" s="7">
        <f t="shared" si="516"/>
        <v>0.15796135505079</v>
      </c>
      <c r="AY1090" s="3">
        <f t="shared" si="517"/>
        <v>-0.920193699226027</v>
      </c>
      <c r="AZ1090" s="9">
        <f t="shared" si="518"/>
        <v>20.6569852659264</v>
      </c>
      <c r="BA1090" s="11">
        <f t="shared" si="519"/>
        <v>1.93692673711235</v>
      </c>
      <c r="BB1090" s="12">
        <f t="shared" si="520"/>
        <v>1074.71389883243</v>
      </c>
      <c r="BC1090" s="13">
        <f t="shared" si="521"/>
        <v>0.0202240126154651</v>
      </c>
      <c r="BD1090" s="14">
        <f t="shared" si="522"/>
        <v>123.698316302411</v>
      </c>
      <c r="BE1090" s="15">
        <f t="shared" si="523"/>
        <v>0.07192986291786</v>
      </c>
      <c r="BF1090" s="16">
        <f t="shared" si="524"/>
        <v>29.3952442159383</v>
      </c>
      <c r="BG1090" s="16">
        <f t="shared" si="525"/>
        <v>1.2568093385214</v>
      </c>
      <c r="BH1090" s="17">
        <f t="shared" si="526"/>
        <v>0.720668693009119</v>
      </c>
    </row>
    <row r="1091" spans="1:60">
      <c r="A1091">
        <v>1109</v>
      </c>
      <c r="B1091" t="s">
        <v>727</v>
      </c>
      <c r="C1091" t="s">
        <v>1148</v>
      </c>
      <c r="D1091" t="s">
        <v>62</v>
      </c>
      <c r="E1091" t="s">
        <v>1149</v>
      </c>
      <c r="F1091" t="s">
        <v>1199</v>
      </c>
      <c r="G1091">
        <v>988.649769518</v>
      </c>
      <c r="H1091">
        <v>159.7</v>
      </c>
      <c r="I1091">
        <v>383.83</v>
      </c>
      <c r="J1091">
        <v>12.2968279241744</v>
      </c>
      <c r="K1091">
        <v>1682.34</v>
      </c>
      <c r="L1091">
        <v>11.01</v>
      </c>
      <c r="M1091">
        <v>0.249</v>
      </c>
      <c r="N1091">
        <v>23.43</v>
      </c>
      <c r="O1091">
        <v>0.16</v>
      </c>
      <c r="P1091">
        <v>1.36</v>
      </c>
      <c r="Q1091">
        <v>3.92</v>
      </c>
      <c r="R1091">
        <v>0.504</v>
      </c>
      <c r="S1091">
        <v>26.18</v>
      </c>
      <c r="T1091">
        <v>11.43</v>
      </c>
      <c r="U1091">
        <v>149.42</v>
      </c>
      <c r="V1091">
        <v>58.98</v>
      </c>
      <c r="W1091">
        <v>268.55</v>
      </c>
      <c r="X1091">
        <v>65.08</v>
      </c>
      <c r="Y1091">
        <v>646.6</v>
      </c>
      <c r="Z1091">
        <v>103.68</v>
      </c>
      <c r="AA1091">
        <v>8119.98</v>
      </c>
      <c r="AB1091">
        <v>45.35</v>
      </c>
      <c r="AC1091">
        <v>49.3</v>
      </c>
      <c r="AD1091" s="3">
        <f t="shared" ref="AD1091:AD1154" si="527">AB1091*EXP(0.000049502*H1091)</f>
        <v>45.7099338859034</v>
      </c>
      <c r="AE1091" s="4">
        <f t="shared" ref="AE1091:AE1154" si="528">AC1091*(EXP(H1091*0.000000000155125*1000000)+0.0072*EXP(H1091*0.00000000098485*1000000))</f>
        <v>50.9520038834754</v>
      </c>
      <c r="AF1091" s="5">
        <f t="shared" ref="AF1091:AF1154" si="529">M1091/0.237</f>
        <v>1.05063291139241</v>
      </c>
      <c r="AG1091" s="3">
        <f t="shared" ref="AG1091:AG1154" si="530">N1091/0.613</f>
        <v>38.2218597063622</v>
      </c>
      <c r="AH1091" s="3">
        <f t="shared" ref="AH1091:AH1154" si="531">O1091/0.0928</f>
        <v>1.72413793103448</v>
      </c>
      <c r="AI1091" s="3">
        <f t="shared" ref="AI1091:AI1154" si="532">P1091/0.457</f>
        <v>2.97592997811816</v>
      </c>
      <c r="AJ1091" s="3">
        <f t="shared" ref="AJ1091:AJ1154" si="533">Q1091/0.148</f>
        <v>26.4864864864865</v>
      </c>
      <c r="AK1091" s="3">
        <f t="shared" ref="AK1091:AK1154" si="534">R1091/0.0563</f>
        <v>8.95204262877442</v>
      </c>
      <c r="AL1091" s="3">
        <f t="shared" ref="AL1091:AL1154" si="535">S1091/0.199</f>
        <v>131.557788944724</v>
      </c>
      <c r="AM1091" s="3">
        <f t="shared" ref="AM1091:AM1154" si="536">T1091/0.0361</f>
        <v>316.620498614958</v>
      </c>
      <c r="AN1091" s="3">
        <f t="shared" ref="AN1091:AN1154" si="537">U1091/0.246</f>
        <v>607.39837398374</v>
      </c>
      <c r="AO1091" s="3">
        <f t="shared" ref="AO1091:AO1154" si="538">V1091/0.0546</f>
        <v>1080.21978021978</v>
      </c>
      <c r="AP1091" s="3">
        <f t="shared" ref="AP1091:AP1154" si="539">W1091/0.16</f>
        <v>1678.4375</v>
      </c>
      <c r="AQ1091" s="3">
        <f t="shared" ref="AQ1091:AQ1154" si="540">X1091/0.0247</f>
        <v>2634.81781376518</v>
      </c>
      <c r="AR1091" s="3">
        <f t="shared" ref="AR1091:AR1154" si="541">Y1091/0.161</f>
        <v>4016.14906832298</v>
      </c>
      <c r="AS1091" s="6">
        <f t="shared" ref="AS1091:AS1154" si="542">Z1091/0.0246</f>
        <v>4214.63414634146</v>
      </c>
      <c r="AT1091" s="3">
        <f t="shared" ref="AT1091:AT1154" si="543">AK1091/10^(((0.5)*LOG(AL1091))+((0.5)*LOG(AJ1091)))</f>
        <v>0.151653236381014</v>
      </c>
      <c r="AU1091" s="7">
        <f t="shared" ref="AU1091:AU1154" si="544">(AT1091/AR1091)*(10^4)</f>
        <v>0.377608584245951</v>
      </c>
      <c r="AV1091" s="8">
        <f t="shared" ref="AV1091:AV1154" si="545">N1091/AE1091</f>
        <v>0.459844524536919</v>
      </c>
      <c r="AW1091" s="3">
        <f t="shared" ref="AW1091:AW1154" si="546">AE1091/J1091</f>
        <v>4.14350791908768</v>
      </c>
      <c r="AX1091" s="7">
        <f t="shared" ref="AX1091:AX1154" si="547">AV1091*(AW1091^0.5)</f>
        <v>0.936041505025764</v>
      </c>
      <c r="AY1091" s="3">
        <f t="shared" ref="AY1091:AY1154" si="548">((3.998*LOG(AX1091))+2.284)</f>
        <v>2.1692378346717</v>
      </c>
      <c r="AZ1091" s="9">
        <f t="shared" ref="AZ1091:AZ1154" si="549">(AG1091/0.808)/(AI1091^2/AJ1091)</f>
        <v>141.474897621185</v>
      </c>
      <c r="BA1091" s="11">
        <f t="shared" ref="BA1091:BA1154" si="550">AG1091/AI1091/K1091*1000</f>
        <v>7.63440745252564</v>
      </c>
      <c r="BB1091" s="12">
        <f t="shared" ref="BB1091:BB1154" si="551">1/((LOG(J1091)-5.711+LOG(1)-LOG(0.7))/(-4800))</f>
        <v>1074.71389883243</v>
      </c>
      <c r="BC1091" s="13">
        <f t="shared" ref="BC1091:BC1154" si="552">(8*(AC1091*6.022*(10^23)*0.9928)/(238*10^9)*(EXP(H1091*(10^6)*1.55*(10^-10))-1)+7*(AC1091*6.022*(10^23)*0.0072)/(235*10^9)*(EXP(H1091*(10^6)*9.857*(10^-10))-1)+6*(AB1091*6.022*(10^23))/(232*10^9)*(EXP(H1091*(10^6)*4.9475*(10^-11))-1))/10^15</f>
        <v>0.0315185849393656</v>
      </c>
      <c r="BD1091" s="14">
        <f t="shared" ref="BD1091:BD1154" si="553">U1091/P1091+U1091/Q1091</f>
        <v>147.984993997599</v>
      </c>
      <c r="BE1091" s="15">
        <f t="shared" ref="BE1091:BE1154" si="554">AC1091/Y1091</f>
        <v>0.0762449737086297</v>
      </c>
      <c r="BF1091" s="16">
        <f t="shared" ref="BF1091:BF1154" si="555">Y1091/S1091</f>
        <v>24.6982429335371</v>
      </c>
      <c r="BG1091" s="16">
        <f t="shared" ref="BG1091:BG1154" si="556">N1091/Q1091</f>
        <v>5.97704081632653</v>
      </c>
      <c r="BH1091" s="17">
        <f t="shared" ref="BH1091:BH1154" si="557">AB1091/AC1091</f>
        <v>0.919878296146045</v>
      </c>
    </row>
    <row r="1092" spans="1:60">
      <c r="A1092">
        <v>1110</v>
      </c>
      <c r="B1092" t="s">
        <v>727</v>
      </c>
      <c r="C1092" t="s">
        <v>1148</v>
      </c>
      <c r="D1092" t="s">
        <v>62</v>
      </c>
      <c r="E1092" t="s">
        <v>1149</v>
      </c>
      <c r="F1092" t="s">
        <v>1200</v>
      </c>
      <c r="G1092">
        <v>125.246446806005</v>
      </c>
      <c r="H1092">
        <v>159.7</v>
      </c>
      <c r="I1092">
        <v>466</v>
      </c>
      <c r="J1092">
        <v>12.2968279241744</v>
      </c>
      <c r="K1092">
        <v>1478.46</v>
      </c>
      <c r="L1092">
        <v>12.12</v>
      </c>
      <c r="M1092">
        <v>0.0199</v>
      </c>
      <c r="N1092">
        <v>14.03</v>
      </c>
      <c r="O1092">
        <v>0.0237</v>
      </c>
      <c r="P1092">
        <v>0.51</v>
      </c>
      <c r="Q1092">
        <v>2.22</v>
      </c>
      <c r="R1092">
        <v>0.223</v>
      </c>
      <c r="S1092">
        <v>18.25</v>
      </c>
      <c r="T1092">
        <v>9.06</v>
      </c>
      <c r="U1092">
        <v>122.57</v>
      </c>
      <c r="V1092">
        <v>51.82</v>
      </c>
      <c r="W1092">
        <v>242.94</v>
      </c>
      <c r="X1092">
        <v>58.16</v>
      </c>
      <c r="Y1092">
        <v>580.23</v>
      </c>
      <c r="Z1092">
        <v>91.27</v>
      </c>
      <c r="AA1092">
        <v>13515.69</v>
      </c>
      <c r="AB1092">
        <v>441.23</v>
      </c>
      <c r="AC1092">
        <v>1147.05</v>
      </c>
      <c r="AD1092" s="3">
        <f t="shared" si="527"/>
        <v>444.731954321437</v>
      </c>
      <c r="AE1092" s="4">
        <f t="shared" si="528"/>
        <v>1185.48673538622</v>
      </c>
      <c r="AF1092" s="5">
        <f t="shared" si="529"/>
        <v>0.0839662447257384</v>
      </c>
      <c r="AG1092" s="3">
        <f t="shared" si="530"/>
        <v>22.8874388254486</v>
      </c>
      <c r="AH1092" s="3">
        <f t="shared" si="531"/>
        <v>0.255387931034483</v>
      </c>
      <c r="AI1092" s="3">
        <f t="shared" si="532"/>
        <v>1.11597374179431</v>
      </c>
      <c r="AJ1092" s="3">
        <f t="shared" si="533"/>
        <v>15</v>
      </c>
      <c r="AK1092" s="3">
        <f t="shared" si="534"/>
        <v>3.96092362344583</v>
      </c>
      <c r="AL1092" s="3">
        <f t="shared" si="535"/>
        <v>91.7085427135678</v>
      </c>
      <c r="AM1092" s="3">
        <f t="shared" si="536"/>
        <v>250.969529085873</v>
      </c>
      <c r="AN1092" s="3">
        <f t="shared" si="537"/>
        <v>498.252032520325</v>
      </c>
      <c r="AO1092" s="3">
        <f t="shared" si="538"/>
        <v>949.084249084249</v>
      </c>
      <c r="AP1092" s="3">
        <f t="shared" si="539"/>
        <v>1518.375</v>
      </c>
      <c r="AQ1092" s="3">
        <f t="shared" si="540"/>
        <v>2354.65587044534</v>
      </c>
      <c r="AR1092" s="3">
        <f t="shared" si="541"/>
        <v>3603.91304347826</v>
      </c>
      <c r="AS1092" s="6">
        <f t="shared" si="542"/>
        <v>3710.16260162602</v>
      </c>
      <c r="AT1092" s="3">
        <f t="shared" si="543"/>
        <v>0.106793775992319</v>
      </c>
      <c r="AU1092" s="7">
        <f t="shared" si="544"/>
        <v>0.296327282883742</v>
      </c>
      <c r="AV1092" s="8">
        <f t="shared" si="545"/>
        <v>0.0118348013362032</v>
      </c>
      <c r="AW1092" s="3">
        <f t="shared" si="546"/>
        <v>96.4058977401527</v>
      </c>
      <c r="AX1092" s="7">
        <f t="shared" si="547"/>
        <v>0.116201778116778</v>
      </c>
      <c r="AY1092" s="3">
        <f t="shared" si="548"/>
        <v>-1.45327933087237</v>
      </c>
      <c r="AZ1092" s="9">
        <f t="shared" si="549"/>
        <v>341.168670222238</v>
      </c>
      <c r="BA1092" s="11">
        <f t="shared" si="550"/>
        <v>13.8718262792657</v>
      </c>
      <c r="BB1092" s="12">
        <f t="shared" si="551"/>
        <v>1074.71389883243</v>
      </c>
      <c r="BC1092" s="13">
        <f t="shared" si="552"/>
        <v>0.657490613096186</v>
      </c>
      <c r="BD1092" s="14">
        <f t="shared" si="553"/>
        <v>295.545045045045</v>
      </c>
      <c r="BE1092" s="15">
        <f t="shared" si="554"/>
        <v>1.97688847525981</v>
      </c>
      <c r="BF1092" s="16">
        <f t="shared" si="555"/>
        <v>31.7934246575342</v>
      </c>
      <c r="BG1092" s="16">
        <f t="shared" si="556"/>
        <v>6.31981981981982</v>
      </c>
      <c r="BH1092" s="17">
        <f t="shared" si="557"/>
        <v>0.384665010243669</v>
      </c>
    </row>
    <row r="1093" spans="1:60">
      <c r="A1093">
        <v>1111</v>
      </c>
      <c r="B1093" t="s">
        <v>727</v>
      </c>
      <c r="C1093" t="s">
        <v>1148</v>
      </c>
      <c r="D1093" t="s">
        <v>62</v>
      </c>
      <c r="E1093" t="s">
        <v>1149</v>
      </c>
      <c r="F1093" t="s">
        <v>1201</v>
      </c>
      <c r="G1093">
        <v>685.30189486835</v>
      </c>
      <c r="H1093">
        <v>159.7</v>
      </c>
      <c r="I1093">
        <v>137.19</v>
      </c>
      <c r="J1093">
        <v>12.2968279241744</v>
      </c>
      <c r="K1093">
        <v>781.76</v>
      </c>
      <c r="L1093">
        <v>12.51</v>
      </c>
      <c r="M1093">
        <v>0.293</v>
      </c>
      <c r="N1093">
        <v>12.35</v>
      </c>
      <c r="O1093">
        <v>0.109</v>
      </c>
      <c r="P1093">
        <v>0.67</v>
      </c>
      <c r="Q1093">
        <v>0.94</v>
      </c>
      <c r="R1093">
        <v>0.133</v>
      </c>
      <c r="S1093">
        <v>5.48</v>
      </c>
      <c r="T1093">
        <v>2.75</v>
      </c>
      <c r="U1093">
        <v>45.88</v>
      </c>
      <c r="V1093">
        <v>24</v>
      </c>
      <c r="W1093">
        <v>143.5</v>
      </c>
      <c r="X1093">
        <v>41.31</v>
      </c>
      <c r="Y1093">
        <v>483.86</v>
      </c>
      <c r="Z1093">
        <v>94.08</v>
      </c>
      <c r="AA1093">
        <v>8205.25</v>
      </c>
      <c r="AB1093">
        <v>66.34</v>
      </c>
      <c r="AC1093">
        <v>82.33</v>
      </c>
      <c r="AD1093" s="3">
        <f t="shared" si="527"/>
        <v>66.8665273206358</v>
      </c>
      <c r="AE1093" s="4">
        <f t="shared" si="528"/>
        <v>85.0888129761973</v>
      </c>
      <c r="AF1093" s="5">
        <f t="shared" si="529"/>
        <v>1.23628691983122</v>
      </c>
      <c r="AG1093" s="3">
        <f t="shared" si="530"/>
        <v>20.1468189233279</v>
      </c>
      <c r="AH1093" s="3">
        <f t="shared" si="531"/>
        <v>1.17456896551724</v>
      </c>
      <c r="AI1093" s="3">
        <f t="shared" si="532"/>
        <v>1.46608315098468</v>
      </c>
      <c r="AJ1093" s="3">
        <f t="shared" si="533"/>
        <v>6.35135135135135</v>
      </c>
      <c r="AK1093" s="3">
        <f t="shared" si="534"/>
        <v>2.36234458259325</v>
      </c>
      <c r="AL1093" s="3">
        <f t="shared" si="535"/>
        <v>27.5376884422111</v>
      </c>
      <c r="AM1093" s="3">
        <f t="shared" si="536"/>
        <v>76.1772853185596</v>
      </c>
      <c r="AN1093" s="3">
        <f t="shared" si="537"/>
        <v>186.50406504065</v>
      </c>
      <c r="AO1093" s="3">
        <f t="shared" si="538"/>
        <v>439.56043956044</v>
      </c>
      <c r="AP1093" s="3">
        <f t="shared" si="539"/>
        <v>896.875</v>
      </c>
      <c r="AQ1093" s="3">
        <f t="shared" si="540"/>
        <v>1672.46963562753</v>
      </c>
      <c r="AR1093" s="3">
        <f t="shared" si="541"/>
        <v>3005.34161490683</v>
      </c>
      <c r="AS1093" s="6">
        <f t="shared" si="542"/>
        <v>3824.39024390244</v>
      </c>
      <c r="AT1093" s="3">
        <f t="shared" si="543"/>
        <v>0.17862672507024</v>
      </c>
      <c r="AU1093" s="7">
        <f t="shared" si="544"/>
        <v>0.594364128803966</v>
      </c>
      <c r="AV1093" s="8">
        <f t="shared" si="545"/>
        <v>0.145142464303207</v>
      </c>
      <c r="AW1093" s="3">
        <f t="shared" si="546"/>
        <v>6.91957417806266</v>
      </c>
      <c r="AX1093" s="7">
        <f t="shared" si="547"/>
        <v>0.381798464251725</v>
      </c>
      <c r="AY1093" s="3">
        <f t="shared" si="548"/>
        <v>0.61217304025614</v>
      </c>
      <c r="AZ1093" s="9">
        <f t="shared" si="549"/>
        <v>73.679056397498</v>
      </c>
      <c r="BA1093" s="11">
        <f t="shared" si="550"/>
        <v>17.5782013641642</v>
      </c>
      <c r="BB1093" s="12">
        <f t="shared" si="551"/>
        <v>1074.71389883243</v>
      </c>
      <c r="BC1093" s="13">
        <f t="shared" si="552"/>
        <v>0.0514749039954622</v>
      </c>
      <c r="BD1093" s="14">
        <f t="shared" si="553"/>
        <v>117.286122578596</v>
      </c>
      <c r="BE1093" s="15">
        <f t="shared" si="554"/>
        <v>0.170152523457198</v>
      </c>
      <c r="BF1093" s="16">
        <f t="shared" si="555"/>
        <v>88.2956204379562</v>
      </c>
      <c r="BG1093" s="16">
        <f t="shared" si="556"/>
        <v>13.1382978723404</v>
      </c>
      <c r="BH1093" s="17">
        <f t="shared" si="557"/>
        <v>0.805781610591522</v>
      </c>
    </row>
    <row r="1094" spans="1:60">
      <c r="A1094">
        <v>1112</v>
      </c>
      <c r="B1094" t="s">
        <v>727</v>
      </c>
      <c r="C1094" t="s">
        <v>1148</v>
      </c>
      <c r="D1094" t="s">
        <v>62</v>
      </c>
      <c r="E1094" t="s">
        <v>1149</v>
      </c>
      <c r="F1094" t="s">
        <v>1202</v>
      </c>
      <c r="G1094">
        <v>80.1698069856495</v>
      </c>
      <c r="H1094">
        <v>159.7</v>
      </c>
      <c r="I1094">
        <v>165.43</v>
      </c>
      <c r="J1094">
        <v>12.2968279241744</v>
      </c>
      <c r="K1094">
        <v>301.26</v>
      </c>
      <c r="L1094">
        <v>0.664</v>
      </c>
      <c r="M1094">
        <v>0.022</v>
      </c>
      <c r="N1094">
        <v>2.45</v>
      </c>
      <c r="O1094">
        <v>0.102</v>
      </c>
      <c r="P1094">
        <v>1.7</v>
      </c>
      <c r="Q1094">
        <v>2.96</v>
      </c>
      <c r="R1094">
        <v>1.048</v>
      </c>
      <c r="S1094">
        <v>11.41</v>
      </c>
      <c r="T1094">
        <v>2.99</v>
      </c>
      <c r="U1094">
        <v>30.71</v>
      </c>
      <c r="V1094">
        <v>10.25</v>
      </c>
      <c r="W1094">
        <v>41.88</v>
      </c>
      <c r="X1094">
        <v>8.72</v>
      </c>
      <c r="Y1094">
        <v>80.41</v>
      </c>
      <c r="Z1094">
        <v>13.68</v>
      </c>
      <c r="AA1094">
        <v>11744.85</v>
      </c>
      <c r="AB1094">
        <v>84.51</v>
      </c>
      <c r="AC1094">
        <v>299.01</v>
      </c>
      <c r="AD1094" s="3">
        <f t="shared" si="527"/>
        <v>85.180738979001</v>
      </c>
      <c r="AE1094" s="4">
        <f t="shared" si="528"/>
        <v>309.029587853914</v>
      </c>
      <c r="AF1094" s="5">
        <f t="shared" si="529"/>
        <v>0.0928270042194093</v>
      </c>
      <c r="AG1094" s="3">
        <f t="shared" si="530"/>
        <v>3.99673735725938</v>
      </c>
      <c r="AH1094" s="3">
        <f t="shared" si="531"/>
        <v>1.09913793103448</v>
      </c>
      <c r="AI1094" s="3">
        <f t="shared" si="532"/>
        <v>3.7199124726477</v>
      </c>
      <c r="AJ1094" s="3">
        <f t="shared" si="533"/>
        <v>20</v>
      </c>
      <c r="AK1094" s="3">
        <f t="shared" si="534"/>
        <v>18.6145648312611</v>
      </c>
      <c r="AL1094" s="3">
        <f t="shared" si="535"/>
        <v>57.3366834170854</v>
      </c>
      <c r="AM1094" s="3">
        <f t="shared" si="536"/>
        <v>82.8254847645429</v>
      </c>
      <c r="AN1094" s="3">
        <f t="shared" si="537"/>
        <v>124.837398373984</v>
      </c>
      <c r="AO1094" s="3">
        <f t="shared" si="538"/>
        <v>187.728937728938</v>
      </c>
      <c r="AP1094" s="3">
        <f t="shared" si="539"/>
        <v>261.75</v>
      </c>
      <c r="AQ1094" s="3">
        <f t="shared" si="540"/>
        <v>353.036437246964</v>
      </c>
      <c r="AR1094" s="3">
        <f t="shared" si="541"/>
        <v>499.44099378882</v>
      </c>
      <c r="AS1094" s="6">
        <f t="shared" si="542"/>
        <v>556.09756097561</v>
      </c>
      <c r="AT1094" s="3">
        <f t="shared" si="543"/>
        <v>0.549694771282896</v>
      </c>
      <c r="AU1094" s="7">
        <f t="shared" si="544"/>
        <v>11.0062004945338</v>
      </c>
      <c r="AV1094" s="8">
        <f t="shared" si="545"/>
        <v>0.00792804345051314</v>
      </c>
      <c r="AW1094" s="3">
        <f t="shared" si="546"/>
        <v>25.1308377867426</v>
      </c>
      <c r="AX1094" s="7">
        <f t="shared" si="547"/>
        <v>0.03974381065595</v>
      </c>
      <c r="AY1094" s="3">
        <f t="shared" si="548"/>
        <v>-3.3161205184626</v>
      </c>
      <c r="AZ1094" s="9">
        <f t="shared" si="549"/>
        <v>7.14922231256864</v>
      </c>
      <c r="BA1094" s="11">
        <f t="shared" si="550"/>
        <v>3.56641121459973</v>
      </c>
      <c r="BB1094" s="12">
        <f t="shared" si="551"/>
        <v>1074.71389883243</v>
      </c>
      <c r="BC1094" s="13">
        <f t="shared" si="552"/>
        <v>0.167623859381583</v>
      </c>
      <c r="BD1094" s="14">
        <f t="shared" si="553"/>
        <v>28.4397058823529</v>
      </c>
      <c r="BE1094" s="15">
        <f t="shared" si="554"/>
        <v>3.71856734237035</v>
      </c>
      <c r="BF1094" s="16">
        <f t="shared" si="555"/>
        <v>7.04732690622261</v>
      </c>
      <c r="BG1094" s="16">
        <f t="shared" si="556"/>
        <v>0.827702702702703</v>
      </c>
      <c r="BH1094" s="17">
        <f t="shared" si="557"/>
        <v>0.282632687869971</v>
      </c>
    </row>
    <row r="1095" spans="1:60">
      <c r="A1095">
        <v>1113</v>
      </c>
      <c r="B1095" t="s">
        <v>727</v>
      </c>
      <c r="C1095" t="s">
        <v>1148</v>
      </c>
      <c r="D1095" t="s">
        <v>62</v>
      </c>
      <c r="E1095" t="s">
        <v>1149</v>
      </c>
      <c r="F1095" t="s">
        <v>1203</v>
      </c>
      <c r="G1095">
        <v>66.728712050255</v>
      </c>
      <c r="H1095">
        <v>159.7</v>
      </c>
      <c r="I1095">
        <v>252.87</v>
      </c>
      <c r="J1095">
        <v>12.2968279241744</v>
      </c>
      <c r="K1095">
        <v>432.59</v>
      </c>
      <c r="L1095">
        <v>0.639</v>
      </c>
      <c r="M1095">
        <v>0.0213</v>
      </c>
      <c r="N1095">
        <v>3.48</v>
      </c>
      <c r="O1095">
        <v>0.12</v>
      </c>
      <c r="P1095">
        <v>2.71</v>
      </c>
      <c r="Q1095">
        <v>5.72</v>
      </c>
      <c r="R1095">
        <v>1.1</v>
      </c>
      <c r="S1095">
        <v>19.81</v>
      </c>
      <c r="T1095">
        <v>5.05</v>
      </c>
      <c r="U1095">
        <v>47.51</v>
      </c>
      <c r="V1095">
        <v>15.09</v>
      </c>
      <c r="W1095">
        <v>55.97</v>
      </c>
      <c r="X1095">
        <v>11.03</v>
      </c>
      <c r="Y1095">
        <v>99.18</v>
      </c>
      <c r="Z1095">
        <v>15.96</v>
      </c>
      <c r="AA1095">
        <v>14012.94</v>
      </c>
      <c r="AB1095">
        <v>276.12</v>
      </c>
      <c r="AC1095">
        <v>955.55</v>
      </c>
      <c r="AD1095" s="3">
        <f t="shared" si="527"/>
        <v>278.311509251944</v>
      </c>
      <c r="AE1095" s="4">
        <f t="shared" si="528"/>
        <v>987.569722329714</v>
      </c>
      <c r="AF1095" s="5">
        <f t="shared" si="529"/>
        <v>0.089873417721519</v>
      </c>
      <c r="AG1095" s="3">
        <f t="shared" si="530"/>
        <v>5.67699836867863</v>
      </c>
      <c r="AH1095" s="3">
        <f t="shared" si="531"/>
        <v>1.29310344827586</v>
      </c>
      <c r="AI1095" s="3">
        <f t="shared" si="532"/>
        <v>5.92997811816192</v>
      </c>
      <c r="AJ1095" s="3">
        <f t="shared" si="533"/>
        <v>38.6486486486486</v>
      </c>
      <c r="AK1095" s="3">
        <f t="shared" si="534"/>
        <v>19.538188277087</v>
      </c>
      <c r="AL1095" s="3">
        <f t="shared" si="535"/>
        <v>99.5477386934673</v>
      </c>
      <c r="AM1095" s="3">
        <f t="shared" si="536"/>
        <v>139.8891966759</v>
      </c>
      <c r="AN1095" s="3">
        <f t="shared" si="537"/>
        <v>193.130081300813</v>
      </c>
      <c r="AO1095" s="3">
        <f t="shared" si="538"/>
        <v>276.373626373626</v>
      </c>
      <c r="AP1095" s="3">
        <f t="shared" si="539"/>
        <v>349.8125</v>
      </c>
      <c r="AQ1095" s="3">
        <f t="shared" si="540"/>
        <v>446.558704453441</v>
      </c>
      <c r="AR1095" s="3">
        <f t="shared" si="541"/>
        <v>616.024844720497</v>
      </c>
      <c r="AS1095" s="6">
        <f t="shared" si="542"/>
        <v>648.780487804878</v>
      </c>
      <c r="AT1095" s="3">
        <f t="shared" si="543"/>
        <v>0.314993385387098</v>
      </c>
      <c r="AU1095" s="7">
        <f t="shared" si="544"/>
        <v>5.11332275129288</v>
      </c>
      <c r="AV1095" s="8">
        <f t="shared" si="545"/>
        <v>0.00352380183526744</v>
      </c>
      <c r="AW1095" s="3">
        <f t="shared" si="546"/>
        <v>80.3109329023172</v>
      </c>
      <c r="AX1095" s="7">
        <f t="shared" si="547"/>
        <v>0.0315790319604664</v>
      </c>
      <c r="AY1095" s="3">
        <f t="shared" si="548"/>
        <v>-3.71540354644649</v>
      </c>
      <c r="AZ1095" s="9">
        <f t="shared" si="549"/>
        <v>7.72210211719046</v>
      </c>
      <c r="BA1095" s="11">
        <f t="shared" si="550"/>
        <v>2.21303968952999</v>
      </c>
      <c r="BB1095" s="12">
        <f t="shared" si="551"/>
        <v>1074.71389883243</v>
      </c>
      <c r="BC1095" s="13">
        <f t="shared" si="552"/>
        <v>0.536425130991118</v>
      </c>
      <c r="BD1095" s="14">
        <f t="shared" si="553"/>
        <v>25.8373093695972</v>
      </c>
      <c r="BE1095" s="15">
        <f t="shared" si="554"/>
        <v>9.63450292397661</v>
      </c>
      <c r="BF1095" s="16">
        <f t="shared" si="555"/>
        <v>5.00656234225139</v>
      </c>
      <c r="BG1095" s="16">
        <f t="shared" si="556"/>
        <v>0.608391608391608</v>
      </c>
      <c r="BH1095" s="17">
        <f t="shared" si="557"/>
        <v>0.288964470723667</v>
      </c>
    </row>
    <row r="1096" hidden="1" spans="1:60">
      <c r="A1096">
        <v>1114</v>
      </c>
      <c r="B1096" t="s">
        <v>727</v>
      </c>
      <c r="C1096" t="s">
        <v>1148</v>
      </c>
      <c r="D1096" t="s">
        <v>62</v>
      </c>
      <c r="E1096" t="s">
        <v>1149</v>
      </c>
      <c r="F1096" t="s">
        <v>1204</v>
      </c>
      <c r="G1096">
        <v>381.089467721975</v>
      </c>
      <c r="H1096">
        <v>159.7</v>
      </c>
      <c r="I1096">
        <v>703.03</v>
      </c>
      <c r="J1096">
        <v>12.2968279241744</v>
      </c>
      <c r="K1096">
        <v>1473.34</v>
      </c>
      <c r="L1096">
        <v>23.26</v>
      </c>
      <c r="M1096">
        <v>289.84</v>
      </c>
      <c r="N1096">
        <v>584.47</v>
      </c>
      <c r="O1096">
        <v>55.86</v>
      </c>
      <c r="P1096">
        <v>213.14</v>
      </c>
      <c r="Q1096">
        <v>40.77</v>
      </c>
      <c r="R1096">
        <v>1.578</v>
      </c>
      <c r="S1096">
        <v>40.09</v>
      </c>
      <c r="T1096">
        <v>10.94</v>
      </c>
      <c r="U1096">
        <v>127.36</v>
      </c>
      <c r="V1096">
        <v>50.24</v>
      </c>
      <c r="W1096">
        <v>233.18</v>
      </c>
      <c r="X1096">
        <v>54.12</v>
      </c>
      <c r="Y1096">
        <v>543.3</v>
      </c>
      <c r="Z1096">
        <v>86.69</v>
      </c>
      <c r="AA1096">
        <v>7850.36</v>
      </c>
      <c r="AB1096">
        <v>135.9</v>
      </c>
      <c r="AC1096">
        <v>140.22</v>
      </c>
      <c r="AD1096" s="3">
        <f t="shared" si="527"/>
        <v>136.978611137691</v>
      </c>
      <c r="AE1096" s="4">
        <f t="shared" si="528"/>
        <v>144.918660944035</v>
      </c>
      <c r="AF1096" s="5">
        <f t="shared" si="529"/>
        <v>1222.95358649789</v>
      </c>
      <c r="AG1096" s="3">
        <f t="shared" si="530"/>
        <v>953.458401305057</v>
      </c>
      <c r="AH1096" s="3">
        <f t="shared" si="531"/>
        <v>601.939655172414</v>
      </c>
      <c r="AI1096" s="3">
        <f t="shared" si="532"/>
        <v>466.389496717724</v>
      </c>
      <c r="AJ1096" s="3">
        <f t="shared" si="533"/>
        <v>275.472972972973</v>
      </c>
      <c r="AK1096" s="3">
        <f t="shared" si="534"/>
        <v>28.0284191829485</v>
      </c>
      <c r="AL1096" s="3">
        <f t="shared" si="535"/>
        <v>201.457286432161</v>
      </c>
      <c r="AM1096" s="3">
        <f t="shared" si="536"/>
        <v>303.047091412742</v>
      </c>
      <c r="AN1096" s="3">
        <f t="shared" si="537"/>
        <v>517.723577235772</v>
      </c>
      <c r="AO1096" s="3">
        <f t="shared" si="538"/>
        <v>920.14652014652</v>
      </c>
      <c r="AP1096" s="3">
        <f t="shared" si="539"/>
        <v>1457.375</v>
      </c>
      <c r="AQ1096" s="3">
        <f t="shared" si="540"/>
        <v>2191.09311740891</v>
      </c>
      <c r="AR1096" s="3">
        <f t="shared" si="541"/>
        <v>3374.53416149068</v>
      </c>
      <c r="AS1096" s="6">
        <f t="shared" si="542"/>
        <v>3523.9837398374</v>
      </c>
      <c r="AT1096" s="3">
        <f t="shared" si="543"/>
        <v>0.118978260763302</v>
      </c>
      <c r="AU1096" s="7">
        <f t="shared" si="544"/>
        <v>0.352576844890329</v>
      </c>
      <c r="AV1096" s="8">
        <f t="shared" si="545"/>
        <v>4.03308998435828</v>
      </c>
      <c r="AW1096" s="3">
        <f t="shared" si="546"/>
        <v>11.7850442274741</v>
      </c>
      <c r="AX1096" s="7">
        <f t="shared" si="547"/>
        <v>13.8453366543527</v>
      </c>
      <c r="AY1096" s="3">
        <f t="shared" si="548"/>
        <v>6.8469314739071</v>
      </c>
      <c r="AZ1096" s="9">
        <f t="shared" si="549"/>
        <v>1.49441721704801</v>
      </c>
      <c r="BA1096" s="11">
        <f t="shared" si="550"/>
        <v>1.3875543673443</v>
      </c>
      <c r="BB1096" s="12">
        <f t="shared" si="551"/>
        <v>1074.71389883243</v>
      </c>
      <c r="BC1096" s="13">
        <f t="shared" si="552"/>
        <v>0.0905000058346092</v>
      </c>
      <c r="BD1096" s="14">
        <f t="shared" si="553"/>
        <v>3.72140710944606</v>
      </c>
      <c r="BE1096" s="15">
        <f t="shared" si="554"/>
        <v>0.258089453340696</v>
      </c>
      <c r="BF1096" s="16">
        <f t="shared" si="555"/>
        <v>13.5520079820404</v>
      </c>
      <c r="BG1096" s="16">
        <f t="shared" si="556"/>
        <v>14.3357861172431</v>
      </c>
      <c r="BH1096" s="17">
        <f t="shared" si="557"/>
        <v>0.969191270860077</v>
      </c>
    </row>
    <row r="1097" spans="1:60">
      <c r="A1097">
        <v>1115</v>
      </c>
      <c r="B1097" t="s">
        <v>727</v>
      </c>
      <c r="C1097" t="s">
        <v>1148</v>
      </c>
      <c r="D1097" t="s">
        <v>62</v>
      </c>
      <c r="E1097" t="s">
        <v>1149</v>
      </c>
      <c r="F1097" t="s">
        <v>1205</v>
      </c>
      <c r="G1097">
        <v>207.80645191028</v>
      </c>
      <c r="H1097">
        <v>159.7</v>
      </c>
      <c r="I1097">
        <v>241.33</v>
      </c>
      <c r="J1097">
        <v>12.2968279241744</v>
      </c>
      <c r="K1097">
        <v>706.48</v>
      </c>
      <c r="L1097">
        <v>1.09</v>
      </c>
      <c r="M1097">
        <v>0.027</v>
      </c>
      <c r="N1097">
        <v>5.33</v>
      </c>
      <c r="O1097">
        <v>0.162</v>
      </c>
      <c r="P1097">
        <v>3.97</v>
      </c>
      <c r="Q1097">
        <v>6.6</v>
      </c>
      <c r="R1097">
        <v>1.293</v>
      </c>
      <c r="S1097">
        <v>24.61</v>
      </c>
      <c r="T1097">
        <v>6.96</v>
      </c>
      <c r="U1097">
        <v>70.62</v>
      </c>
      <c r="V1097">
        <v>24.41</v>
      </c>
      <c r="W1097">
        <v>104.83</v>
      </c>
      <c r="X1097">
        <v>22.52</v>
      </c>
      <c r="Y1097">
        <v>215.44</v>
      </c>
      <c r="Z1097">
        <v>35.93</v>
      </c>
      <c r="AA1097">
        <v>17106.41</v>
      </c>
      <c r="AB1097">
        <v>27.91</v>
      </c>
      <c r="AC1097">
        <v>895.18</v>
      </c>
      <c r="AD1097" s="3">
        <f t="shared" si="527"/>
        <v>28.1315160916332</v>
      </c>
      <c r="AE1097" s="4">
        <f t="shared" si="528"/>
        <v>925.176771529604</v>
      </c>
      <c r="AF1097" s="5">
        <f t="shared" si="529"/>
        <v>0.113924050632911</v>
      </c>
      <c r="AG1097" s="3">
        <f t="shared" si="530"/>
        <v>8.69494290375204</v>
      </c>
      <c r="AH1097" s="3">
        <f t="shared" si="531"/>
        <v>1.74568965517241</v>
      </c>
      <c r="AI1097" s="3">
        <f t="shared" si="532"/>
        <v>8.68708971553611</v>
      </c>
      <c r="AJ1097" s="3">
        <f t="shared" si="533"/>
        <v>44.5945945945946</v>
      </c>
      <c r="AK1097" s="3">
        <f t="shared" si="534"/>
        <v>22.9662522202487</v>
      </c>
      <c r="AL1097" s="3">
        <f t="shared" si="535"/>
        <v>123.668341708543</v>
      </c>
      <c r="AM1097" s="3">
        <f t="shared" si="536"/>
        <v>192.797783933518</v>
      </c>
      <c r="AN1097" s="3">
        <f t="shared" si="537"/>
        <v>287.073170731707</v>
      </c>
      <c r="AO1097" s="3">
        <f t="shared" si="538"/>
        <v>447.069597069597</v>
      </c>
      <c r="AP1097" s="3">
        <f t="shared" si="539"/>
        <v>655.1875</v>
      </c>
      <c r="AQ1097" s="3">
        <f t="shared" si="540"/>
        <v>911.740890688259</v>
      </c>
      <c r="AR1097" s="3">
        <f t="shared" si="541"/>
        <v>1338.13664596273</v>
      </c>
      <c r="AS1097" s="6">
        <f t="shared" si="542"/>
        <v>1460.56910569106</v>
      </c>
      <c r="AT1097" s="3">
        <f t="shared" si="543"/>
        <v>0.309257151451904</v>
      </c>
      <c r="AU1097" s="7">
        <f t="shared" si="544"/>
        <v>2.31110292349409</v>
      </c>
      <c r="AV1097" s="8">
        <f t="shared" si="545"/>
        <v>0.0057610611982701</v>
      </c>
      <c r="AW1097" s="3">
        <f t="shared" si="546"/>
        <v>75.2370267547447</v>
      </c>
      <c r="AX1097" s="7">
        <f t="shared" si="547"/>
        <v>0.0499710299728171</v>
      </c>
      <c r="AY1097" s="3">
        <f t="shared" si="548"/>
        <v>-2.91852423279585</v>
      </c>
      <c r="AZ1097" s="9">
        <f t="shared" si="549"/>
        <v>6.35900227700435</v>
      </c>
      <c r="BA1097" s="11">
        <f t="shared" si="550"/>
        <v>1.41674782981076</v>
      </c>
      <c r="BB1097" s="12">
        <f t="shared" si="551"/>
        <v>1074.71389883243</v>
      </c>
      <c r="BC1097" s="13">
        <f t="shared" si="552"/>
        <v>0.474025720824335</v>
      </c>
      <c r="BD1097" s="14">
        <f t="shared" si="553"/>
        <v>28.4884130982368</v>
      </c>
      <c r="BE1097" s="15">
        <f t="shared" si="554"/>
        <v>4.15512439658374</v>
      </c>
      <c r="BF1097" s="16">
        <f t="shared" si="555"/>
        <v>8.75416497358797</v>
      </c>
      <c r="BG1097" s="16">
        <f t="shared" si="556"/>
        <v>0.807575757575758</v>
      </c>
      <c r="BH1097" s="17">
        <f t="shared" si="557"/>
        <v>0.0311780870886302</v>
      </c>
    </row>
    <row r="1098" spans="1:60">
      <c r="A1098">
        <v>1116</v>
      </c>
      <c r="B1098" t="s">
        <v>727</v>
      </c>
      <c r="C1098" t="s">
        <v>1148</v>
      </c>
      <c r="D1098" t="s">
        <v>62</v>
      </c>
      <c r="E1098" t="s">
        <v>1149</v>
      </c>
      <c r="F1098" t="s">
        <v>1206</v>
      </c>
      <c r="G1098">
        <v>375.48258978287</v>
      </c>
      <c r="H1098">
        <v>159.7</v>
      </c>
      <c r="I1098">
        <v>407.88</v>
      </c>
      <c r="J1098">
        <v>12.2968279241744</v>
      </c>
      <c r="K1098">
        <v>1173.26</v>
      </c>
      <c r="L1098">
        <v>3.31</v>
      </c>
      <c r="M1098">
        <v>0.0214</v>
      </c>
      <c r="N1098">
        <v>5.84</v>
      </c>
      <c r="O1098">
        <v>0.106</v>
      </c>
      <c r="P1098">
        <v>1.87</v>
      </c>
      <c r="Q1098">
        <v>5.73</v>
      </c>
      <c r="R1098">
        <v>0.778</v>
      </c>
      <c r="S1098">
        <v>28.32</v>
      </c>
      <c r="T1098">
        <v>9.55</v>
      </c>
      <c r="U1098">
        <v>111.49</v>
      </c>
      <c r="V1098">
        <v>41.45</v>
      </c>
      <c r="W1098">
        <v>174.24</v>
      </c>
      <c r="X1098">
        <v>39.08</v>
      </c>
      <c r="Y1098">
        <v>367.98</v>
      </c>
      <c r="Z1098">
        <v>56.45</v>
      </c>
      <c r="AA1098">
        <v>19510.72</v>
      </c>
      <c r="AB1098">
        <v>27.22</v>
      </c>
      <c r="AC1098">
        <v>833.13</v>
      </c>
      <c r="AD1098" s="3">
        <f t="shared" si="527"/>
        <v>27.4360396995433</v>
      </c>
      <c r="AE1098" s="4">
        <f t="shared" si="528"/>
        <v>861.047525262471</v>
      </c>
      <c r="AF1098" s="5">
        <f t="shared" si="529"/>
        <v>0.090295358649789</v>
      </c>
      <c r="AG1098" s="3">
        <f t="shared" si="530"/>
        <v>9.52691680261011</v>
      </c>
      <c r="AH1098" s="3">
        <f t="shared" si="531"/>
        <v>1.14224137931034</v>
      </c>
      <c r="AI1098" s="3">
        <f t="shared" si="532"/>
        <v>4.09190371991247</v>
      </c>
      <c r="AJ1098" s="3">
        <f t="shared" si="533"/>
        <v>38.7162162162162</v>
      </c>
      <c r="AK1098" s="3">
        <f t="shared" si="534"/>
        <v>13.8188277087034</v>
      </c>
      <c r="AL1098" s="3">
        <f t="shared" si="535"/>
        <v>142.311557788945</v>
      </c>
      <c r="AM1098" s="3">
        <f t="shared" si="536"/>
        <v>264.542936288089</v>
      </c>
      <c r="AN1098" s="3">
        <f t="shared" si="537"/>
        <v>453.211382113821</v>
      </c>
      <c r="AO1098" s="3">
        <f t="shared" si="538"/>
        <v>759.157509157509</v>
      </c>
      <c r="AP1098" s="3">
        <f t="shared" si="539"/>
        <v>1089</v>
      </c>
      <c r="AQ1098" s="3">
        <f t="shared" si="540"/>
        <v>1582.18623481781</v>
      </c>
      <c r="AR1098" s="3">
        <f t="shared" si="541"/>
        <v>2285.5900621118</v>
      </c>
      <c r="AS1098" s="6">
        <f t="shared" si="542"/>
        <v>2294.71544715447</v>
      </c>
      <c r="AT1098" s="3">
        <f t="shared" si="543"/>
        <v>0.186167841132541</v>
      </c>
      <c r="AU1098" s="7">
        <f t="shared" si="544"/>
        <v>0.814528572812087</v>
      </c>
      <c r="AV1098" s="8">
        <f t="shared" si="545"/>
        <v>0.00678243631002807</v>
      </c>
      <c r="AW1098" s="3">
        <f t="shared" si="546"/>
        <v>70.0219219600309</v>
      </c>
      <c r="AX1098" s="7">
        <f t="shared" si="547"/>
        <v>0.0567548183218884</v>
      </c>
      <c r="AY1098" s="3">
        <f t="shared" si="548"/>
        <v>-2.69749705431245</v>
      </c>
      <c r="AZ1098" s="9">
        <f t="shared" si="549"/>
        <v>27.2635939803379</v>
      </c>
      <c r="BA1098" s="11">
        <f t="shared" si="550"/>
        <v>1.98441591594043</v>
      </c>
      <c r="BB1098" s="12">
        <f t="shared" si="551"/>
        <v>1074.71389883243</v>
      </c>
      <c r="BC1098" s="13">
        <f t="shared" si="552"/>
        <v>0.441322070498549</v>
      </c>
      <c r="BD1098" s="14">
        <f t="shared" si="553"/>
        <v>79.077563438512</v>
      </c>
      <c r="BE1098" s="15">
        <f t="shared" si="554"/>
        <v>2.26406326430784</v>
      </c>
      <c r="BF1098" s="16">
        <f t="shared" si="555"/>
        <v>12.9936440677966</v>
      </c>
      <c r="BG1098" s="16">
        <f t="shared" si="556"/>
        <v>1.01919720767888</v>
      </c>
      <c r="BH1098" s="17">
        <f t="shared" si="557"/>
        <v>0.0326719719611585</v>
      </c>
    </row>
    <row r="1099" spans="1:60">
      <c r="A1099">
        <v>1117</v>
      </c>
      <c r="B1099" t="s">
        <v>727</v>
      </c>
      <c r="C1099" t="s">
        <v>1148</v>
      </c>
      <c r="D1099" t="s">
        <v>62</v>
      </c>
      <c r="E1099" t="s">
        <v>1149</v>
      </c>
      <c r="F1099" t="s">
        <v>1207</v>
      </c>
      <c r="G1099">
        <v>553.4970478754</v>
      </c>
      <c r="H1099">
        <v>159.7</v>
      </c>
      <c r="I1099">
        <v>140.01</v>
      </c>
      <c r="J1099">
        <v>12.2968279241744</v>
      </c>
      <c r="K1099">
        <v>1846.83</v>
      </c>
      <c r="L1099">
        <v>17.91</v>
      </c>
      <c r="M1099">
        <v>0.0208</v>
      </c>
      <c r="N1099">
        <v>17.48</v>
      </c>
      <c r="O1099">
        <v>0.0491</v>
      </c>
      <c r="P1099">
        <v>1.04</v>
      </c>
      <c r="Q1099">
        <v>3.19</v>
      </c>
      <c r="R1099">
        <v>0.14</v>
      </c>
      <c r="S1099">
        <v>25.56</v>
      </c>
      <c r="T1099">
        <v>11.61</v>
      </c>
      <c r="U1099">
        <v>159.2</v>
      </c>
      <c r="V1099">
        <v>66.1</v>
      </c>
      <c r="W1099">
        <v>300.79</v>
      </c>
      <c r="X1099">
        <v>65</v>
      </c>
      <c r="Y1099">
        <v>602.01</v>
      </c>
      <c r="Z1099">
        <v>91.12</v>
      </c>
      <c r="AA1099">
        <v>13317.79</v>
      </c>
      <c r="AB1099">
        <v>282.1</v>
      </c>
      <c r="AC1099">
        <v>1053.92</v>
      </c>
      <c r="AD1099" s="3">
        <f t="shared" si="527"/>
        <v>284.338971316722</v>
      </c>
      <c r="AE1099" s="4">
        <f t="shared" si="528"/>
        <v>1089.23602297916</v>
      </c>
      <c r="AF1099" s="5">
        <f t="shared" si="529"/>
        <v>0.0877637130801688</v>
      </c>
      <c r="AG1099" s="3">
        <f t="shared" si="530"/>
        <v>28.5154975530179</v>
      </c>
      <c r="AH1099" s="3">
        <f t="shared" si="531"/>
        <v>0.529094827586207</v>
      </c>
      <c r="AI1099" s="3">
        <f t="shared" si="532"/>
        <v>2.27571115973742</v>
      </c>
      <c r="AJ1099" s="3">
        <f t="shared" si="533"/>
        <v>21.5540540540541</v>
      </c>
      <c r="AK1099" s="3">
        <f t="shared" si="534"/>
        <v>2.4866785079929</v>
      </c>
      <c r="AL1099" s="3">
        <f t="shared" si="535"/>
        <v>128.442211055276</v>
      </c>
      <c r="AM1099" s="3">
        <f t="shared" si="536"/>
        <v>321.606648199446</v>
      </c>
      <c r="AN1099" s="3">
        <f t="shared" si="537"/>
        <v>647.154471544715</v>
      </c>
      <c r="AO1099" s="3">
        <f t="shared" si="538"/>
        <v>1210.62271062271</v>
      </c>
      <c r="AP1099" s="3">
        <f t="shared" si="539"/>
        <v>1879.9375</v>
      </c>
      <c r="AQ1099" s="3">
        <f t="shared" si="540"/>
        <v>2631.57894736842</v>
      </c>
      <c r="AR1099" s="3">
        <f t="shared" si="541"/>
        <v>3739.19254658385</v>
      </c>
      <c r="AS1099" s="6">
        <f t="shared" si="542"/>
        <v>3704.06504065041</v>
      </c>
      <c r="AT1099" s="3">
        <f t="shared" si="543"/>
        <v>0.047260821943434</v>
      </c>
      <c r="AU1099" s="7">
        <f t="shared" si="544"/>
        <v>0.126393121923105</v>
      </c>
      <c r="AV1099" s="8">
        <f t="shared" si="545"/>
        <v>0.0160479451939082</v>
      </c>
      <c r="AW1099" s="3">
        <f t="shared" si="546"/>
        <v>88.5786179733244</v>
      </c>
      <c r="AX1099" s="7">
        <f t="shared" si="547"/>
        <v>0.151037184921469</v>
      </c>
      <c r="AY1099" s="3">
        <f t="shared" si="548"/>
        <v>-0.998022637715617</v>
      </c>
      <c r="AZ1099" s="9">
        <f t="shared" si="549"/>
        <v>146.880547333848</v>
      </c>
      <c r="BA1099" s="11">
        <f t="shared" si="550"/>
        <v>6.7847975583782</v>
      </c>
      <c r="BB1099" s="12">
        <f t="shared" si="551"/>
        <v>1074.71389883243</v>
      </c>
      <c r="BC1099" s="13">
        <f t="shared" si="552"/>
        <v>0.588874989820283</v>
      </c>
      <c r="BD1099" s="14">
        <f t="shared" si="553"/>
        <v>202.982879189776</v>
      </c>
      <c r="BE1099" s="15">
        <f t="shared" si="554"/>
        <v>1.75066859354496</v>
      </c>
      <c r="BF1099" s="16">
        <f t="shared" si="555"/>
        <v>23.5528169014085</v>
      </c>
      <c r="BG1099" s="16">
        <f t="shared" si="556"/>
        <v>5.47962382445141</v>
      </c>
      <c r="BH1099" s="17">
        <f t="shared" si="557"/>
        <v>0.267667375132837</v>
      </c>
    </row>
    <row r="1100" spans="1:60">
      <c r="A1100">
        <v>1118</v>
      </c>
      <c r="B1100" t="s">
        <v>727</v>
      </c>
      <c r="C1100" t="s">
        <v>1148</v>
      </c>
      <c r="D1100" t="s">
        <v>62</v>
      </c>
      <c r="E1100" t="s">
        <v>1149</v>
      </c>
      <c r="F1100" t="s">
        <v>1208</v>
      </c>
      <c r="G1100">
        <v>83.89409319113</v>
      </c>
      <c r="H1100">
        <v>159.7</v>
      </c>
      <c r="I1100">
        <v>354.11</v>
      </c>
      <c r="J1100">
        <v>12.2968279241744</v>
      </c>
      <c r="K1100">
        <v>1019.1</v>
      </c>
      <c r="L1100">
        <v>1.707</v>
      </c>
      <c r="M1100">
        <v>0.034</v>
      </c>
      <c r="N1100">
        <v>7.01</v>
      </c>
      <c r="O1100">
        <v>0.253</v>
      </c>
      <c r="P1100">
        <v>5.36</v>
      </c>
      <c r="Q1100">
        <v>8.69</v>
      </c>
      <c r="R1100">
        <v>2.03</v>
      </c>
      <c r="S1100">
        <v>35.43</v>
      </c>
      <c r="T1100">
        <v>10.6</v>
      </c>
      <c r="U1100">
        <v>110.22</v>
      </c>
      <c r="V1100">
        <v>35.5</v>
      </c>
      <c r="W1100">
        <v>129.72</v>
      </c>
      <c r="X1100">
        <v>24.07</v>
      </c>
      <c r="Y1100">
        <v>199.75</v>
      </c>
      <c r="Z1100">
        <v>29.83</v>
      </c>
      <c r="AA1100">
        <v>10091.2</v>
      </c>
      <c r="AB1100">
        <v>58.32</v>
      </c>
      <c r="AC1100">
        <v>83.98</v>
      </c>
      <c r="AD1100" s="3">
        <f t="shared" si="527"/>
        <v>58.7828741835918</v>
      </c>
      <c r="AE1100" s="4">
        <f t="shared" si="528"/>
        <v>86.7941031670236</v>
      </c>
      <c r="AF1100" s="5">
        <f t="shared" si="529"/>
        <v>0.143459915611814</v>
      </c>
      <c r="AG1100" s="3">
        <f t="shared" si="530"/>
        <v>11.4355628058728</v>
      </c>
      <c r="AH1100" s="3">
        <f t="shared" si="531"/>
        <v>2.72629310344828</v>
      </c>
      <c r="AI1100" s="3">
        <f t="shared" si="532"/>
        <v>11.7286652078775</v>
      </c>
      <c r="AJ1100" s="3">
        <f t="shared" si="533"/>
        <v>58.7162162162162</v>
      </c>
      <c r="AK1100" s="3">
        <f t="shared" si="534"/>
        <v>36.056838365897</v>
      </c>
      <c r="AL1100" s="3">
        <f t="shared" si="535"/>
        <v>178.040201005025</v>
      </c>
      <c r="AM1100" s="3">
        <f t="shared" si="536"/>
        <v>293.628808864266</v>
      </c>
      <c r="AN1100" s="3">
        <f t="shared" si="537"/>
        <v>448.048780487805</v>
      </c>
      <c r="AO1100" s="3">
        <f t="shared" si="538"/>
        <v>650.18315018315</v>
      </c>
      <c r="AP1100" s="3">
        <f t="shared" si="539"/>
        <v>810.75</v>
      </c>
      <c r="AQ1100" s="3">
        <f t="shared" si="540"/>
        <v>974.493927125506</v>
      </c>
      <c r="AR1100" s="3">
        <f t="shared" si="541"/>
        <v>1240.68322981366</v>
      </c>
      <c r="AS1100" s="6">
        <f t="shared" si="542"/>
        <v>1212.60162601626</v>
      </c>
      <c r="AT1100" s="3">
        <f t="shared" si="543"/>
        <v>0.352654617418784</v>
      </c>
      <c r="AU1100" s="7">
        <f t="shared" si="544"/>
        <v>2.84242269859445</v>
      </c>
      <c r="AV1100" s="8">
        <f t="shared" si="545"/>
        <v>0.0807658555617563</v>
      </c>
      <c r="AW1100" s="3">
        <f t="shared" si="546"/>
        <v>7.05825142079075</v>
      </c>
      <c r="AX1100" s="7">
        <f t="shared" si="547"/>
        <v>0.214573635798611</v>
      </c>
      <c r="AY1100" s="3">
        <f t="shared" si="548"/>
        <v>-0.388357712406616</v>
      </c>
      <c r="AZ1100" s="9">
        <f t="shared" si="549"/>
        <v>6.04097536213922</v>
      </c>
      <c r="BA1100" s="11">
        <f t="shared" si="550"/>
        <v>0.956736080102111</v>
      </c>
      <c r="BB1100" s="12">
        <f t="shared" si="551"/>
        <v>1074.71389883243</v>
      </c>
      <c r="BC1100" s="13">
        <f t="shared" si="552"/>
        <v>0.0513514751235091</v>
      </c>
      <c r="BD1100" s="14">
        <f t="shared" si="553"/>
        <v>33.2469771396184</v>
      </c>
      <c r="BE1100" s="15">
        <f t="shared" si="554"/>
        <v>0.420425531914894</v>
      </c>
      <c r="BF1100" s="16">
        <f t="shared" si="555"/>
        <v>5.63787750493932</v>
      </c>
      <c r="BG1100" s="16">
        <f t="shared" si="556"/>
        <v>0.806674338319908</v>
      </c>
      <c r="BH1100" s="17">
        <f t="shared" si="557"/>
        <v>0.694451059776137</v>
      </c>
    </row>
    <row r="1101" spans="1:60">
      <c r="A1101">
        <v>1119</v>
      </c>
      <c r="B1101" t="s">
        <v>727</v>
      </c>
      <c r="C1101" t="s">
        <v>1148</v>
      </c>
      <c r="D1101" t="s">
        <v>62</v>
      </c>
      <c r="E1101" t="s">
        <v>1149</v>
      </c>
      <c r="F1101" t="s">
        <v>1209</v>
      </c>
      <c r="G1101">
        <v>308.243635963205</v>
      </c>
      <c r="H1101">
        <v>159.7</v>
      </c>
      <c r="I1101">
        <v>980.48</v>
      </c>
      <c r="J1101">
        <v>12.2968279241744</v>
      </c>
      <c r="K1101">
        <v>2185.83</v>
      </c>
      <c r="L1101">
        <v>5.97</v>
      </c>
      <c r="M1101">
        <v>0.139</v>
      </c>
      <c r="N1101">
        <v>1.985</v>
      </c>
      <c r="O1101">
        <v>0.126</v>
      </c>
      <c r="P1101">
        <v>0.86</v>
      </c>
      <c r="Q1101">
        <v>1.88</v>
      </c>
      <c r="R1101">
        <v>0.322</v>
      </c>
      <c r="S1101">
        <v>16.64</v>
      </c>
      <c r="T1101">
        <v>11.13</v>
      </c>
      <c r="U1101">
        <v>175.21</v>
      </c>
      <c r="V1101">
        <v>74.77</v>
      </c>
      <c r="W1101">
        <v>378.57</v>
      </c>
      <c r="X1101">
        <v>94.2</v>
      </c>
      <c r="Y1101">
        <v>956.51</v>
      </c>
      <c r="Z1101">
        <v>155.92</v>
      </c>
      <c r="AA1101">
        <v>14642.98</v>
      </c>
      <c r="AB1101">
        <v>125.02</v>
      </c>
      <c r="AC1101">
        <v>2039.2</v>
      </c>
      <c r="AD1101" s="3">
        <f t="shared" si="527"/>
        <v>126.012258752274</v>
      </c>
      <c r="AE1101" s="4">
        <f t="shared" si="528"/>
        <v>2107.53197401994</v>
      </c>
      <c r="AF1101" s="5">
        <f t="shared" si="529"/>
        <v>0.586497890295359</v>
      </c>
      <c r="AG1101" s="3">
        <f t="shared" si="530"/>
        <v>3.23817292006525</v>
      </c>
      <c r="AH1101" s="3">
        <f t="shared" si="531"/>
        <v>1.35775862068966</v>
      </c>
      <c r="AI1101" s="3">
        <f t="shared" si="532"/>
        <v>1.88183807439825</v>
      </c>
      <c r="AJ1101" s="3">
        <f t="shared" si="533"/>
        <v>12.7027027027027</v>
      </c>
      <c r="AK1101" s="3">
        <f t="shared" si="534"/>
        <v>5.71936056838366</v>
      </c>
      <c r="AL1101" s="3">
        <f t="shared" si="535"/>
        <v>83.6180904522613</v>
      </c>
      <c r="AM1101" s="3">
        <f t="shared" si="536"/>
        <v>308.310249307479</v>
      </c>
      <c r="AN1101" s="3">
        <f t="shared" si="537"/>
        <v>712.235772357724</v>
      </c>
      <c r="AO1101" s="3">
        <f t="shared" si="538"/>
        <v>1369.41391941392</v>
      </c>
      <c r="AP1101" s="3">
        <f t="shared" si="539"/>
        <v>2366.0625</v>
      </c>
      <c r="AQ1101" s="3">
        <f t="shared" si="540"/>
        <v>3813.76518218624</v>
      </c>
      <c r="AR1101" s="3">
        <f t="shared" si="541"/>
        <v>5941.05590062112</v>
      </c>
      <c r="AS1101" s="6">
        <f t="shared" si="542"/>
        <v>6338.21138211382</v>
      </c>
      <c r="AT1101" s="3">
        <f t="shared" si="543"/>
        <v>0.175488752674176</v>
      </c>
      <c r="AU1101" s="7">
        <f t="shared" si="544"/>
        <v>0.295383102952842</v>
      </c>
      <c r="AV1101" s="8">
        <f t="shared" si="545"/>
        <v>0.000941859969134315</v>
      </c>
      <c r="AW1101" s="3">
        <f t="shared" si="546"/>
        <v>171.38826264916</v>
      </c>
      <c r="AX1101" s="7">
        <f t="shared" si="547"/>
        <v>0.0123303918154921</v>
      </c>
      <c r="AY1101" s="3">
        <f t="shared" si="548"/>
        <v>-5.3482744452294</v>
      </c>
      <c r="AZ1101" s="9">
        <f t="shared" si="549"/>
        <v>14.3754122279515</v>
      </c>
      <c r="BA1101" s="11">
        <f t="shared" si="550"/>
        <v>0.787229577987895</v>
      </c>
      <c r="BB1101" s="12">
        <f t="shared" si="551"/>
        <v>1074.71389883243</v>
      </c>
      <c r="BC1101" s="13">
        <f t="shared" si="552"/>
        <v>1.08741055064547</v>
      </c>
      <c r="BD1101" s="14">
        <f t="shared" si="553"/>
        <v>296.929366650173</v>
      </c>
      <c r="BE1101" s="15">
        <f t="shared" si="554"/>
        <v>2.13191707352772</v>
      </c>
      <c r="BF1101" s="16">
        <f t="shared" si="555"/>
        <v>57.4825721153846</v>
      </c>
      <c r="BG1101" s="16">
        <f t="shared" si="556"/>
        <v>1.05585106382979</v>
      </c>
      <c r="BH1101" s="17">
        <f t="shared" si="557"/>
        <v>0.0613083562181247</v>
      </c>
    </row>
    <row r="1102" spans="1:60">
      <c r="A1102">
        <v>1120</v>
      </c>
      <c r="B1102" t="s">
        <v>727</v>
      </c>
      <c r="C1102" t="s">
        <v>1148</v>
      </c>
      <c r="D1102" t="s">
        <v>62</v>
      </c>
      <c r="E1102" t="s">
        <v>1149</v>
      </c>
      <c r="F1102" t="s">
        <v>1210</v>
      </c>
      <c r="G1102">
        <v>126.854421723425</v>
      </c>
      <c r="H1102">
        <v>159.7</v>
      </c>
      <c r="I1102">
        <v>458.88</v>
      </c>
      <c r="J1102">
        <v>12.2968279241744</v>
      </c>
      <c r="K1102">
        <v>977.55</v>
      </c>
      <c r="L1102">
        <v>3.34</v>
      </c>
      <c r="M1102">
        <v>0.0214</v>
      </c>
      <c r="N1102">
        <v>1.474</v>
      </c>
      <c r="O1102">
        <v>0.0269</v>
      </c>
      <c r="P1102">
        <v>0.51</v>
      </c>
      <c r="Q1102">
        <v>1.44</v>
      </c>
      <c r="R1102">
        <v>0.163</v>
      </c>
      <c r="S1102">
        <v>11.23</v>
      </c>
      <c r="T1102">
        <v>5.8</v>
      </c>
      <c r="U1102">
        <v>79.73</v>
      </c>
      <c r="V1102">
        <v>32.41</v>
      </c>
      <c r="W1102">
        <v>154.8</v>
      </c>
      <c r="X1102">
        <v>36.11</v>
      </c>
      <c r="Y1102">
        <v>349.37</v>
      </c>
      <c r="Z1102">
        <v>53.97</v>
      </c>
      <c r="AA1102">
        <v>7947.35</v>
      </c>
      <c r="AB1102">
        <v>27.42</v>
      </c>
      <c r="AC1102">
        <v>59.08</v>
      </c>
      <c r="AD1102" s="3">
        <f t="shared" si="527"/>
        <v>27.6376270595694</v>
      </c>
      <c r="AE1102" s="4">
        <f t="shared" si="528"/>
        <v>61.0597239236455</v>
      </c>
      <c r="AF1102" s="5">
        <f t="shared" si="529"/>
        <v>0.090295358649789</v>
      </c>
      <c r="AG1102" s="3">
        <f t="shared" si="530"/>
        <v>2.40456769983687</v>
      </c>
      <c r="AH1102" s="3">
        <f t="shared" si="531"/>
        <v>0.289870689655172</v>
      </c>
      <c r="AI1102" s="3">
        <f t="shared" si="532"/>
        <v>1.11597374179431</v>
      </c>
      <c r="AJ1102" s="3">
        <f t="shared" si="533"/>
        <v>9.72972972972973</v>
      </c>
      <c r="AK1102" s="3">
        <f t="shared" si="534"/>
        <v>2.89520426287744</v>
      </c>
      <c r="AL1102" s="3">
        <f t="shared" si="535"/>
        <v>56.4321608040201</v>
      </c>
      <c r="AM1102" s="3">
        <f t="shared" si="536"/>
        <v>160.664819944598</v>
      </c>
      <c r="AN1102" s="3">
        <f t="shared" si="537"/>
        <v>324.105691056911</v>
      </c>
      <c r="AO1102" s="3">
        <f t="shared" si="538"/>
        <v>593.589743589744</v>
      </c>
      <c r="AP1102" s="3">
        <f t="shared" si="539"/>
        <v>967.5</v>
      </c>
      <c r="AQ1102" s="3">
        <f t="shared" si="540"/>
        <v>1461.94331983806</v>
      </c>
      <c r="AR1102" s="3">
        <f t="shared" si="541"/>
        <v>2170</v>
      </c>
      <c r="AS1102" s="6">
        <f t="shared" si="542"/>
        <v>2193.90243902439</v>
      </c>
      <c r="AT1102" s="3">
        <f t="shared" si="543"/>
        <v>0.123556466937064</v>
      </c>
      <c r="AU1102" s="7">
        <f t="shared" si="544"/>
        <v>0.569384640262968</v>
      </c>
      <c r="AV1102" s="8">
        <f t="shared" si="545"/>
        <v>0.0241402991248899</v>
      </c>
      <c r="AW1102" s="3">
        <f t="shared" si="546"/>
        <v>4.96548575780325</v>
      </c>
      <c r="AX1102" s="7">
        <f t="shared" si="547"/>
        <v>0.0537927215806621</v>
      </c>
      <c r="AY1102" s="3">
        <f t="shared" si="548"/>
        <v>-2.79056737717188</v>
      </c>
      <c r="AZ1102" s="9">
        <f t="shared" si="549"/>
        <v>23.2497599310009</v>
      </c>
      <c r="BA1102" s="11">
        <f t="shared" si="550"/>
        <v>2.20416475126481</v>
      </c>
      <c r="BB1102" s="12">
        <f t="shared" si="551"/>
        <v>1074.71389883243</v>
      </c>
      <c r="BC1102" s="13">
        <f t="shared" si="552"/>
        <v>0.0344446369842816</v>
      </c>
      <c r="BD1102" s="14">
        <f t="shared" si="553"/>
        <v>211.701388888889</v>
      </c>
      <c r="BE1102" s="15">
        <f t="shared" si="554"/>
        <v>0.169104387898217</v>
      </c>
      <c r="BF1102" s="16">
        <f t="shared" si="555"/>
        <v>31.1104185218166</v>
      </c>
      <c r="BG1102" s="16">
        <f t="shared" si="556"/>
        <v>1.02361111111111</v>
      </c>
      <c r="BH1102" s="17">
        <f t="shared" si="557"/>
        <v>0.464116452268111</v>
      </c>
    </row>
    <row r="1103" spans="1:60">
      <c r="A1103">
        <v>1121</v>
      </c>
      <c r="B1103" t="s">
        <v>727</v>
      </c>
      <c r="C1103" t="s">
        <v>1148</v>
      </c>
      <c r="D1103" t="s">
        <v>62</v>
      </c>
      <c r="E1103" t="s">
        <v>1149</v>
      </c>
      <c r="F1103" t="s">
        <v>1211</v>
      </c>
      <c r="G1103">
        <v>633.69228350585</v>
      </c>
      <c r="H1103">
        <v>159.7</v>
      </c>
      <c r="I1103">
        <v>198.01</v>
      </c>
      <c r="J1103">
        <v>12.2968279241744</v>
      </c>
      <c r="K1103">
        <v>872.15</v>
      </c>
      <c r="L1103">
        <v>23.91</v>
      </c>
      <c r="M1103">
        <v>0.0208</v>
      </c>
      <c r="N1103">
        <v>19.14</v>
      </c>
      <c r="O1103">
        <v>0.036</v>
      </c>
      <c r="P1103">
        <v>0.72</v>
      </c>
      <c r="Q1103">
        <v>1.22</v>
      </c>
      <c r="R1103">
        <v>0.179</v>
      </c>
      <c r="S1103">
        <v>9.51</v>
      </c>
      <c r="T1103">
        <v>4.29</v>
      </c>
      <c r="U1103">
        <v>63.86</v>
      </c>
      <c r="V1103">
        <v>27.99</v>
      </c>
      <c r="W1103">
        <v>144.3</v>
      </c>
      <c r="X1103">
        <v>37.1</v>
      </c>
      <c r="Y1103">
        <v>388.73</v>
      </c>
      <c r="Z1103">
        <v>67.97</v>
      </c>
      <c r="AA1103">
        <v>7777.32</v>
      </c>
      <c r="AB1103">
        <v>35.51</v>
      </c>
      <c r="AC1103">
        <v>34</v>
      </c>
      <c r="AD1103" s="3">
        <f t="shared" si="527"/>
        <v>35.7918357726225</v>
      </c>
      <c r="AE1103" s="4">
        <f t="shared" si="528"/>
        <v>35.1393130230865</v>
      </c>
      <c r="AF1103" s="5">
        <f t="shared" si="529"/>
        <v>0.0877637130801688</v>
      </c>
      <c r="AG1103" s="3">
        <f t="shared" si="530"/>
        <v>31.2234910277325</v>
      </c>
      <c r="AH1103" s="3">
        <f t="shared" si="531"/>
        <v>0.387931034482759</v>
      </c>
      <c r="AI1103" s="3">
        <f t="shared" si="532"/>
        <v>1.57549234135667</v>
      </c>
      <c r="AJ1103" s="3">
        <f t="shared" si="533"/>
        <v>8.24324324324324</v>
      </c>
      <c r="AK1103" s="3">
        <f t="shared" si="534"/>
        <v>3.17939609236234</v>
      </c>
      <c r="AL1103" s="3">
        <f t="shared" si="535"/>
        <v>47.7889447236181</v>
      </c>
      <c r="AM1103" s="3">
        <f t="shared" si="536"/>
        <v>118.836565096953</v>
      </c>
      <c r="AN1103" s="3">
        <f t="shared" si="537"/>
        <v>259.593495934959</v>
      </c>
      <c r="AO1103" s="3">
        <f t="shared" si="538"/>
        <v>512.637362637363</v>
      </c>
      <c r="AP1103" s="3">
        <f t="shared" si="539"/>
        <v>901.875</v>
      </c>
      <c r="AQ1103" s="3">
        <f t="shared" si="540"/>
        <v>1502.02429149798</v>
      </c>
      <c r="AR1103" s="3">
        <f t="shared" si="541"/>
        <v>2414.47204968944</v>
      </c>
      <c r="AS1103" s="6">
        <f t="shared" si="542"/>
        <v>2763.0081300813</v>
      </c>
      <c r="AT1103" s="3">
        <f t="shared" si="543"/>
        <v>0.160188693107197</v>
      </c>
      <c r="AU1103" s="7">
        <f t="shared" si="544"/>
        <v>0.663452257100266</v>
      </c>
      <c r="AV1103" s="8">
        <f t="shared" si="545"/>
        <v>0.544689077655703</v>
      </c>
      <c r="AW1103" s="3">
        <f t="shared" si="546"/>
        <v>2.85759166833633</v>
      </c>
      <c r="AX1103" s="7">
        <f t="shared" si="547"/>
        <v>0.920764893129131</v>
      </c>
      <c r="AY1103" s="3">
        <f t="shared" si="548"/>
        <v>2.14066671122517</v>
      </c>
      <c r="AZ1103" s="9">
        <f t="shared" si="549"/>
        <v>128.332194462635</v>
      </c>
      <c r="BA1103" s="11">
        <f t="shared" si="550"/>
        <v>22.7234347424846</v>
      </c>
      <c r="BB1103" s="12">
        <f t="shared" si="551"/>
        <v>1074.71389883243</v>
      </c>
      <c r="BC1103" s="13">
        <f t="shared" si="552"/>
        <v>0.0222600453278333</v>
      </c>
      <c r="BD1103" s="14">
        <f t="shared" si="553"/>
        <v>141.038706739526</v>
      </c>
      <c r="BE1103" s="15">
        <f t="shared" si="554"/>
        <v>0.0874643068453683</v>
      </c>
      <c r="BF1103" s="16">
        <f t="shared" si="555"/>
        <v>40.875920084122</v>
      </c>
      <c r="BG1103" s="16">
        <f t="shared" si="556"/>
        <v>15.6885245901639</v>
      </c>
      <c r="BH1103" s="17">
        <f t="shared" si="557"/>
        <v>1.04441176470588</v>
      </c>
    </row>
    <row r="1104" spans="1:60">
      <c r="A1104">
        <v>1122</v>
      </c>
      <c r="B1104" t="s">
        <v>727</v>
      </c>
      <c r="C1104" t="s">
        <v>1148</v>
      </c>
      <c r="D1104" t="s">
        <v>62</v>
      </c>
      <c r="E1104" t="s">
        <v>1149</v>
      </c>
      <c r="F1104" t="s">
        <v>1212</v>
      </c>
      <c r="G1104">
        <v>222.15973147544</v>
      </c>
      <c r="H1104">
        <v>159.7</v>
      </c>
      <c r="I1104">
        <v>297.9</v>
      </c>
      <c r="J1104">
        <v>12.2968279241744</v>
      </c>
      <c r="K1104">
        <v>591.9</v>
      </c>
      <c r="L1104">
        <v>0.918</v>
      </c>
      <c r="M1104">
        <v>0.021</v>
      </c>
      <c r="N1104">
        <v>3.52</v>
      </c>
      <c r="O1104">
        <v>0.095</v>
      </c>
      <c r="P1104">
        <v>1.5</v>
      </c>
      <c r="Q1104">
        <v>3.98</v>
      </c>
      <c r="R1104">
        <v>0.454</v>
      </c>
      <c r="S1104">
        <v>18.32</v>
      </c>
      <c r="T1104">
        <v>5.95</v>
      </c>
      <c r="U1104">
        <v>61.71</v>
      </c>
      <c r="V1104">
        <v>20.96</v>
      </c>
      <c r="W1104">
        <v>84.31</v>
      </c>
      <c r="X1104">
        <v>18.37</v>
      </c>
      <c r="Y1104">
        <v>171.6</v>
      </c>
      <c r="Z1104">
        <v>28.12</v>
      </c>
      <c r="AA1104">
        <v>10561.73</v>
      </c>
      <c r="AB1104">
        <v>6.29</v>
      </c>
      <c r="AC1104">
        <v>489.96</v>
      </c>
      <c r="AD1104" s="3">
        <f t="shared" si="527"/>
        <v>6.3399224728188</v>
      </c>
      <c r="AE1104" s="4">
        <f t="shared" si="528"/>
        <v>506.378170846807</v>
      </c>
      <c r="AF1104" s="5">
        <f t="shared" si="529"/>
        <v>0.0886075949367089</v>
      </c>
      <c r="AG1104" s="3">
        <f t="shared" si="530"/>
        <v>5.74225122349103</v>
      </c>
      <c r="AH1104" s="3">
        <f t="shared" si="531"/>
        <v>1.02370689655172</v>
      </c>
      <c r="AI1104" s="3">
        <f t="shared" si="532"/>
        <v>3.28227571115974</v>
      </c>
      <c r="AJ1104" s="3">
        <f t="shared" si="533"/>
        <v>26.8918918918919</v>
      </c>
      <c r="AK1104" s="3">
        <f t="shared" si="534"/>
        <v>8.0639431616341</v>
      </c>
      <c r="AL1104" s="3">
        <f t="shared" si="535"/>
        <v>92.0603015075377</v>
      </c>
      <c r="AM1104" s="3">
        <f t="shared" si="536"/>
        <v>164.819944598338</v>
      </c>
      <c r="AN1104" s="3">
        <f t="shared" si="537"/>
        <v>250.853658536585</v>
      </c>
      <c r="AO1104" s="3">
        <f t="shared" si="538"/>
        <v>383.882783882784</v>
      </c>
      <c r="AP1104" s="3">
        <f t="shared" si="539"/>
        <v>526.9375</v>
      </c>
      <c r="AQ1104" s="3">
        <f t="shared" si="540"/>
        <v>743.724696356275</v>
      </c>
      <c r="AR1104" s="3">
        <f t="shared" si="541"/>
        <v>1065.83850931677</v>
      </c>
      <c r="AS1104" s="6">
        <f t="shared" si="542"/>
        <v>1143.08943089431</v>
      </c>
      <c r="AT1104" s="3">
        <f t="shared" si="543"/>
        <v>0.162069235387765</v>
      </c>
      <c r="AU1104" s="7">
        <f t="shared" si="544"/>
        <v>1.5205796560274</v>
      </c>
      <c r="AV1104" s="8">
        <f t="shared" si="545"/>
        <v>0.00695132650389247</v>
      </c>
      <c r="AW1104" s="3">
        <f t="shared" si="546"/>
        <v>41.1795768770021</v>
      </c>
      <c r="AX1104" s="7">
        <f t="shared" si="547"/>
        <v>0.0446075763771227</v>
      </c>
      <c r="AY1104" s="3">
        <f t="shared" si="548"/>
        <v>-3.11566430623348</v>
      </c>
      <c r="AZ1104" s="9">
        <f t="shared" si="549"/>
        <v>17.7395282705379</v>
      </c>
      <c r="BA1104" s="11">
        <f t="shared" si="550"/>
        <v>2.95568937223112</v>
      </c>
      <c r="BB1104" s="12">
        <f t="shared" si="551"/>
        <v>1074.71389883243</v>
      </c>
      <c r="BC1104" s="13">
        <f t="shared" si="552"/>
        <v>0.258338953924627</v>
      </c>
      <c r="BD1104" s="14">
        <f t="shared" si="553"/>
        <v>56.6450251256281</v>
      </c>
      <c r="BE1104" s="15">
        <f t="shared" si="554"/>
        <v>2.85524475524475</v>
      </c>
      <c r="BF1104" s="16">
        <f t="shared" si="555"/>
        <v>9.36681222707424</v>
      </c>
      <c r="BG1104" s="16">
        <f t="shared" si="556"/>
        <v>0.884422110552764</v>
      </c>
      <c r="BH1104" s="17">
        <f t="shared" si="557"/>
        <v>0.0128377826761368</v>
      </c>
    </row>
    <row r="1105" spans="1:60">
      <c r="A1105">
        <v>1123</v>
      </c>
      <c r="B1105" t="s">
        <v>727</v>
      </c>
      <c r="C1105" t="s">
        <v>1148</v>
      </c>
      <c r="D1105" t="s">
        <v>62</v>
      </c>
      <c r="E1105" t="s">
        <v>1149</v>
      </c>
      <c r="F1105" t="s">
        <v>1213</v>
      </c>
      <c r="G1105">
        <v>861.22063671395</v>
      </c>
      <c r="H1105">
        <v>159.7</v>
      </c>
      <c r="I1105">
        <v>1268.39</v>
      </c>
      <c r="J1105">
        <v>12.2968279241744</v>
      </c>
      <c r="K1105">
        <v>3982.99</v>
      </c>
      <c r="L1105">
        <v>19.01</v>
      </c>
      <c r="M1105">
        <v>0.0188</v>
      </c>
      <c r="N1105">
        <v>4.27</v>
      </c>
      <c r="O1105">
        <v>0.034</v>
      </c>
      <c r="P1105">
        <v>1.15</v>
      </c>
      <c r="Q1105">
        <v>5.87</v>
      </c>
      <c r="R1105">
        <v>0.407</v>
      </c>
      <c r="S1105">
        <v>51.48</v>
      </c>
      <c r="T1105">
        <v>26.06</v>
      </c>
      <c r="U1105">
        <v>358.82</v>
      </c>
      <c r="V1105">
        <v>141.86</v>
      </c>
      <c r="W1105">
        <v>625.15</v>
      </c>
      <c r="X1105">
        <v>140.92</v>
      </c>
      <c r="Y1105">
        <v>1321.65</v>
      </c>
      <c r="Z1105">
        <v>188.06</v>
      </c>
      <c r="AA1105">
        <v>10710.52</v>
      </c>
      <c r="AB1105">
        <v>5.95</v>
      </c>
      <c r="AC1105">
        <v>480.64</v>
      </c>
      <c r="AD1105" s="3">
        <f t="shared" si="527"/>
        <v>5.99722396077454</v>
      </c>
      <c r="AE1105" s="4">
        <f t="shared" si="528"/>
        <v>496.745865041655</v>
      </c>
      <c r="AF1105" s="5">
        <f t="shared" si="529"/>
        <v>0.0793248945147679</v>
      </c>
      <c r="AG1105" s="3">
        <f t="shared" si="530"/>
        <v>6.96574225122349</v>
      </c>
      <c r="AH1105" s="3">
        <f t="shared" si="531"/>
        <v>0.366379310344828</v>
      </c>
      <c r="AI1105" s="3">
        <f t="shared" si="532"/>
        <v>2.5164113785558</v>
      </c>
      <c r="AJ1105" s="3">
        <f t="shared" si="533"/>
        <v>39.6621621621622</v>
      </c>
      <c r="AK1105" s="3">
        <f t="shared" si="534"/>
        <v>7.2291296625222</v>
      </c>
      <c r="AL1105" s="3">
        <f t="shared" si="535"/>
        <v>258.693467336683</v>
      </c>
      <c r="AM1105" s="3">
        <f t="shared" si="536"/>
        <v>721.883656509695</v>
      </c>
      <c r="AN1105" s="3">
        <f t="shared" si="537"/>
        <v>1458.61788617886</v>
      </c>
      <c r="AO1105" s="3">
        <f t="shared" si="538"/>
        <v>2598.1684981685</v>
      </c>
      <c r="AP1105" s="3">
        <f t="shared" si="539"/>
        <v>3907.1875</v>
      </c>
      <c r="AQ1105" s="3">
        <f t="shared" si="540"/>
        <v>5705.26315789474</v>
      </c>
      <c r="AR1105" s="3">
        <f t="shared" si="541"/>
        <v>8209.00621118013</v>
      </c>
      <c r="AS1105" s="6">
        <f t="shared" si="542"/>
        <v>7644.71544715447</v>
      </c>
      <c r="AT1105" s="3">
        <f t="shared" si="543"/>
        <v>0.0713682570427208</v>
      </c>
      <c r="AU1105" s="7">
        <f t="shared" si="544"/>
        <v>0.086938973131147</v>
      </c>
      <c r="AV1105" s="8">
        <f t="shared" si="545"/>
        <v>0.0085959447284819</v>
      </c>
      <c r="AW1105" s="3">
        <f t="shared" si="546"/>
        <v>40.3962605726228</v>
      </c>
      <c r="AX1105" s="7">
        <f t="shared" si="547"/>
        <v>0.0546341507670059</v>
      </c>
      <c r="AY1105" s="3">
        <f t="shared" si="548"/>
        <v>-2.76361814121886</v>
      </c>
      <c r="AZ1105" s="9">
        <f t="shared" si="549"/>
        <v>53.9969394917459</v>
      </c>
      <c r="BA1105" s="11">
        <f t="shared" si="550"/>
        <v>0.694986781027436</v>
      </c>
      <c r="BB1105" s="12">
        <f t="shared" si="551"/>
        <v>1074.71389883243</v>
      </c>
      <c r="BC1105" s="13">
        <f t="shared" si="552"/>
        <v>0.253397617905272</v>
      </c>
      <c r="BD1105" s="14">
        <f t="shared" si="553"/>
        <v>373.145159617806</v>
      </c>
      <c r="BE1105" s="15">
        <f t="shared" si="554"/>
        <v>0.363666628835168</v>
      </c>
      <c r="BF1105" s="16">
        <f t="shared" si="555"/>
        <v>25.6730769230769</v>
      </c>
      <c r="BG1105" s="16">
        <f t="shared" si="556"/>
        <v>0.727427597955707</v>
      </c>
      <c r="BH1105" s="17">
        <f t="shared" si="557"/>
        <v>0.012379327563249</v>
      </c>
    </row>
    <row r="1106" spans="1:60">
      <c r="A1106">
        <v>1124</v>
      </c>
      <c r="B1106" t="s">
        <v>727</v>
      </c>
      <c r="C1106" t="s">
        <v>1148</v>
      </c>
      <c r="D1106" t="s">
        <v>62</v>
      </c>
      <c r="E1106" t="s">
        <v>1149</v>
      </c>
      <c r="F1106" t="s">
        <v>1214</v>
      </c>
      <c r="G1106">
        <v>111.832828193255</v>
      </c>
      <c r="H1106">
        <v>159.7</v>
      </c>
      <c r="I1106">
        <v>159.85</v>
      </c>
      <c r="J1106">
        <v>12.2968279241744</v>
      </c>
      <c r="K1106">
        <v>344.37</v>
      </c>
      <c r="L1106">
        <v>0.972</v>
      </c>
      <c r="M1106">
        <v>0.541</v>
      </c>
      <c r="N1106">
        <v>4.46</v>
      </c>
      <c r="O1106">
        <v>0.19</v>
      </c>
      <c r="P1106">
        <v>1.98</v>
      </c>
      <c r="Q1106">
        <v>3.68</v>
      </c>
      <c r="R1106">
        <v>0.857</v>
      </c>
      <c r="S1106">
        <v>13.19</v>
      </c>
      <c r="T1106">
        <v>3.84</v>
      </c>
      <c r="U1106">
        <v>37.9</v>
      </c>
      <c r="V1106">
        <v>11.66</v>
      </c>
      <c r="W1106">
        <v>43.55</v>
      </c>
      <c r="X1106">
        <v>8.66</v>
      </c>
      <c r="Y1106">
        <v>75.87</v>
      </c>
      <c r="Z1106">
        <v>11.73</v>
      </c>
      <c r="AA1106">
        <v>11496.8</v>
      </c>
      <c r="AB1106">
        <v>49.49</v>
      </c>
      <c r="AC1106">
        <v>810.64</v>
      </c>
      <c r="AD1106" s="3">
        <f t="shared" si="527"/>
        <v>49.8827922384423</v>
      </c>
      <c r="AE1106" s="4">
        <f t="shared" si="528"/>
        <v>837.803903206906</v>
      </c>
      <c r="AF1106" s="5">
        <f t="shared" si="529"/>
        <v>2.28270042194093</v>
      </c>
      <c r="AG1106" s="3">
        <f t="shared" si="530"/>
        <v>7.27569331158238</v>
      </c>
      <c r="AH1106" s="3">
        <f t="shared" si="531"/>
        <v>2.04741379310345</v>
      </c>
      <c r="AI1106" s="3">
        <f t="shared" si="532"/>
        <v>4.33260393873085</v>
      </c>
      <c r="AJ1106" s="3">
        <f t="shared" si="533"/>
        <v>24.8648648648649</v>
      </c>
      <c r="AK1106" s="3">
        <f t="shared" si="534"/>
        <v>15.2220248667851</v>
      </c>
      <c r="AL1106" s="3">
        <f t="shared" si="535"/>
        <v>66.2814070351759</v>
      </c>
      <c r="AM1106" s="3">
        <f t="shared" si="536"/>
        <v>106.371191135734</v>
      </c>
      <c r="AN1106" s="3">
        <f t="shared" si="537"/>
        <v>154.065040650407</v>
      </c>
      <c r="AO1106" s="3">
        <f t="shared" si="538"/>
        <v>213.553113553114</v>
      </c>
      <c r="AP1106" s="3">
        <f t="shared" si="539"/>
        <v>272.1875</v>
      </c>
      <c r="AQ1106" s="3">
        <f t="shared" si="540"/>
        <v>350.607287449393</v>
      </c>
      <c r="AR1106" s="3">
        <f t="shared" si="541"/>
        <v>471.242236024845</v>
      </c>
      <c r="AS1106" s="6">
        <f t="shared" si="542"/>
        <v>476.829268292683</v>
      </c>
      <c r="AT1106" s="3">
        <f t="shared" si="543"/>
        <v>0.374958769993341</v>
      </c>
      <c r="AU1106" s="7">
        <f t="shared" si="544"/>
        <v>7.9568158651546</v>
      </c>
      <c r="AV1106" s="8">
        <f t="shared" si="545"/>
        <v>0.00532344141979791</v>
      </c>
      <c r="AW1106" s="3">
        <f t="shared" si="546"/>
        <v>68.1317091182402</v>
      </c>
      <c r="AX1106" s="7">
        <f t="shared" si="547"/>
        <v>0.0439407151724168</v>
      </c>
      <c r="AY1106" s="3">
        <f t="shared" si="548"/>
        <v>-3.14181724962973</v>
      </c>
      <c r="AZ1106" s="9">
        <f t="shared" si="549"/>
        <v>11.9275472680715</v>
      </c>
      <c r="BA1106" s="11">
        <f t="shared" si="550"/>
        <v>4.87640854254006</v>
      </c>
      <c r="BB1106" s="12">
        <f t="shared" si="551"/>
        <v>1074.71389883243</v>
      </c>
      <c r="BC1106" s="13">
        <f t="shared" si="552"/>
        <v>0.432250801761164</v>
      </c>
      <c r="BD1106" s="14">
        <f t="shared" si="553"/>
        <v>29.4403271848924</v>
      </c>
      <c r="BE1106" s="15">
        <f t="shared" si="554"/>
        <v>10.684592065375</v>
      </c>
      <c r="BF1106" s="16">
        <f t="shared" si="555"/>
        <v>5.75208491281274</v>
      </c>
      <c r="BG1106" s="16">
        <f t="shared" si="556"/>
        <v>1.21195652173913</v>
      </c>
      <c r="BH1106" s="17">
        <f t="shared" si="557"/>
        <v>0.061050527977894</v>
      </c>
    </row>
    <row r="1107" spans="1:60">
      <c r="A1107">
        <v>1125</v>
      </c>
      <c r="B1107" t="s">
        <v>727</v>
      </c>
      <c r="C1107" t="s">
        <v>1148</v>
      </c>
      <c r="D1107" t="s">
        <v>62</v>
      </c>
      <c r="E1107" t="s">
        <v>1149</v>
      </c>
      <c r="F1107" t="s">
        <v>1215</v>
      </c>
      <c r="G1107">
        <v>131.61231545519</v>
      </c>
      <c r="H1107">
        <v>159.7</v>
      </c>
      <c r="I1107">
        <v>263.92</v>
      </c>
      <c r="J1107">
        <v>12.2968279241744</v>
      </c>
      <c r="K1107">
        <v>436.03</v>
      </c>
      <c r="L1107">
        <v>0.661</v>
      </c>
      <c r="M1107">
        <v>0.0202</v>
      </c>
      <c r="N1107">
        <v>3.65</v>
      </c>
      <c r="O1107">
        <v>0.118</v>
      </c>
      <c r="P1107">
        <v>2.06</v>
      </c>
      <c r="Q1107">
        <v>4.58</v>
      </c>
      <c r="R1107">
        <v>1.322</v>
      </c>
      <c r="S1107">
        <v>16.4</v>
      </c>
      <c r="T1107">
        <v>4.75</v>
      </c>
      <c r="U1107">
        <v>46.66</v>
      </c>
      <c r="V1107">
        <v>15.24</v>
      </c>
      <c r="W1107">
        <v>60.03</v>
      </c>
      <c r="X1107">
        <v>12.63</v>
      </c>
      <c r="Y1107">
        <v>116.93</v>
      </c>
      <c r="Z1107">
        <v>19.96</v>
      </c>
      <c r="AA1107">
        <v>10799.31</v>
      </c>
      <c r="AB1107">
        <v>4.82</v>
      </c>
      <c r="AC1107">
        <v>478.07</v>
      </c>
      <c r="AD1107" s="3">
        <f t="shared" si="527"/>
        <v>4.85825537662744</v>
      </c>
      <c r="AE1107" s="4">
        <f t="shared" si="528"/>
        <v>494.089746380792</v>
      </c>
      <c r="AF1107" s="5">
        <f t="shared" si="529"/>
        <v>0.0852320675105485</v>
      </c>
      <c r="AG1107" s="3">
        <f t="shared" si="530"/>
        <v>5.95432300163132</v>
      </c>
      <c r="AH1107" s="3">
        <f t="shared" si="531"/>
        <v>1.27155172413793</v>
      </c>
      <c r="AI1107" s="3">
        <f t="shared" si="532"/>
        <v>4.50765864332604</v>
      </c>
      <c r="AJ1107" s="3">
        <f t="shared" si="533"/>
        <v>30.9459459459459</v>
      </c>
      <c r="AK1107" s="3">
        <f t="shared" si="534"/>
        <v>23.4813499111901</v>
      </c>
      <c r="AL1107" s="3">
        <f t="shared" si="535"/>
        <v>82.4120603015075</v>
      </c>
      <c r="AM1107" s="3">
        <f t="shared" si="536"/>
        <v>131.578947368421</v>
      </c>
      <c r="AN1107" s="3">
        <f t="shared" si="537"/>
        <v>189.674796747967</v>
      </c>
      <c r="AO1107" s="3">
        <f t="shared" si="538"/>
        <v>279.120879120879</v>
      </c>
      <c r="AP1107" s="3">
        <f t="shared" si="539"/>
        <v>375.1875</v>
      </c>
      <c r="AQ1107" s="3">
        <f t="shared" si="540"/>
        <v>511.336032388664</v>
      </c>
      <c r="AR1107" s="3">
        <f t="shared" si="541"/>
        <v>726.273291925466</v>
      </c>
      <c r="AS1107" s="6">
        <f t="shared" si="542"/>
        <v>811.382113821138</v>
      </c>
      <c r="AT1107" s="3">
        <f t="shared" si="543"/>
        <v>0.464970920946113</v>
      </c>
      <c r="AU1107" s="7">
        <f t="shared" si="544"/>
        <v>6.40214814609803</v>
      </c>
      <c r="AV1107" s="8">
        <f t="shared" si="545"/>
        <v>0.00738732189189565</v>
      </c>
      <c r="AW1107" s="3">
        <f t="shared" si="546"/>
        <v>40.1802602612221</v>
      </c>
      <c r="AX1107" s="7">
        <f t="shared" si="547"/>
        <v>0.0468266830657844</v>
      </c>
      <c r="AY1107" s="3">
        <f t="shared" si="548"/>
        <v>-3.03136740304726</v>
      </c>
      <c r="AZ1107" s="9">
        <f t="shared" si="549"/>
        <v>11.2233563205591</v>
      </c>
      <c r="BA1107" s="11">
        <f t="shared" si="550"/>
        <v>3.02945843860115</v>
      </c>
      <c r="BB1107" s="12">
        <f t="shared" si="551"/>
        <v>1074.71389883243</v>
      </c>
      <c r="BC1107" s="13">
        <f t="shared" si="552"/>
        <v>0.251907020359786</v>
      </c>
      <c r="BD1107" s="14">
        <f t="shared" si="553"/>
        <v>32.8382583626574</v>
      </c>
      <c r="BE1107" s="15">
        <f t="shared" si="554"/>
        <v>4.08851449585222</v>
      </c>
      <c r="BF1107" s="16">
        <f t="shared" si="555"/>
        <v>7.12987804878049</v>
      </c>
      <c r="BG1107" s="16">
        <f t="shared" si="556"/>
        <v>0.796943231441048</v>
      </c>
      <c r="BH1107" s="17">
        <f t="shared" si="557"/>
        <v>0.0100822055347543</v>
      </c>
    </row>
    <row r="1108" spans="1:60">
      <c r="A1108">
        <v>1126</v>
      </c>
      <c r="B1108" t="s">
        <v>727</v>
      </c>
      <c r="C1108" t="s">
        <v>1148</v>
      </c>
      <c r="D1108" t="s">
        <v>62</v>
      </c>
      <c r="E1108" t="s">
        <v>1216</v>
      </c>
      <c r="F1108" t="s">
        <v>1217</v>
      </c>
      <c r="G1108">
        <v>265.23225905882</v>
      </c>
      <c r="H1108">
        <v>174.7</v>
      </c>
      <c r="I1108">
        <v>68.49</v>
      </c>
      <c r="J1108">
        <v>12.2968279241744</v>
      </c>
      <c r="K1108">
        <v>412.62</v>
      </c>
      <c r="L1108">
        <v>2.4</v>
      </c>
      <c r="M1108">
        <v>0.0201</v>
      </c>
      <c r="N1108">
        <v>1.96</v>
      </c>
      <c r="O1108">
        <v>0.117</v>
      </c>
      <c r="P1108">
        <v>0.148</v>
      </c>
      <c r="Q1108">
        <v>0.315</v>
      </c>
      <c r="R1108">
        <v>0.321</v>
      </c>
      <c r="S1108">
        <v>6.24</v>
      </c>
      <c r="T1108">
        <v>2.94</v>
      </c>
      <c r="U1108">
        <v>38.72</v>
      </c>
      <c r="V1108">
        <v>12.56</v>
      </c>
      <c r="W1108">
        <v>43.63</v>
      </c>
      <c r="X1108">
        <v>8.41</v>
      </c>
      <c r="Y1108">
        <v>77.82</v>
      </c>
      <c r="Z1108">
        <v>12.46</v>
      </c>
      <c r="AA1108">
        <v>10971.72</v>
      </c>
      <c r="AB1108">
        <v>4.23</v>
      </c>
      <c r="AC1108">
        <v>525.1</v>
      </c>
      <c r="AD1108" s="3">
        <f t="shared" si="527"/>
        <v>4.26673967081432</v>
      </c>
      <c r="AE1108" s="4">
        <f t="shared" si="528"/>
        <v>544.015481754817</v>
      </c>
      <c r="AF1108" s="5">
        <f t="shared" si="529"/>
        <v>0.0848101265822785</v>
      </c>
      <c r="AG1108" s="3">
        <f t="shared" si="530"/>
        <v>3.1973898858075</v>
      </c>
      <c r="AH1108" s="3">
        <f t="shared" si="531"/>
        <v>1.26077586206897</v>
      </c>
      <c r="AI1108" s="3">
        <f t="shared" si="532"/>
        <v>0.323851203501094</v>
      </c>
      <c r="AJ1108" s="3">
        <f t="shared" si="533"/>
        <v>2.12837837837838</v>
      </c>
      <c r="AK1108" s="3">
        <f t="shared" si="534"/>
        <v>5.70159857904085</v>
      </c>
      <c r="AL1108" s="3">
        <f t="shared" si="535"/>
        <v>31.356783919598</v>
      </c>
      <c r="AM1108" s="3">
        <f t="shared" si="536"/>
        <v>81.4404432132964</v>
      </c>
      <c r="AN1108" s="3">
        <f t="shared" si="537"/>
        <v>157.39837398374</v>
      </c>
      <c r="AO1108" s="3">
        <f t="shared" si="538"/>
        <v>230.03663003663</v>
      </c>
      <c r="AP1108" s="3">
        <f t="shared" si="539"/>
        <v>272.6875</v>
      </c>
      <c r="AQ1108" s="3">
        <f t="shared" si="540"/>
        <v>340.485829959514</v>
      </c>
      <c r="AR1108" s="3">
        <f t="shared" si="541"/>
        <v>483.354037267081</v>
      </c>
      <c r="AS1108" s="6">
        <f t="shared" si="542"/>
        <v>506.50406504065</v>
      </c>
      <c r="AT1108" s="3">
        <f t="shared" si="543"/>
        <v>0.697921314256479</v>
      </c>
      <c r="AU1108" s="7">
        <f t="shared" si="544"/>
        <v>14.4391328187218</v>
      </c>
      <c r="AV1108" s="8">
        <f t="shared" si="545"/>
        <v>0.00360283864289611</v>
      </c>
      <c r="AW1108" s="3">
        <f t="shared" si="546"/>
        <v>44.2403101929508</v>
      </c>
      <c r="AX1108" s="7">
        <f t="shared" si="547"/>
        <v>0.0239637010949594</v>
      </c>
      <c r="AY1108" s="3">
        <f t="shared" si="548"/>
        <v>-4.19454353221986</v>
      </c>
      <c r="AZ1108" s="9">
        <f t="shared" si="549"/>
        <v>80.3048996634807</v>
      </c>
      <c r="BA1108" s="11">
        <f t="shared" si="550"/>
        <v>23.9276367401396</v>
      </c>
      <c r="BB1108" s="12">
        <f t="shared" si="551"/>
        <v>1074.71389883243</v>
      </c>
      <c r="BC1108" s="13">
        <f t="shared" si="552"/>
        <v>0.302967365228381</v>
      </c>
      <c r="BD1108" s="14">
        <f t="shared" si="553"/>
        <v>384.542256542256</v>
      </c>
      <c r="BE1108" s="15">
        <f t="shared" si="554"/>
        <v>6.74762271909535</v>
      </c>
      <c r="BF1108" s="16">
        <f t="shared" si="555"/>
        <v>12.4711538461538</v>
      </c>
      <c r="BG1108" s="16">
        <f t="shared" si="556"/>
        <v>6.22222222222222</v>
      </c>
      <c r="BH1108" s="17">
        <f t="shared" si="557"/>
        <v>0.00805560845553228</v>
      </c>
    </row>
    <row r="1109" spans="1:60">
      <c r="A1109">
        <v>1127</v>
      </c>
      <c r="B1109" t="s">
        <v>727</v>
      </c>
      <c r="C1109" t="s">
        <v>1148</v>
      </c>
      <c r="D1109" t="s">
        <v>62</v>
      </c>
      <c r="E1109" t="s">
        <v>1216</v>
      </c>
      <c r="F1109" t="s">
        <v>1218</v>
      </c>
      <c r="G1109">
        <v>247.242295418105</v>
      </c>
      <c r="H1109">
        <v>174.7</v>
      </c>
      <c r="I1109">
        <v>69.65</v>
      </c>
      <c r="J1109">
        <v>12.2968279241744</v>
      </c>
      <c r="K1109">
        <v>411.67</v>
      </c>
      <c r="L1109">
        <v>2.36</v>
      </c>
      <c r="M1109">
        <v>0.0209</v>
      </c>
      <c r="N1109">
        <v>1.823</v>
      </c>
      <c r="O1109">
        <v>0.0065</v>
      </c>
      <c r="P1109">
        <v>0.121</v>
      </c>
      <c r="Q1109">
        <v>0.507</v>
      </c>
      <c r="R1109">
        <v>0.282</v>
      </c>
      <c r="S1109">
        <v>4.96</v>
      </c>
      <c r="T1109">
        <v>2.86</v>
      </c>
      <c r="U1109">
        <v>37.64</v>
      </c>
      <c r="V1109">
        <v>12.54</v>
      </c>
      <c r="W1109">
        <v>45.11</v>
      </c>
      <c r="X1109">
        <v>8.44</v>
      </c>
      <c r="Y1109">
        <v>82.18</v>
      </c>
      <c r="Z1109">
        <v>12.87</v>
      </c>
      <c r="AA1109">
        <v>11318.13</v>
      </c>
      <c r="AB1109">
        <v>13.46</v>
      </c>
      <c r="AC1109">
        <v>260.46</v>
      </c>
      <c r="AD1109" s="3">
        <f t="shared" si="527"/>
        <v>13.5769068485013</v>
      </c>
      <c r="AE1109" s="4">
        <f t="shared" si="528"/>
        <v>269.842453585716</v>
      </c>
      <c r="AF1109" s="5">
        <f t="shared" si="529"/>
        <v>0.0881856540084388</v>
      </c>
      <c r="AG1109" s="3">
        <f t="shared" si="530"/>
        <v>2.97389885807504</v>
      </c>
      <c r="AH1109" s="3">
        <f t="shared" si="531"/>
        <v>0.0700431034482759</v>
      </c>
      <c r="AI1109" s="3">
        <f t="shared" si="532"/>
        <v>0.264770240700219</v>
      </c>
      <c r="AJ1109" s="3">
        <f t="shared" si="533"/>
        <v>3.42567567567568</v>
      </c>
      <c r="AK1109" s="3">
        <f t="shared" si="534"/>
        <v>5.0088809946714</v>
      </c>
      <c r="AL1109" s="3">
        <f t="shared" si="535"/>
        <v>24.9246231155779</v>
      </c>
      <c r="AM1109" s="3">
        <f t="shared" si="536"/>
        <v>79.2243767313019</v>
      </c>
      <c r="AN1109" s="3">
        <f t="shared" si="537"/>
        <v>153.008130081301</v>
      </c>
      <c r="AO1109" s="3">
        <f t="shared" si="538"/>
        <v>229.67032967033</v>
      </c>
      <c r="AP1109" s="3">
        <f t="shared" si="539"/>
        <v>281.9375</v>
      </c>
      <c r="AQ1109" s="3">
        <f t="shared" si="540"/>
        <v>341.7004048583</v>
      </c>
      <c r="AR1109" s="3">
        <f t="shared" si="541"/>
        <v>510.434782608696</v>
      </c>
      <c r="AS1109" s="6">
        <f t="shared" si="542"/>
        <v>523.170731707317</v>
      </c>
      <c r="AT1109" s="3">
        <f t="shared" si="543"/>
        <v>0.542067402391596</v>
      </c>
      <c r="AU1109" s="7">
        <f t="shared" si="544"/>
        <v>10.6197191269222</v>
      </c>
      <c r="AV1109" s="8">
        <f t="shared" si="545"/>
        <v>0.00675579389297585</v>
      </c>
      <c r="AW1109" s="3">
        <f t="shared" si="546"/>
        <v>21.9440700682841</v>
      </c>
      <c r="AX1109" s="7">
        <f t="shared" si="547"/>
        <v>0.0316471774514298</v>
      </c>
      <c r="AY1109" s="3">
        <f t="shared" si="548"/>
        <v>-3.71166074107309</v>
      </c>
      <c r="AZ1109" s="9">
        <f t="shared" si="549"/>
        <v>179.85509153274</v>
      </c>
      <c r="BA1109" s="11">
        <f t="shared" si="550"/>
        <v>27.2839851493884</v>
      </c>
      <c r="BB1109" s="12">
        <f t="shared" si="551"/>
        <v>1074.71389883243</v>
      </c>
      <c r="BC1109" s="13">
        <f t="shared" si="552"/>
        <v>0.151813878198279</v>
      </c>
      <c r="BD1109" s="14">
        <f t="shared" si="553"/>
        <v>385.315011328997</v>
      </c>
      <c r="BE1109" s="15">
        <f t="shared" si="554"/>
        <v>3.16938427841324</v>
      </c>
      <c r="BF1109" s="16">
        <f t="shared" si="555"/>
        <v>16.5685483870968</v>
      </c>
      <c r="BG1109" s="16">
        <f t="shared" si="556"/>
        <v>3.5956607495069</v>
      </c>
      <c r="BH1109" s="17">
        <f t="shared" si="557"/>
        <v>0.0516778008139446</v>
      </c>
    </row>
    <row r="1110" spans="1:60">
      <c r="A1110">
        <v>1128</v>
      </c>
      <c r="B1110" t="s">
        <v>727</v>
      </c>
      <c r="C1110" t="s">
        <v>1148</v>
      </c>
      <c r="D1110" t="s">
        <v>62</v>
      </c>
      <c r="E1110" t="s">
        <v>1216</v>
      </c>
      <c r="F1110" t="s">
        <v>1219</v>
      </c>
      <c r="G1110">
        <v>433.74108079814</v>
      </c>
      <c r="H1110">
        <v>174.7</v>
      </c>
      <c r="I1110">
        <v>258.07</v>
      </c>
      <c r="J1110">
        <v>12.2968279241744</v>
      </c>
      <c r="K1110">
        <v>1937.95</v>
      </c>
      <c r="L1110">
        <v>10.95</v>
      </c>
      <c r="M1110">
        <v>0.0164</v>
      </c>
      <c r="N1110">
        <v>5.26</v>
      </c>
      <c r="O1110">
        <v>0.0092</v>
      </c>
      <c r="P1110">
        <v>0.254</v>
      </c>
      <c r="Q1110">
        <v>2.13</v>
      </c>
      <c r="R1110">
        <v>1.494</v>
      </c>
      <c r="S1110">
        <v>21.28</v>
      </c>
      <c r="T1110">
        <v>10.49</v>
      </c>
      <c r="U1110">
        <v>153.23</v>
      </c>
      <c r="V1110">
        <v>64.08</v>
      </c>
      <c r="W1110">
        <v>311.75</v>
      </c>
      <c r="X1110">
        <v>74.84</v>
      </c>
      <c r="Y1110">
        <v>756.1</v>
      </c>
      <c r="Z1110">
        <v>128.57</v>
      </c>
      <c r="AA1110">
        <v>10737.45</v>
      </c>
      <c r="AB1110">
        <v>30.77</v>
      </c>
      <c r="AC1110">
        <v>234.31</v>
      </c>
      <c r="AD1110" s="3">
        <f t="shared" si="527"/>
        <v>31.0372528772947</v>
      </c>
      <c r="AE1110" s="4">
        <f t="shared" si="528"/>
        <v>242.750461873874</v>
      </c>
      <c r="AF1110" s="5">
        <f t="shared" si="529"/>
        <v>0.0691983122362869</v>
      </c>
      <c r="AG1110" s="3">
        <f t="shared" si="530"/>
        <v>8.58075040783034</v>
      </c>
      <c r="AH1110" s="3">
        <f t="shared" si="531"/>
        <v>0.0991379310344828</v>
      </c>
      <c r="AI1110" s="3">
        <f t="shared" si="532"/>
        <v>0.555798687089715</v>
      </c>
      <c r="AJ1110" s="3">
        <f t="shared" si="533"/>
        <v>14.3918918918919</v>
      </c>
      <c r="AK1110" s="3">
        <f t="shared" si="534"/>
        <v>26.5364120781528</v>
      </c>
      <c r="AL1110" s="3">
        <f t="shared" si="535"/>
        <v>106.934673366834</v>
      </c>
      <c r="AM1110" s="3">
        <f t="shared" si="536"/>
        <v>290.581717451524</v>
      </c>
      <c r="AN1110" s="3">
        <f t="shared" si="537"/>
        <v>622.886178861789</v>
      </c>
      <c r="AO1110" s="3">
        <f t="shared" si="538"/>
        <v>1173.62637362637</v>
      </c>
      <c r="AP1110" s="3">
        <f t="shared" si="539"/>
        <v>1948.4375</v>
      </c>
      <c r="AQ1110" s="3">
        <f t="shared" si="540"/>
        <v>3029.95951417004</v>
      </c>
      <c r="AR1110" s="3">
        <f t="shared" si="541"/>
        <v>4696.27329192547</v>
      </c>
      <c r="AS1110" s="6">
        <f t="shared" si="542"/>
        <v>5226.42276422764</v>
      </c>
      <c r="AT1110" s="3">
        <f t="shared" si="543"/>
        <v>0.676431751414133</v>
      </c>
      <c r="AU1110" s="7">
        <f t="shared" si="544"/>
        <v>1.44035857661256</v>
      </c>
      <c r="AV1110" s="8">
        <f t="shared" si="545"/>
        <v>0.0216683418824264</v>
      </c>
      <c r="AW1110" s="3">
        <f t="shared" si="546"/>
        <v>19.7409009356509</v>
      </c>
      <c r="AX1110" s="7">
        <f t="shared" si="547"/>
        <v>0.0962740327031722</v>
      </c>
      <c r="AY1110" s="3">
        <f t="shared" si="548"/>
        <v>-1.77993036305809</v>
      </c>
      <c r="AZ1110" s="9">
        <f t="shared" si="549"/>
        <v>494.762486887936</v>
      </c>
      <c r="BA1110" s="11">
        <f t="shared" si="550"/>
        <v>7.96645642958306</v>
      </c>
      <c r="BB1110" s="12">
        <f t="shared" si="551"/>
        <v>1074.71389883243</v>
      </c>
      <c r="BC1110" s="13">
        <f t="shared" si="552"/>
        <v>0.139094798407195</v>
      </c>
      <c r="BD1110" s="14">
        <f t="shared" si="553"/>
        <v>675.206683671583</v>
      </c>
      <c r="BE1110" s="15">
        <f t="shared" si="554"/>
        <v>0.309892871313318</v>
      </c>
      <c r="BF1110" s="16">
        <f t="shared" si="555"/>
        <v>35.531015037594</v>
      </c>
      <c r="BG1110" s="16">
        <f t="shared" si="556"/>
        <v>2.46948356807512</v>
      </c>
      <c r="BH1110" s="17">
        <f t="shared" si="557"/>
        <v>0.131321753232897</v>
      </c>
    </row>
    <row r="1111" spans="1:60">
      <c r="A1111">
        <v>1129</v>
      </c>
      <c r="B1111" t="s">
        <v>727</v>
      </c>
      <c r="C1111" t="s">
        <v>1148</v>
      </c>
      <c r="D1111" t="s">
        <v>62</v>
      </c>
      <c r="E1111" t="s">
        <v>1216</v>
      </c>
      <c r="F1111" t="s">
        <v>1220</v>
      </c>
      <c r="G1111">
        <v>158.986297338935</v>
      </c>
      <c r="H1111">
        <v>174.7</v>
      </c>
      <c r="I1111">
        <v>61.45</v>
      </c>
      <c r="J1111">
        <v>12.2968279241744</v>
      </c>
      <c r="K1111">
        <v>295.09</v>
      </c>
      <c r="L1111">
        <v>2.125</v>
      </c>
      <c r="M1111">
        <v>0.0182</v>
      </c>
      <c r="N1111">
        <v>1.461</v>
      </c>
      <c r="O1111">
        <v>0.0079</v>
      </c>
      <c r="P1111">
        <v>0.159</v>
      </c>
      <c r="Q1111">
        <v>0.195</v>
      </c>
      <c r="R1111">
        <v>0.235</v>
      </c>
      <c r="S1111">
        <v>3.95</v>
      </c>
      <c r="T1111">
        <v>1.928</v>
      </c>
      <c r="U1111">
        <v>26.62</v>
      </c>
      <c r="V1111">
        <v>8.71</v>
      </c>
      <c r="W1111">
        <v>31.28</v>
      </c>
      <c r="X1111">
        <v>6.25</v>
      </c>
      <c r="Y1111">
        <v>56.2</v>
      </c>
      <c r="Z1111">
        <v>8.87</v>
      </c>
      <c r="AA1111">
        <v>10304.05</v>
      </c>
      <c r="AB1111">
        <v>5.17</v>
      </c>
      <c r="AC1111">
        <v>465.47</v>
      </c>
      <c r="AD1111" s="3">
        <f t="shared" si="527"/>
        <v>5.21490404210638</v>
      </c>
      <c r="AE1111" s="4">
        <f t="shared" si="528"/>
        <v>482.237452470795</v>
      </c>
      <c r="AF1111" s="5">
        <f t="shared" si="529"/>
        <v>0.0767932489451477</v>
      </c>
      <c r="AG1111" s="3">
        <f t="shared" si="530"/>
        <v>2.38336052202284</v>
      </c>
      <c r="AH1111" s="3">
        <f t="shared" si="531"/>
        <v>0.0851293103448276</v>
      </c>
      <c r="AI1111" s="3">
        <f t="shared" si="532"/>
        <v>0.347921225382932</v>
      </c>
      <c r="AJ1111" s="3">
        <f t="shared" si="533"/>
        <v>1.31756756756757</v>
      </c>
      <c r="AK1111" s="3">
        <f t="shared" si="534"/>
        <v>4.1740674955595</v>
      </c>
      <c r="AL1111" s="3">
        <f t="shared" si="535"/>
        <v>19.8492462311558</v>
      </c>
      <c r="AM1111" s="3">
        <f t="shared" si="536"/>
        <v>53.4072022160665</v>
      </c>
      <c r="AN1111" s="3">
        <f t="shared" si="537"/>
        <v>108.211382113821</v>
      </c>
      <c r="AO1111" s="3">
        <f t="shared" si="538"/>
        <v>159.52380952381</v>
      </c>
      <c r="AP1111" s="3">
        <f t="shared" si="539"/>
        <v>195.5</v>
      </c>
      <c r="AQ1111" s="3">
        <f t="shared" si="540"/>
        <v>253.036437246964</v>
      </c>
      <c r="AR1111" s="3">
        <f t="shared" si="541"/>
        <v>349.068322981366</v>
      </c>
      <c r="AS1111" s="6">
        <f t="shared" si="542"/>
        <v>360.569105691057</v>
      </c>
      <c r="AT1111" s="3">
        <f t="shared" si="543"/>
        <v>0.816208305712879</v>
      </c>
      <c r="AU1111" s="7">
        <f t="shared" si="544"/>
        <v>23.382479932344</v>
      </c>
      <c r="AV1111" s="8">
        <f t="shared" si="545"/>
        <v>0.00302962781616071</v>
      </c>
      <c r="AW1111" s="3">
        <f t="shared" si="546"/>
        <v>39.21641056087</v>
      </c>
      <c r="AX1111" s="7">
        <f t="shared" si="547"/>
        <v>0.0189724405157126</v>
      </c>
      <c r="AY1111" s="3">
        <f t="shared" si="548"/>
        <v>-4.60006344697076</v>
      </c>
      <c r="AZ1111" s="9">
        <f t="shared" si="549"/>
        <v>32.1062385441603</v>
      </c>
      <c r="BA1111" s="11">
        <f t="shared" si="550"/>
        <v>23.2142322332625</v>
      </c>
      <c r="BB1111" s="12">
        <f t="shared" si="551"/>
        <v>1074.71389883243</v>
      </c>
      <c r="BC1111" s="13">
        <f t="shared" si="552"/>
        <v>0.268754621792507</v>
      </c>
      <c r="BD1111" s="14">
        <f t="shared" si="553"/>
        <v>303.934204160619</v>
      </c>
      <c r="BE1111" s="15">
        <f t="shared" si="554"/>
        <v>8.28238434163701</v>
      </c>
      <c r="BF1111" s="16">
        <f t="shared" si="555"/>
        <v>14.2278481012658</v>
      </c>
      <c r="BG1111" s="16">
        <f t="shared" si="556"/>
        <v>7.49230769230769</v>
      </c>
      <c r="BH1111" s="17">
        <f t="shared" si="557"/>
        <v>0.011107053086128</v>
      </c>
    </row>
    <row r="1112" spans="1:60">
      <c r="A1112">
        <v>1130</v>
      </c>
      <c r="B1112" t="s">
        <v>727</v>
      </c>
      <c r="C1112" t="s">
        <v>1148</v>
      </c>
      <c r="D1112" t="s">
        <v>62</v>
      </c>
      <c r="E1112" t="s">
        <v>1216</v>
      </c>
      <c r="F1112" t="s">
        <v>1221</v>
      </c>
      <c r="G1112">
        <v>393.196716522005</v>
      </c>
      <c r="H1112">
        <v>174.7</v>
      </c>
      <c r="I1112">
        <v>61.76</v>
      </c>
      <c r="J1112">
        <v>12.2968279241744</v>
      </c>
      <c r="K1112">
        <v>333.6</v>
      </c>
      <c r="L1112">
        <v>2.67</v>
      </c>
      <c r="M1112">
        <v>0.0293</v>
      </c>
      <c r="N1112">
        <v>1.319</v>
      </c>
      <c r="O1112">
        <v>0.0091</v>
      </c>
      <c r="P1112">
        <v>0.084</v>
      </c>
      <c r="Q1112">
        <v>0.259</v>
      </c>
      <c r="R1112">
        <v>0.197</v>
      </c>
      <c r="S1112">
        <v>3.1</v>
      </c>
      <c r="T1112">
        <v>1.825</v>
      </c>
      <c r="U1112">
        <v>27.9</v>
      </c>
      <c r="V1112">
        <v>9.59</v>
      </c>
      <c r="W1112">
        <v>34.57</v>
      </c>
      <c r="X1112">
        <v>5.83</v>
      </c>
      <c r="Y1112">
        <v>46.88</v>
      </c>
      <c r="Z1112">
        <v>6.92</v>
      </c>
      <c r="AA1112">
        <v>10811.52</v>
      </c>
      <c r="AB1112">
        <v>4.89</v>
      </c>
      <c r="AC1112">
        <v>571.03</v>
      </c>
      <c r="AD1112" s="3">
        <f t="shared" si="527"/>
        <v>4.93247210172151</v>
      </c>
      <c r="AE1112" s="4">
        <f t="shared" si="528"/>
        <v>591.600001040665</v>
      </c>
      <c r="AF1112" s="5">
        <f t="shared" si="529"/>
        <v>0.123628691983122</v>
      </c>
      <c r="AG1112" s="3">
        <f t="shared" si="530"/>
        <v>2.15171288743883</v>
      </c>
      <c r="AH1112" s="3">
        <f t="shared" si="531"/>
        <v>0.0980603448275862</v>
      </c>
      <c r="AI1112" s="3">
        <f t="shared" si="532"/>
        <v>0.183807439824945</v>
      </c>
      <c r="AJ1112" s="3">
        <f t="shared" si="533"/>
        <v>1.75</v>
      </c>
      <c r="AK1112" s="3">
        <f t="shared" si="534"/>
        <v>3.49911190053286</v>
      </c>
      <c r="AL1112" s="3">
        <f t="shared" si="535"/>
        <v>15.5778894472362</v>
      </c>
      <c r="AM1112" s="3">
        <f t="shared" si="536"/>
        <v>50.5540166204986</v>
      </c>
      <c r="AN1112" s="3">
        <f t="shared" si="537"/>
        <v>113.414634146341</v>
      </c>
      <c r="AO1112" s="3">
        <f t="shared" si="538"/>
        <v>175.641025641026</v>
      </c>
      <c r="AP1112" s="3">
        <f t="shared" si="539"/>
        <v>216.0625</v>
      </c>
      <c r="AQ1112" s="3">
        <f t="shared" si="540"/>
        <v>236.032388663968</v>
      </c>
      <c r="AR1112" s="3">
        <f t="shared" si="541"/>
        <v>291.180124223602</v>
      </c>
      <c r="AS1112" s="6">
        <f t="shared" si="542"/>
        <v>281.30081300813</v>
      </c>
      <c r="AT1112" s="3">
        <f t="shared" si="543"/>
        <v>0.670169252216994</v>
      </c>
      <c r="AU1112" s="7">
        <f t="shared" si="544"/>
        <v>23.0156249161553</v>
      </c>
      <c r="AV1112" s="8">
        <f t="shared" si="545"/>
        <v>0.00222954698728835</v>
      </c>
      <c r="AW1112" s="3">
        <f t="shared" si="546"/>
        <v>48.109968252677</v>
      </c>
      <c r="AX1112" s="7">
        <f t="shared" si="547"/>
        <v>0.0154644388146382</v>
      </c>
      <c r="AY1112" s="3">
        <f t="shared" si="548"/>
        <v>-4.95504200986751</v>
      </c>
      <c r="AZ1112" s="9">
        <f t="shared" si="549"/>
        <v>137.938289730642</v>
      </c>
      <c r="BA1112" s="11">
        <f t="shared" si="550"/>
        <v>35.0909554342077</v>
      </c>
      <c r="BB1112" s="12">
        <f t="shared" si="551"/>
        <v>1074.71389883243</v>
      </c>
      <c r="BC1112" s="13">
        <f t="shared" si="552"/>
        <v>0.329506841286659</v>
      </c>
      <c r="BD1112" s="14">
        <f t="shared" si="553"/>
        <v>439.864864864865</v>
      </c>
      <c r="BE1112" s="15">
        <f t="shared" si="554"/>
        <v>12.1806740614334</v>
      </c>
      <c r="BF1112" s="16">
        <f t="shared" si="555"/>
        <v>15.1225806451613</v>
      </c>
      <c r="BG1112" s="16">
        <f t="shared" si="556"/>
        <v>5.09266409266409</v>
      </c>
      <c r="BH1112" s="17">
        <f t="shared" si="557"/>
        <v>0.00856347302243315</v>
      </c>
    </row>
    <row r="1113" spans="1:60">
      <c r="A1113">
        <v>1131</v>
      </c>
      <c r="B1113" t="s">
        <v>727</v>
      </c>
      <c r="C1113" t="s">
        <v>1148</v>
      </c>
      <c r="D1113" t="s">
        <v>62</v>
      </c>
      <c r="E1113" t="s">
        <v>1216</v>
      </c>
      <c r="F1113" t="s">
        <v>1222</v>
      </c>
      <c r="G1113">
        <v>384.25627251791</v>
      </c>
      <c r="H1113">
        <v>174.7</v>
      </c>
      <c r="I1113">
        <v>93.34</v>
      </c>
      <c r="J1113">
        <v>12.2968279241744</v>
      </c>
      <c r="K1113">
        <v>428.67</v>
      </c>
      <c r="L1113">
        <v>2.53</v>
      </c>
      <c r="M1113">
        <v>0.0204</v>
      </c>
      <c r="N1113">
        <v>2.52</v>
      </c>
      <c r="O1113">
        <v>0.0119</v>
      </c>
      <c r="P1113">
        <v>0.158</v>
      </c>
      <c r="Q1113">
        <v>0.282</v>
      </c>
      <c r="R1113">
        <v>0.196</v>
      </c>
      <c r="S1113">
        <v>2.84</v>
      </c>
      <c r="T1113">
        <v>1.566</v>
      </c>
      <c r="U1113">
        <v>25.14</v>
      </c>
      <c r="V1113">
        <v>12.54</v>
      </c>
      <c r="W1113">
        <v>68.4</v>
      </c>
      <c r="X1113">
        <v>18.48</v>
      </c>
      <c r="Y1113">
        <v>200.39</v>
      </c>
      <c r="Z1113">
        <v>35.68</v>
      </c>
      <c r="AA1113">
        <v>12598.56</v>
      </c>
      <c r="AB1113">
        <v>45.54</v>
      </c>
      <c r="AC1113">
        <v>1179.81</v>
      </c>
      <c r="AD1113" s="3">
        <f t="shared" si="527"/>
        <v>45.9355377325967</v>
      </c>
      <c r="AE1113" s="4">
        <f t="shared" si="528"/>
        <v>1222.30985627338</v>
      </c>
      <c r="AF1113" s="5">
        <f t="shared" si="529"/>
        <v>0.0860759493670886</v>
      </c>
      <c r="AG1113" s="3">
        <f t="shared" si="530"/>
        <v>4.11092985318108</v>
      </c>
      <c r="AH1113" s="3">
        <f t="shared" si="531"/>
        <v>0.12823275862069</v>
      </c>
      <c r="AI1113" s="3">
        <f t="shared" si="532"/>
        <v>0.345733041575492</v>
      </c>
      <c r="AJ1113" s="3">
        <f t="shared" si="533"/>
        <v>1.90540540540541</v>
      </c>
      <c r="AK1113" s="3">
        <f t="shared" si="534"/>
        <v>3.48134991119005</v>
      </c>
      <c r="AL1113" s="3">
        <f t="shared" si="535"/>
        <v>14.2713567839196</v>
      </c>
      <c r="AM1113" s="3">
        <f t="shared" si="536"/>
        <v>43.3795013850416</v>
      </c>
      <c r="AN1113" s="3">
        <f t="shared" si="537"/>
        <v>102.19512195122</v>
      </c>
      <c r="AO1113" s="3">
        <f t="shared" si="538"/>
        <v>229.67032967033</v>
      </c>
      <c r="AP1113" s="3">
        <f t="shared" si="539"/>
        <v>427.5</v>
      </c>
      <c r="AQ1113" s="3">
        <f t="shared" si="540"/>
        <v>748.178137651822</v>
      </c>
      <c r="AR1113" s="3">
        <f t="shared" si="541"/>
        <v>1244.65838509317</v>
      </c>
      <c r="AS1113" s="6">
        <f t="shared" si="542"/>
        <v>1450.40650406504</v>
      </c>
      <c r="AT1113" s="3">
        <f t="shared" si="543"/>
        <v>0.667607717151415</v>
      </c>
      <c r="AU1113" s="7">
        <f t="shared" si="544"/>
        <v>5.3637827467128</v>
      </c>
      <c r="AV1113" s="8">
        <f t="shared" si="545"/>
        <v>0.00206167035884262</v>
      </c>
      <c r="AW1113" s="3">
        <f t="shared" si="546"/>
        <v>99.4004196700539</v>
      </c>
      <c r="AX1113" s="7">
        <f t="shared" si="547"/>
        <v>0.020554803814511</v>
      </c>
      <c r="AY1113" s="3">
        <f t="shared" si="548"/>
        <v>-4.46097248263601</v>
      </c>
      <c r="AZ1113" s="9">
        <f t="shared" si="549"/>
        <v>81.1025155029029</v>
      </c>
      <c r="BA1113" s="11">
        <f t="shared" si="550"/>
        <v>27.7380603312003</v>
      </c>
      <c r="BB1113" s="12">
        <f t="shared" si="551"/>
        <v>1074.71389883243</v>
      </c>
      <c r="BC1113" s="13">
        <f t="shared" si="552"/>
        <v>0.685587794081218</v>
      </c>
      <c r="BD1113" s="14">
        <f t="shared" si="553"/>
        <v>248.262860220846</v>
      </c>
      <c r="BE1113" s="15">
        <f t="shared" si="554"/>
        <v>5.88756923998204</v>
      </c>
      <c r="BF1113" s="16">
        <f t="shared" si="555"/>
        <v>70.5598591549296</v>
      </c>
      <c r="BG1113" s="16">
        <f t="shared" si="556"/>
        <v>8.93617021276596</v>
      </c>
      <c r="BH1113" s="17">
        <f t="shared" si="557"/>
        <v>0.0385994355023266</v>
      </c>
    </row>
    <row r="1114" spans="1:60">
      <c r="A1114">
        <v>1132</v>
      </c>
      <c r="B1114" t="s">
        <v>727</v>
      </c>
      <c r="C1114" t="s">
        <v>1148</v>
      </c>
      <c r="D1114" t="s">
        <v>62</v>
      </c>
      <c r="E1114" t="s">
        <v>1216</v>
      </c>
      <c r="F1114" t="s">
        <v>1223</v>
      </c>
      <c r="G1114">
        <v>548.73432260555</v>
      </c>
      <c r="H1114">
        <v>174.7</v>
      </c>
      <c r="I1114">
        <v>125.06</v>
      </c>
      <c r="J1114">
        <v>12.2968279241744</v>
      </c>
      <c r="K1114">
        <v>423.76</v>
      </c>
      <c r="L1114">
        <v>2.44</v>
      </c>
      <c r="M1114">
        <v>0.0196</v>
      </c>
      <c r="N1114">
        <v>3.14</v>
      </c>
      <c r="O1114">
        <v>0.0135</v>
      </c>
      <c r="P1114">
        <v>0.187</v>
      </c>
      <c r="Q1114">
        <v>0.567</v>
      </c>
      <c r="R1114">
        <v>0.175</v>
      </c>
      <c r="S1114">
        <v>3.5</v>
      </c>
      <c r="T1114">
        <v>1.729</v>
      </c>
      <c r="U1114">
        <v>26.31</v>
      </c>
      <c r="V1114">
        <v>12.62</v>
      </c>
      <c r="W1114">
        <v>70.1</v>
      </c>
      <c r="X1114">
        <v>19.33</v>
      </c>
      <c r="Y1114">
        <v>210.66</v>
      </c>
      <c r="Z1114">
        <v>39.05</v>
      </c>
      <c r="AA1114">
        <v>10565.62</v>
      </c>
      <c r="AB1114">
        <v>4.36</v>
      </c>
      <c r="AC1114">
        <v>473.24</v>
      </c>
      <c r="AD1114" s="3">
        <f t="shared" si="527"/>
        <v>4.39786878599301</v>
      </c>
      <c r="AE1114" s="4">
        <f t="shared" si="528"/>
        <v>490.287348287278</v>
      </c>
      <c r="AF1114" s="5">
        <f t="shared" si="529"/>
        <v>0.0827004219409283</v>
      </c>
      <c r="AG1114" s="3">
        <f t="shared" si="530"/>
        <v>5.12234910277325</v>
      </c>
      <c r="AH1114" s="3">
        <f t="shared" si="531"/>
        <v>0.145474137931035</v>
      </c>
      <c r="AI1114" s="3">
        <f t="shared" si="532"/>
        <v>0.409190371991247</v>
      </c>
      <c r="AJ1114" s="3">
        <f t="shared" si="533"/>
        <v>3.83108108108108</v>
      </c>
      <c r="AK1114" s="3">
        <f t="shared" si="534"/>
        <v>3.10834813499112</v>
      </c>
      <c r="AL1114" s="3">
        <f t="shared" si="535"/>
        <v>17.5879396984925</v>
      </c>
      <c r="AM1114" s="3">
        <f t="shared" si="536"/>
        <v>47.8947368421053</v>
      </c>
      <c r="AN1114" s="3">
        <f t="shared" si="537"/>
        <v>106.951219512195</v>
      </c>
      <c r="AO1114" s="3">
        <f t="shared" si="538"/>
        <v>231.135531135531</v>
      </c>
      <c r="AP1114" s="3">
        <f t="shared" si="539"/>
        <v>438.125</v>
      </c>
      <c r="AQ1114" s="3">
        <f t="shared" si="540"/>
        <v>782.591093117409</v>
      </c>
      <c r="AR1114" s="3">
        <f t="shared" si="541"/>
        <v>1308.44720496894</v>
      </c>
      <c r="AS1114" s="6">
        <f t="shared" si="542"/>
        <v>1587.39837398374</v>
      </c>
      <c r="AT1114" s="3">
        <f t="shared" si="543"/>
        <v>0.37867052181161</v>
      </c>
      <c r="AU1114" s="7">
        <f t="shared" si="544"/>
        <v>2.89404509691774</v>
      </c>
      <c r="AV1114" s="8">
        <f t="shared" si="545"/>
        <v>0.00640440756011546</v>
      </c>
      <c r="AW1114" s="3">
        <f t="shared" si="546"/>
        <v>39.8710424599353</v>
      </c>
      <c r="AX1114" s="7">
        <f t="shared" si="547"/>
        <v>0.0404396843351737</v>
      </c>
      <c r="AY1114" s="3">
        <f t="shared" si="548"/>
        <v>-3.28598258788022</v>
      </c>
      <c r="AZ1114" s="9">
        <f t="shared" si="549"/>
        <v>145.053543745709</v>
      </c>
      <c r="BA1114" s="11">
        <f t="shared" si="550"/>
        <v>29.5409057589779</v>
      </c>
      <c r="BB1114" s="12">
        <f t="shared" si="551"/>
        <v>1074.71389883243</v>
      </c>
      <c r="BC1114" s="13">
        <f t="shared" si="552"/>
        <v>0.273119714710627</v>
      </c>
      <c r="BD1114" s="14">
        <f t="shared" si="553"/>
        <v>187.097303567892</v>
      </c>
      <c r="BE1114" s="15">
        <f t="shared" si="554"/>
        <v>2.24646349568024</v>
      </c>
      <c r="BF1114" s="16">
        <f t="shared" si="555"/>
        <v>60.1885714285714</v>
      </c>
      <c r="BG1114" s="16">
        <f t="shared" si="556"/>
        <v>5.5379188712522</v>
      </c>
      <c r="BH1114" s="17">
        <f t="shared" si="557"/>
        <v>0.00921308427013777</v>
      </c>
    </row>
    <row r="1115" spans="1:60">
      <c r="A1115">
        <v>1133</v>
      </c>
      <c r="B1115" t="s">
        <v>727</v>
      </c>
      <c r="C1115" t="s">
        <v>1148</v>
      </c>
      <c r="D1115" t="s">
        <v>62</v>
      </c>
      <c r="E1115" t="s">
        <v>1216</v>
      </c>
      <c r="F1115" t="s">
        <v>1224</v>
      </c>
      <c r="G1115">
        <v>598.0409008142</v>
      </c>
      <c r="H1115">
        <v>174.7</v>
      </c>
      <c r="I1115">
        <v>68.57</v>
      </c>
      <c r="J1115">
        <v>12.2968279241744</v>
      </c>
      <c r="K1115">
        <v>365.99</v>
      </c>
      <c r="L1115">
        <v>2.35</v>
      </c>
      <c r="M1115">
        <v>0.186</v>
      </c>
      <c r="N1115">
        <v>3.62</v>
      </c>
      <c r="O1115">
        <v>0.195</v>
      </c>
      <c r="P1115">
        <v>1.24</v>
      </c>
      <c r="Q1115">
        <v>0.788</v>
      </c>
      <c r="R1115">
        <v>0.736</v>
      </c>
      <c r="S1115">
        <v>4.35</v>
      </c>
      <c r="T1115">
        <v>2.29</v>
      </c>
      <c r="U1115">
        <v>31.68</v>
      </c>
      <c r="V1115">
        <v>10.64</v>
      </c>
      <c r="W1115">
        <v>36.39</v>
      </c>
      <c r="X1115">
        <v>6.29</v>
      </c>
      <c r="Y1115">
        <v>49.55</v>
      </c>
      <c r="Z1115">
        <v>7.32</v>
      </c>
      <c r="AA1115">
        <v>10901.28</v>
      </c>
      <c r="AB1115">
        <v>3.57</v>
      </c>
      <c r="AC1115">
        <v>461.4</v>
      </c>
      <c r="AD1115" s="3">
        <f t="shared" si="527"/>
        <v>3.60100723990712</v>
      </c>
      <c r="AE1115" s="4">
        <f t="shared" si="528"/>
        <v>478.020840376447</v>
      </c>
      <c r="AF1115" s="5">
        <f t="shared" si="529"/>
        <v>0.784810126582279</v>
      </c>
      <c r="AG1115" s="3">
        <f t="shared" si="530"/>
        <v>5.90538336052202</v>
      </c>
      <c r="AH1115" s="3">
        <f t="shared" si="531"/>
        <v>2.10129310344828</v>
      </c>
      <c r="AI1115" s="3">
        <f t="shared" si="532"/>
        <v>2.71334792122538</v>
      </c>
      <c r="AJ1115" s="3">
        <f t="shared" si="533"/>
        <v>5.32432432432432</v>
      </c>
      <c r="AK1115" s="3">
        <f t="shared" si="534"/>
        <v>13.0728241563055</v>
      </c>
      <c r="AL1115" s="3">
        <f t="shared" si="535"/>
        <v>21.8592964824121</v>
      </c>
      <c r="AM1115" s="3">
        <f t="shared" si="536"/>
        <v>63.4349030470914</v>
      </c>
      <c r="AN1115" s="3">
        <f t="shared" si="537"/>
        <v>128.780487804878</v>
      </c>
      <c r="AO1115" s="3">
        <f t="shared" si="538"/>
        <v>194.871794871795</v>
      </c>
      <c r="AP1115" s="3">
        <f t="shared" si="539"/>
        <v>227.4375</v>
      </c>
      <c r="AQ1115" s="3">
        <f t="shared" si="540"/>
        <v>254.655870445344</v>
      </c>
      <c r="AR1115" s="3">
        <f t="shared" si="541"/>
        <v>307.763975155279</v>
      </c>
      <c r="AS1115" s="6">
        <f t="shared" si="542"/>
        <v>297.560975609756</v>
      </c>
      <c r="AT1115" s="3">
        <f t="shared" si="543"/>
        <v>1.21176687993307</v>
      </c>
      <c r="AU1115" s="7">
        <f t="shared" si="544"/>
        <v>39.3732528091269</v>
      </c>
      <c r="AV1115" s="8">
        <f t="shared" si="545"/>
        <v>0.00757289158595932</v>
      </c>
      <c r="AW1115" s="3">
        <f t="shared" si="546"/>
        <v>38.87350813755</v>
      </c>
      <c r="AX1115" s="7">
        <f t="shared" si="547"/>
        <v>0.0472159363955731</v>
      </c>
      <c r="AY1115" s="3">
        <f t="shared" si="548"/>
        <v>-3.01699374873559</v>
      </c>
      <c r="AZ1115" s="9">
        <f t="shared" si="549"/>
        <v>5.28555099370385</v>
      </c>
      <c r="BA1115" s="11">
        <f t="shared" si="550"/>
        <v>5.94666387799809</v>
      </c>
      <c r="BB1115" s="12">
        <f t="shared" si="551"/>
        <v>1074.71389883243</v>
      </c>
      <c r="BC1115" s="13">
        <f t="shared" si="552"/>
        <v>0.266194471046427</v>
      </c>
      <c r="BD1115" s="14">
        <f t="shared" si="553"/>
        <v>65.7514327820534</v>
      </c>
      <c r="BE1115" s="15">
        <f t="shared" si="554"/>
        <v>9.31180625630676</v>
      </c>
      <c r="BF1115" s="16">
        <f t="shared" si="555"/>
        <v>11.3908045977012</v>
      </c>
      <c r="BG1115" s="16">
        <f t="shared" si="556"/>
        <v>4.59390862944162</v>
      </c>
      <c r="BH1115" s="17">
        <f t="shared" si="557"/>
        <v>0.00773732119635891</v>
      </c>
    </row>
    <row r="1116" spans="1:60">
      <c r="A1116">
        <v>1134</v>
      </c>
      <c r="B1116" t="s">
        <v>727</v>
      </c>
      <c r="C1116" t="s">
        <v>1148</v>
      </c>
      <c r="D1116" t="s">
        <v>62</v>
      </c>
      <c r="E1116" t="s">
        <v>1216</v>
      </c>
      <c r="F1116" t="s">
        <v>1225</v>
      </c>
      <c r="G1116">
        <v>364.474833119375</v>
      </c>
      <c r="H1116">
        <v>174.7</v>
      </c>
      <c r="I1116">
        <v>64.13</v>
      </c>
      <c r="J1116">
        <v>12.2968279241744</v>
      </c>
      <c r="K1116">
        <v>454.56</v>
      </c>
      <c r="L1116">
        <v>2.98</v>
      </c>
      <c r="M1116">
        <v>0.961</v>
      </c>
      <c r="N1116">
        <v>4.92</v>
      </c>
      <c r="O1116">
        <v>0.551</v>
      </c>
      <c r="P1116">
        <v>3.52</v>
      </c>
      <c r="Q1116">
        <v>1.55</v>
      </c>
      <c r="R1116">
        <v>0.787</v>
      </c>
      <c r="S1116">
        <v>5.66</v>
      </c>
      <c r="T1116">
        <v>2.63</v>
      </c>
      <c r="U1116">
        <v>37.16</v>
      </c>
      <c r="V1116">
        <v>13.56</v>
      </c>
      <c r="W1116">
        <v>49.75</v>
      </c>
      <c r="X1116">
        <v>9.49</v>
      </c>
      <c r="Y1116">
        <v>84.33</v>
      </c>
      <c r="Z1116">
        <v>13.36</v>
      </c>
      <c r="AA1116">
        <v>10977.59</v>
      </c>
      <c r="AB1116">
        <v>3.81</v>
      </c>
      <c r="AC1116">
        <v>398.48</v>
      </c>
      <c r="AD1116" s="3">
        <f t="shared" si="527"/>
        <v>3.84309176023701</v>
      </c>
      <c r="AE1116" s="4">
        <f t="shared" si="528"/>
        <v>412.834296647609</v>
      </c>
      <c r="AF1116" s="5">
        <f t="shared" si="529"/>
        <v>4.05485232067511</v>
      </c>
      <c r="AG1116" s="3">
        <f t="shared" si="530"/>
        <v>8.02610114192496</v>
      </c>
      <c r="AH1116" s="3">
        <f t="shared" si="531"/>
        <v>5.9375</v>
      </c>
      <c r="AI1116" s="3">
        <f t="shared" si="532"/>
        <v>7.70240700218818</v>
      </c>
      <c r="AJ1116" s="3">
        <f t="shared" si="533"/>
        <v>10.472972972973</v>
      </c>
      <c r="AK1116" s="3">
        <f t="shared" si="534"/>
        <v>13.9786856127886</v>
      </c>
      <c r="AL1116" s="3">
        <f t="shared" si="535"/>
        <v>28.4422110552764</v>
      </c>
      <c r="AM1116" s="3">
        <f t="shared" si="536"/>
        <v>72.8531855955679</v>
      </c>
      <c r="AN1116" s="3">
        <f t="shared" si="537"/>
        <v>151.056910569106</v>
      </c>
      <c r="AO1116" s="3">
        <f t="shared" si="538"/>
        <v>248.351648351648</v>
      </c>
      <c r="AP1116" s="3">
        <f t="shared" si="539"/>
        <v>310.9375</v>
      </c>
      <c r="AQ1116" s="3">
        <f t="shared" si="540"/>
        <v>384.210526315789</v>
      </c>
      <c r="AR1116" s="3">
        <f t="shared" si="541"/>
        <v>523.788819875776</v>
      </c>
      <c r="AS1116" s="6">
        <f t="shared" si="542"/>
        <v>543.089430894309</v>
      </c>
      <c r="AT1116" s="3">
        <f t="shared" si="543"/>
        <v>0.809934071337153</v>
      </c>
      <c r="AU1116" s="7">
        <f t="shared" si="544"/>
        <v>15.4629889108599</v>
      </c>
      <c r="AV1116" s="8">
        <f t="shared" si="545"/>
        <v>0.0119176145004243</v>
      </c>
      <c r="AW1116" s="3">
        <f t="shared" si="546"/>
        <v>33.5724220256847</v>
      </c>
      <c r="AX1116" s="7">
        <f t="shared" si="547"/>
        <v>0.06905270090238</v>
      </c>
      <c r="AY1116" s="3">
        <f t="shared" si="548"/>
        <v>-2.35695568100324</v>
      </c>
      <c r="AZ1116" s="9">
        <f t="shared" si="549"/>
        <v>1.75351838408213</v>
      </c>
      <c r="BA1116" s="11">
        <f t="shared" si="550"/>
        <v>2.29238178244528</v>
      </c>
      <c r="BB1116" s="12">
        <f t="shared" si="551"/>
        <v>1074.71389883243</v>
      </c>
      <c r="BC1116" s="13">
        <f t="shared" si="552"/>
        <v>0.229992440191478</v>
      </c>
      <c r="BD1116" s="14">
        <f t="shared" si="553"/>
        <v>34.5310117302053</v>
      </c>
      <c r="BE1116" s="15">
        <f t="shared" si="554"/>
        <v>4.72524605715641</v>
      </c>
      <c r="BF1116" s="16">
        <f t="shared" si="555"/>
        <v>14.8992932862191</v>
      </c>
      <c r="BG1116" s="16">
        <f t="shared" si="556"/>
        <v>3.1741935483871</v>
      </c>
      <c r="BH1116" s="17">
        <f t="shared" si="557"/>
        <v>0.00956133306564947</v>
      </c>
    </row>
    <row r="1117" spans="1:60">
      <c r="A1117">
        <v>1135</v>
      </c>
      <c r="B1117" t="s">
        <v>727</v>
      </c>
      <c r="C1117" t="s">
        <v>1148</v>
      </c>
      <c r="D1117" t="s">
        <v>62</v>
      </c>
      <c r="E1117" t="s">
        <v>1216</v>
      </c>
      <c r="F1117" t="s">
        <v>1226</v>
      </c>
      <c r="G1117">
        <v>1002.8047120046</v>
      </c>
      <c r="H1117">
        <v>174.7</v>
      </c>
      <c r="I1117">
        <v>148.21</v>
      </c>
      <c r="J1117">
        <v>12.2968279241744</v>
      </c>
      <c r="K1117">
        <v>1177.93</v>
      </c>
      <c r="L1117">
        <v>17.71</v>
      </c>
      <c r="M1117">
        <v>0.0221</v>
      </c>
      <c r="N1117">
        <v>3.17</v>
      </c>
      <c r="O1117">
        <v>0.0253</v>
      </c>
      <c r="P1117">
        <v>0.151</v>
      </c>
      <c r="Q1117">
        <v>0.68</v>
      </c>
      <c r="R1117">
        <v>0.589</v>
      </c>
      <c r="S1117">
        <v>9.76</v>
      </c>
      <c r="T1117">
        <v>5.46</v>
      </c>
      <c r="U1117">
        <v>85.65</v>
      </c>
      <c r="V1117">
        <v>38.39</v>
      </c>
      <c r="W1117">
        <v>192.27</v>
      </c>
      <c r="X1117">
        <v>49.12</v>
      </c>
      <c r="Y1117">
        <v>503.33</v>
      </c>
      <c r="Z1117">
        <v>87.49</v>
      </c>
      <c r="AA1117">
        <v>10729.1</v>
      </c>
      <c r="AB1117">
        <v>4.44</v>
      </c>
      <c r="AC1117">
        <v>410.79</v>
      </c>
      <c r="AD1117" s="3">
        <f t="shared" si="527"/>
        <v>4.47856362610297</v>
      </c>
      <c r="AE1117" s="4">
        <f t="shared" si="528"/>
        <v>425.587735193413</v>
      </c>
      <c r="AF1117" s="5">
        <f t="shared" si="529"/>
        <v>0.0932489451476793</v>
      </c>
      <c r="AG1117" s="3">
        <f t="shared" si="530"/>
        <v>5.17128874388254</v>
      </c>
      <c r="AH1117" s="3">
        <f t="shared" si="531"/>
        <v>0.272629310344828</v>
      </c>
      <c r="AI1117" s="3">
        <f t="shared" si="532"/>
        <v>0.330415754923414</v>
      </c>
      <c r="AJ1117" s="3">
        <f t="shared" si="533"/>
        <v>4.59459459459459</v>
      </c>
      <c r="AK1117" s="3">
        <f t="shared" si="534"/>
        <v>10.461811722913</v>
      </c>
      <c r="AL1117" s="3">
        <f t="shared" si="535"/>
        <v>49.0452261306533</v>
      </c>
      <c r="AM1117" s="3">
        <f t="shared" si="536"/>
        <v>151.246537396122</v>
      </c>
      <c r="AN1117" s="3">
        <f t="shared" si="537"/>
        <v>348.170731707317</v>
      </c>
      <c r="AO1117" s="3">
        <f t="shared" si="538"/>
        <v>703.113553113553</v>
      </c>
      <c r="AP1117" s="3">
        <f t="shared" si="539"/>
        <v>1201.6875</v>
      </c>
      <c r="AQ1117" s="3">
        <f t="shared" si="540"/>
        <v>1988.66396761134</v>
      </c>
      <c r="AR1117" s="3">
        <f t="shared" si="541"/>
        <v>3126.27329192547</v>
      </c>
      <c r="AS1117" s="6">
        <f t="shared" si="542"/>
        <v>3556.50406504065</v>
      </c>
      <c r="AT1117" s="3">
        <f t="shared" si="543"/>
        <v>0.696923213776655</v>
      </c>
      <c r="AU1117" s="7">
        <f t="shared" si="544"/>
        <v>2.2292459701993</v>
      </c>
      <c r="AV1117" s="8">
        <f t="shared" si="545"/>
        <v>0.0074485229198613</v>
      </c>
      <c r="AW1117" s="3">
        <f t="shared" si="546"/>
        <v>34.6095544166107</v>
      </c>
      <c r="AX1117" s="7">
        <f t="shared" si="547"/>
        <v>0.043819575138799</v>
      </c>
      <c r="AY1117" s="3">
        <f t="shared" si="548"/>
        <v>-3.1466106864905</v>
      </c>
      <c r="AZ1117" s="9">
        <f t="shared" si="549"/>
        <v>269.347612178179</v>
      </c>
      <c r="BA1117" s="11">
        <f t="shared" si="550"/>
        <v>13.2867437054346</v>
      </c>
      <c r="BB1117" s="12">
        <f t="shared" si="551"/>
        <v>1074.71389883243</v>
      </c>
      <c r="BC1117" s="13">
        <f t="shared" si="552"/>
        <v>0.2371667170475</v>
      </c>
      <c r="BD1117" s="14">
        <f t="shared" si="553"/>
        <v>693.174425399299</v>
      </c>
      <c r="BE1117" s="15">
        <f t="shared" si="554"/>
        <v>0.816144477777999</v>
      </c>
      <c r="BF1117" s="16">
        <f t="shared" si="555"/>
        <v>51.5706967213115</v>
      </c>
      <c r="BG1117" s="16">
        <f t="shared" si="556"/>
        <v>4.66176470588235</v>
      </c>
      <c r="BH1117" s="17">
        <f t="shared" si="557"/>
        <v>0.0108084422697729</v>
      </c>
    </row>
    <row r="1118" spans="1:60">
      <c r="A1118">
        <v>1136</v>
      </c>
      <c r="B1118" t="s">
        <v>727</v>
      </c>
      <c r="C1118" t="s">
        <v>1148</v>
      </c>
      <c r="D1118" t="s">
        <v>62</v>
      </c>
      <c r="E1118" t="s">
        <v>1216</v>
      </c>
      <c r="F1118" t="s">
        <v>1227</v>
      </c>
      <c r="G1118">
        <v>298.34849955488</v>
      </c>
      <c r="H1118">
        <v>174.7</v>
      </c>
      <c r="I1118">
        <v>63.58</v>
      </c>
      <c r="J1118">
        <v>12.2968279241744</v>
      </c>
      <c r="K1118">
        <v>406.05</v>
      </c>
      <c r="L1118">
        <v>2.4</v>
      </c>
      <c r="M1118">
        <v>0.0207</v>
      </c>
      <c r="N1118">
        <v>1.531</v>
      </c>
      <c r="O1118">
        <v>0.0125</v>
      </c>
      <c r="P1118">
        <v>0.134</v>
      </c>
      <c r="Q1118">
        <v>0.307</v>
      </c>
      <c r="R1118">
        <v>0.247</v>
      </c>
      <c r="S1118">
        <v>3.89</v>
      </c>
      <c r="T1118">
        <v>2.259</v>
      </c>
      <c r="U1118">
        <v>34.9</v>
      </c>
      <c r="V1118">
        <v>11.95</v>
      </c>
      <c r="W1118">
        <v>41.77</v>
      </c>
      <c r="X1118">
        <v>7.34</v>
      </c>
      <c r="Y1118">
        <v>59.73</v>
      </c>
      <c r="Z1118">
        <v>8.73</v>
      </c>
      <c r="AA1118">
        <v>11272.66</v>
      </c>
      <c r="AB1118">
        <v>2.64</v>
      </c>
      <c r="AC1118">
        <v>391.62</v>
      </c>
      <c r="AD1118" s="3">
        <f t="shared" si="527"/>
        <v>2.66292972362879</v>
      </c>
      <c r="AE1118" s="4">
        <f t="shared" si="528"/>
        <v>405.727181422246</v>
      </c>
      <c r="AF1118" s="5">
        <f t="shared" si="529"/>
        <v>0.0873417721518987</v>
      </c>
      <c r="AG1118" s="3">
        <f t="shared" si="530"/>
        <v>2.49755301794453</v>
      </c>
      <c r="AH1118" s="3">
        <f t="shared" si="531"/>
        <v>0.134698275862069</v>
      </c>
      <c r="AI1118" s="3">
        <f t="shared" si="532"/>
        <v>0.293216630196937</v>
      </c>
      <c r="AJ1118" s="3">
        <f t="shared" si="533"/>
        <v>2.07432432432432</v>
      </c>
      <c r="AK1118" s="3">
        <f t="shared" si="534"/>
        <v>4.38721136767318</v>
      </c>
      <c r="AL1118" s="3">
        <f t="shared" si="535"/>
        <v>19.5477386934673</v>
      </c>
      <c r="AM1118" s="3">
        <f t="shared" si="536"/>
        <v>62.5761772853186</v>
      </c>
      <c r="AN1118" s="3">
        <f t="shared" si="537"/>
        <v>141.869918699187</v>
      </c>
      <c r="AO1118" s="3">
        <f t="shared" si="538"/>
        <v>218.864468864469</v>
      </c>
      <c r="AP1118" s="3">
        <f t="shared" si="539"/>
        <v>261.0625</v>
      </c>
      <c r="AQ1118" s="3">
        <f t="shared" si="540"/>
        <v>297.165991902834</v>
      </c>
      <c r="AR1118" s="3">
        <f t="shared" si="541"/>
        <v>370.993788819876</v>
      </c>
      <c r="AS1118" s="6">
        <f t="shared" si="542"/>
        <v>354.878048780488</v>
      </c>
      <c r="AT1118" s="3">
        <f t="shared" si="543"/>
        <v>0.688972624228011</v>
      </c>
      <c r="AU1118" s="7">
        <f t="shared" si="544"/>
        <v>18.5710015906094</v>
      </c>
      <c r="AV1118" s="8">
        <f t="shared" si="545"/>
        <v>0.00377347160876231</v>
      </c>
      <c r="AW1118" s="3">
        <f t="shared" si="546"/>
        <v>32.9944587274108</v>
      </c>
      <c r="AX1118" s="7">
        <f t="shared" si="547"/>
        <v>0.0216751240075468</v>
      </c>
      <c r="AY1118" s="3">
        <f t="shared" si="548"/>
        <v>-4.36882555983173</v>
      </c>
      <c r="AZ1118" s="9">
        <f t="shared" si="549"/>
        <v>74.5766410775753</v>
      </c>
      <c r="BA1118" s="11">
        <f t="shared" si="550"/>
        <v>20.9771557653302</v>
      </c>
      <c r="BB1118" s="12">
        <f t="shared" si="551"/>
        <v>1074.71389883243</v>
      </c>
      <c r="BC1118" s="13">
        <f t="shared" si="552"/>
        <v>0.225883713344651</v>
      </c>
      <c r="BD1118" s="14">
        <f t="shared" si="553"/>
        <v>374.128542952988</v>
      </c>
      <c r="BE1118" s="15">
        <f t="shared" si="554"/>
        <v>6.55650426921145</v>
      </c>
      <c r="BF1118" s="16">
        <f t="shared" si="555"/>
        <v>15.3547557840617</v>
      </c>
      <c r="BG1118" s="16">
        <f t="shared" si="556"/>
        <v>4.98697068403909</v>
      </c>
      <c r="BH1118" s="17">
        <f t="shared" si="557"/>
        <v>0.006741228742148</v>
      </c>
    </row>
    <row r="1119" spans="1:60">
      <c r="A1119">
        <v>1137</v>
      </c>
      <c r="B1119" t="s">
        <v>727</v>
      </c>
      <c r="C1119" t="s">
        <v>1148</v>
      </c>
      <c r="D1119" t="s">
        <v>62</v>
      </c>
      <c r="E1119" t="s">
        <v>1216</v>
      </c>
      <c r="F1119" t="s">
        <v>1228</v>
      </c>
      <c r="G1119">
        <v>253.94178421223</v>
      </c>
      <c r="H1119">
        <v>174.7</v>
      </c>
      <c r="I1119">
        <v>61.64</v>
      </c>
      <c r="J1119">
        <v>12.2968279241744</v>
      </c>
      <c r="K1119">
        <v>292.82</v>
      </c>
      <c r="L1119">
        <v>2.45</v>
      </c>
      <c r="M1119">
        <v>0.0211</v>
      </c>
      <c r="N1119">
        <v>1.403</v>
      </c>
      <c r="O1119">
        <v>0.014</v>
      </c>
      <c r="P1119">
        <v>0.235</v>
      </c>
      <c r="Q1119">
        <v>0.217</v>
      </c>
      <c r="R1119">
        <v>0.223</v>
      </c>
      <c r="S1119">
        <v>3.04</v>
      </c>
      <c r="T1119">
        <v>1.595</v>
      </c>
      <c r="U1119">
        <v>24.86</v>
      </c>
      <c r="V1119">
        <v>8.68</v>
      </c>
      <c r="W1119">
        <v>29.02</v>
      </c>
      <c r="X1119">
        <v>4.75</v>
      </c>
      <c r="Y1119">
        <v>36.2</v>
      </c>
      <c r="Z1119">
        <v>5.19</v>
      </c>
      <c r="AA1119">
        <v>11311.78</v>
      </c>
      <c r="AB1119">
        <v>8.7</v>
      </c>
      <c r="AC1119">
        <v>803.81</v>
      </c>
      <c r="AD1119" s="3">
        <f t="shared" si="527"/>
        <v>8.77556386195852</v>
      </c>
      <c r="AE1119" s="4">
        <f t="shared" si="528"/>
        <v>832.765348294304</v>
      </c>
      <c r="AF1119" s="5">
        <f t="shared" si="529"/>
        <v>0.0890295358649789</v>
      </c>
      <c r="AG1119" s="3">
        <f t="shared" si="530"/>
        <v>2.28874388254486</v>
      </c>
      <c r="AH1119" s="3">
        <f t="shared" si="531"/>
        <v>0.150862068965517</v>
      </c>
      <c r="AI1119" s="3">
        <f t="shared" si="532"/>
        <v>0.514223194748359</v>
      </c>
      <c r="AJ1119" s="3">
        <f t="shared" si="533"/>
        <v>1.46621621621622</v>
      </c>
      <c r="AK1119" s="3">
        <f t="shared" si="534"/>
        <v>3.96092362344583</v>
      </c>
      <c r="AL1119" s="3">
        <f t="shared" si="535"/>
        <v>15.2763819095477</v>
      </c>
      <c r="AM1119" s="3">
        <f t="shared" si="536"/>
        <v>44.1828254847645</v>
      </c>
      <c r="AN1119" s="3">
        <f t="shared" si="537"/>
        <v>101.056910569106</v>
      </c>
      <c r="AO1119" s="3">
        <f t="shared" si="538"/>
        <v>158.974358974359</v>
      </c>
      <c r="AP1119" s="3">
        <f t="shared" si="539"/>
        <v>181.375</v>
      </c>
      <c r="AQ1119" s="3">
        <f t="shared" si="540"/>
        <v>192.307692307692</v>
      </c>
      <c r="AR1119" s="3">
        <f t="shared" si="541"/>
        <v>224.844720496894</v>
      </c>
      <c r="AS1119" s="6">
        <f t="shared" si="542"/>
        <v>210.975609756098</v>
      </c>
      <c r="AT1119" s="3">
        <f t="shared" si="543"/>
        <v>0.836926280354519</v>
      </c>
      <c r="AU1119" s="7">
        <f t="shared" si="544"/>
        <v>37.2224119163197</v>
      </c>
      <c r="AV1119" s="8">
        <f t="shared" si="545"/>
        <v>0.00168474829419076</v>
      </c>
      <c r="AW1119" s="3">
        <f t="shared" si="546"/>
        <v>67.7219648375467</v>
      </c>
      <c r="AX1119" s="7">
        <f t="shared" si="547"/>
        <v>0.0138643591574277</v>
      </c>
      <c r="AY1119" s="3">
        <f t="shared" si="548"/>
        <v>-5.1446845984492</v>
      </c>
      <c r="AZ1119" s="9">
        <f t="shared" si="549"/>
        <v>15.7065401849783</v>
      </c>
      <c r="BA1119" s="11">
        <f t="shared" si="550"/>
        <v>15.2000423515282</v>
      </c>
      <c r="BB1119" s="12">
        <f t="shared" si="551"/>
        <v>1074.71389883243</v>
      </c>
      <c r="BC1119" s="13">
        <f t="shared" si="552"/>
        <v>0.464075680853887</v>
      </c>
      <c r="BD1119" s="14">
        <f t="shared" si="553"/>
        <v>220.34944602412</v>
      </c>
      <c r="BE1119" s="15">
        <f t="shared" si="554"/>
        <v>22.2046961325967</v>
      </c>
      <c r="BF1119" s="16">
        <f t="shared" si="555"/>
        <v>11.9078947368421</v>
      </c>
      <c r="BG1119" s="16">
        <f t="shared" si="556"/>
        <v>6.46543778801843</v>
      </c>
      <c r="BH1119" s="17">
        <f t="shared" si="557"/>
        <v>0.0108234533036414</v>
      </c>
    </row>
    <row r="1120" spans="1:60">
      <c r="A1120">
        <v>1138</v>
      </c>
      <c r="B1120" t="s">
        <v>727</v>
      </c>
      <c r="C1120" t="s">
        <v>1148</v>
      </c>
      <c r="D1120" t="s">
        <v>62</v>
      </c>
      <c r="E1120" t="s">
        <v>1216</v>
      </c>
      <c r="F1120" t="s">
        <v>1229</v>
      </c>
      <c r="G1120">
        <v>327.744309315245</v>
      </c>
      <c r="H1120">
        <v>174.7</v>
      </c>
      <c r="I1120">
        <v>55</v>
      </c>
      <c r="J1120">
        <v>12.2968279241744</v>
      </c>
      <c r="K1120">
        <v>344.37</v>
      </c>
      <c r="L1120">
        <v>2.11</v>
      </c>
      <c r="M1120">
        <v>0.0233</v>
      </c>
      <c r="N1120">
        <v>1.317</v>
      </c>
      <c r="O1120">
        <v>0.0062</v>
      </c>
      <c r="P1120">
        <v>0.172</v>
      </c>
      <c r="Q1120">
        <v>0.302</v>
      </c>
      <c r="R1120">
        <v>0.208</v>
      </c>
      <c r="S1120">
        <v>4.13</v>
      </c>
      <c r="T1120">
        <v>2.256</v>
      </c>
      <c r="U1120">
        <v>29.78</v>
      </c>
      <c r="V1120">
        <v>9.94</v>
      </c>
      <c r="W1120">
        <v>33.81</v>
      </c>
      <c r="X1120">
        <v>5.43</v>
      </c>
      <c r="Y1120">
        <v>41.61</v>
      </c>
      <c r="Z1120">
        <v>5.97</v>
      </c>
      <c r="AA1120">
        <v>10992.83</v>
      </c>
      <c r="AB1120">
        <v>14.61</v>
      </c>
      <c r="AC1120">
        <v>583.01</v>
      </c>
      <c r="AD1120" s="3">
        <f t="shared" si="527"/>
        <v>14.7368951750821</v>
      </c>
      <c r="AE1120" s="4">
        <f t="shared" si="528"/>
        <v>604.01155211936</v>
      </c>
      <c r="AF1120" s="5">
        <f t="shared" si="529"/>
        <v>0.0983122362869198</v>
      </c>
      <c r="AG1120" s="3">
        <f t="shared" si="530"/>
        <v>2.14845024469821</v>
      </c>
      <c r="AH1120" s="3">
        <f t="shared" si="531"/>
        <v>0.0668103448275862</v>
      </c>
      <c r="AI1120" s="3">
        <f t="shared" si="532"/>
        <v>0.37636761487965</v>
      </c>
      <c r="AJ1120" s="3">
        <f t="shared" si="533"/>
        <v>2.04054054054054</v>
      </c>
      <c r="AK1120" s="3">
        <f t="shared" si="534"/>
        <v>3.69449378330373</v>
      </c>
      <c r="AL1120" s="3">
        <f t="shared" si="535"/>
        <v>20.7537688442211</v>
      </c>
      <c r="AM1120" s="3">
        <f t="shared" si="536"/>
        <v>62.4930747922438</v>
      </c>
      <c r="AN1120" s="3">
        <f t="shared" si="537"/>
        <v>121.056910569106</v>
      </c>
      <c r="AO1120" s="3">
        <f t="shared" si="538"/>
        <v>182.051282051282</v>
      </c>
      <c r="AP1120" s="3">
        <f t="shared" si="539"/>
        <v>211.3125</v>
      </c>
      <c r="AQ1120" s="3">
        <f t="shared" si="540"/>
        <v>219.838056680162</v>
      </c>
      <c r="AR1120" s="3">
        <f t="shared" si="541"/>
        <v>258.447204968944</v>
      </c>
      <c r="AS1120" s="6">
        <f t="shared" si="542"/>
        <v>242.682926829268</v>
      </c>
      <c r="AT1120" s="3">
        <f t="shared" si="543"/>
        <v>0.567719535427013</v>
      </c>
      <c r="AU1120" s="7">
        <f t="shared" si="544"/>
        <v>21.9665573669188</v>
      </c>
      <c r="AV1120" s="8">
        <f t="shared" si="545"/>
        <v>0.00218042187335474</v>
      </c>
      <c r="AW1120" s="3">
        <f t="shared" si="546"/>
        <v>49.1192977444149</v>
      </c>
      <c r="AX1120" s="7">
        <f t="shared" si="547"/>
        <v>0.0152815217762698</v>
      </c>
      <c r="AY1120" s="3">
        <f t="shared" si="548"/>
        <v>-4.97570191464628</v>
      </c>
      <c r="AZ1120" s="9">
        <f t="shared" si="549"/>
        <v>38.3031660798546</v>
      </c>
      <c r="BA1120" s="11">
        <f t="shared" si="550"/>
        <v>16.576305532433</v>
      </c>
      <c r="BB1120" s="12">
        <f t="shared" si="551"/>
        <v>1074.71389883243</v>
      </c>
      <c r="BC1120" s="13">
        <f t="shared" si="552"/>
        <v>0.337720000606473</v>
      </c>
      <c r="BD1120" s="14">
        <f t="shared" si="553"/>
        <v>271.7488064069</v>
      </c>
      <c r="BE1120" s="15">
        <f t="shared" si="554"/>
        <v>14.0112953616919</v>
      </c>
      <c r="BF1120" s="16">
        <f t="shared" si="555"/>
        <v>10.0750605326877</v>
      </c>
      <c r="BG1120" s="16">
        <f t="shared" si="556"/>
        <v>4.36092715231788</v>
      </c>
      <c r="BH1120" s="17">
        <f t="shared" si="557"/>
        <v>0.0250596044664757</v>
      </c>
    </row>
    <row r="1121" spans="1:60">
      <c r="A1121">
        <v>1139</v>
      </c>
      <c r="B1121" t="s">
        <v>727</v>
      </c>
      <c r="C1121" t="s">
        <v>1148</v>
      </c>
      <c r="D1121" t="s">
        <v>62</v>
      </c>
      <c r="E1121" t="s">
        <v>1216</v>
      </c>
      <c r="F1121" t="s">
        <v>1230</v>
      </c>
      <c r="G1121">
        <v>305.15120757173</v>
      </c>
      <c r="H1121">
        <v>174.7</v>
      </c>
      <c r="I1121">
        <v>56.61</v>
      </c>
      <c r="J1121">
        <v>12.2968279241744</v>
      </c>
      <c r="K1121">
        <v>339.78</v>
      </c>
      <c r="L1121">
        <v>1.988</v>
      </c>
      <c r="M1121">
        <v>0.023</v>
      </c>
      <c r="N1121">
        <v>1.659</v>
      </c>
      <c r="O1121">
        <v>0.0312</v>
      </c>
      <c r="P1121">
        <v>0.203</v>
      </c>
      <c r="Q1121">
        <v>0.291</v>
      </c>
      <c r="R1121">
        <v>0.343</v>
      </c>
      <c r="S1121">
        <v>4.16</v>
      </c>
      <c r="T1121">
        <v>2.135</v>
      </c>
      <c r="U1121">
        <v>29.51</v>
      </c>
      <c r="V1121">
        <v>9.94</v>
      </c>
      <c r="W1121">
        <v>33.27</v>
      </c>
      <c r="X1121">
        <v>5.79</v>
      </c>
      <c r="Y1121">
        <v>45.18</v>
      </c>
      <c r="Z1121">
        <v>6.73</v>
      </c>
      <c r="AA1121">
        <v>10975.9</v>
      </c>
      <c r="AB1121">
        <v>4.43</v>
      </c>
      <c r="AC1121">
        <v>486.23</v>
      </c>
      <c r="AD1121" s="3">
        <f t="shared" si="527"/>
        <v>4.46847677108922</v>
      </c>
      <c r="AE1121" s="4">
        <f t="shared" si="528"/>
        <v>503.745282219853</v>
      </c>
      <c r="AF1121" s="5">
        <f t="shared" si="529"/>
        <v>0.0970464135021097</v>
      </c>
      <c r="AG1121" s="3">
        <f t="shared" si="530"/>
        <v>2.70636215334421</v>
      </c>
      <c r="AH1121" s="3">
        <f t="shared" si="531"/>
        <v>0.336206896551724</v>
      </c>
      <c r="AI1121" s="3">
        <f t="shared" si="532"/>
        <v>0.444201312910284</v>
      </c>
      <c r="AJ1121" s="3">
        <f t="shared" si="533"/>
        <v>1.96621621621622</v>
      </c>
      <c r="AK1121" s="3">
        <f t="shared" si="534"/>
        <v>6.09236234458259</v>
      </c>
      <c r="AL1121" s="3">
        <f t="shared" si="535"/>
        <v>20.9045226130653</v>
      </c>
      <c r="AM1121" s="3">
        <f t="shared" si="536"/>
        <v>59.1412742382271</v>
      </c>
      <c r="AN1121" s="3">
        <f t="shared" si="537"/>
        <v>119.959349593496</v>
      </c>
      <c r="AO1121" s="3">
        <f t="shared" si="538"/>
        <v>182.051282051282</v>
      </c>
      <c r="AP1121" s="3">
        <f t="shared" si="539"/>
        <v>207.9375</v>
      </c>
      <c r="AQ1121" s="3">
        <f t="shared" si="540"/>
        <v>234.412955465587</v>
      </c>
      <c r="AR1121" s="3">
        <f t="shared" si="541"/>
        <v>280.621118012422</v>
      </c>
      <c r="AS1121" s="6">
        <f t="shared" si="542"/>
        <v>273.577235772358</v>
      </c>
      <c r="AT1121" s="3">
        <f t="shared" si="543"/>
        <v>0.950276438379104</v>
      </c>
      <c r="AU1121" s="7">
        <f t="shared" si="544"/>
        <v>33.8633259360416</v>
      </c>
      <c r="AV1121" s="8">
        <f t="shared" si="545"/>
        <v>0.00329333109123978</v>
      </c>
      <c r="AW1121" s="3">
        <f t="shared" si="546"/>
        <v>40.9654656734307</v>
      </c>
      <c r="AX1121" s="7">
        <f t="shared" si="547"/>
        <v>0.0210787252082939</v>
      </c>
      <c r="AY1121" s="3">
        <f t="shared" si="548"/>
        <v>-4.41727031977944</v>
      </c>
      <c r="AZ1121" s="9">
        <f t="shared" si="549"/>
        <v>33.3769116114419</v>
      </c>
      <c r="BA1121" s="11">
        <f t="shared" si="550"/>
        <v>17.9311548747466</v>
      </c>
      <c r="BB1121" s="12">
        <f t="shared" si="551"/>
        <v>1074.71389883243</v>
      </c>
      <c r="BC1121" s="13">
        <f t="shared" si="552"/>
        <v>0.280609881880439</v>
      </c>
      <c r="BD1121" s="14">
        <f t="shared" si="553"/>
        <v>246.778392835983</v>
      </c>
      <c r="BE1121" s="15">
        <f t="shared" si="554"/>
        <v>10.7620628596724</v>
      </c>
      <c r="BF1121" s="16">
        <f t="shared" si="555"/>
        <v>10.8605769230769</v>
      </c>
      <c r="BG1121" s="16">
        <f t="shared" si="556"/>
        <v>5.70103092783505</v>
      </c>
      <c r="BH1121" s="17">
        <f t="shared" si="557"/>
        <v>0.00911091458774654</v>
      </c>
    </row>
    <row r="1122" spans="1:60">
      <c r="A1122">
        <v>1140</v>
      </c>
      <c r="B1122" t="s">
        <v>727</v>
      </c>
      <c r="C1122" t="s">
        <v>1148</v>
      </c>
      <c r="D1122" t="s">
        <v>62</v>
      </c>
      <c r="E1122" t="s">
        <v>1216</v>
      </c>
      <c r="F1122" t="s">
        <v>1231</v>
      </c>
      <c r="G1122">
        <v>325.85888698355</v>
      </c>
      <c r="H1122">
        <v>174.7</v>
      </c>
      <c r="I1122">
        <v>49.13</v>
      </c>
      <c r="J1122">
        <v>12.2968279241744</v>
      </c>
      <c r="K1122">
        <v>408.76</v>
      </c>
      <c r="L1122">
        <v>3.05</v>
      </c>
      <c r="M1122">
        <v>0.0164</v>
      </c>
      <c r="N1122">
        <v>0.643</v>
      </c>
      <c r="O1122">
        <v>0.0138</v>
      </c>
      <c r="P1122">
        <v>0.148</v>
      </c>
      <c r="Q1122">
        <v>0.199</v>
      </c>
      <c r="R1122">
        <v>0.191</v>
      </c>
      <c r="S1122">
        <v>2.18</v>
      </c>
      <c r="T1122">
        <v>1.322</v>
      </c>
      <c r="U1122">
        <v>24.61</v>
      </c>
      <c r="V1122">
        <v>10.93</v>
      </c>
      <c r="W1122">
        <v>56.55</v>
      </c>
      <c r="X1122">
        <v>13.8</v>
      </c>
      <c r="Y1122">
        <v>144.61</v>
      </c>
      <c r="Z1122">
        <v>24.64</v>
      </c>
      <c r="AA1122">
        <v>9894.04</v>
      </c>
      <c r="AB1122">
        <v>3.18</v>
      </c>
      <c r="AC1122">
        <v>421.49</v>
      </c>
      <c r="AD1122" s="3">
        <f t="shared" si="527"/>
        <v>3.20761989437105</v>
      </c>
      <c r="AE1122" s="4">
        <f t="shared" si="528"/>
        <v>436.673177308775</v>
      </c>
      <c r="AF1122" s="5">
        <f t="shared" si="529"/>
        <v>0.0691983122362869</v>
      </c>
      <c r="AG1122" s="3">
        <f t="shared" si="530"/>
        <v>1.0489396411093</v>
      </c>
      <c r="AH1122" s="3">
        <f t="shared" si="531"/>
        <v>0.148706896551724</v>
      </c>
      <c r="AI1122" s="3">
        <f t="shared" si="532"/>
        <v>0.323851203501094</v>
      </c>
      <c r="AJ1122" s="3">
        <f t="shared" si="533"/>
        <v>1.34459459459459</v>
      </c>
      <c r="AK1122" s="3">
        <f t="shared" si="534"/>
        <v>3.39253996447602</v>
      </c>
      <c r="AL1122" s="3">
        <f t="shared" si="535"/>
        <v>10.9547738693467</v>
      </c>
      <c r="AM1122" s="3">
        <f t="shared" si="536"/>
        <v>36.6204986149584</v>
      </c>
      <c r="AN1122" s="3">
        <f t="shared" si="537"/>
        <v>100.040650406504</v>
      </c>
      <c r="AO1122" s="3">
        <f t="shared" si="538"/>
        <v>200.18315018315</v>
      </c>
      <c r="AP1122" s="3">
        <f t="shared" si="539"/>
        <v>353.4375</v>
      </c>
      <c r="AQ1122" s="3">
        <f t="shared" si="540"/>
        <v>558.704453441296</v>
      </c>
      <c r="AR1122" s="3">
        <f t="shared" si="541"/>
        <v>898.198757763975</v>
      </c>
      <c r="AS1122" s="6">
        <f t="shared" si="542"/>
        <v>1001.62601626016</v>
      </c>
      <c r="AT1122" s="3">
        <f t="shared" si="543"/>
        <v>0.883949762148163</v>
      </c>
      <c r="AU1122" s="7">
        <f t="shared" si="544"/>
        <v>9.84136032818299</v>
      </c>
      <c r="AV1122" s="8">
        <f t="shared" si="545"/>
        <v>0.00147249712923249</v>
      </c>
      <c r="AW1122" s="3">
        <f t="shared" si="546"/>
        <v>35.5110423599826</v>
      </c>
      <c r="AX1122" s="7">
        <f t="shared" si="547"/>
        <v>0.00877477859073472</v>
      </c>
      <c r="AY1122" s="3">
        <f t="shared" si="548"/>
        <v>-5.9389418045051</v>
      </c>
      <c r="AZ1122" s="9">
        <f t="shared" si="549"/>
        <v>16.6433010143181</v>
      </c>
      <c r="BA1122" s="11">
        <f t="shared" si="550"/>
        <v>7.9238563299377</v>
      </c>
      <c r="BB1122" s="12">
        <f t="shared" si="551"/>
        <v>1074.71389883243</v>
      </c>
      <c r="BC1122" s="13">
        <f t="shared" si="552"/>
        <v>0.24315830560491</v>
      </c>
      <c r="BD1122" s="14">
        <f t="shared" si="553"/>
        <v>289.952125492326</v>
      </c>
      <c r="BE1122" s="15">
        <f t="shared" si="554"/>
        <v>2.91466703547472</v>
      </c>
      <c r="BF1122" s="16">
        <f t="shared" si="555"/>
        <v>66.3348623853211</v>
      </c>
      <c r="BG1122" s="16">
        <f t="shared" si="556"/>
        <v>3.23115577889447</v>
      </c>
      <c r="BH1122" s="17">
        <f t="shared" si="557"/>
        <v>0.00754466298132815</v>
      </c>
    </row>
    <row r="1123" spans="1:60">
      <c r="A1123">
        <v>1141</v>
      </c>
      <c r="B1123" t="s">
        <v>727</v>
      </c>
      <c r="C1123" t="s">
        <v>1148</v>
      </c>
      <c r="D1123" t="s">
        <v>62</v>
      </c>
      <c r="E1123" t="s">
        <v>1216</v>
      </c>
      <c r="F1123" t="s">
        <v>1232</v>
      </c>
      <c r="G1123">
        <v>553.0148701352</v>
      </c>
      <c r="H1123">
        <v>174.7</v>
      </c>
      <c r="I1123">
        <v>73.32</v>
      </c>
      <c r="J1123">
        <v>12.2968279241744</v>
      </c>
      <c r="K1123">
        <v>685.67</v>
      </c>
      <c r="L1123">
        <v>7.78</v>
      </c>
      <c r="M1123">
        <v>0.0175</v>
      </c>
      <c r="N1123">
        <v>1.239</v>
      </c>
      <c r="O1123">
        <v>0.0131</v>
      </c>
      <c r="P1123">
        <v>0.135</v>
      </c>
      <c r="Q1123">
        <v>0.235</v>
      </c>
      <c r="R1123">
        <v>0.221</v>
      </c>
      <c r="S1123">
        <v>3.07</v>
      </c>
      <c r="T1123">
        <v>1.991</v>
      </c>
      <c r="U1123">
        <v>36.61</v>
      </c>
      <c r="V1123">
        <v>19.01</v>
      </c>
      <c r="W1123">
        <v>109.2</v>
      </c>
      <c r="X1123">
        <v>29.44</v>
      </c>
      <c r="Y1123">
        <v>326.44</v>
      </c>
      <c r="Z1123">
        <v>57.11</v>
      </c>
      <c r="AA1123">
        <v>10518.39</v>
      </c>
      <c r="AB1123">
        <v>4.93</v>
      </c>
      <c r="AC1123">
        <v>382.1</v>
      </c>
      <c r="AD1123" s="3">
        <f t="shared" si="527"/>
        <v>4.97281952177649</v>
      </c>
      <c r="AE1123" s="4">
        <f t="shared" si="528"/>
        <v>395.864246007457</v>
      </c>
      <c r="AF1123" s="5">
        <f t="shared" si="529"/>
        <v>0.0738396624472574</v>
      </c>
      <c r="AG1123" s="3">
        <f t="shared" si="530"/>
        <v>2.02120717781403</v>
      </c>
      <c r="AH1123" s="3">
        <f t="shared" si="531"/>
        <v>0.141163793103448</v>
      </c>
      <c r="AI1123" s="3">
        <f t="shared" si="532"/>
        <v>0.295404814004376</v>
      </c>
      <c r="AJ1123" s="3">
        <f t="shared" si="533"/>
        <v>1.58783783783784</v>
      </c>
      <c r="AK1123" s="3">
        <f t="shared" si="534"/>
        <v>3.92539964476021</v>
      </c>
      <c r="AL1123" s="3">
        <f t="shared" si="535"/>
        <v>15.427135678392</v>
      </c>
      <c r="AM1123" s="3">
        <f t="shared" si="536"/>
        <v>55.1523545706371</v>
      </c>
      <c r="AN1123" s="3">
        <f t="shared" si="537"/>
        <v>148.821138211382</v>
      </c>
      <c r="AO1123" s="3">
        <f t="shared" si="538"/>
        <v>348.168498168498</v>
      </c>
      <c r="AP1123" s="3">
        <f t="shared" si="539"/>
        <v>682.5</v>
      </c>
      <c r="AQ1123" s="3">
        <f t="shared" si="540"/>
        <v>1191.9028340081</v>
      </c>
      <c r="AR1123" s="3">
        <f t="shared" si="541"/>
        <v>2027.57763975155</v>
      </c>
      <c r="AS1123" s="6">
        <f t="shared" si="542"/>
        <v>2321.54471544715</v>
      </c>
      <c r="AT1123" s="3">
        <f t="shared" si="543"/>
        <v>0.793118638185247</v>
      </c>
      <c r="AU1123" s="7">
        <f t="shared" si="544"/>
        <v>3.91165606996155</v>
      </c>
      <c r="AV1123" s="8">
        <f t="shared" si="545"/>
        <v>0.00312986083612275</v>
      </c>
      <c r="AW1123" s="3">
        <f t="shared" si="546"/>
        <v>32.1923872114388</v>
      </c>
      <c r="AX1123" s="7">
        <f t="shared" si="547"/>
        <v>0.0177583094349135</v>
      </c>
      <c r="AY1123" s="3">
        <f t="shared" si="548"/>
        <v>-4.71489232639485</v>
      </c>
      <c r="AZ1123" s="9">
        <f t="shared" si="549"/>
        <v>45.5166699526953</v>
      </c>
      <c r="BA1123" s="11">
        <f t="shared" si="550"/>
        <v>9.97879533088222</v>
      </c>
      <c r="BB1123" s="12">
        <f t="shared" si="551"/>
        <v>1074.71389883243</v>
      </c>
      <c r="BC1123" s="13">
        <f t="shared" si="552"/>
        <v>0.220710916163923</v>
      </c>
      <c r="BD1123" s="14">
        <f t="shared" si="553"/>
        <v>426.972419227738</v>
      </c>
      <c r="BE1123" s="15">
        <f t="shared" si="554"/>
        <v>1.17050606543316</v>
      </c>
      <c r="BF1123" s="16">
        <f t="shared" si="555"/>
        <v>106.332247557003</v>
      </c>
      <c r="BG1123" s="16">
        <f t="shared" si="556"/>
        <v>5.27234042553192</v>
      </c>
      <c r="BH1123" s="17">
        <f t="shared" si="557"/>
        <v>0.0129023815755038</v>
      </c>
    </row>
    <row r="1124" spans="1:60">
      <c r="A1124">
        <v>1142</v>
      </c>
      <c r="B1124" t="s">
        <v>727</v>
      </c>
      <c r="C1124" t="s">
        <v>1148</v>
      </c>
      <c r="D1124" t="s">
        <v>62</v>
      </c>
      <c r="E1124" t="s">
        <v>1216</v>
      </c>
      <c r="F1124" t="s">
        <v>1233</v>
      </c>
      <c r="G1124">
        <v>801.03626533595</v>
      </c>
      <c r="H1124">
        <v>174.7</v>
      </c>
      <c r="I1124">
        <v>78.95</v>
      </c>
      <c r="J1124">
        <v>12.2968279241744</v>
      </c>
      <c r="K1124">
        <v>525.64</v>
      </c>
      <c r="L1124">
        <v>5.5</v>
      </c>
      <c r="M1124">
        <v>0.0237</v>
      </c>
      <c r="N1124">
        <v>1.451</v>
      </c>
      <c r="O1124">
        <v>0.0097</v>
      </c>
      <c r="P1124">
        <v>0.116</v>
      </c>
      <c r="Q1124">
        <v>0.271</v>
      </c>
      <c r="R1124">
        <v>0.299</v>
      </c>
      <c r="S1124">
        <v>4.52</v>
      </c>
      <c r="T1124">
        <v>2.57</v>
      </c>
      <c r="U1124">
        <v>38.49</v>
      </c>
      <c r="V1124">
        <v>15.77</v>
      </c>
      <c r="W1124">
        <v>70.64</v>
      </c>
      <c r="X1124">
        <v>16.5</v>
      </c>
      <c r="Y1124">
        <v>162.28</v>
      </c>
      <c r="Z1124">
        <v>27.92</v>
      </c>
      <c r="AA1124">
        <v>12206.7</v>
      </c>
      <c r="AB1124">
        <v>52.81</v>
      </c>
      <c r="AC1124">
        <v>964.59</v>
      </c>
      <c r="AD1124" s="3">
        <f t="shared" si="527"/>
        <v>53.2686813275896</v>
      </c>
      <c r="AE1124" s="4">
        <f t="shared" si="528"/>
        <v>999.337066360462</v>
      </c>
      <c r="AF1124" s="5">
        <f t="shared" si="529"/>
        <v>0.1</v>
      </c>
      <c r="AG1124" s="3">
        <f t="shared" si="530"/>
        <v>2.36704730831974</v>
      </c>
      <c r="AH1124" s="3">
        <f t="shared" si="531"/>
        <v>0.104525862068966</v>
      </c>
      <c r="AI1124" s="3">
        <f t="shared" si="532"/>
        <v>0.25382932166302</v>
      </c>
      <c r="AJ1124" s="3">
        <f t="shared" si="533"/>
        <v>1.83108108108108</v>
      </c>
      <c r="AK1124" s="3">
        <f t="shared" si="534"/>
        <v>5.31083481349911</v>
      </c>
      <c r="AL1124" s="3">
        <f t="shared" si="535"/>
        <v>22.713567839196</v>
      </c>
      <c r="AM1124" s="3">
        <f t="shared" si="536"/>
        <v>71.191135734072</v>
      </c>
      <c r="AN1124" s="3">
        <f t="shared" si="537"/>
        <v>156.463414634146</v>
      </c>
      <c r="AO1124" s="3">
        <f t="shared" si="538"/>
        <v>288.827838827839</v>
      </c>
      <c r="AP1124" s="3">
        <f t="shared" si="539"/>
        <v>441.5</v>
      </c>
      <c r="AQ1124" s="3">
        <f t="shared" si="540"/>
        <v>668.016194331984</v>
      </c>
      <c r="AR1124" s="3">
        <f t="shared" si="541"/>
        <v>1007.95031055901</v>
      </c>
      <c r="AS1124" s="6">
        <f t="shared" si="542"/>
        <v>1134.9593495935</v>
      </c>
      <c r="AT1124" s="3">
        <f t="shared" si="543"/>
        <v>0.823505163361845</v>
      </c>
      <c r="AU1124" s="7">
        <f t="shared" si="544"/>
        <v>8.17009682655022</v>
      </c>
      <c r="AV1124" s="8">
        <f t="shared" si="545"/>
        <v>0.00145196255482094</v>
      </c>
      <c r="AW1124" s="3">
        <f t="shared" si="546"/>
        <v>81.26787432683</v>
      </c>
      <c r="AX1124" s="7">
        <f t="shared" si="547"/>
        <v>0.0130892531297639</v>
      </c>
      <c r="AY1124" s="3">
        <f t="shared" si="548"/>
        <v>-5.24457436373656</v>
      </c>
      <c r="AZ1124" s="9">
        <f t="shared" si="549"/>
        <v>83.2567730992174</v>
      </c>
      <c r="BA1124" s="11">
        <f t="shared" si="550"/>
        <v>17.7409446989765</v>
      </c>
      <c r="BB1124" s="12">
        <f t="shared" si="551"/>
        <v>1074.71389883243</v>
      </c>
      <c r="BC1124" s="13">
        <f t="shared" si="552"/>
        <v>0.562629399150372</v>
      </c>
      <c r="BD1124" s="14">
        <f t="shared" si="553"/>
        <v>473.839865122789</v>
      </c>
      <c r="BE1124" s="15">
        <f t="shared" si="554"/>
        <v>5.94398570372196</v>
      </c>
      <c r="BF1124" s="16">
        <f t="shared" si="555"/>
        <v>35.9026548672566</v>
      </c>
      <c r="BG1124" s="16">
        <f t="shared" si="556"/>
        <v>5.35424354243542</v>
      </c>
      <c r="BH1124" s="17">
        <f t="shared" si="557"/>
        <v>0.0547486496853585</v>
      </c>
    </row>
    <row r="1125" spans="1:60">
      <c r="A1125">
        <v>1143</v>
      </c>
      <c r="B1125" t="s">
        <v>727</v>
      </c>
      <c r="C1125" t="s">
        <v>1148</v>
      </c>
      <c r="D1125" t="s">
        <v>62</v>
      </c>
      <c r="E1125" t="s">
        <v>1216</v>
      </c>
      <c r="F1125" t="s">
        <v>1234</v>
      </c>
      <c r="G1125">
        <v>386.18293373528</v>
      </c>
      <c r="H1125">
        <v>174.7</v>
      </c>
      <c r="I1125">
        <v>61.84</v>
      </c>
      <c r="J1125">
        <v>12.2968279241744</v>
      </c>
      <c r="K1125">
        <v>410.15</v>
      </c>
      <c r="L1125">
        <v>2.68</v>
      </c>
      <c r="M1125">
        <v>0.0202</v>
      </c>
      <c r="N1125">
        <v>1.459</v>
      </c>
      <c r="O1125">
        <v>0.0089</v>
      </c>
      <c r="P1125">
        <v>0.202</v>
      </c>
      <c r="Q1125">
        <v>0.366</v>
      </c>
      <c r="R1125">
        <v>0.229</v>
      </c>
      <c r="S1125">
        <v>4.1</v>
      </c>
      <c r="T1125">
        <v>2.43</v>
      </c>
      <c r="U1125">
        <v>36.2</v>
      </c>
      <c r="V1125">
        <v>12.18</v>
      </c>
      <c r="W1125">
        <v>39.32</v>
      </c>
      <c r="X1125">
        <v>6.48</v>
      </c>
      <c r="Y1125">
        <v>48.27</v>
      </c>
      <c r="Z1125">
        <v>6.98</v>
      </c>
      <c r="AA1125">
        <v>11669.45</v>
      </c>
      <c r="AB1125">
        <v>1.489</v>
      </c>
      <c r="AC1125">
        <v>344.54</v>
      </c>
      <c r="AD1125" s="3">
        <f t="shared" si="527"/>
        <v>1.50193271154669</v>
      </c>
      <c r="AE1125" s="4">
        <f t="shared" si="528"/>
        <v>356.951236114654</v>
      </c>
      <c r="AF1125" s="5">
        <f t="shared" si="529"/>
        <v>0.0852320675105485</v>
      </c>
      <c r="AG1125" s="3">
        <f t="shared" si="530"/>
        <v>2.38009787928222</v>
      </c>
      <c r="AH1125" s="3">
        <f t="shared" si="531"/>
        <v>0.0959051724137931</v>
      </c>
      <c r="AI1125" s="3">
        <f t="shared" si="532"/>
        <v>0.442013129102845</v>
      </c>
      <c r="AJ1125" s="3">
        <f t="shared" si="533"/>
        <v>2.47297297297297</v>
      </c>
      <c r="AK1125" s="3">
        <f t="shared" si="534"/>
        <v>4.06749555950266</v>
      </c>
      <c r="AL1125" s="3">
        <f t="shared" si="535"/>
        <v>20.6030150753769</v>
      </c>
      <c r="AM1125" s="3">
        <f t="shared" si="536"/>
        <v>67.3130193905817</v>
      </c>
      <c r="AN1125" s="3">
        <f t="shared" si="537"/>
        <v>147.154471544715</v>
      </c>
      <c r="AO1125" s="3">
        <f t="shared" si="538"/>
        <v>223.076923076923</v>
      </c>
      <c r="AP1125" s="3">
        <f t="shared" si="539"/>
        <v>245.75</v>
      </c>
      <c r="AQ1125" s="3">
        <f t="shared" si="540"/>
        <v>262.348178137652</v>
      </c>
      <c r="AR1125" s="3">
        <f t="shared" si="541"/>
        <v>299.813664596273</v>
      </c>
      <c r="AS1125" s="6">
        <f t="shared" si="542"/>
        <v>283.739837398374</v>
      </c>
      <c r="AT1125" s="3">
        <f t="shared" si="543"/>
        <v>0.56983879417314</v>
      </c>
      <c r="AU1125" s="7">
        <f t="shared" si="544"/>
        <v>19.0064317095247</v>
      </c>
      <c r="AV1125" s="8">
        <f t="shared" si="545"/>
        <v>0.00408739304528243</v>
      </c>
      <c r="AW1125" s="3">
        <f t="shared" si="546"/>
        <v>29.0279117765745</v>
      </c>
      <c r="AX1125" s="7">
        <f t="shared" si="547"/>
        <v>0.0220218752892647</v>
      </c>
      <c r="AY1125" s="3">
        <f t="shared" si="548"/>
        <v>-4.3412685130699</v>
      </c>
      <c r="AZ1125" s="9">
        <f t="shared" si="549"/>
        <v>37.2848575221737</v>
      </c>
      <c r="BA1125" s="11">
        <f t="shared" si="550"/>
        <v>13.1285551269214</v>
      </c>
      <c r="BB1125" s="12">
        <f t="shared" si="551"/>
        <v>1074.71389883243</v>
      </c>
      <c r="BC1125" s="13">
        <f t="shared" si="552"/>
        <v>0.19861559251844</v>
      </c>
      <c r="BD1125" s="14">
        <f t="shared" si="553"/>
        <v>278.115024617216</v>
      </c>
      <c r="BE1125" s="15">
        <f t="shared" si="554"/>
        <v>7.13776672881707</v>
      </c>
      <c r="BF1125" s="16">
        <f t="shared" si="555"/>
        <v>11.7731707317073</v>
      </c>
      <c r="BG1125" s="16">
        <f t="shared" si="556"/>
        <v>3.98633879781421</v>
      </c>
      <c r="BH1125" s="17">
        <f t="shared" si="557"/>
        <v>0.00432170430138736</v>
      </c>
    </row>
    <row r="1126" spans="1:60">
      <c r="A1126">
        <v>1144</v>
      </c>
      <c r="B1126" t="s">
        <v>727</v>
      </c>
      <c r="C1126" t="s">
        <v>1148</v>
      </c>
      <c r="D1126" t="s">
        <v>62</v>
      </c>
      <c r="E1126" t="s">
        <v>1216</v>
      </c>
      <c r="F1126" t="s">
        <v>1235</v>
      </c>
      <c r="G1126">
        <v>360.22117627139</v>
      </c>
      <c r="H1126">
        <v>174.7</v>
      </c>
      <c r="I1126">
        <v>59.5</v>
      </c>
      <c r="J1126">
        <v>12.2968279241744</v>
      </c>
      <c r="K1126">
        <v>297.18</v>
      </c>
      <c r="L1126">
        <v>2.75</v>
      </c>
      <c r="M1126">
        <v>0.059</v>
      </c>
      <c r="N1126">
        <v>1.625</v>
      </c>
      <c r="O1126">
        <v>0.082</v>
      </c>
      <c r="P1126">
        <v>0.41</v>
      </c>
      <c r="Q1126">
        <v>0.441</v>
      </c>
      <c r="R1126">
        <v>0.325</v>
      </c>
      <c r="S1126">
        <v>2.62</v>
      </c>
      <c r="T1126">
        <v>1.364</v>
      </c>
      <c r="U1126">
        <v>22.32</v>
      </c>
      <c r="V1126">
        <v>8.17</v>
      </c>
      <c r="W1126">
        <v>33.61</v>
      </c>
      <c r="X1126">
        <v>7.11</v>
      </c>
      <c r="Y1126">
        <v>69.04</v>
      </c>
      <c r="Z1126">
        <v>9.12</v>
      </c>
      <c r="AA1126">
        <v>12145.71</v>
      </c>
      <c r="AB1126">
        <v>2.97</v>
      </c>
      <c r="AC1126">
        <v>399.1</v>
      </c>
      <c r="AD1126" s="3">
        <f t="shared" si="527"/>
        <v>2.99579593908239</v>
      </c>
      <c r="AE1126" s="4">
        <f t="shared" si="528"/>
        <v>413.476630676723</v>
      </c>
      <c r="AF1126" s="5">
        <f t="shared" si="529"/>
        <v>0.248945147679325</v>
      </c>
      <c r="AG1126" s="3">
        <f t="shared" si="530"/>
        <v>2.65089722675367</v>
      </c>
      <c r="AH1126" s="3">
        <f t="shared" si="531"/>
        <v>0.883620689655172</v>
      </c>
      <c r="AI1126" s="3">
        <f t="shared" si="532"/>
        <v>0.897155361050328</v>
      </c>
      <c r="AJ1126" s="3">
        <f t="shared" si="533"/>
        <v>2.97972972972973</v>
      </c>
      <c r="AK1126" s="3">
        <f t="shared" si="534"/>
        <v>5.77264653641208</v>
      </c>
      <c r="AL1126" s="3">
        <f t="shared" si="535"/>
        <v>13.1658291457286</v>
      </c>
      <c r="AM1126" s="3">
        <f t="shared" si="536"/>
        <v>37.7839335180055</v>
      </c>
      <c r="AN1126" s="3">
        <f t="shared" si="537"/>
        <v>90.7317073170732</v>
      </c>
      <c r="AO1126" s="3">
        <f t="shared" si="538"/>
        <v>149.6336996337</v>
      </c>
      <c r="AP1126" s="3">
        <f t="shared" si="539"/>
        <v>210.0625</v>
      </c>
      <c r="AQ1126" s="3">
        <f t="shared" si="540"/>
        <v>287.854251012146</v>
      </c>
      <c r="AR1126" s="3">
        <f t="shared" si="541"/>
        <v>428.819875776398</v>
      </c>
      <c r="AS1126" s="6">
        <f t="shared" si="542"/>
        <v>370.731707317073</v>
      </c>
      <c r="AT1126" s="3">
        <f t="shared" si="543"/>
        <v>0.921642347910391</v>
      </c>
      <c r="AU1126" s="7">
        <f t="shared" si="544"/>
        <v>21.4925286809926</v>
      </c>
      <c r="AV1126" s="8">
        <f t="shared" si="545"/>
        <v>0.0039300891016269</v>
      </c>
      <c r="AW1126" s="3">
        <f t="shared" si="546"/>
        <v>33.6246577756745</v>
      </c>
      <c r="AX1126" s="7">
        <f t="shared" si="547"/>
        <v>0.0227893182390022</v>
      </c>
      <c r="AY1126" s="3">
        <f t="shared" si="548"/>
        <v>-4.28179013025854</v>
      </c>
      <c r="AZ1126" s="9">
        <f t="shared" si="549"/>
        <v>12.1457151296929</v>
      </c>
      <c r="BA1126" s="11">
        <f t="shared" si="550"/>
        <v>9.94273022202547</v>
      </c>
      <c r="BB1126" s="12">
        <f t="shared" si="551"/>
        <v>1074.71389883243</v>
      </c>
      <c r="BC1126" s="13">
        <f t="shared" si="552"/>
        <v>0.230235922975078</v>
      </c>
      <c r="BD1126" s="14">
        <f t="shared" si="553"/>
        <v>105.051269288203</v>
      </c>
      <c r="BE1126" s="15">
        <f t="shared" si="554"/>
        <v>5.78070683661645</v>
      </c>
      <c r="BF1126" s="16">
        <f t="shared" si="555"/>
        <v>26.3511450381679</v>
      </c>
      <c r="BG1126" s="16">
        <f t="shared" si="556"/>
        <v>3.68480725623583</v>
      </c>
      <c r="BH1126" s="17">
        <f t="shared" si="557"/>
        <v>0.00744174392382861</v>
      </c>
    </row>
    <row r="1127" spans="1:60">
      <c r="A1127">
        <v>1145</v>
      </c>
      <c r="B1127" t="s">
        <v>727</v>
      </c>
      <c r="C1127" t="s">
        <v>1148</v>
      </c>
      <c r="D1127" t="s">
        <v>62</v>
      </c>
      <c r="E1127" t="s">
        <v>1216</v>
      </c>
      <c r="F1127" t="s">
        <v>1236</v>
      </c>
      <c r="G1127">
        <v>271.27314576752</v>
      </c>
      <c r="H1127">
        <v>174.7</v>
      </c>
      <c r="I1127">
        <v>58.21</v>
      </c>
      <c r="J1127">
        <v>12.2968279241744</v>
      </c>
      <c r="K1127">
        <v>315.59</v>
      </c>
      <c r="L1127">
        <v>1.98</v>
      </c>
      <c r="M1127">
        <v>0.0166</v>
      </c>
      <c r="N1127">
        <v>1.629</v>
      </c>
      <c r="O1127">
        <v>0.0104</v>
      </c>
      <c r="P1127">
        <v>0.203</v>
      </c>
      <c r="Q1127">
        <v>0.373</v>
      </c>
      <c r="R1127">
        <v>0.238</v>
      </c>
      <c r="S1127">
        <v>3.99</v>
      </c>
      <c r="T1127">
        <v>2.199</v>
      </c>
      <c r="U1127">
        <v>29.18</v>
      </c>
      <c r="V1127">
        <v>9.58</v>
      </c>
      <c r="W1127">
        <v>30.35</v>
      </c>
      <c r="X1127">
        <v>5.19</v>
      </c>
      <c r="Y1127">
        <v>42.4</v>
      </c>
      <c r="Z1127">
        <v>6.34</v>
      </c>
      <c r="AA1127">
        <v>11723.31</v>
      </c>
      <c r="AB1127">
        <v>13.58</v>
      </c>
      <c r="AC1127">
        <v>304.51</v>
      </c>
      <c r="AD1127" s="3">
        <f t="shared" si="527"/>
        <v>13.6979491086663</v>
      </c>
      <c r="AE1127" s="4">
        <f t="shared" si="528"/>
        <v>315.479250331669</v>
      </c>
      <c r="AF1127" s="5">
        <f t="shared" si="529"/>
        <v>0.070042194092827</v>
      </c>
      <c r="AG1127" s="3">
        <f t="shared" si="530"/>
        <v>2.65742251223491</v>
      </c>
      <c r="AH1127" s="3">
        <f t="shared" si="531"/>
        <v>0.112068965517241</v>
      </c>
      <c r="AI1127" s="3">
        <f t="shared" si="532"/>
        <v>0.444201312910284</v>
      </c>
      <c r="AJ1127" s="3">
        <f t="shared" si="533"/>
        <v>2.52027027027027</v>
      </c>
      <c r="AK1127" s="3">
        <f t="shared" si="534"/>
        <v>4.22735346358792</v>
      </c>
      <c r="AL1127" s="3">
        <f t="shared" si="535"/>
        <v>20.0502512562814</v>
      </c>
      <c r="AM1127" s="3">
        <f t="shared" si="536"/>
        <v>60.9141274238227</v>
      </c>
      <c r="AN1127" s="3">
        <f t="shared" si="537"/>
        <v>118.617886178862</v>
      </c>
      <c r="AO1127" s="3">
        <f t="shared" si="538"/>
        <v>175.457875457875</v>
      </c>
      <c r="AP1127" s="3">
        <f t="shared" si="539"/>
        <v>189.6875</v>
      </c>
      <c r="AQ1127" s="3">
        <f t="shared" si="540"/>
        <v>210.121457489879</v>
      </c>
      <c r="AR1127" s="3">
        <f t="shared" si="541"/>
        <v>263.354037267081</v>
      </c>
      <c r="AS1127" s="6">
        <f t="shared" si="542"/>
        <v>257.723577235772</v>
      </c>
      <c r="AT1127" s="3">
        <f t="shared" si="543"/>
        <v>0.594682412171633</v>
      </c>
      <c r="AU1127" s="7">
        <f t="shared" si="544"/>
        <v>22.5811010282153</v>
      </c>
      <c r="AV1127" s="8">
        <f t="shared" si="545"/>
        <v>0.0051635725591696</v>
      </c>
      <c r="AW1127" s="3">
        <f t="shared" si="546"/>
        <v>25.6553358538477</v>
      </c>
      <c r="AX1127" s="7">
        <f t="shared" si="547"/>
        <v>0.0261540612424362</v>
      </c>
      <c r="AY1127" s="3">
        <f t="shared" si="548"/>
        <v>-4.04267853288105</v>
      </c>
      <c r="AZ1127" s="9">
        <f t="shared" si="549"/>
        <v>42.0084531165205</v>
      </c>
      <c r="BA1127" s="11">
        <f t="shared" si="550"/>
        <v>18.9564730832773</v>
      </c>
      <c r="BB1127" s="12">
        <f t="shared" si="551"/>
        <v>1074.71389883243</v>
      </c>
      <c r="BC1127" s="13">
        <f t="shared" si="552"/>
        <v>0.177197691274951</v>
      </c>
      <c r="BD1127" s="14">
        <f t="shared" si="553"/>
        <v>221.974405367213</v>
      </c>
      <c r="BE1127" s="15">
        <f t="shared" si="554"/>
        <v>7.18183962264151</v>
      </c>
      <c r="BF1127" s="16">
        <f t="shared" si="555"/>
        <v>10.6265664160401</v>
      </c>
      <c r="BG1127" s="16">
        <f t="shared" si="556"/>
        <v>4.36729222520107</v>
      </c>
      <c r="BH1127" s="17">
        <f t="shared" si="557"/>
        <v>0.0445962365767955</v>
      </c>
    </row>
    <row r="1128" spans="1:60">
      <c r="A1128">
        <v>1146</v>
      </c>
      <c r="B1128" t="s">
        <v>727</v>
      </c>
      <c r="C1128" t="s">
        <v>1148</v>
      </c>
      <c r="D1128" t="s">
        <v>62</v>
      </c>
      <c r="E1128" t="s">
        <v>1216</v>
      </c>
      <c r="F1128" t="s">
        <v>1237</v>
      </c>
      <c r="G1128">
        <v>191.386396523285</v>
      </c>
      <c r="H1128">
        <v>174.7</v>
      </c>
      <c r="I1128">
        <v>305.51</v>
      </c>
      <c r="J1128">
        <v>12.2968279241744</v>
      </c>
      <c r="K1128">
        <v>1366.55</v>
      </c>
      <c r="L1128">
        <v>11.55</v>
      </c>
      <c r="M1128">
        <v>0.049</v>
      </c>
      <c r="N1128">
        <v>5.41</v>
      </c>
      <c r="O1128">
        <v>0.042</v>
      </c>
      <c r="P1128">
        <v>0.505</v>
      </c>
      <c r="Q1128">
        <v>1.15</v>
      </c>
      <c r="R1128">
        <v>0.822</v>
      </c>
      <c r="S1128">
        <v>12.4</v>
      </c>
      <c r="T1128">
        <v>6.54</v>
      </c>
      <c r="U1128">
        <v>100.93</v>
      </c>
      <c r="V1128">
        <v>44.35</v>
      </c>
      <c r="W1128">
        <v>215.15</v>
      </c>
      <c r="X1128">
        <v>51.89</v>
      </c>
      <c r="Y1128">
        <v>529.06</v>
      </c>
      <c r="Z1128">
        <v>92.97</v>
      </c>
      <c r="AA1128">
        <v>10663.08</v>
      </c>
      <c r="AB1128">
        <v>4.83</v>
      </c>
      <c r="AC1128">
        <v>504.25</v>
      </c>
      <c r="AD1128" s="3">
        <f t="shared" si="527"/>
        <v>4.87195097163904</v>
      </c>
      <c r="AE1128" s="4">
        <f t="shared" si="528"/>
        <v>522.414409969275</v>
      </c>
      <c r="AF1128" s="5">
        <f t="shared" si="529"/>
        <v>0.206751054852321</v>
      </c>
      <c r="AG1128" s="3">
        <f t="shared" si="530"/>
        <v>8.82544861337684</v>
      </c>
      <c r="AH1128" s="3">
        <f t="shared" si="531"/>
        <v>0.452586206896552</v>
      </c>
      <c r="AI1128" s="3">
        <f t="shared" si="532"/>
        <v>1.10503282275711</v>
      </c>
      <c r="AJ1128" s="3">
        <f t="shared" si="533"/>
        <v>7.77027027027027</v>
      </c>
      <c r="AK1128" s="3">
        <f t="shared" si="534"/>
        <v>14.6003552397869</v>
      </c>
      <c r="AL1128" s="3">
        <f t="shared" si="535"/>
        <v>62.3115577889447</v>
      </c>
      <c r="AM1128" s="3">
        <f t="shared" si="536"/>
        <v>181.163434903047</v>
      </c>
      <c r="AN1128" s="3">
        <f t="shared" si="537"/>
        <v>410.284552845528</v>
      </c>
      <c r="AO1128" s="3">
        <f t="shared" si="538"/>
        <v>812.271062271062</v>
      </c>
      <c r="AP1128" s="3">
        <f t="shared" si="539"/>
        <v>1344.6875</v>
      </c>
      <c r="AQ1128" s="3">
        <f t="shared" si="540"/>
        <v>2100.80971659919</v>
      </c>
      <c r="AR1128" s="3">
        <f t="shared" si="541"/>
        <v>3286.08695652174</v>
      </c>
      <c r="AS1128" s="6">
        <f t="shared" si="542"/>
        <v>3779.26829268293</v>
      </c>
      <c r="AT1128" s="3">
        <f t="shared" si="543"/>
        <v>0.663530752537337</v>
      </c>
      <c r="AU1128" s="7">
        <f t="shared" si="544"/>
        <v>2.01921239856559</v>
      </c>
      <c r="AV1128" s="8">
        <f t="shared" si="545"/>
        <v>0.0103557633494799</v>
      </c>
      <c r="AW1128" s="3">
        <f t="shared" si="546"/>
        <v>42.4836724715206</v>
      </c>
      <c r="AX1128" s="7">
        <f t="shared" si="547"/>
        <v>0.0674983479374535</v>
      </c>
      <c r="AY1128" s="3">
        <f t="shared" si="548"/>
        <v>-2.39648601291388</v>
      </c>
      <c r="AZ1128" s="9">
        <f t="shared" si="549"/>
        <v>69.5042239648246</v>
      </c>
      <c r="BA1128" s="11">
        <f t="shared" si="550"/>
        <v>5.84434824317393</v>
      </c>
      <c r="BB1128" s="12">
        <f t="shared" si="551"/>
        <v>1074.71389883243</v>
      </c>
      <c r="BC1128" s="13">
        <f t="shared" si="552"/>
        <v>0.291041348472292</v>
      </c>
      <c r="BD1128" s="14">
        <f t="shared" si="553"/>
        <v>287.626603529918</v>
      </c>
      <c r="BE1128" s="15">
        <f t="shared" si="554"/>
        <v>0.953105507881904</v>
      </c>
      <c r="BF1128" s="16">
        <f t="shared" si="555"/>
        <v>42.6661290322581</v>
      </c>
      <c r="BG1128" s="16">
        <f t="shared" si="556"/>
        <v>4.70434782608696</v>
      </c>
      <c r="BH1128" s="17">
        <f t="shared" si="557"/>
        <v>0.0095785820525533</v>
      </c>
    </row>
    <row r="1129" spans="1:60">
      <c r="A1129">
        <v>1147</v>
      </c>
      <c r="B1129" t="s">
        <v>727</v>
      </c>
      <c r="C1129" t="s">
        <v>1148</v>
      </c>
      <c r="D1129" t="s">
        <v>62</v>
      </c>
      <c r="E1129" t="s">
        <v>1216</v>
      </c>
      <c r="F1129" t="s">
        <v>1238</v>
      </c>
      <c r="G1129">
        <v>431.554443789065</v>
      </c>
      <c r="H1129">
        <v>174.7</v>
      </c>
      <c r="I1129">
        <v>45.42</v>
      </c>
      <c r="J1129">
        <v>12.2968279241744</v>
      </c>
      <c r="K1129">
        <v>420</v>
      </c>
      <c r="L1129">
        <v>3.01</v>
      </c>
      <c r="M1129">
        <v>0.0241</v>
      </c>
      <c r="N1129">
        <v>0.422</v>
      </c>
      <c r="O1129">
        <v>0.0111</v>
      </c>
      <c r="P1129">
        <v>0.178</v>
      </c>
      <c r="Q1129">
        <v>0.074</v>
      </c>
      <c r="R1129">
        <v>0.105</v>
      </c>
      <c r="S1129">
        <v>1.46</v>
      </c>
      <c r="T1129">
        <v>1.237</v>
      </c>
      <c r="U1129">
        <v>22.77</v>
      </c>
      <c r="V1129">
        <v>11.65</v>
      </c>
      <c r="W1129">
        <v>61.04</v>
      </c>
      <c r="X1129">
        <v>16.06</v>
      </c>
      <c r="Y1129">
        <v>178.12</v>
      </c>
      <c r="Z1129">
        <v>30.59</v>
      </c>
      <c r="AA1129">
        <v>11948.3</v>
      </c>
      <c r="AB1129">
        <v>195.94</v>
      </c>
      <c r="AC1129">
        <v>721.59</v>
      </c>
      <c r="AD1129" s="3">
        <f t="shared" si="527"/>
        <v>197.641837139328</v>
      </c>
      <c r="AE1129" s="4">
        <f t="shared" si="528"/>
        <v>747.58356785271</v>
      </c>
      <c r="AF1129" s="5">
        <f t="shared" si="529"/>
        <v>0.10168776371308</v>
      </c>
      <c r="AG1129" s="3">
        <f t="shared" si="530"/>
        <v>0.688417618270799</v>
      </c>
      <c r="AH1129" s="3">
        <f t="shared" si="531"/>
        <v>0.119612068965517</v>
      </c>
      <c r="AI1129" s="3">
        <f t="shared" si="532"/>
        <v>0.389496717724289</v>
      </c>
      <c r="AJ1129" s="3">
        <f t="shared" si="533"/>
        <v>0.5</v>
      </c>
      <c r="AK1129" s="3">
        <f t="shared" si="534"/>
        <v>1.86500888099467</v>
      </c>
      <c r="AL1129" s="3">
        <f t="shared" si="535"/>
        <v>7.33668341708543</v>
      </c>
      <c r="AM1129" s="3">
        <f t="shared" si="536"/>
        <v>34.2659279778393</v>
      </c>
      <c r="AN1129" s="3">
        <f t="shared" si="537"/>
        <v>92.5609756097561</v>
      </c>
      <c r="AO1129" s="3">
        <f t="shared" si="538"/>
        <v>213.369963369963</v>
      </c>
      <c r="AP1129" s="3">
        <f t="shared" si="539"/>
        <v>381.5</v>
      </c>
      <c r="AQ1129" s="3">
        <f t="shared" si="540"/>
        <v>650.202429149798</v>
      </c>
      <c r="AR1129" s="3">
        <f t="shared" si="541"/>
        <v>1106.33540372671</v>
      </c>
      <c r="AS1129" s="6">
        <f t="shared" si="542"/>
        <v>1243.49593495935</v>
      </c>
      <c r="AT1129" s="3">
        <f t="shared" si="543"/>
        <v>0.973746730250448</v>
      </c>
      <c r="AU1129" s="7">
        <f t="shared" si="544"/>
        <v>8.80155084046273</v>
      </c>
      <c r="AV1129" s="8">
        <f t="shared" si="545"/>
        <v>0.000564485387516092</v>
      </c>
      <c r="AW1129" s="3">
        <f t="shared" si="546"/>
        <v>60.7948303792256</v>
      </c>
      <c r="AX1129" s="7">
        <f t="shared" si="547"/>
        <v>0.00440135125818915</v>
      </c>
      <c r="AY1129" s="3">
        <f t="shared" si="548"/>
        <v>-7.13694305349407</v>
      </c>
      <c r="AZ1129" s="9">
        <f t="shared" si="549"/>
        <v>2.80803822568092</v>
      </c>
      <c r="BA1129" s="11">
        <f t="shared" si="550"/>
        <v>4.20822433854675</v>
      </c>
      <c r="BB1129" s="12">
        <f t="shared" si="551"/>
        <v>1074.71389883243</v>
      </c>
      <c r="BC1129" s="13">
        <f t="shared" si="552"/>
        <v>0.442040615963654</v>
      </c>
      <c r="BD1129" s="14">
        <f t="shared" si="553"/>
        <v>435.624051017309</v>
      </c>
      <c r="BE1129" s="15">
        <f t="shared" si="554"/>
        <v>4.05114529530653</v>
      </c>
      <c r="BF1129" s="16">
        <f t="shared" si="555"/>
        <v>122</v>
      </c>
      <c r="BG1129" s="16">
        <f t="shared" si="556"/>
        <v>5.7027027027027</v>
      </c>
      <c r="BH1129" s="17">
        <f t="shared" si="557"/>
        <v>0.271539239734475</v>
      </c>
    </row>
    <row r="1130" spans="1:60">
      <c r="A1130">
        <v>1148</v>
      </c>
      <c r="B1130" t="s">
        <v>727</v>
      </c>
      <c r="C1130" t="s">
        <v>1148</v>
      </c>
      <c r="D1130" t="s">
        <v>62</v>
      </c>
      <c r="E1130" t="s">
        <v>1216</v>
      </c>
      <c r="F1130" t="s">
        <v>1239</v>
      </c>
      <c r="G1130">
        <v>547.582562011545</v>
      </c>
      <c r="H1130">
        <v>174.7</v>
      </c>
      <c r="I1130">
        <v>51.37</v>
      </c>
      <c r="J1130">
        <v>12.2968279241744</v>
      </c>
      <c r="K1130">
        <v>440.77</v>
      </c>
      <c r="L1130">
        <v>3.83</v>
      </c>
      <c r="M1130">
        <v>0.0145</v>
      </c>
      <c r="N1130">
        <v>0.702</v>
      </c>
      <c r="O1130">
        <v>0.0107</v>
      </c>
      <c r="P1130">
        <v>0.128</v>
      </c>
      <c r="Q1130">
        <v>0.087</v>
      </c>
      <c r="R1130">
        <v>0.111</v>
      </c>
      <c r="S1130">
        <v>1.18</v>
      </c>
      <c r="T1130">
        <v>1.024</v>
      </c>
      <c r="U1130">
        <v>21.21</v>
      </c>
      <c r="V1130">
        <v>11.45</v>
      </c>
      <c r="W1130">
        <v>70.71</v>
      </c>
      <c r="X1130">
        <v>19.91</v>
      </c>
      <c r="Y1130">
        <v>232.24</v>
      </c>
      <c r="Z1130">
        <v>39.45</v>
      </c>
      <c r="AA1130">
        <v>10546.2</v>
      </c>
      <c r="AB1130">
        <v>3.48</v>
      </c>
      <c r="AC1130">
        <v>495.03</v>
      </c>
      <c r="AD1130" s="3">
        <f t="shared" si="527"/>
        <v>3.51022554478341</v>
      </c>
      <c r="AE1130" s="4">
        <f t="shared" si="528"/>
        <v>512.862281342767</v>
      </c>
      <c r="AF1130" s="5">
        <f t="shared" si="529"/>
        <v>0.0611814345991561</v>
      </c>
      <c r="AG1130" s="3">
        <f t="shared" si="530"/>
        <v>1.14518760195759</v>
      </c>
      <c r="AH1130" s="3">
        <f t="shared" si="531"/>
        <v>0.115301724137931</v>
      </c>
      <c r="AI1130" s="3">
        <f t="shared" si="532"/>
        <v>0.280087527352298</v>
      </c>
      <c r="AJ1130" s="3">
        <f t="shared" si="533"/>
        <v>0.587837837837838</v>
      </c>
      <c r="AK1130" s="3">
        <f t="shared" si="534"/>
        <v>1.97158081705151</v>
      </c>
      <c r="AL1130" s="3">
        <f t="shared" si="535"/>
        <v>5.92964824120603</v>
      </c>
      <c r="AM1130" s="3">
        <f t="shared" si="536"/>
        <v>28.3656509695291</v>
      </c>
      <c r="AN1130" s="3">
        <f t="shared" si="537"/>
        <v>86.219512195122</v>
      </c>
      <c r="AO1130" s="3">
        <f t="shared" si="538"/>
        <v>209.70695970696</v>
      </c>
      <c r="AP1130" s="3">
        <f t="shared" si="539"/>
        <v>441.9375</v>
      </c>
      <c r="AQ1130" s="3">
        <f t="shared" si="540"/>
        <v>806.072874493927</v>
      </c>
      <c r="AR1130" s="3">
        <f t="shared" si="541"/>
        <v>1442.48447204969</v>
      </c>
      <c r="AS1130" s="6">
        <f t="shared" si="542"/>
        <v>1603.65853658537</v>
      </c>
      <c r="AT1130" s="3">
        <f t="shared" si="543"/>
        <v>1.0560180705003</v>
      </c>
      <c r="AU1130" s="7">
        <f t="shared" si="544"/>
        <v>7.32082799477039</v>
      </c>
      <c r="AV1130" s="8">
        <f t="shared" si="545"/>
        <v>0.00136878851406665</v>
      </c>
      <c r="AW1130" s="3">
        <f t="shared" si="546"/>
        <v>41.7068763184468</v>
      </c>
      <c r="AX1130" s="7">
        <f t="shared" si="547"/>
        <v>0.00883975410233134</v>
      </c>
      <c r="AY1130" s="3">
        <f t="shared" si="548"/>
        <v>-5.92613214316062</v>
      </c>
      <c r="AZ1130" s="9">
        <f t="shared" si="549"/>
        <v>10.6202630774008</v>
      </c>
      <c r="BA1130" s="11">
        <f t="shared" si="550"/>
        <v>9.27621573635727</v>
      </c>
      <c r="BB1130" s="12">
        <f t="shared" si="551"/>
        <v>1074.71389883243</v>
      </c>
      <c r="BC1130" s="13">
        <f t="shared" si="552"/>
        <v>0.285549205654235</v>
      </c>
      <c r="BD1130" s="14">
        <f t="shared" si="553"/>
        <v>409.496228448276</v>
      </c>
      <c r="BE1130" s="15">
        <f t="shared" si="554"/>
        <v>2.13154495349638</v>
      </c>
      <c r="BF1130" s="16">
        <f t="shared" si="555"/>
        <v>196.813559322034</v>
      </c>
      <c r="BG1130" s="16">
        <f t="shared" si="556"/>
        <v>8.06896551724138</v>
      </c>
      <c r="BH1130" s="17">
        <f t="shared" si="557"/>
        <v>0.0070298769771529</v>
      </c>
    </row>
    <row r="1131" spans="1:60">
      <c r="A1131">
        <v>1149</v>
      </c>
      <c r="B1131" t="s">
        <v>727</v>
      </c>
      <c r="C1131" t="s">
        <v>1148</v>
      </c>
      <c r="D1131" t="s">
        <v>62</v>
      </c>
      <c r="E1131" t="s">
        <v>1216</v>
      </c>
      <c r="F1131" t="s">
        <v>1240</v>
      </c>
      <c r="G1131">
        <v>408.37316328797</v>
      </c>
      <c r="H1131">
        <v>174.7</v>
      </c>
      <c r="I1131">
        <v>76.39</v>
      </c>
      <c r="J1131">
        <v>12.2968279241744</v>
      </c>
      <c r="K1131">
        <v>378.96</v>
      </c>
      <c r="L1131">
        <v>3.36</v>
      </c>
      <c r="M1131">
        <v>0.0224</v>
      </c>
      <c r="N1131">
        <v>2.31</v>
      </c>
      <c r="O1131">
        <v>0.0112</v>
      </c>
      <c r="P1131">
        <v>0.372</v>
      </c>
      <c r="Q1131">
        <v>0.645</v>
      </c>
      <c r="R1131">
        <v>0.353</v>
      </c>
      <c r="S1131">
        <v>3.69</v>
      </c>
      <c r="T1131">
        <v>1.793</v>
      </c>
      <c r="U1131">
        <v>26.25</v>
      </c>
      <c r="V1131">
        <v>11.39</v>
      </c>
      <c r="W1131">
        <v>56.91</v>
      </c>
      <c r="X1131">
        <v>14.7</v>
      </c>
      <c r="Y1131">
        <v>153.69</v>
      </c>
      <c r="Z1131">
        <v>27.44</v>
      </c>
      <c r="AA1131">
        <v>10490.85</v>
      </c>
      <c r="AB1131">
        <v>61.94</v>
      </c>
      <c r="AC1131">
        <v>372.43</v>
      </c>
      <c r="AD1131" s="3">
        <f t="shared" si="527"/>
        <v>62.4779799551392</v>
      </c>
      <c r="AE1131" s="4">
        <f t="shared" si="528"/>
        <v>385.845907198527</v>
      </c>
      <c r="AF1131" s="5">
        <f t="shared" si="529"/>
        <v>0.0945147679324895</v>
      </c>
      <c r="AG1131" s="3">
        <f t="shared" si="530"/>
        <v>3.76835236541599</v>
      </c>
      <c r="AH1131" s="3">
        <f t="shared" si="531"/>
        <v>0.120689655172414</v>
      </c>
      <c r="AI1131" s="3">
        <f t="shared" si="532"/>
        <v>0.814004376367615</v>
      </c>
      <c r="AJ1131" s="3">
        <f t="shared" si="533"/>
        <v>4.35810810810811</v>
      </c>
      <c r="AK1131" s="3">
        <f t="shared" si="534"/>
        <v>6.26998223801066</v>
      </c>
      <c r="AL1131" s="3">
        <f t="shared" si="535"/>
        <v>18.5427135678392</v>
      </c>
      <c r="AM1131" s="3">
        <f t="shared" si="536"/>
        <v>49.6675900277008</v>
      </c>
      <c r="AN1131" s="3">
        <f t="shared" si="537"/>
        <v>106.707317073171</v>
      </c>
      <c r="AO1131" s="3">
        <f t="shared" si="538"/>
        <v>208.608058608059</v>
      </c>
      <c r="AP1131" s="3">
        <f t="shared" si="539"/>
        <v>355.6875</v>
      </c>
      <c r="AQ1131" s="3">
        <f t="shared" si="540"/>
        <v>595.141700404858</v>
      </c>
      <c r="AR1131" s="3">
        <f t="shared" si="541"/>
        <v>954.596273291925</v>
      </c>
      <c r="AS1131" s="6">
        <f t="shared" si="542"/>
        <v>1115.44715447154</v>
      </c>
      <c r="AT1131" s="3">
        <f t="shared" si="543"/>
        <v>0.69747824489815</v>
      </c>
      <c r="AU1131" s="7">
        <f t="shared" si="544"/>
        <v>7.3065259567052</v>
      </c>
      <c r="AV1131" s="8">
        <f t="shared" si="545"/>
        <v>0.00598684593228418</v>
      </c>
      <c r="AW1131" s="3">
        <f t="shared" si="546"/>
        <v>31.3776780140177</v>
      </c>
      <c r="AX1131" s="7">
        <f t="shared" si="547"/>
        <v>0.033535785491802</v>
      </c>
      <c r="AY1131" s="3">
        <f t="shared" si="548"/>
        <v>-3.61101708473982</v>
      </c>
      <c r="AZ1131" s="9">
        <f t="shared" si="549"/>
        <v>30.675006555784</v>
      </c>
      <c r="BA1131" s="11">
        <f t="shared" si="550"/>
        <v>12.2160666586304</v>
      </c>
      <c r="BB1131" s="12">
        <f t="shared" si="551"/>
        <v>1074.71389883243</v>
      </c>
      <c r="BC1131" s="13">
        <f t="shared" si="552"/>
        <v>0.22284961242679</v>
      </c>
      <c r="BD1131" s="14">
        <f t="shared" si="553"/>
        <v>111.262190547637</v>
      </c>
      <c r="BE1131" s="15">
        <f t="shared" si="554"/>
        <v>2.42325460342247</v>
      </c>
      <c r="BF1131" s="16">
        <f t="shared" si="555"/>
        <v>41.650406504065</v>
      </c>
      <c r="BG1131" s="16">
        <f t="shared" si="556"/>
        <v>3.58139534883721</v>
      </c>
      <c r="BH1131" s="17">
        <f t="shared" si="557"/>
        <v>0.166313132669226</v>
      </c>
    </row>
    <row r="1132" spans="1:60">
      <c r="A1132">
        <v>1150</v>
      </c>
      <c r="B1132" t="s">
        <v>727</v>
      </c>
      <c r="C1132" t="s">
        <v>1148</v>
      </c>
      <c r="D1132" t="s">
        <v>62</v>
      </c>
      <c r="E1132" t="s">
        <v>1216</v>
      </c>
      <c r="F1132" t="s">
        <v>1241</v>
      </c>
      <c r="G1132">
        <v>218.50103705972</v>
      </c>
      <c r="H1132">
        <v>174.7</v>
      </c>
      <c r="I1132">
        <v>67.47</v>
      </c>
      <c r="J1132">
        <v>12.2968279241744</v>
      </c>
      <c r="K1132">
        <v>407.11</v>
      </c>
      <c r="L1132">
        <v>2.76</v>
      </c>
      <c r="M1132">
        <v>0.016</v>
      </c>
      <c r="N1132">
        <v>1.528</v>
      </c>
      <c r="O1132">
        <v>0.0078</v>
      </c>
      <c r="P1132">
        <v>0.132</v>
      </c>
      <c r="Q1132">
        <v>0.493</v>
      </c>
      <c r="R1132">
        <v>0.288</v>
      </c>
      <c r="S1132">
        <v>4.68</v>
      </c>
      <c r="T1132">
        <v>2.48</v>
      </c>
      <c r="U1132">
        <v>35.93</v>
      </c>
      <c r="V1132">
        <v>11.94</v>
      </c>
      <c r="W1132">
        <v>39.61</v>
      </c>
      <c r="X1132">
        <v>6.44</v>
      </c>
      <c r="Y1132">
        <v>49.33</v>
      </c>
      <c r="Z1132">
        <v>6.9</v>
      </c>
      <c r="AA1132">
        <v>12294.36</v>
      </c>
      <c r="AB1132">
        <v>33.12</v>
      </c>
      <c r="AC1132">
        <v>411.76</v>
      </c>
      <c r="AD1132" s="3">
        <f t="shared" si="527"/>
        <v>33.4076638055248</v>
      </c>
      <c r="AE1132" s="4">
        <f t="shared" si="528"/>
        <v>426.592677142189</v>
      </c>
      <c r="AF1132" s="5">
        <f t="shared" si="529"/>
        <v>0.0675105485232068</v>
      </c>
      <c r="AG1132" s="3">
        <f t="shared" si="530"/>
        <v>2.49265905383361</v>
      </c>
      <c r="AH1132" s="3">
        <f t="shared" si="531"/>
        <v>0.084051724137931</v>
      </c>
      <c r="AI1132" s="3">
        <f t="shared" si="532"/>
        <v>0.288840262582057</v>
      </c>
      <c r="AJ1132" s="3">
        <f t="shared" si="533"/>
        <v>3.33108108108108</v>
      </c>
      <c r="AK1132" s="3">
        <f t="shared" si="534"/>
        <v>5.11545293072824</v>
      </c>
      <c r="AL1132" s="3">
        <f t="shared" si="535"/>
        <v>23.5175879396985</v>
      </c>
      <c r="AM1132" s="3">
        <f t="shared" si="536"/>
        <v>68.6980609418283</v>
      </c>
      <c r="AN1132" s="3">
        <f t="shared" si="537"/>
        <v>146.056910569106</v>
      </c>
      <c r="AO1132" s="3">
        <f t="shared" si="538"/>
        <v>218.681318681319</v>
      </c>
      <c r="AP1132" s="3">
        <f t="shared" si="539"/>
        <v>247.5625</v>
      </c>
      <c r="AQ1132" s="3">
        <f t="shared" si="540"/>
        <v>260.728744939271</v>
      </c>
      <c r="AR1132" s="3">
        <f t="shared" si="541"/>
        <v>306.39751552795</v>
      </c>
      <c r="AS1132" s="6">
        <f t="shared" si="542"/>
        <v>280.487804878049</v>
      </c>
      <c r="AT1132" s="3">
        <f t="shared" si="543"/>
        <v>0.577956433774791</v>
      </c>
      <c r="AU1132" s="7">
        <f t="shared" si="544"/>
        <v>18.8629608428424</v>
      </c>
      <c r="AV1132" s="8">
        <f t="shared" si="545"/>
        <v>0.00358187114283422</v>
      </c>
      <c r="AW1132" s="3">
        <f t="shared" si="546"/>
        <v>34.6912780899818</v>
      </c>
      <c r="AX1132" s="7">
        <f t="shared" si="547"/>
        <v>0.0210969711167593</v>
      </c>
      <c r="AY1132" s="3">
        <f t="shared" si="548"/>
        <v>-4.415768007026</v>
      </c>
      <c r="AZ1132" s="9">
        <f t="shared" si="549"/>
        <v>123.174628346544</v>
      </c>
      <c r="BA1132" s="11">
        <f t="shared" si="550"/>
        <v>21.1979263217885</v>
      </c>
      <c r="BB1132" s="12">
        <f t="shared" si="551"/>
        <v>1074.71389883243</v>
      </c>
      <c r="BC1132" s="13">
        <f t="shared" si="552"/>
        <v>0.241602717692184</v>
      </c>
      <c r="BD1132" s="14">
        <f t="shared" si="553"/>
        <v>345.07729424058</v>
      </c>
      <c r="BE1132" s="15">
        <f t="shared" si="554"/>
        <v>8.34705047638354</v>
      </c>
      <c r="BF1132" s="16">
        <f t="shared" si="555"/>
        <v>10.5405982905983</v>
      </c>
      <c r="BG1132" s="16">
        <f t="shared" si="556"/>
        <v>3.09939148073022</v>
      </c>
      <c r="BH1132" s="17">
        <f t="shared" si="557"/>
        <v>0.0804352049737711</v>
      </c>
    </row>
    <row r="1133" spans="1:60">
      <c r="A1133">
        <v>1151</v>
      </c>
      <c r="B1133" t="s">
        <v>727</v>
      </c>
      <c r="C1133" t="s">
        <v>1148</v>
      </c>
      <c r="D1133" t="s">
        <v>62</v>
      </c>
      <c r="E1133" t="s">
        <v>1216</v>
      </c>
      <c r="F1133" t="s">
        <v>1242</v>
      </c>
      <c r="G1133">
        <v>160.585682855315</v>
      </c>
      <c r="H1133">
        <v>174.7</v>
      </c>
      <c r="I1133">
        <v>296.2</v>
      </c>
      <c r="J1133">
        <v>12.2968279241744</v>
      </c>
      <c r="K1133">
        <v>572.4</v>
      </c>
      <c r="L1133">
        <v>1.568</v>
      </c>
      <c r="M1133">
        <v>0.072</v>
      </c>
      <c r="N1133">
        <v>13.96</v>
      </c>
      <c r="O1133">
        <v>0.1</v>
      </c>
      <c r="P1133">
        <v>1.66</v>
      </c>
      <c r="Q1133">
        <v>3.39</v>
      </c>
      <c r="R1133">
        <v>0.975</v>
      </c>
      <c r="S1133">
        <v>19.07</v>
      </c>
      <c r="T1133">
        <v>6.17</v>
      </c>
      <c r="U1133">
        <v>58.94</v>
      </c>
      <c r="V1133">
        <v>18.4</v>
      </c>
      <c r="W1133">
        <v>76.2</v>
      </c>
      <c r="X1133">
        <v>17.33</v>
      </c>
      <c r="Y1133">
        <v>174.11</v>
      </c>
      <c r="Z1133">
        <v>31.5</v>
      </c>
      <c r="AA1133">
        <v>12560.83</v>
      </c>
      <c r="AB1133">
        <v>3.18</v>
      </c>
      <c r="AC1133">
        <v>596.16</v>
      </c>
      <c r="AD1133" s="3">
        <f t="shared" si="527"/>
        <v>3.20761989437105</v>
      </c>
      <c r="AE1133" s="4">
        <f t="shared" si="528"/>
        <v>617.635249672351</v>
      </c>
      <c r="AF1133" s="5">
        <f t="shared" si="529"/>
        <v>0.30379746835443</v>
      </c>
      <c r="AG1133" s="3">
        <f t="shared" si="530"/>
        <v>22.7732463295269</v>
      </c>
      <c r="AH1133" s="3">
        <f t="shared" si="531"/>
        <v>1.07758620689655</v>
      </c>
      <c r="AI1133" s="3">
        <f t="shared" si="532"/>
        <v>3.63238512035011</v>
      </c>
      <c r="AJ1133" s="3">
        <f t="shared" si="533"/>
        <v>22.9054054054054</v>
      </c>
      <c r="AK1133" s="3">
        <f t="shared" si="534"/>
        <v>17.3179396092362</v>
      </c>
      <c r="AL1133" s="3">
        <f t="shared" si="535"/>
        <v>95.8291457286432</v>
      </c>
      <c r="AM1133" s="3">
        <f t="shared" si="536"/>
        <v>170.914127423823</v>
      </c>
      <c r="AN1133" s="3">
        <f t="shared" si="537"/>
        <v>239.593495934959</v>
      </c>
      <c r="AO1133" s="3">
        <f t="shared" si="538"/>
        <v>336.996336996337</v>
      </c>
      <c r="AP1133" s="3">
        <f t="shared" si="539"/>
        <v>476.25</v>
      </c>
      <c r="AQ1133" s="3">
        <f t="shared" si="540"/>
        <v>701.619433198381</v>
      </c>
      <c r="AR1133" s="3">
        <f t="shared" si="541"/>
        <v>1081.42857142857</v>
      </c>
      <c r="AS1133" s="6">
        <f t="shared" si="542"/>
        <v>1280.48780487805</v>
      </c>
      <c r="AT1133" s="3">
        <f t="shared" si="543"/>
        <v>0.369639540010779</v>
      </c>
      <c r="AU1133" s="7">
        <f t="shared" si="544"/>
        <v>3.41806708068092</v>
      </c>
      <c r="AV1133" s="8">
        <f t="shared" si="545"/>
        <v>0.0226023369090505</v>
      </c>
      <c r="AW1133" s="3">
        <f t="shared" si="546"/>
        <v>50.227201151456</v>
      </c>
      <c r="AX1133" s="7">
        <f t="shared" si="547"/>
        <v>0.160185364336879</v>
      </c>
      <c r="AY1133" s="3">
        <f t="shared" si="548"/>
        <v>-0.895917912234306</v>
      </c>
      <c r="AZ1133" s="9">
        <f t="shared" si="549"/>
        <v>48.929163364717</v>
      </c>
      <c r="BA1133" s="11">
        <f t="shared" si="550"/>
        <v>10.953008651581</v>
      </c>
      <c r="BB1133" s="12">
        <f t="shared" si="551"/>
        <v>1074.71389883243</v>
      </c>
      <c r="BC1133" s="13">
        <f t="shared" si="552"/>
        <v>0.343747565237002</v>
      </c>
      <c r="BD1133" s="14">
        <f t="shared" si="553"/>
        <v>52.8924547748516</v>
      </c>
      <c r="BE1133" s="15">
        <f t="shared" si="554"/>
        <v>3.42404227212682</v>
      </c>
      <c r="BF1133" s="16">
        <f t="shared" si="555"/>
        <v>9.13004719454641</v>
      </c>
      <c r="BG1133" s="16">
        <f t="shared" si="556"/>
        <v>4.11799410029499</v>
      </c>
      <c r="BH1133" s="17">
        <f t="shared" si="557"/>
        <v>0.0053341384863124</v>
      </c>
    </row>
    <row r="1134" spans="1:60">
      <c r="A1134">
        <v>1152</v>
      </c>
      <c r="B1134" t="s">
        <v>727</v>
      </c>
      <c r="C1134" t="s">
        <v>1148</v>
      </c>
      <c r="D1134" t="s">
        <v>62</v>
      </c>
      <c r="E1134" t="s">
        <v>1216</v>
      </c>
      <c r="F1134" t="s">
        <v>1243</v>
      </c>
      <c r="G1134">
        <v>245.055023964635</v>
      </c>
      <c r="H1134">
        <v>174.7</v>
      </c>
      <c r="I1134">
        <v>52.35</v>
      </c>
      <c r="J1134">
        <v>12.2968279241744</v>
      </c>
      <c r="K1134">
        <v>345.06</v>
      </c>
      <c r="L1134">
        <v>2.53</v>
      </c>
      <c r="M1134">
        <v>0.018</v>
      </c>
      <c r="N1134">
        <v>1.355</v>
      </c>
      <c r="O1134">
        <v>0.0083</v>
      </c>
      <c r="P1134">
        <v>0.125</v>
      </c>
      <c r="Q1134">
        <v>0.212</v>
      </c>
      <c r="R1134">
        <v>0.235</v>
      </c>
      <c r="S1134">
        <v>2.87</v>
      </c>
      <c r="T1134">
        <v>1.808</v>
      </c>
      <c r="U1134">
        <v>27.43</v>
      </c>
      <c r="V1134">
        <v>9.77</v>
      </c>
      <c r="W1134">
        <v>34.41</v>
      </c>
      <c r="X1134">
        <v>6.04</v>
      </c>
      <c r="Y1134">
        <v>48.26</v>
      </c>
      <c r="Z1134">
        <v>6.42</v>
      </c>
      <c r="AA1134">
        <v>11313.71</v>
      </c>
      <c r="AB1134">
        <v>2.054</v>
      </c>
      <c r="AC1134">
        <v>167.21</v>
      </c>
      <c r="AD1134" s="3">
        <f t="shared" si="527"/>
        <v>2.07184001982331</v>
      </c>
      <c r="AE1134" s="4">
        <f t="shared" si="528"/>
        <v>173.233343561651</v>
      </c>
      <c r="AF1134" s="5">
        <f t="shared" si="529"/>
        <v>0.0759493670886076</v>
      </c>
      <c r="AG1134" s="3">
        <f t="shared" si="530"/>
        <v>2.21044045676998</v>
      </c>
      <c r="AH1134" s="3">
        <f t="shared" si="531"/>
        <v>0.0894396551724138</v>
      </c>
      <c r="AI1134" s="3">
        <f t="shared" si="532"/>
        <v>0.273522975929978</v>
      </c>
      <c r="AJ1134" s="3">
        <f t="shared" si="533"/>
        <v>1.43243243243243</v>
      </c>
      <c r="AK1134" s="3">
        <f t="shared" si="534"/>
        <v>4.1740674955595</v>
      </c>
      <c r="AL1134" s="3">
        <f t="shared" si="535"/>
        <v>14.4221105527638</v>
      </c>
      <c r="AM1134" s="3">
        <f t="shared" si="536"/>
        <v>50.0831024930748</v>
      </c>
      <c r="AN1134" s="3">
        <f t="shared" si="537"/>
        <v>111.50406504065</v>
      </c>
      <c r="AO1134" s="3">
        <f t="shared" si="538"/>
        <v>178.937728937729</v>
      </c>
      <c r="AP1134" s="3">
        <f t="shared" si="539"/>
        <v>215.0625</v>
      </c>
      <c r="AQ1134" s="3">
        <f t="shared" si="540"/>
        <v>244.534412955466</v>
      </c>
      <c r="AR1134" s="3">
        <f t="shared" si="541"/>
        <v>299.751552795031</v>
      </c>
      <c r="AS1134" s="6">
        <f t="shared" si="542"/>
        <v>260.975609756098</v>
      </c>
      <c r="AT1134" s="3">
        <f t="shared" si="543"/>
        <v>0.918349480156716</v>
      </c>
      <c r="AU1134" s="7">
        <f t="shared" si="544"/>
        <v>30.6370216131851</v>
      </c>
      <c r="AV1134" s="8">
        <f t="shared" si="545"/>
        <v>0.007821819819103</v>
      </c>
      <c r="AW1134" s="3">
        <f t="shared" si="546"/>
        <v>14.087644767403</v>
      </c>
      <c r="AX1134" s="7">
        <f t="shared" si="547"/>
        <v>0.0293580363216339</v>
      </c>
      <c r="AY1134" s="3">
        <f t="shared" si="548"/>
        <v>-3.84202744020233</v>
      </c>
      <c r="AZ1134" s="9">
        <f t="shared" si="549"/>
        <v>52.3786112596534</v>
      </c>
      <c r="BA1134" s="11">
        <f t="shared" si="550"/>
        <v>23.4201886916799</v>
      </c>
      <c r="BB1134" s="12">
        <f t="shared" si="551"/>
        <v>1074.71389883243</v>
      </c>
      <c r="BC1134" s="13">
        <f t="shared" si="552"/>
        <v>0.0965708727469802</v>
      </c>
      <c r="BD1134" s="14">
        <f t="shared" si="553"/>
        <v>348.82679245283</v>
      </c>
      <c r="BE1134" s="15">
        <f t="shared" si="554"/>
        <v>3.4647741400746</v>
      </c>
      <c r="BF1134" s="16">
        <f t="shared" si="555"/>
        <v>16.815331010453</v>
      </c>
      <c r="BG1134" s="16">
        <f t="shared" si="556"/>
        <v>6.39150943396226</v>
      </c>
      <c r="BH1134" s="17">
        <f t="shared" si="557"/>
        <v>0.0122839543089528</v>
      </c>
    </row>
    <row r="1135" spans="1:60">
      <c r="A1135">
        <v>1153</v>
      </c>
      <c r="B1135" t="s">
        <v>727</v>
      </c>
      <c r="C1135" t="s">
        <v>1148</v>
      </c>
      <c r="D1135" t="s">
        <v>62</v>
      </c>
      <c r="E1135" t="s">
        <v>1216</v>
      </c>
      <c r="F1135" t="s">
        <v>1244</v>
      </c>
      <c r="G1135">
        <v>484.74738434441</v>
      </c>
      <c r="H1135">
        <v>174.7</v>
      </c>
      <c r="I1135">
        <v>1752.62</v>
      </c>
      <c r="J1135">
        <v>12.2968279241744</v>
      </c>
      <c r="K1135">
        <v>1185.72</v>
      </c>
      <c r="L1135">
        <v>5.5</v>
      </c>
      <c r="M1135">
        <v>0.028</v>
      </c>
      <c r="N1135">
        <v>13.04</v>
      </c>
      <c r="O1135">
        <v>0.072</v>
      </c>
      <c r="P1135">
        <v>1.67</v>
      </c>
      <c r="Q1135">
        <v>3.74</v>
      </c>
      <c r="R1135">
        <v>1.95</v>
      </c>
      <c r="S1135">
        <v>20.31</v>
      </c>
      <c r="T1135">
        <v>7.69</v>
      </c>
      <c r="U1135">
        <v>99.62</v>
      </c>
      <c r="V1135">
        <v>39.23</v>
      </c>
      <c r="W1135">
        <v>184.1</v>
      </c>
      <c r="X1135">
        <v>43.23</v>
      </c>
      <c r="Y1135">
        <v>435.5</v>
      </c>
      <c r="Z1135">
        <v>74.02</v>
      </c>
      <c r="AA1135">
        <v>10764.76</v>
      </c>
      <c r="AB1135">
        <v>17.63</v>
      </c>
      <c r="AC1135">
        <v>1508.21</v>
      </c>
      <c r="AD1135" s="3">
        <f t="shared" si="527"/>
        <v>17.7831253892332</v>
      </c>
      <c r="AE1135" s="4">
        <f t="shared" si="528"/>
        <v>1562.5396871785</v>
      </c>
      <c r="AF1135" s="5">
        <f t="shared" si="529"/>
        <v>0.118143459915612</v>
      </c>
      <c r="AG1135" s="3">
        <f t="shared" si="530"/>
        <v>21.2724306688418</v>
      </c>
      <c r="AH1135" s="3">
        <f t="shared" si="531"/>
        <v>0.775862068965517</v>
      </c>
      <c r="AI1135" s="3">
        <f t="shared" si="532"/>
        <v>3.65426695842451</v>
      </c>
      <c r="AJ1135" s="3">
        <f t="shared" si="533"/>
        <v>25.2702702702703</v>
      </c>
      <c r="AK1135" s="3">
        <f t="shared" si="534"/>
        <v>34.6358792184725</v>
      </c>
      <c r="AL1135" s="3">
        <f t="shared" si="535"/>
        <v>102.060301507538</v>
      </c>
      <c r="AM1135" s="3">
        <f t="shared" si="536"/>
        <v>213.019390581717</v>
      </c>
      <c r="AN1135" s="3">
        <f t="shared" si="537"/>
        <v>404.959349593496</v>
      </c>
      <c r="AO1135" s="3">
        <f t="shared" si="538"/>
        <v>718.498168498168</v>
      </c>
      <c r="AP1135" s="3">
        <f t="shared" si="539"/>
        <v>1150.625</v>
      </c>
      <c r="AQ1135" s="3">
        <f t="shared" si="540"/>
        <v>1750.2024291498</v>
      </c>
      <c r="AR1135" s="3">
        <f t="shared" si="541"/>
        <v>2704.96894409938</v>
      </c>
      <c r="AS1135" s="6">
        <f t="shared" si="542"/>
        <v>3008.94308943089</v>
      </c>
      <c r="AT1135" s="3">
        <f t="shared" si="543"/>
        <v>0.682013308884927</v>
      </c>
      <c r="AU1135" s="7">
        <f t="shared" si="544"/>
        <v>2.52133507991902</v>
      </c>
      <c r="AV1135" s="8">
        <f t="shared" si="545"/>
        <v>0.0083453880288612</v>
      </c>
      <c r="AW1135" s="3">
        <f t="shared" si="546"/>
        <v>127.068516922701</v>
      </c>
      <c r="AX1135" s="7">
        <f t="shared" si="547"/>
        <v>0.0940731128812565</v>
      </c>
      <c r="AY1135" s="3">
        <f t="shared" si="548"/>
        <v>-1.82008487072568</v>
      </c>
      <c r="AZ1135" s="9">
        <f t="shared" si="549"/>
        <v>49.8213051906311</v>
      </c>
      <c r="BA1135" s="11">
        <f t="shared" si="550"/>
        <v>4.90947101630192</v>
      </c>
      <c r="BB1135" s="12">
        <f t="shared" si="551"/>
        <v>1074.71389883243</v>
      </c>
      <c r="BC1135" s="13">
        <f t="shared" si="552"/>
        <v>0.870934055022684</v>
      </c>
      <c r="BD1135" s="14">
        <f t="shared" si="553"/>
        <v>86.2890582471421</v>
      </c>
      <c r="BE1135" s="15">
        <f t="shared" si="554"/>
        <v>3.46316877152698</v>
      </c>
      <c r="BF1135" s="16">
        <f t="shared" si="555"/>
        <v>21.4426390940423</v>
      </c>
      <c r="BG1135" s="16">
        <f t="shared" si="556"/>
        <v>3.48663101604278</v>
      </c>
      <c r="BH1135" s="17">
        <f t="shared" si="557"/>
        <v>0.0116893536046041</v>
      </c>
    </row>
    <row r="1136" spans="1:60">
      <c r="A1136">
        <v>1154</v>
      </c>
      <c r="B1136" t="s">
        <v>727</v>
      </c>
      <c r="C1136" t="s">
        <v>1148</v>
      </c>
      <c r="D1136" t="s">
        <v>62</v>
      </c>
      <c r="E1136" t="s">
        <v>1216</v>
      </c>
      <c r="F1136" t="s">
        <v>1245</v>
      </c>
      <c r="G1136">
        <v>87.27470574818</v>
      </c>
      <c r="H1136">
        <v>174.7</v>
      </c>
      <c r="I1136">
        <v>85.28</v>
      </c>
      <c r="J1136">
        <v>12.2968279241744</v>
      </c>
      <c r="K1136">
        <v>304.59</v>
      </c>
      <c r="L1136">
        <v>1.389</v>
      </c>
      <c r="M1136">
        <v>0.0183</v>
      </c>
      <c r="N1136">
        <v>5.36</v>
      </c>
      <c r="O1136">
        <v>0.0141</v>
      </c>
      <c r="P1136">
        <v>0.251</v>
      </c>
      <c r="Q1136">
        <v>0.654</v>
      </c>
      <c r="R1136">
        <v>0.184</v>
      </c>
      <c r="S1136">
        <v>3.48</v>
      </c>
      <c r="T1136">
        <v>1.537</v>
      </c>
      <c r="U1136">
        <v>21.85</v>
      </c>
      <c r="V1136">
        <v>9.27</v>
      </c>
      <c r="W1136">
        <v>47.93</v>
      </c>
      <c r="X1136">
        <v>12.87</v>
      </c>
      <c r="Y1136">
        <v>151.18</v>
      </c>
      <c r="Z1136">
        <v>31.74</v>
      </c>
      <c r="AA1136">
        <v>7182.69</v>
      </c>
      <c r="AB1136">
        <v>688.79</v>
      </c>
      <c r="AC1136">
        <v>596.26</v>
      </c>
      <c r="AD1136" s="3">
        <f t="shared" si="527"/>
        <v>694.772486491771</v>
      </c>
      <c r="AE1136" s="4">
        <f t="shared" si="528"/>
        <v>617.738851935111</v>
      </c>
      <c r="AF1136" s="5">
        <f t="shared" si="529"/>
        <v>0.0772151898734177</v>
      </c>
      <c r="AG1136" s="3">
        <f t="shared" si="530"/>
        <v>8.74388254486134</v>
      </c>
      <c r="AH1136" s="3">
        <f t="shared" si="531"/>
        <v>0.151939655172414</v>
      </c>
      <c r="AI1136" s="3">
        <f t="shared" si="532"/>
        <v>0.549234135667396</v>
      </c>
      <c r="AJ1136" s="3">
        <f t="shared" si="533"/>
        <v>4.41891891891892</v>
      </c>
      <c r="AK1136" s="3">
        <f t="shared" si="534"/>
        <v>3.26820603907638</v>
      </c>
      <c r="AL1136" s="3">
        <f t="shared" si="535"/>
        <v>17.4874371859296</v>
      </c>
      <c r="AM1136" s="3">
        <f t="shared" si="536"/>
        <v>42.5761772853186</v>
      </c>
      <c r="AN1136" s="3">
        <f t="shared" si="537"/>
        <v>88.8211382113821</v>
      </c>
      <c r="AO1136" s="3">
        <f t="shared" si="538"/>
        <v>169.78021978022</v>
      </c>
      <c r="AP1136" s="3">
        <f t="shared" si="539"/>
        <v>299.5625</v>
      </c>
      <c r="AQ1136" s="3">
        <f t="shared" si="540"/>
        <v>521.052631578947</v>
      </c>
      <c r="AR1136" s="3">
        <f t="shared" si="541"/>
        <v>939.006211180124</v>
      </c>
      <c r="AS1136" s="6">
        <f t="shared" si="542"/>
        <v>1290.24390243902</v>
      </c>
      <c r="AT1136" s="3">
        <f t="shared" si="543"/>
        <v>0.371781973078102</v>
      </c>
      <c r="AU1136" s="7">
        <f t="shared" si="544"/>
        <v>3.9593132468299</v>
      </c>
      <c r="AV1136" s="8">
        <f t="shared" si="545"/>
        <v>0.00867680571362707</v>
      </c>
      <c r="AW1136" s="3">
        <f t="shared" si="546"/>
        <v>50.2356262724221</v>
      </c>
      <c r="AX1136" s="7">
        <f t="shared" si="547"/>
        <v>0.0614986784795727</v>
      </c>
      <c r="AY1136" s="3">
        <f t="shared" si="548"/>
        <v>-2.55811459758375</v>
      </c>
      <c r="AZ1136" s="9">
        <f t="shared" si="549"/>
        <v>158.523606606488</v>
      </c>
      <c r="BA1136" s="11">
        <f t="shared" si="550"/>
        <v>52.2674307922992</v>
      </c>
      <c r="BB1136" s="12">
        <f t="shared" si="551"/>
        <v>1074.71389883243</v>
      </c>
      <c r="BC1136" s="13">
        <f t="shared" si="552"/>
        <v>0.436496263780394</v>
      </c>
      <c r="BD1136" s="14">
        <f t="shared" si="553"/>
        <v>120.461578761407</v>
      </c>
      <c r="BE1136" s="15">
        <f t="shared" si="554"/>
        <v>3.94404021695991</v>
      </c>
      <c r="BF1136" s="16">
        <f t="shared" si="555"/>
        <v>43.4425287356322</v>
      </c>
      <c r="BG1136" s="16">
        <f t="shared" si="556"/>
        <v>8.19571865443425</v>
      </c>
      <c r="BH1136" s="17">
        <f t="shared" si="557"/>
        <v>1.15518398014289</v>
      </c>
    </row>
    <row r="1137" spans="1:60">
      <c r="A1137">
        <v>1155</v>
      </c>
      <c r="B1137" t="s">
        <v>727</v>
      </c>
      <c r="C1137" t="s">
        <v>1148</v>
      </c>
      <c r="D1137" t="s">
        <v>62</v>
      </c>
      <c r="E1137" t="s">
        <v>1216</v>
      </c>
      <c r="F1137" t="s">
        <v>1246</v>
      </c>
      <c r="G1137">
        <v>315.92504946713</v>
      </c>
      <c r="H1137">
        <v>174.7</v>
      </c>
      <c r="I1137">
        <v>216.11</v>
      </c>
      <c r="J1137">
        <v>12.2968279241744</v>
      </c>
      <c r="K1137">
        <v>421.8</v>
      </c>
      <c r="L1137">
        <v>3.78</v>
      </c>
      <c r="M1137">
        <v>0.322</v>
      </c>
      <c r="N1137">
        <v>4.01</v>
      </c>
      <c r="O1137">
        <v>0.392</v>
      </c>
      <c r="P1137">
        <v>2.87</v>
      </c>
      <c r="Q1137">
        <v>1.07</v>
      </c>
      <c r="R1137">
        <v>0.416</v>
      </c>
      <c r="S1137">
        <v>1.96</v>
      </c>
      <c r="T1137">
        <v>1.139</v>
      </c>
      <c r="U1137">
        <v>20.88</v>
      </c>
      <c r="V1137">
        <v>10.86</v>
      </c>
      <c r="W1137">
        <v>62.3</v>
      </c>
      <c r="X1137">
        <v>17.54</v>
      </c>
      <c r="Y1137">
        <v>206.6</v>
      </c>
      <c r="Z1137">
        <v>36.57</v>
      </c>
      <c r="AA1137">
        <v>10185.59</v>
      </c>
      <c r="AB1137">
        <v>78.4</v>
      </c>
      <c r="AC1137">
        <v>307.42</v>
      </c>
      <c r="AD1137" s="3">
        <f t="shared" si="527"/>
        <v>79.0809433077641</v>
      </c>
      <c r="AE1137" s="4">
        <f t="shared" si="528"/>
        <v>318.494076177996</v>
      </c>
      <c r="AF1137" s="5">
        <f t="shared" si="529"/>
        <v>1.35864978902954</v>
      </c>
      <c r="AG1137" s="3">
        <f t="shared" si="530"/>
        <v>6.5415986949429</v>
      </c>
      <c r="AH1137" s="3">
        <f t="shared" si="531"/>
        <v>4.22413793103448</v>
      </c>
      <c r="AI1137" s="3">
        <f t="shared" si="532"/>
        <v>6.2800875273523</v>
      </c>
      <c r="AJ1137" s="3">
        <f t="shared" si="533"/>
        <v>7.22972972972973</v>
      </c>
      <c r="AK1137" s="3">
        <f t="shared" si="534"/>
        <v>7.38898756660746</v>
      </c>
      <c r="AL1137" s="3">
        <f t="shared" si="535"/>
        <v>9.84924623115578</v>
      </c>
      <c r="AM1137" s="3">
        <f t="shared" si="536"/>
        <v>31.5512465373961</v>
      </c>
      <c r="AN1137" s="3">
        <f t="shared" si="537"/>
        <v>84.8780487804878</v>
      </c>
      <c r="AO1137" s="3">
        <f t="shared" si="538"/>
        <v>198.901098901099</v>
      </c>
      <c r="AP1137" s="3">
        <f t="shared" si="539"/>
        <v>389.375</v>
      </c>
      <c r="AQ1137" s="3">
        <f t="shared" si="540"/>
        <v>710.121457489878</v>
      </c>
      <c r="AR1137" s="3">
        <f t="shared" si="541"/>
        <v>1283.2298136646</v>
      </c>
      <c r="AS1137" s="6">
        <f t="shared" si="542"/>
        <v>1486.58536585366</v>
      </c>
      <c r="AT1137" s="3">
        <f t="shared" si="543"/>
        <v>0.875633578023987</v>
      </c>
      <c r="AU1137" s="7">
        <f t="shared" si="544"/>
        <v>6.82366921887038</v>
      </c>
      <c r="AV1137" s="8">
        <f t="shared" si="545"/>
        <v>0.0125905010483113</v>
      </c>
      <c r="AW1137" s="3">
        <f t="shared" si="546"/>
        <v>25.900506873961</v>
      </c>
      <c r="AX1137" s="7">
        <f t="shared" si="547"/>
        <v>0.0640762585611436</v>
      </c>
      <c r="AY1137" s="3">
        <f t="shared" si="548"/>
        <v>-2.48682481355167</v>
      </c>
      <c r="AZ1137" s="9">
        <f t="shared" si="549"/>
        <v>1.48410014080952</v>
      </c>
      <c r="BA1137" s="11">
        <f t="shared" si="550"/>
        <v>2.46951475887222</v>
      </c>
      <c r="BB1137" s="12">
        <f t="shared" si="551"/>
        <v>1074.71389883243</v>
      </c>
      <c r="BC1137" s="13">
        <f t="shared" si="552"/>
        <v>0.187636853253218</v>
      </c>
      <c r="BD1137" s="14">
        <f t="shared" si="553"/>
        <v>26.7892800156306</v>
      </c>
      <c r="BE1137" s="15">
        <f t="shared" si="554"/>
        <v>1.48799612778316</v>
      </c>
      <c r="BF1137" s="16">
        <f t="shared" si="555"/>
        <v>105.408163265306</v>
      </c>
      <c r="BG1137" s="16">
        <f t="shared" si="556"/>
        <v>3.74766355140187</v>
      </c>
      <c r="BH1137" s="17">
        <f t="shared" si="557"/>
        <v>0.255025697742502</v>
      </c>
    </row>
    <row r="1138" spans="1:60">
      <c r="A1138">
        <v>1156</v>
      </c>
      <c r="B1138" t="s">
        <v>727</v>
      </c>
      <c r="C1138" t="s">
        <v>1148</v>
      </c>
      <c r="D1138" t="s">
        <v>62</v>
      </c>
      <c r="E1138" t="s">
        <v>1216</v>
      </c>
      <c r="F1138" t="s">
        <v>1247</v>
      </c>
      <c r="G1138">
        <v>526.06318420145</v>
      </c>
      <c r="H1138">
        <v>177.5</v>
      </c>
      <c r="I1138">
        <v>43.61</v>
      </c>
      <c r="J1138">
        <v>12.2968279241744</v>
      </c>
      <c r="K1138">
        <v>267.94</v>
      </c>
      <c r="L1138">
        <v>2.073</v>
      </c>
      <c r="M1138">
        <v>0.0188</v>
      </c>
      <c r="N1138">
        <v>0.584</v>
      </c>
      <c r="O1138">
        <v>0.0098</v>
      </c>
      <c r="P1138">
        <v>0.128</v>
      </c>
      <c r="Q1138">
        <v>0.09</v>
      </c>
      <c r="R1138">
        <v>0.081</v>
      </c>
      <c r="S1138">
        <v>1.07</v>
      </c>
      <c r="T1138">
        <v>0.804</v>
      </c>
      <c r="U1138">
        <v>14.02</v>
      </c>
      <c r="V1138">
        <v>7.55</v>
      </c>
      <c r="W1138">
        <v>46.44</v>
      </c>
      <c r="X1138">
        <v>14.02</v>
      </c>
      <c r="Y1138">
        <v>167.77</v>
      </c>
      <c r="Z1138">
        <v>31.37</v>
      </c>
      <c r="AA1138">
        <v>10060.49</v>
      </c>
      <c r="AB1138">
        <v>75.64</v>
      </c>
      <c r="AC1138">
        <v>205.23</v>
      </c>
      <c r="AD1138" s="3">
        <f t="shared" si="527"/>
        <v>76.3075472443829</v>
      </c>
      <c r="AE1138" s="4">
        <f t="shared" si="528"/>
        <v>212.719380641116</v>
      </c>
      <c r="AF1138" s="5">
        <f t="shared" si="529"/>
        <v>0.0793248945147679</v>
      </c>
      <c r="AG1138" s="3">
        <f t="shared" si="530"/>
        <v>0.952691680261011</v>
      </c>
      <c r="AH1138" s="3">
        <f t="shared" si="531"/>
        <v>0.105603448275862</v>
      </c>
      <c r="AI1138" s="3">
        <f t="shared" si="532"/>
        <v>0.280087527352298</v>
      </c>
      <c r="AJ1138" s="3">
        <f t="shared" si="533"/>
        <v>0.608108108108108</v>
      </c>
      <c r="AK1138" s="3">
        <f t="shared" si="534"/>
        <v>1.43872113676732</v>
      </c>
      <c r="AL1138" s="3">
        <f t="shared" si="535"/>
        <v>5.37688442211055</v>
      </c>
      <c r="AM1138" s="3">
        <f t="shared" si="536"/>
        <v>22.2714681440443</v>
      </c>
      <c r="AN1138" s="3">
        <f t="shared" si="537"/>
        <v>56.9918699186992</v>
      </c>
      <c r="AO1138" s="3">
        <f t="shared" si="538"/>
        <v>138.278388278388</v>
      </c>
      <c r="AP1138" s="3">
        <f t="shared" si="539"/>
        <v>290.25</v>
      </c>
      <c r="AQ1138" s="3">
        <f t="shared" si="540"/>
        <v>567.611336032389</v>
      </c>
      <c r="AR1138" s="3">
        <f t="shared" si="541"/>
        <v>1042.04968944099</v>
      </c>
      <c r="AS1138" s="6">
        <f t="shared" si="542"/>
        <v>1275.20325203252</v>
      </c>
      <c r="AT1138" s="3">
        <f t="shared" si="543"/>
        <v>0.79564781849295</v>
      </c>
      <c r="AU1138" s="7">
        <f t="shared" si="544"/>
        <v>7.63541150249538</v>
      </c>
      <c r="AV1138" s="8">
        <f t="shared" si="545"/>
        <v>0.00274540099844161</v>
      </c>
      <c r="AW1138" s="3">
        <f t="shared" si="546"/>
        <v>17.2987197960971</v>
      </c>
      <c r="AX1138" s="7">
        <f t="shared" si="547"/>
        <v>0.0114185976250965</v>
      </c>
      <c r="AY1138" s="3">
        <f t="shared" si="548"/>
        <v>-5.48166414828126</v>
      </c>
      <c r="AZ1138" s="9">
        <f t="shared" si="549"/>
        <v>9.13974894960513</v>
      </c>
      <c r="BA1138" s="11">
        <f t="shared" si="550"/>
        <v>12.6946593068668</v>
      </c>
      <c r="BB1138" s="12">
        <f t="shared" si="551"/>
        <v>1074.71389883243</v>
      </c>
      <c r="BC1138" s="13">
        <f t="shared" si="552"/>
        <v>0.130505507653002</v>
      </c>
      <c r="BD1138" s="14">
        <f t="shared" si="553"/>
        <v>265.309027777778</v>
      </c>
      <c r="BE1138" s="15">
        <f t="shared" si="554"/>
        <v>1.22328187399416</v>
      </c>
      <c r="BF1138" s="16">
        <f t="shared" si="555"/>
        <v>156.794392523364</v>
      </c>
      <c r="BG1138" s="16">
        <f t="shared" si="556"/>
        <v>6.48888888888889</v>
      </c>
      <c r="BH1138" s="17">
        <f t="shared" si="557"/>
        <v>0.36856210105735</v>
      </c>
    </row>
    <row r="1139" spans="1:60">
      <c r="A1139">
        <v>1157</v>
      </c>
      <c r="B1139" t="s">
        <v>727</v>
      </c>
      <c r="C1139" t="s">
        <v>1148</v>
      </c>
      <c r="D1139" t="s">
        <v>62</v>
      </c>
      <c r="E1139" t="s">
        <v>1216</v>
      </c>
      <c r="F1139" t="s">
        <v>1248</v>
      </c>
      <c r="G1139">
        <v>1330.22145486395</v>
      </c>
      <c r="H1139">
        <v>177.5</v>
      </c>
      <c r="I1139">
        <v>188.16</v>
      </c>
      <c r="J1139">
        <v>12.2968279241744</v>
      </c>
      <c r="K1139">
        <v>374.8</v>
      </c>
      <c r="L1139">
        <v>2.14</v>
      </c>
      <c r="M1139">
        <v>0.039</v>
      </c>
      <c r="N1139">
        <v>1.827</v>
      </c>
      <c r="O1139">
        <v>0.0233</v>
      </c>
      <c r="P1139">
        <v>0.53</v>
      </c>
      <c r="Q1139">
        <v>0.97</v>
      </c>
      <c r="R1139">
        <v>0.435</v>
      </c>
      <c r="S1139">
        <v>5.27</v>
      </c>
      <c r="T1139">
        <v>2.08</v>
      </c>
      <c r="U1139">
        <v>27.94</v>
      </c>
      <c r="V1139">
        <v>11.15</v>
      </c>
      <c r="W1139">
        <v>55.05</v>
      </c>
      <c r="X1139">
        <v>13.52</v>
      </c>
      <c r="Y1139">
        <v>151.63</v>
      </c>
      <c r="Z1139">
        <v>29.76</v>
      </c>
      <c r="AA1139">
        <v>11026.32</v>
      </c>
      <c r="AB1139">
        <v>0.81</v>
      </c>
      <c r="AC1139">
        <v>305.16</v>
      </c>
      <c r="AD1139" s="3">
        <f t="shared" si="527"/>
        <v>0.817148509623878</v>
      </c>
      <c r="AE1139" s="4">
        <f t="shared" si="528"/>
        <v>316.296088273853</v>
      </c>
      <c r="AF1139" s="5">
        <f t="shared" si="529"/>
        <v>0.164556962025316</v>
      </c>
      <c r="AG1139" s="3">
        <f t="shared" si="530"/>
        <v>2.98042414355628</v>
      </c>
      <c r="AH1139" s="3">
        <f t="shared" si="531"/>
        <v>0.251077586206897</v>
      </c>
      <c r="AI1139" s="3">
        <f t="shared" si="532"/>
        <v>1.15973741794311</v>
      </c>
      <c r="AJ1139" s="3">
        <f t="shared" si="533"/>
        <v>6.55405405405405</v>
      </c>
      <c r="AK1139" s="3">
        <f t="shared" si="534"/>
        <v>7.72646536412078</v>
      </c>
      <c r="AL1139" s="3">
        <f t="shared" si="535"/>
        <v>26.4824120603015</v>
      </c>
      <c r="AM1139" s="3">
        <f t="shared" si="536"/>
        <v>57.617728531856</v>
      </c>
      <c r="AN1139" s="3">
        <f t="shared" si="537"/>
        <v>113.577235772358</v>
      </c>
      <c r="AO1139" s="3">
        <f t="shared" si="538"/>
        <v>204.212454212454</v>
      </c>
      <c r="AP1139" s="3">
        <f t="shared" si="539"/>
        <v>344.0625</v>
      </c>
      <c r="AQ1139" s="3">
        <f t="shared" si="540"/>
        <v>547.368421052632</v>
      </c>
      <c r="AR1139" s="3">
        <f t="shared" si="541"/>
        <v>941.801242236025</v>
      </c>
      <c r="AS1139" s="6">
        <f t="shared" si="542"/>
        <v>1209.75609756098</v>
      </c>
      <c r="AT1139" s="3">
        <f t="shared" si="543"/>
        <v>0.586471731122957</v>
      </c>
      <c r="AU1139" s="7">
        <f t="shared" si="544"/>
        <v>6.22712845154627</v>
      </c>
      <c r="AV1139" s="8">
        <f t="shared" si="545"/>
        <v>0.00577623330712254</v>
      </c>
      <c r="AW1139" s="3">
        <f t="shared" si="546"/>
        <v>25.7217625735856</v>
      </c>
      <c r="AX1139" s="7">
        <f t="shared" si="547"/>
        <v>0.0292951070278925</v>
      </c>
      <c r="AY1139" s="3">
        <f t="shared" si="548"/>
        <v>-3.84575323411835</v>
      </c>
      <c r="AZ1139" s="9">
        <f t="shared" si="549"/>
        <v>17.9745237357686</v>
      </c>
      <c r="BA1139" s="11">
        <f t="shared" si="550"/>
        <v>6.85675798717918</v>
      </c>
      <c r="BB1139" s="12">
        <f t="shared" si="551"/>
        <v>1074.71389883243</v>
      </c>
      <c r="BC1139" s="13">
        <f t="shared" si="552"/>
        <v>0.178711919421129</v>
      </c>
      <c r="BD1139" s="14">
        <f t="shared" si="553"/>
        <v>81.5211048434157</v>
      </c>
      <c r="BE1139" s="15">
        <f t="shared" si="554"/>
        <v>2.01253050187958</v>
      </c>
      <c r="BF1139" s="16">
        <f t="shared" si="555"/>
        <v>28.7722960151803</v>
      </c>
      <c r="BG1139" s="16">
        <f t="shared" si="556"/>
        <v>1.88350515463918</v>
      </c>
      <c r="BH1139" s="17">
        <f t="shared" si="557"/>
        <v>0.00265434526150216</v>
      </c>
    </row>
    <row r="1140" spans="1:60">
      <c r="A1140">
        <v>1158</v>
      </c>
      <c r="B1140" t="s">
        <v>727</v>
      </c>
      <c r="C1140" t="s">
        <v>1148</v>
      </c>
      <c r="D1140" t="s">
        <v>62</v>
      </c>
      <c r="E1140" t="s">
        <v>1216</v>
      </c>
      <c r="F1140" t="s">
        <v>1249</v>
      </c>
      <c r="G1140">
        <v>728.4504581723</v>
      </c>
      <c r="H1140">
        <v>177.5</v>
      </c>
      <c r="I1140">
        <v>751.2</v>
      </c>
      <c r="J1140">
        <v>12.2968279241744</v>
      </c>
      <c r="K1140">
        <v>5330.42</v>
      </c>
      <c r="L1140">
        <v>9.04</v>
      </c>
      <c r="M1140">
        <v>0.0178</v>
      </c>
      <c r="N1140">
        <v>122.68</v>
      </c>
      <c r="O1140">
        <v>0.353</v>
      </c>
      <c r="P1140">
        <v>8.04</v>
      </c>
      <c r="Q1140">
        <v>21.11</v>
      </c>
      <c r="R1140">
        <v>13.16</v>
      </c>
      <c r="S1140">
        <v>116.45</v>
      </c>
      <c r="T1140">
        <v>40.02</v>
      </c>
      <c r="U1140">
        <v>473.66</v>
      </c>
      <c r="V1140">
        <v>177.82</v>
      </c>
      <c r="W1140">
        <v>811.64</v>
      </c>
      <c r="X1140">
        <v>189.61</v>
      </c>
      <c r="Y1140">
        <v>1923.92</v>
      </c>
      <c r="Z1140">
        <v>340.18</v>
      </c>
      <c r="AA1140">
        <v>5725.21</v>
      </c>
      <c r="AB1140">
        <v>322.55</v>
      </c>
      <c r="AC1140">
        <v>684.75</v>
      </c>
      <c r="AD1140" s="3">
        <f t="shared" si="527"/>
        <v>325.396607134793</v>
      </c>
      <c r="AE1140" s="4">
        <f t="shared" si="528"/>
        <v>709.738322340807</v>
      </c>
      <c r="AF1140" s="5">
        <f t="shared" si="529"/>
        <v>0.0751054852320675</v>
      </c>
      <c r="AG1140" s="3">
        <f t="shared" si="530"/>
        <v>200.130505709625</v>
      </c>
      <c r="AH1140" s="3">
        <f t="shared" si="531"/>
        <v>3.80387931034483</v>
      </c>
      <c r="AI1140" s="3">
        <f t="shared" si="532"/>
        <v>17.5929978118162</v>
      </c>
      <c r="AJ1140" s="3">
        <f t="shared" si="533"/>
        <v>142.635135135135</v>
      </c>
      <c r="AK1140" s="3">
        <f t="shared" si="534"/>
        <v>233.747779751332</v>
      </c>
      <c r="AL1140" s="3">
        <f t="shared" si="535"/>
        <v>585.175879396985</v>
      </c>
      <c r="AM1140" s="3">
        <f t="shared" si="536"/>
        <v>1108.58725761773</v>
      </c>
      <c r="AN1140" s="3">
        <f t="shared" si="537"/>
        <v>1925.44715447154</v>
      </c>
      <c r="AO1140" s="3">
        <f t="shared" si="538"/>
        <v>3256.77655677656</v>
      </c>
      <c r="AP1140" s="3">
        <f t="shared" si="539"/>
        <v>5072.75</v>
      </c>
      <c r="AQ1140" s="3">
        <f t="shared" si="540"/>
        <v>7676.51821862348</v>
      </c>
      <c r="AR1140" s="3">
        <f t="shared" si="541"/>
        <v>11949.8136645963</v>
      </c>
      <c r="AS1140" s="6">
        <f t="shared" si="542"/>
        <v>13828.4552845528</v>
      </c>
      <c r="AT1140" s="3">
        <f t="shared" si="543"/>
        <v>0.809079182989635</v>
      </c>
      <c r="AU1140" s="7">
        <f t="shared" si="544"/>
        <v>0.677064267024259</v>
      </c>
      <c r="AV1140" s="8">
        <f t="shared" si="545"/>
        <v>0.172852438903659</v>
      </c>
      <c r="AW1140" s="3">
        <f t="shared" si="546"/>
        <v>57.7171874500681</v>
      </c>
      <c r="AX1140" s="7">
        <f t="shared" si="547"/>
        <v>1.31319158662349</v>
      </c>
      <c r="AY1140" s="3">
        <f t="shared" si="548"/>
        <v>2.75707571030275</v>
      </c>
      <c r="AZ1140" s="9">
        <f t="shared" si="549"/>
        <v>114.14286063137</v>
      </c>
      <c r="BA1140" s="11">
        <f t="shared" si="550"/>
        <v>2.13408647956452</v>
      </c>
      <c r="BB1140" s="12">
        <f t="shared" si="551"/>
        <v>1074.71389883243</v>
      </c>
      <c r="BC1140" s="13">
        <f t="shared" si="552"/>
        <v>0.445072024025013</v>
      </c>
      <c r="BD1140" s="14">
        <f t="shared" si="553"/>
        <v>81.350642571133</v>
      </c>
      <c r="BE1140" s="15">
        <f t="shared" si="554"/>
        <v>0.355913967316728</v>
      </c>
      <c r="BF1140" s="16">
        <f t="shared" si="555"/>
        <v>16.5214255045084</v>
      </c>
      <c r="BG1140" s="16">
        <f t="shared" si="556"/>
        <v>5.81146376125059</v>
      </c>
      <c r="BH1140" s="17">
        <f t="shared" si="557"/>
        <v>0.471047827674334</v>
      </c>
    </row>
    <row r="1141" spans="1:60">
      <c r="A1141">
        <v>1159</v>
      </c>
      <c r="B1141" t="s">
        <v>727</v>
      </c>
      <c r="C1141" t="s">
        <v>1148</v>
      </c>
      <c r="D1141" t="s">
        <v>62</v>
      </c>
      <c r="E1141" t="s">
        <v>1216</v>
      </c>
      <c r="F1141" t="s">
        <v>1250</v>
      </c>
      <c r="G1141">
        <v>702.57537557345</v>
      </c>
      <c r="H1141">
        <v>177.5</v>
      </c>
      <c r="I1141">
        <v>224.53</v>
      </c>
      <c r="J1141">
        <v>12.2968279241744</v>
      </c>
      <c r="K1141">
        <v>1231.97</v>
      </c>
      <c r="L1141">
        <v>4.73</v>
      </c>
      <c r="M1141">
        <v>0.0187</v>
      </c>
      <c r="N1141">
        <v>14.53</v>
      </c>
      <c r="O1141">
        <v>0.0207</v>
      </c>
      <c r="P1141">
        <v>0.79</v>
      </c>
      <c r="Q1141">
        <v>2.2</v>
      </c>
      <c r="R1141">
        <v>1.471</v>
      </c>
      <c r="S1141">
        <v>16.45</v>
      </c>
      <c r="T1141">
        <v>6.83</v>
      </c>
      <c r="U1141">
        <v>91.34</v>
      </c>
      <c r="V1141">
        <v>39.51</v>
      </c>
      <c r="W1141">
        <v>200.68</v>
      </c>
      <c r="X1141">
        <v>51.43</v>
      </c>
      <c r="Y1141">
        <v>559.68</v>
      </c>
      <c r="Z1141">
        <v>102.14</v>
      </c>
      <c r="AA1141">
        <v>11257.06</v>
      </c>
      <c r="AB1141">
        <v>2.48</v>
      </c>
      <c r="AC1141">
        <v>227.43</v>
      </c>
      <c r="AD1141" s="3">
        <f t="shared" si="527"/>
        <v>2.5018867948978</v>
      </c>
      <c r="AE1141" s="4">
        <f t="shared" si="528"/>
        <v>235.729516830916</v>
      </c>
      <c r="AF1141" s="5">
        <f t="shared" si="529"/>
        <v>0.0789029535864979</v>
      </c>
      <c r="AG1141" s="3">
        <f t="shared" si="530"/>
        <v>23.7030995106036</v>
      </c>
      <c r="AH1141" s="3">
        <f t="shared" si="531"/>
        <v>0.223060344827586</v>
      </c>
      <c r="AI1141" s="3">
        <f t="shared" si="532"/>
        <v>1.72866520787746</v>
      </c>
      <c r="AJ1141" s="3">
        <f t="shared" si="533"/>
        <v>14.8648648648649</v>
      </c>
      <c r="AK1141" s="3">
        <f t="shared" si="534"/>
        <v>26.1278863232682</v>
      </c>
      <c r="AL1141" s="3">
        <f t="shared" si="535"/>
        <v>82.6633165829146</v>
      </c>
      <c r="AM1141" s="3">
        <f t="shared" si="536"/>
        <v>189.196675900277</v>
      </c>
      <c r="AN1141" s="3">
        <f t="shared" si="537"/>
        <v>371.30081300813</v>
      </c>
      <c r="AO1141" s="3">
        <f t="shared" si="538"/>
        <v>723.626373626374</v>
      </c>
      <c r="AP1141" s="3">
        <f t="shared" si="539"/>
        <v>1254.25</v>
      </c>
      <c r="AQ1141" s="3">
        <f t="shared" si="540"/>
        <v>2082.18623481781</v>
      </c>
      <c r="AR1141" s="3">
        <f t="shared" si="541"/>
        <v>3476.27329192547</v>
      </c>
      <c r="AS1141" s="6">
        <f t="shared" si="542"/>
        <v>4152.0325203252</v>
      </c>
      <c r="AT1141" s="3">
        <f t="shared" si="543"/>
        <v>0.745362230694461</v>
      </c>
      <c r="AU1141" s="7">
        <f t="shared" si="544"/>
        <v>2.14414163703917</v>
      </c>
      <c r="AV1141" s="8">
        <f t="shared" si="545"/>
        <v>0.0616384413599849</v>
      </c>
      <c r="AW1141" s="3">
        <f t="shared" si="546"/>
        <v>19.1699451504476</v>
      </c>
      <c r="AX1141" s="7">
        <f t="shared" si="547"/>
        <v>0.269874644584799</v>
      </c>
      <c r="AY1141" s="3">
        <f t="shared" si="548"/>
        <v>0.00978600940301888</v>
      </c>
      <c r="AZ1141" s="9">
        <f t="shared" si="549"/>
        <v>145.926095382517</v>
      </c>
      <c r="BA1141" s="11">
        <f t="shared" si="550"/>
        <v>11.1299731389829</v>
      </c>
      <c r="BB1141" s="12">
        <f t="shared" si="551"/>
        <v>1074.71389883243</v>
      </c>
      <c r="BC1141" s="13">
        <f t="shared" si="552"/>
        <v>0.133448380453961</v>
      </c>
      <c r="BD1141" s="14">
        <f t="shared" si="553"/>
        <v>157.138434982739</v>
      </c>
      <c r="BE1141" s="15">
        <f t="shared" si="554"/>
        <v>0.406357204116638</v>
      </c>
      <c r="BF1141" s="16">
        <f t="shared" si="555"/>
        <v>34.0231003039514</v>
      </c>
      <c r="BG1141" s="16">
        <f t="shared" si="556"/>
        <v>6.60454545454545</v>
      </c>
      <c r="BH1141" s="17">
        <f t="shared" si="557"/>
        <v>0.0109044541177505</v>
      </c>
    </row>
    <row r="1142" spans="1:60">
      <c r="A1142">
        <v>1160</v>
      </c>
      <c r="B1142" t="s">
        <v>727</v>
      </c>
      <c r="C1142" t="s">
        <v>1148</v>
      </c>
      <c r="D1142" t="s">
        <v>62</v>
      </c>
      <c r="E1142" t="s">
        <v>1216</v>
      </c>
      <c r="F1142" t="s">
        <v>1251</v>
      </c>
      <c r="G1142">
        <v>1069.1685717899</v>
      </c>
      <c r="H1142">
        <v>177.5</v>
      </c>
      <c r="I1142">
        <v>314.65</v>
      </c>
      <c r="J1142">
        <v>12.2968279241744</v>
      </c>
      <c r="K1142">
        <v>743.87</v>
      </c>
      <c r="L1142">
        <v>2.24</v>
      </c>
      <c r="M1142">
        <v>0.0178</v>
      </c>
      <c r="N1142">
        <v>12.43</v>
      </c>
      <c r="O1142">
        <v>0.0759</v>
      </c>
      <c r="P1142">
        <v>1.02</v>
      </c>
      <c r="Q1142">
        <v>2.8</v>
      </c>
      <c r="R1142">
        <v>0.861</v>
      </c>
      <c r="S1142">
        <v>15.04</v>
      </c>
      <c r="T1142">
        <v>5.31</v>
      </c>
      <c r="U1142">
        <v>64.8</v>
      </c>
      <c r="V1142">
        <v>25.42</v>
      </c>
      <c r="W1142">
        <v>119.22</v>
      </c>
      <c r="X1142">
        <v>28.39</v>
      </c>
      <c r="Y1142">
        <v>304.15</v>
      </c>
      <c r="Z1142">
        <v>52.18</v>
      </c>
      <c r="AA1142">
        <v>11471.13</v>
      </c>
      <c r="AB1142">
        <v>8.11</v>
      </c>
      <c r="AC1142">
        <v>409.6</v>
      </c>
      <c r="AD1142" s="3">
        <f t="shared" si="527"/>
        <v>8.18157334944402</v>
      </c>
      <c r="AE1142" s="4">
        <f t="shared" si="528"/>
        <v>424.547377628032</v>
      </c>
      <c r="AF1142" s="5">
        <f t="shared" si="529"/>
        <v>0.0751054852320675</v>
      </c>
      <c r="AG1142" s="3">
        <f t="shared" si="530"/>
        <v>20.2773246329527</v>
      </c>
      <c r="AH1142" s="3">
        <f t="shared" si="531"/>
        <v>0.817887931034483</v>
      </c>
      <c r="AI1142" s="3">
        <f t="shared" si="532"/>
        <v>2.23194748358862</v>
      </c>
      <c r="AJ1142" s="3">
        <f t="shared" si="533"/>
        <v>18.9189189189189</v>
      </c>
      <c r="AK1142" s="3">
        <f t="shared" si="534"/>
        <v>15.2930728241563</v>
      </c>
      <c r="AL1142" s="3">
        <f t="shared" si="535"/>
        <v>75.5778894472362</v>
      </c>
      <c r="AM1142" s="3">
        <f t="shared" si="536"/>
        <v>147.091412742382</v>
      </c>
      <c r="AN1142" s="3">
        <f t="shared" si="537"/>
        <v>263.414634146341</v>
      </c>
      <c r="AO1142" s="3">
        <f t="shared" si="538"/>
        <v>465.567765567766</v>
      </c>
      <c r="AP1142" s="3">
        <f t="shared" si="539"/>
        <v>745.125</v>
      </c>
      <c r="AQ1142" s="3">
        <f t="shared" si="540"/>
        <v>1149.39271255061</v>
      </c>
      <c r="AR1142" s="3">
        <f t="shared" si="541"/>
        <v>1889.13043478261</v>
      </c>
      <c r="AS1142" s="6">
        <f t="shared" si="542"/>
        <v>2121.13821138211</v>
      </c>
      <c r="AT1142" s="3">
        <f t="shared" si="543"/>
        <v>0.404435452684916</v>
      </c>
      <c r="AU1142" s="7">
        <f t="shared" si="544"/>
        <v>2.14085510051854</v>
      </c>
      <c r="AV1142" s="8">
        <f t="shared" si="545"/>
        <v>0.0292782399680503</v>
      </c>
      <c r="AW1142" s="3">
        <f t="shared" si="546"/>
        <v>34.5249506820707</v>
      </c>
      <c r="AX1142" s="7">
        <f t="shared" si="547"/>
        <v>0.172032895652046</v>
      </c>
      <c r="AY1142" s="3">
        <f t="shared" si="548"/>
        <v>-0.772025225271636</v>
      </c>
      <c r="AZ1142" s="9">
        <f t="shared" si="549"/>
        <v>95.3076290703863</v>
      </c>
      <c r="BA1142" s="11">
        <f t="shared" si="550"/>
        <v>12.2132047599232</v>
      </c>
      <c r="BB1142" s="12">
        <f t="shared" si="551"/>
        <v>1074.71389883243</v>
      </c>
      <c r="BC1142" s="13">
        <f t="shared" si="552"/>
        <v>0.2408402119306</v>
      </c>
      <c r="BD1142" s="14">
        <f t="shared" si="553"/>
        <v>86.672268907563</v>
      </c>
      <c r="BE1142" s="15">
        <f t="shared" si="554"/>
        <v>1.34670392898241</v>
      </c>
      <c r="BF1142" s="16">
        <f t="shared" si="555"/>
        <v>20.2227393617021</v>
      </c>
      <c r="BG1142" s="16">
        <f t="shared" si="556"/>
        <v>4.43928571428571</v>
      </c>
      <c r="BH1142" s="17">
        <f t="shared" si="557"/>
        <v>0.0197998046875</v>
      </c>
    </row>
    <row r="1143" spans="1:60">
      <c r="A1143">
        <v>1161</v>
      </c>
      <c r="B1143" t="s">
        <v>727</v>
      </c>
      <c r="C1143" t="s">
        <v>1148</v>
      </c>
      <c r="D1143" t="s">
        <v>62</v>
      </c>
      <c r="E1143" t="s">
        <v>1216</v>
      </c>
      <c r="F1143" t="s">
        <v>1252</v>
      </c>
      <c r="G1143">
        <v>435.265162645175</v>
      </c>
      <c r="H1143">
        <v>177.5</v>
      </c>
      <c r="I1143">
        <v>48.54</v>
      </c>
      <c r="J1143">
        <v>12.2968279241744</v>
      </c>
      <c r="K1143">
        <v>257.37</v>
      </c>
      <c r="L1143">
        <v>2.32</v>
      </c>
      <c r="M1143">
        <v>0.0194</v>
      </c>
      <c r="N1143">
        <v>0.384</v>
      </c>
      <c r="O1143">
        <v>0.0198</v>
      </c>
      <c r="P1143">
        <v>0.12</v>
      </c>
      <c r="Q1143">
        <v>0.084</v>
      </c>
      <c r="R1143">
        <v>0.082</v>
      </c>
      <c r="S1143">
        <v>0.91</v>
      </c>
      <c r="T1143">
        <v>0.589</v>
      </c>
      <c r="U1143">
        <v>13.12</v>
      </c>
      <c r="V1143">
        <v>7.12</v>
      </c>
      <c r="W1143">
        <v>41.62</v>
      </c>
      <c r="X1143">
        <v>11</v>
      </c>
      <c r="Y1143">
        <v>116.73</v>
      </c>
      <c r="Z1143">
        <v>19.57</v>
      </c>
      <c r="AA1143">
        <v>9441.87</v>
      </c>
      <c r="AB1143">
        <v>184.47</v>
      </c>
      <c r="AC1143">
        <v>439.52</v>
      </c>
      <c r="AD1143" s="3">
        <f t="shared" si="527"/>
        <v>186.098006876934</v>
      </c>
      <c r="AE1143" s="4">
        <f t="shared" si="528"/>
        <v>455.559236853204</v>
      </c>
      <c r="AF1143" s="5">
        <f t="shared" si="529"/>
        <v>0.0818565400843882</v>
      </c>
      <c r="AG1143" s="3">
        <f t="shared" si="530"/>
        <v>0.626427406199021</v>
      </c>
      <c r="AH1143" s="3">
        <f t="shared" si="531"/>
        <v>0.213362068965517</v>
      </c>
      <c r="AI1143" s="3">
        <f t="shared" si="532"/>
        <v>0.262582056892779</v>
      </c>
      <c r="AJ1143" s="3">
        <f t="shared" si="533"/>
        <v>0.567567567567568</v>
      </c>
      <c r="AK1143" s="3">
        <f t="shared" si="534"/>
        <v>1.45648312611012</v>
      </c>
      <c r="AL1143" s="3">
        <f t="shared" si="535"/>
        <v>4.57286432160804</v>
      </c>
      <c r="AM1143" s="3">
        <f t="shared" si="536"/>
        <v>16.3157894736842</v>
      </c>
      <c r="AN1143" s="3">
        <f t="shared" si="537"/>
        <v>53.3333333333333</v>
      </c>
      <c r="AO1143" s="3">
        <f t="shared" si="538"/>
        <v>130.40293040293</v>
      </c>
      <c r="AP1143" s="3">
        <f t="shared" si="539"/>
        <v>260.125</v>
      </c>
      <c r="AQ1143" s="3">
        <f t="shared" si="540"/>
        <v>445.344129554656</v>
      </c>
      <c r="AR1143" s="3">
        <f t="shared" si="541"/>
        <v>725.031055900621</v>
      </c>
      <c r="AS1143" s="6">
        <f t="shared" si="542"/>
        <v>795.528455284553</v>
      </c>
      <c r="AT1143" s="3">
        <f t="shared" si="543"/>
        <v>0.90407094940534</v>
      </c>
      <c r="AU1143" s="7">
        <f t="shared" si="544"/>
        <v>12.4694099935115</v>
      </c>
      <c r="AV1143" s="8">
        <f t="shared" si="545"/>
        <v>0.000842920017718216</v>
      </c>
      <c r="AW1143" s="3">
        <f t="shared" si="546"/>
        <v>37.046890438925</v>
      </c>
      <c r="AX1143" s="7">
        <f t="shared" si="547"/>
        <v>0.0051305301970306</v>
      </c>
      <c r="AY1143" s="3">
        <f t="shared" si="548"/>
        <v>-6.87077133208286</v>
      </c>
      <c r="AZ1143" s="9">
        <f t="shared" si="549"/>
        <v>6.38185404890297</v>
      </c>
      <c r="BA1143" s="11">
        <f t="shared" si="550"/>
        <v>9.26931799332196</v>
      </c>
      <c r="BB1143" s="12">
        <f t="shared" si="551"/>
        <v>1074.71389883243</v>
      </c>
      <c r="BC1143" s="13">
        <f t="shared" si="552"/>
        <v>0.282578287492271</v>
      </c>
      <c r="BD1143" s="14">
        <f t="shared" si="553"/>
        <v>265.52380952381</v>
      </c>
      <c r="BE1143" s="15">
        <f t="shared" si="554"/>
        <v>3.765270281847</v>
      </c>
      <c r="BF1143" s="16">
        <f t="shared" si="555"/>
        <v>128.274725274725</v>
      </c>
      <c r="BG1143" s="16">
        <f t="shared" si="556"/>
        <v>4.57142857142857</v>
      </c>
      <c r="BH1143" s="17">
        <f t="shared" si="557"/>
        <v>0.419707863123407</v>
      </c>
    </row>
    <row r="1144" spans="1:60">
      <c r="A1144">
        <v>1162</v>
      </c>
      <c r="B1144" t="s">
        <v>727</v>
      </c>
      <c r="C1144" t="s">
        <v>1148</v>
      </c>
      <c r="D1144" t="s">
        <v>62</v>
      </c>
      <c r="E1144" t="s">
        <v>1216</v>
      </c>
      <c r="F1144" t="s">
        <v>1253</v>
      </c>
      <c r="G1144">
        <v>1229.62395159275</v>
      </c>
      <c r="H1144">
        <v>177.5</v>
      </c>
      <c r="I1144">
        <v>526.43</v>
      </c>
      <c r="J1144">
        <v>12.2968279241744</v>
      </c>
      <c r="K1144">
        <v>3255.32</v>
      </c>
      <c r="L1144">
        <v>12.27</v>
      </c>
      <c r="M1144">
        <v>0.026</v>
      </c>
      <c r="N1144">
        <v>46.33</v>
      </c>
      <c r="O1144">
        <v>0.194</v>
      </c>
      <c r="P1144">
        <v>4.09</v>
      </c>
      <c r="Q1144">
        <v>11.39</v>
      </c>
      <c r="R1144">
        <v>6.63</v>
      </c>
      <c r="S1144">
        <v>64.84</v>
      </c>
      <c r="T1144">
        <v>22.4</v>
      </c>
      <c r="U1144">
        <v>273.62</v>
      </c>
      <c r="V1144">
        <v>109.6</v>
      </c>
      <c r="W1144">
        <v>523.41</v>
      </c>
      <c r="X1144">
        <v>124.3</v>
      </c>
      <c r="Y1144">
        <v>1332.78</v>
      </c>
      <c r="Z1144">
        <v>261.03</v>
      </c>
      <c r="AA1144">
        <v>8454.42</v>
      </c>
      <c r="AB1144">
        <v>125.51</v>
      </c>
      <c r="AC1144">
        <v>470</v>
      </c>
      <c r="AD1144" s="3">
        <f t="shared" si="527"/>
        <v>126.61766597888</v>
      </c>
      <c r="AE1144" s="4">
        <f t="shared" si="528"/>
        <v>487.151531946228</v>
      </c>
      <c r="AF1144" s="5">
        <f t="shared" si="529"/>
        <v>0.109704641350211</v>
      </c>
      <c r="AG1144" s="3">
        <f t="shared" si="530"/>
        <v>75.57911908646</v>
      </c>
      <c r="AH1144" s="3">
        <f t="shared" si="531"/>
        <v>2.09051724137931</v>
      </c>
      <c r="AI1144" s="3">
        <f t="shared" si="532"/>
        <v>8.94967177242888</v>
      </c>
      <c r="AJ1144" s="3">
        <f t="shared" si="533"/>
        <v>76.9594594594595</v>
      </c>
      <c r="AK1144" s="3">
        <f t="shared" si="534"/>
        <v>117.761989342806</v>
      </c>
      <c r="AL1144" s="3">
        <f t="shared" si="535"/>
        <v>325.829145728643</v>
      </c>
      <c r="AM1144" s="3">
        <f t="shared" si="536"/>
        <v>620.498614958449</v>
      </c>
      <c r="AN1144" s="3">
        <f t="shared" si="537"/>
        <v>1112.27642276423</v>
      </c>
      <c r="AO1144" s="3">
        <f t="shared" si="538"/>
        <v>2007.32600732601</v>
      </c>
      <c r="AP1144" s="3">
        <f t="shared" si="539"/>
        <v>3271.3125</v>
      </c>
      <c r="AQ1144" s="3">
        <f t="shared" si="540"/>
        <v>5032.38866396761</v>
      </c>
      <c r="AR1144" s="3">
        <f t="shared" si="541"/>
        <v>8278.13664596273</v>
      </c>
      <c r="AS1144" s="6">
        <f t="shared" si="542"/>
        <v>10610.9756097561</v>
      </c>
      <c r="AT1144" s="3">
        <f t="shared" si="543"/>
        <v>0.743668120053677</v>
      </c>
      <c r="AU1144" s="7">
        <f t="shared" si="544"/>
        <v>0.898352071074311</v>
      </c>
      <c r="AV1144" s="8">
        <f t="shared" si="545"/>
        <v>0.0951038782838395</v>
      </c>
      <c r="AW1144" s="3">
        <f t="shared" si="546"/>
        <v>39.6160322767901</v>
      </c>
      <c r="AX1144" s="7">
        <f t="shared" si="547"/>
        <v>0.598595869863215</v>
      </c>
      <c r="AY1144" s="3">
        <f t="shared" si="548"/>
        <v>1.39298059660536</v>
      </c>
      <c r="AZ1144" s="9">
        <f t="shared" si="549"/>
        <v>89.8748663816912</v>
      </c>
      <c r="BA1144" s="11">
        <f t="shared" si="550"/>
        <v>2.59418552255513</v>
      </c>
      <c r="BB1144" s="12">
        <f t="shared" si="551"/>
        <v>1074.71389883243</v>
      </c>
      <c r="BC1144" s="13">
        <f t="shared" si="552"/>
        <v>0.292317861295066</v>
      </c>
      <c r="BD1144" s="14">
        <f t="shared" si="553"/>
        <v>90.9225825424868</v>
      </c>
      <c r="BE1144" s="15">
        <f t="shared" si="554"/>
        <v>0.352646348234517</v>
      </c>
      <c r="BF1144" s="16">
        <f t="shared" si="555"/>
        <v>20.5549043800123</v>
      </c>
      <c r="BG1144" s="16">
        <f t="shared" si="556"/>
        <v>4.06760316066725</v>
      </c>
      <c r="BH1144" s="17">
        <f t="shared" si="557"/>
        <v>0.267042553191489</v>
      </c>
    </row>
    <row r="1145" spans="1:60">
      <c r="A1145">
        <v>1163</v>
      </c>
      <c r="B1145" t="s">
        <v>727</v>
      </c>
      <c r="C1145" t="s">
        <v>1148</v>
      </c>
      <c r="D1145" t="s">
        <v>62</v>
      </c>
      <c r="E1145" t="s">
        <v>1216</v>
      </c>
      <c r="F1145" t="s">
        <v>1254</v>
      </c>
      <c r="G1145">
        <v>506.92931731655</v>
      </c>
      <c r="H1145">
        <v>177.5</v>
      </c>
      <c r="I1145">
        <v>38.82</v>
      </c>
      <c r="J1145">
        <v>12.2968279241744</v>
      </c>
      <c r="K1145">
        <v>400.46</v>
      </c>
      <c r="L1145">
        <v>1.824</v>
      </c>
      <c r="M1145">
        <v>0.0202</v>
      </c>
      <c r="N1145">
        <v>0.594</v>
      </c>
      <c r="O1145">
        <v>0.0097</v>
      </c>
      <c r="P1145">
        <v>0.142</v>
      </c>
      <c r="Q1145">
        <v>0.118</v>
      </c>
      <c r="R1145">
        <v>0.137</v>
      </c>
      <c r="S1145">
        <v>1.6</v>
      </c>
      <c r="T1145">
        <v>1.018</v>
      </c>
      <c r="U1145">
        <v>20.87</v>
      </c>
      <c r="V1145">
        <v>11.39</v>
      </c>
      <c r="W1145">
        <v>65.97</v>
      </c>
      <c r="X1145">
        <v>18.76</v>
      </c>
      <c r="Y1145">
        <v>214.39</v>
      </c>
      <c r="Z1145">
        <v>38.41</v>
      </c>
      <c r="AA1145">
        <v>10342.64</v>
      </c>
      <c r="AB1145">
        <v>2.115</v>
      </c>
      <c r="AC1145">
        <v>348.29</v>
      </c>
      <c r="AD1145" s="3">
        <f t="shared" si="527"/>
        <v>2.13366555290679</v>
      </c>
      <c r="AE1145" s="4">
        <f t="shared" si="528"/>
        <v>361.000015024578</v>
      </c>
      <c r="AF1145" s="5">
        <f t="shared" si="529"/>
        <v>0.0852320675105485</v>
      </c>
      <c r="AG1145" s="3">
        <f t="shared" si="530"/>
        <v>0.969004893964111</v>
      </c>
      <c r="AH1145" s="3">
        <f t="shared" si="531"/>
        <v>0.104525862068966</v>
      </c>
      <c r="AI1145" s="3">
        <f t="shared" si="532"/>
        <v>0.310722100656455</v>
      </c>
      <c r="AJ1145" s="3">
        <f t="shared" si="533"/>
        <v>0.797297297297297</v>
      </c>
      <c r="AK1145" s="3">
        <f t="shared" si="534"/>
        <v>2.43339253996448</v>
      </c>
      <c r="AL1145" s="3">
        <f t="shared" si="535"/>
        <v>8.04020100502512</v>
      </c>
      <c r="AM1145" s="3">
        <f t="shared" si="536"/>
        <v>28.1994459833795</v>
      </c>
      <c r="AN1145" s="3">
        <f t="shared" si="537"/>
        <v>84.8373983739837</v>
      </c>
      <c r="AO1145" s="3">
        <f t="shared" si="538"/>
        <v>208.608058608059</v>
      </c>
      <c r="AP1145" s="3">
        <f t="shared" si="539"/>
        <v>412.3125</v>
      </c>
      <c r="AQ1145" s="3">
        <f t="shared" si="540"/>
        <v>759.514170040486</v>
      </c>
      <c r="AR1145" s="3">
        <f t="shared" si="541"/>
        <v>1331.6149068323</v>
      </c>
      <c r="AS1145" s="6">
        <f t="shared" si="542"/>
        <v>1561.38211382114</v>
      </c>
      <c r="AT1145" s="3">
        <f t="shared" si="543"/>
        <v>0.961099991093403</v>
      </c>
      <c r="AU1145" s="7">
        <f t="shared" si="544"/>
        <v>7.217552057747</v>
      </c>
      <c r="AV1145" s="8">
        <f t="shared" si="545"/>
        <v>0.00164542929439922</v>
      </c>
      <c r="AW1145" s="3">
        <f t="shared" si="546"/>
        <v>29.357165705709</v>
      </c>
      <c r="AX1145" s="7">
        <f t="shared" si="547"/>
        <v>0.00891530667845761</v>
      </c>
      <c r="AY1145" s="3">
        <f t="shared" si="548"/>
        <v>-5.91135512415696</v>
      </c>
      <c r="AZ1145" s="9">
        <f t="shared" si="549"/>
        <v>9.90354348794588</v>
      </c>
      <c r="BA1145" s="11">
        <f t="shared" si="550"/>
        <v>7.7874394541629</v>
      </c>
      <c r="BB1145" s="12">
        <f t="shared" si="551"/>
        <v>1074.71389883243</v>
      </c>
      <c r="BC1145" s="13">
        <f t="shared" si="552"/>
        <v>0.204133835565278</v>
      </c>
      <c r="BD1145" s="14">
        <f t="shared" si="553"/>
        <v>323.836237765577</v>
      </c>
      <c r="BE1145" s="15">
        <f t="shared" si="554"/>
        <v>1.6245627128131</v>
      </c>
      <c r="BF1145" s="16">
        <f t="shared" si="555"/>
        <v>133.99375</v>
      </c>
      <c r="BG1145" s="16">
        <f t="shared" si="556"/>
        <v>5.03389830508475</v>
      </c>
      <c r="BH1145" s="17">
        <f t="shared" si="557"/>
        <v>0.00607252576875592</v>
      </c>
    </row>
    <row r="1146" spans="1:60">
      <c r="A1146">
        <v>1164</v>
      </c>
      <c r="B1146" t="s">
        <v>727</v>
      </c>
      <c r="C1146" t="s">
        <v>1148</v>
      </c>
      <c r="D1146" t="s">
        <v>62</v>
      </c>
      <c r="E1146" t="s">
        <v>1216</v>
      </c>
      <c r="F1146" t="s">
        <v>1255</v>
      </c>
      <c r="G1146">
        <v>460.897009023665</v>
      </c>
      <c r="H1146">
        <v>177.5</v>
      </c>
      <c r="I1146">
        <v>143.98</v>
      </c>
      <c r="J1146">
        <v>12.2968279241744</v>
      </c>
      <c r="K1146">
        <v>564.26</v>
      </c>
      <c r="L1146">
        <v>2.54</v>
      </c>
      <c r="M1146">
        <v>0.0158</v>
      </c>
      <c r="N1146">
        <v>1.667</v>
      </c>
      <c r="O1146">
        <v>0.0145</v>
      </c>
      <c r="P1146">
        <v>0.15</v>
      </c>
      <c r="Q1146">
        <v>0.319</v>
      </c>
      <c r="R1146">
        <v>0.225</v>
      </c>
      <c r="S1146">
        <v>3.52</v>
      </c>
      <c r="T1146">
        <v>1.921</v>
      </c>
      <c r="U1146">
        <v>33.69</v>
      </c>
      <c r="V1146">
        <v>17.29</v>
      </c>
      <c r="W1146">
        <v>98.76</v>
      </c>
      <c r="X1146">
        <v>28.44</v>
      </c>
      <c r="Y1146">
        <v>338.1</v>
      </c>
      <c r="Z1146">
        <v>63.77</v>
      </c>
      <c r="AA1146">
        <v>11290.39</v>
      </c>
      <c r="AB1146">
        <v>73.36</v>
      </c>
      <c r="AC1146">
        <v>782.32</v>
      </c>
      <c r="AD1146" s="3">
        <f t="shared" si="527"/>
        <v>74.0074255135898</v>
      </c>
      <c r="AE1146" s="4">
        <f t="shared" si="528"/>
        <v>810.868907387602</v>
      </c>
      <c r="AF1146" s="5">
        <f t="shared" si="529"/>
        <v>0.0666666666666667</v>
      </c>
      <c r="AG1146" s="3">
        <f t="shared" si="530"/>
        <v>2.71941272430669</v>
      </c>
      <c r="AH1146" s="3">
        <f t="shared" si="531"/>
        <v>0.15625</v>
      </c>
      <c r="AI1146" s="3">
        <f t="shared" si="532"/>
        <v>0.328227571115974</v>
      </c>
      <c r="AJ1146" s="3">
        <f t="shared" si="533"/>
        <v>2.15540540540541</v>
      </c>
      <c r="AK1146" s="3">
        <f t="shared" si="534"/>
        <v>3.99644760213144</v>
      </c>
      <c r="AL1146" s="3">
        <f t="shared" si="535"/>
        <v>17.6884422110553</v>
      </c>
      <c r="AM1146" s="3">
        <f t="shared" si="536"/>
        <v>53.213296398892</v>
      </c>
      <c r="AN1146" s="3">
        <f t="shared" si="537"/>
        <v>136.951219512195</v>
      </c>
      <c r="AO1146" s="3">
        <f t="shared" si="538"/>
        <v>316.666666666667</v>
      </c>
      <c r="AP1146" s="3">
        <f t="shared" si="539"/>
        <v>617.25</v>
      </c>
      <c r="AQ1146" s="3">
        <f t="shared" si="540"/>
        <v>1151.41700404858</v>
      </c>
      <c r="AR1146" s="3">
        <f t="shared" si="541"/>
        <v>2100</v>
      </c>
      <c r="AS1146" s="6">
        <f t="shared" si="542"/>
        <v>2592.27642276423</v>
      </c>
      <c r="AT1146" s="3">
        <f t="shared" si="543"/>
        <v>0.64723924989142</v>
      </c>
      <c r="AU1146" s="7">
        <f t="shared" si="544"/>
        <v>3.08209166614962</v>
      </c>
      <c r="AV1146" s="8">
        <f t="shared" si="545"/>
        <v>0.00205581936218349</v>
      </c>
      <c r="AW1146" s="3">
        <f t="shared" si="546"/>
        <v>65.9413071718689</v>
      </c>
      <c r="AX1146" s="7">
        <f t="shared" si="547"/>
        <v>0.0166941275759666</v>
      </c>
      <c r="AY1146" s="3">
        <f t="shared" si="548"/>
        <v>-4.82219021528863</v>
      </c>
      <c r="AZ1146" s="9">
        <f t="shared" si="549"/>
        <v>67.3352712926048</v>
      </c>
      <c r="BA1146" s="11">
        <f t="shared" si="550"/>
        <v>14.6832029561804</v>
      </c>
      <c r="BB1146" s="12">
        <f t="shared" si="551"/>
        <v>1074.71389883243</v>
      </c>
      <c r="BC1146" s="13">
        <f t="shared" si="552"/>
        <v>0.467945113226902</v>
      </c>
      <c r="BD1146" s="14">
        <f t="shared" si="553"/>
        <v>330.211285266458</v>
      </c>
      <c r="BE1146" s="15">
        <f t="shared" si="554"/>
        <v>2.31387163561077</v>
      </c>
      <c r="BF1146" s="16">
        <f t="shared" si="555"/>
        <v>96.0511363636364</v>
      </c>
      <c r="BG1146" s="16">
        <f t="shared" si="556"/>
        <v>5.22570532915361</v>
      </c>
      <c r="BH1146" s="17">
        <f t="shared" si="557"/>
        <v>0.0937723693629205</v>
      </c>
    </row>
    <row r="1147" spans="1:60">
      <c r="A1147">
        <v>1165</v>
      </c>
      <c r="B1147" t="s">
        <v>727</v>
      </c>
      <c r="C1147" t="s">
        <v>1148</v>
      </c>
      <c r="D1147" t="s">
        <v>62</v>
      </c>
      <c r="E1147" t="s">
        <v>1216</v>
      </c>
      <c r="F1147" t="s">
        <v>1256</v>
      </c>
      <c r="G1147">
        <v>853.0943800823</v>
      </c>
      <c r="H1147">
        <v>177.5</v>
      </c>
      <c r="I1147">
        <v>214.23</v>
      </c>
      <c r="J1147">
        <v>12.2968279241744</v>
      </c>
      <c r="K1147">
        <v>1109.31</v>
      </c>
      <c r="L1147">
        <v>7.51</v>
      </c>
      <c r="M1147">
        <v>0.0156</v>
      </c>
      <c r="N1147">
        <v>24.98</v>
      </c>
      <c r="O1147">
        <v>0.133</v>
      </c>
      <c r="P1147">
        <v>2.65</v>
      </c>
      <c r="Q1147">
        <v>6.02</v>
      </c>
      <c r="R1147">
        <v>2.97</v>
      </c>
      <c r="S1147">
        <v>29.84</v>
      </c>
      <c r="T1147">
        <v>8.98</v>
      </c>
      <c r="U1147">
        <v>98.31</v>
      </c>
      <c r="V1147">
        <v>36.53</v>
      </c>
      <c r="W1147">
        <v>168.03</v>
      </c>
      <c r="X1147">
        <v>40.19</v>
      </c>
      <c r="Y1147">
        <v>425.25</v>
      </c>
      <c r="Z1147">
        <v>74.62</v>
      </c>
      <c r="AA1147">
        <v>11851.66</v>
      </c>
      <c r="AB1147">
        <v>52.02</v>
      </c>
      <c r="AC1147">
        <v>716.77</v>
      </c>
      <c r="AD1147" s="3">
        <f t="shared" si="527"/>
        <v>52.4790931736224</v>
      </c>
      <c r="AE1147" s="4">
        <f t="shared" si="528"/>
        <v>742.926816070421</v>
      </c>
      <c r="AF1147" s="5">
        <f t="shared" si="529"/>
        <v>0.0658227848101266</v>
      </c>
      <c r="AG1147" s="3">
        <f t="shared" si="530"/>
        <v>40.7504078303426</v>
      </c>
      <c r="AH1147" s="3">
        <f t="shared" si="531"/>
        <v>1.43318965517241</v>
      </c>
      <c r="AI1147" s="3">
        <f t="shared" si="532"/>
        <v>5.79868708971554</v>
      </c>
      <c r="AJ1147" s="3">
        <f t="shared" si="533"/>
        <v>40.6756756756757</v>
      </c>
      <c r="AK1147" s="3">
        <f t="shared" si="534"/>
        <v>52.753108348135</v>
      </c>
      <c r="AL1147" s="3">
        <f t="shared" si="535"/>
        <v>149.949748743719</v>
      </c>
      <c r="AM1147" s="3">
        <f t="shared" si="536"/>
        <v>248.753462603878</v>
      </c>
      <c r="AN1147" s="3">
        <f t="shared" si="537"/>
        <v>399.634146341463</v>
      </c>
      <c r="AO1147" s="3">
        <f t="shared" si="538"/>
        <v>669.047619047619</v>
      </c>
      <c r="AP1147" s="3">
        <f t="shared" si="539"/>
        <v>1050.1875</v>
      </c>
      <c r="AQ1147" s="3">
        <f t="shared" si="540"/>
        <v>1627.12550607287</v>
      </c>
      <c r="AR1147" s="3">
        <f t="shared" si="541"/>
        <v>2641.30434782609</v>
      </c>
      <c r="AS1147" s="6">
        <f t="shared" si="542"/>
        <v>3033.33333333333</v>
      </c>
      <c r="AT1147" s="3">
        <f t="shared" si="543"/>
        <v>0.675472690875355</v>
      </c>
      <c r="AU1147" s="7">
        <f t="shared" si="544"/>
        <v>2.55734516710011</v>
      </c>
      <c r="AV1147" s="8">
        <f t="shared" si="545"/>
        <v>0.0336237694745322</v>
      </c>
      <c r="AW1147" s="3">
        <f t="shared" si="546"/>
        <v>60.4161350107124</v>
      </c>
      <c r="AX1147" s="7">
        <f t="shared" si="547"/>
        <v>0.261350219310148</v>
      </c>
      <c r="AY1147" s="3">
        <f t="shared" si="548"/>
        <v>-0.0459429702617467</v>
      </c>
      <c r="AZ1147" s="9">
        <f t="shared" si="549"/>
        <v>61.0092978647974</v>
      </c>
      <c r="BA1147" s="11">
        <f t="shared" si="550"/>
        <v>6.33503994526823</v>
      </c>
      <c r="BB1147" s="12">
        <f t="shared" si="551"/>
        <v>1074.71389883243</v>
      </c>
      <c r="BC1147" s="13">
        <f t="shared" si="552"/>
        <v>0.426649231773322</v>
      </c>
      <c r="BD1147" s="14">
        <f t="shared" si="553"/>
        <v>53.4286779916003</v>
      </c>
      <c r="BE1147" s="15">
        <f t="shared" si="554"/>
        <v>1.68552616108172</v>
      </c>
      <c r="BF1147" s="16">
        <f t="shared" si="555"/>
        <v>14.2510053619303</v>
      </c>
      <c r="BG1147" s="16">
        <f t="shared" si="556"/>
        <v>4.14950166112957</v>
      </c>
      <c r="BH1147" s="17">
        <f t="shared" si="557"/>
        <v>0.072575582125368</v>
      </c>
    </row>
    <row r="1148" spans="1:60">
      <c r="A1148">
        <v>1166</v>
      </c>
      <c r="B1148" t="s">
        <v>727</v>
      </c>
      <c r="C1148" t="s">
        <v>1148</v>
      </c>
      <c r="D1148" t="s">
        <v>62</v>
      </c>
      <c r="E1148" t="s">
        <v>1216</v>
      </c>
      <c r="F1148" t="s">
        <v>1257</v>
      </c>
      <c r="G1148">
        <v>667.1904595277</v>
      </c>
      <c r="H1148">
        <v>177.5</v>
      </c>
      <c r="I1148">
        <v>344.72</v>
      </c>
      <c r="J1148">
        <v>12.2968279241744</v>
      </c>
      <c r="K1148">
        <v>1701.01</v>
      </c>
      <c r="L1148">
        <v>8.58</v>
      </c>
      <c r="M1148">
        <v>0.0213</v>
      </c>
      <c r="N1148">
        <v>17.43</v>
      </c>
      <c r="O1148">
        <v>0.042</v>
      </c>
      <c r="P1148">
        <v>0.82</v>
      </c>
      <c r="Q1148">
        <v>3.11</v>
      </c>
      <c r="R1148">
        <v>2.015</v>
      </c>
      <c r="S1148">
        <v>21.88</v>
      </c>
      <c r="T1148">
        <v>8.9</v>
      </c>
      <c r="U1148">
        <v>121.5</v>
      </c>
      <c r="V1148">
        <v>53.35</v>
      </c>
      <c r="W1148">
        <v>284.45</v>
      </c>
      <c r="X1148">
        <v>74.21</v>
      </c>
      <c r="Y1148">
        <v>832.85</v>
      </c>
      <c r="Z1148">
        <v>166.56</v>
      </c>
      <c r="AA1148">
        <v>11632.06</v>
      </c>
      <c r="AB1148">
        <v>3.31</v>
      </c>
      <c r="AC1148">
        <v>216.88</v>
      </c>
      <c r="AD1148" s="3">
        <f t="shared" si="527"/>
        <v>3.33921181093214</v>
      </c>
      <c r="AE1148" s="4">
        <f t="shared" si="528"/>
        <v>224.794519677655</v>
      </c>
      <c r="AF1148" s="5">
        <f t="shared" si="529"/>
        <v>0.089873417721519</v>
      </c>
      <c r="AG1148" s="3">
        <f t="shared" si="530"/>
        <v>28.4339314845024</v>
      </c>
      <c r="AH1148" s="3">
        <f t="shared" si="531"/>
        <v>0.452586206896552</v>
      </c>
      <c r="AI1148" s="3">
        <f t="shared" si="532"/>
        <v>1.79431072210066</v>
      </c>
      <c r="AJ1148" s="3">
        <f t="shared" si="533"/>
        <v>21.0135135135135</v>
      </c>
      <c r="AK1148" s="3">
        <f t="shared" si="534"/>
        <v>35.7904085257549</v>
      </c>
      <c r="AL1148" s="3">
        <f t="shared" si="535"/>
        <v>109.949748743719</v>
      </c>
      <c r="AM1148" s="3">
        <f t="shared" si="536"/>
        <v>246.537396121884</v>
      </c>
      <c r="AN1148" s="3">
        <f t="shared" si="537"/>
        <v>493.90243902439</v>
      </c>
      <c r="AO1148" s="3">
        <f t="shared" si="538"/>
        <v>977.106227106227</v>
      </c>
      <c r="AP1148" s="3">
        <f t="shared" si="539"/>
        <v>1777.8125</v>
      </c>
      <c r="AQ1148" s="3">
        <f t="shared" si="540"/>
        <v>3004.45344129555</v>
      </c>
      <c r="AR1148" s="3">
        <f t="shared" si="541"/>
        <v>5172.98136645963</v>
      </c>
      <c r="AS1148" s="6">
        <f t="shared" si="542"/>
        <v>6770.73170731707</v>
      </c>
      <c r="AT1148" s="3">
        <f t="shared" si="543"/>
        <v>0.744595141626214</v>
      </c>
      <c r="AU1148" s="7">
        <f t="shared" si="544"/>
        <v>1.43939266136544</v>
      </c>
      <c r="AV1148" s="8">
        <f t="shared" si="545"/>
        <v>0.0775374774482661</v>
      </c>
      <c r="AW1148" s="3">
        <f t="shared" si="546"/>
        <v>18.2806916599792</v>
      </c>
      <c r="AX1148" s="7">
        <f t="shared" si="547"/>
        <v>0.331518660981302</v>
      </c>
      <c r="AY1148" s="3">
        <f t="shared" si="548"/>
        <v>0.366990902432116</v>
      </c>
      <c r="AZ1148" s="9">
        <f t="shared" si="549"/>
        <v>229.683036368325</v>
      </c>
      <c r="BA1148" s="11">
        <f t="shared" si="550"/>
        <v>9.31606250032629</v>
      </c>
      <c r="BB1148" s="12">
        <f t="shared" si="551"/>
        <v>1074.71389883243</v>
      </c>
      <c r="BC1148" s="13">
        <f t="shared" si="552"/>
        <v>0.127387812182717</v>
      </c>
      <c r="BD1148" s="14">
        <f t="shared" si="553"/>
        <v>187.238255823073</v>
      </c>
      <c r="BE1148" s="15">
        <f t="shared" si="554"/>
        <v>0.260407036080927</v>
      </c>
      <c r="BF1148" s="16">
        <f t="shared" si="555"/>
        <v>38.0644424131627</v>
      </c>
      <c r="BG1148" s="16">
        <f t="shared" si="556"/>
        <v>5.60450160771704</v>
      </c>
      <c r="BH1148" s="17">
        <f t="shared" si="557"/>
        <v>0.0152618959793434</v>
      </c>
    </row>
    <row r="1149" spans="1:60">
      <c r="A1149">
        <v>1167</v>
      </c>
      <c r="B1149" t="s">
        <v>727</v>
      </c>
      <c r="C1149" t="s">
        <v>1148</v>
      </c>
      <c r="D1149" t="s">
        <v>62</v>
      </c>
      <c r="E1149" t="s">
        <v>1216</v>
      </c>
      <c r="F1149" t="s">
        <v>1258</v>
      </c>
      <c r="G1149">
        <v>338.214301148855</v>
      </c>
      <c r="H1149">
        <v>177.5</v>
      </c>
      <c r="I1149">
        <v>38.65</v>
      </c>
      <c r="J1149">
        <v>12.2968279241744</v>
      </c>
      <c r="K1149">
        <v>238.92</v>
      </c>
      <c r="L1149">
        <v>2.094</v>
      </c>
      <c r="M1149">
        <v>0.0155</v>
      </c>
      <c r="N1149">
        <v>0.89</v>
      </c>
      <c r="O1149">
        <v>0.0131</v>
      </c>
      <c r="P1149">
        <v>0.172</v>
      </c>
      <c r="Q1149">
        <v>0.093</v>
      </c>
      <c r="R1149">
        <v>0.16</v>
      </c>
      <c r="S1149">
        <v>1.62</v>
      </c>
      <c r="T1149">
        <v>0.913</v>
      </c>
      <c r="U1149">
        <v>15.08</v>
      </c>
      <c r="V1149">
        <v>6.82</v>
      </c>
      <c r="W1149">
        <v>31.35</v>
      </c>
      <c r="X1149">
        <v>6.95</v>
      </c>
      <c r="Y1149">
        <v>67.48</v>
      </c>
      <c r="Z1149">
        <v>11.17</v>
      </c>
      <c r="AA1149">
        <v>10933.04</v>
      </c>
      <c r="AB1149">
        <v>50.37</v>
      </c>
      <c r="AC1149">
        <v>878.45</v>
      </c>
      <c r="AD1149" s="3">
        <f t="shared" si="527"/>
        <v>50.814531394759</v>
      </c>
      <c r="AE1149" s="4">
        <f t="shared" si="528"/>
        <v>910.506943059923</v>
      </c>
      <c r="AF1149" s="5">
        <f t="shared" si="529"/>
        <v>0.0654008438818565</v>
      </c>
      <c r="AG1149" s="3">
        <f t="shared" si="530"/>
        <v>1.45187601957586</v>
      </c>
      <c r="AH1149" s="3">
        <f t="shared" si="531"/>
        <v>0.141163793103448</v>
      </c>
      <c r="AI1149" s="3">
        <f t="shared" si="532"/>
        <v>0.37636761487965</v>
      </c>
      <c r="AJ1149" s="3">
        <f t="shared" si="533"/>
        <v>0.628378378378378</v>
      </c>
      <c r="AK1149" s="3">
        <f t="shared" si="534"/>
        <v>2.84191829484902</v>
      </c>
      <c r="AL1149" s="3">
        <f t="shared" si="535"/>
        <v>8.14070351758794</v>
      </c>
      <c r="AM1149" s="3">
        <f t="shared" si="536"/>
        <v>25.2908587257618</v>
      </c>
      <c r="AN1149" s="3">
        <f t="shared" si="537"/>
        <v>61.3008130081301</v>
      </c>
      <c r="AO1149" s="3">
        <f t="shared" si="538"/>
        <v>124.908424908425</v>
      </c>
      <c r="AP1149" s="3">
        <f t="shared" si="539"/>
        <v>195.9375</v>
      </c>
      <c r="AQ1149" s="3">
        <f t="shared" si="540"/>
        <v>281.376518218624</v>
      </c>
      <c r="AR1149" s="3">
        <f t="shared" si="541"/>
        <v>419.130434782609</v>
      </c>
      <c r="AS1149" s="6">
        <f t="shared" si="542"/>
        <v>454.065040650407</v>
      </c>
      <c r="AT1149" s="3">
        <f t="shared" si="543"/>
        <v>1.25652172587841</v>
      </c>
      <c r="AU1149" s="7">
        <f t="shared" si="544"/>
        <v>29.9792527958542</v>
      </c>
      <c r="AV1149" s="8">
        <f t="shared" si="545"/>
        <v>0.000977477444607939</v>
      </c>
      <c r="AW1149" s="3">
        <f t="shared" si="546"/>
        <v>74.0440501139281</v>
      </c>
      <c r="AX1149" s="7">
        <f t="shared" si="547"/>
        <v>0.00841108124237586</v>
      </c>
      <c r="AY1149" s="3">
        <f t="shared" si="548"/>
        <v>-6.01244239232414</v>
      </c>
      <c r="AZ1149" s="9">
        <f t="shared" si="549"/>
        <v>7.97103857459901</v>
      </c>
      <c r="BA1149" s="11">
        <f t="shared" si="550"/>
        <v>16.1459937194645</v>
      </c>
      <c r="BB1149" s="12">
        <f t="shared" si="551"/>
        <v>1074.71389883243</v>
      </c>
      <c r="BC1149" s="13">
        <f t="shared" si="552"/>
        <v>0.521048839852462</v>
      </c>
      <c r="BD1149" s="14">
        <f t="shared" si="553"/>
        <v>249.82495623906</v>
      </c>
      <c r="BE1149" s="15">
        <f t="shared" si="554"/>
        <v>13.0179312388856</v>
      </c>
      <c r="BF1149" s="16">
        <f t="shared" si="555"/>
        <v>41.6543209876543</v>
      </c>
      <c r="BG1149" s="16">
        <f t="shared" si="556"/>
        <v>9.56989247311828</v>
      </c>
      <c r="BH1149" s="17">
        <f t="shared" si="557"/>
        <v>0.0573396323069042</v>
      </c>
    </row>
    <row r="1150" spans="1:60">
      <c r="A1150">
        <v>1168</v>
      </c>
      <c r="B1150" t="s">
        <v>727</v>
      </c>
      <c r="C1150" t="s">
        <v>1148</v>
      </c>
      <c r="D1150" t="s">
        <v>62</v>
      </c>
      <c r="E1150" t="s">
        <v>1216</v>
      </c>
      <c r="F1150" t="s">
        <v>1259</v>
      </c>
      <c r="G1150">
        <v>574.11307447385</v>
      </c>
      <c r="H1150">
        <v>177.5</v>
      </c>
      <c r="I1150">
        <v>245.21</v>
      </c>
      <c r="J1150">
        <v>12.2968279241744</v>
      </c>
      <c r="K1150">
        <v>2401.98</v>
      </c>
      <c r="L1150">
        <v>14.26</v>
      </c>
      <c r="M1150">
        <v>0.0203</v>
      </c>
      <c r="N1150">
        <v>11.26</v>
      </c>
      <c r="O1150">
        <v>0.0455</v>
      </c>
      <c r="P1150">
        <v>1.19</v>
      </c>
      <c r="Q1150">
        <v>4</v>
      </c>
      <c r="R1150">
        <v>2.64</v>
      </c>
      <c r="S1150">
        <v>30.56</v>
      </c>
      <c r="T1150">
        <v>13.65</v>
      </c>
      <c r="U1150">
        <v>191.1</v>
      </c>
      <c r="V1150">
        <v>79.57</v>
      </c>
      <c r="W1150">
        <v>387.52</v>
      </c>
      <c r="X1150">
        <v>95.49</v>
      </c>
      <c r="Y1150">
        <v>977.57</v>
      </c>
      <c r="Z1150">
        <v>165.79</v>
      </c>
      <c r="AA1150">
        <v>11439.56</v>
      </c>
      <c r="AB1150">
        <v>3.63</v>
      </c>
      <c r="AC1150">
        <v>302.59</v>
      </c>
      <c r="AD1150" s="3">
        <f t="shared" si="527"/>
        <v>3.6620359134996</v>
      </c>
      <c r="AE1150" s="4">
        <f t="shared" si="528"/>
        <v>313.632302237466</v>
      </c>
      <c r="AF1150" s="5">
        <f t="shared" si="529"/>
        <v>0.0856540084388186</v>
      </c>
      <c r="AG1150" s="3">
        <f t="shared" si="530"/>
        <v>18.36867862969</v>
      </c>
      <c r="AH1150" s="3">
        <f t="shared" si="531"/>
        <v>0.490301724137931</v>
      </c>
      <c r="AI1150" s="3">
        <f t="shared" si="532"/>
        <v>2.60393873085339</v>
      </c>
      <c r="AJ1150" s="3">
        <f t="shared" si="533"/>
        <v>27.027027027027</v>
      </c>
      <c r="AK1150" s="3">
        <f t="shared" si="534"/>
        <v>46.8916518650089</v>
      </c>
      <c r="AL1150" s="3">
        <f t="shared" si="535"/>
        <v>153.56783919598</v>
      </c>
      <c r="AM1150" s="3">
        <f t="shared" si="536"/>
        <v>378.116343490305</v>
      </c>
      <c r="AN1150" s="3">
        <f t="shared" si="537"/>
        <v>776.829268292683</v>
      </c>
      <c r="AO1150" s="3">
        <f t="shared" si="538"/>
        <v>1457.32600732601</v>
      </c>
      <c r="AP1150" s="3">
        <f t="shared" si="539"/>
        <v>2422</v>
      </c>
      <c r="AQ1150" s="3">
        <f t="shared" si="540"/>
        <v>3865.99190283401</v>
      </c>
      <c r="AR1150" s="3">
        <f t="shared" si="541"/>
        <v>6071.86335403727</v>
      </c>
      <c r="AS1150" s="6">
        <f t="shared" si="542"/>
        <v>6739.43089430894</v>
      </c>
      <c r="AT1150" s="3">
        <f t="shared" si="543"/>
        <v>0.727857325497197</v>
      </c>
      <c r="AU1150" s="7">
        <f t="shared" si="544"/>
        <v>1.19873798710117</v>
      </c>
      <c r="AV1150" s="8">
        <f t="shared" si="545"/>
        <v>0.0359019141831714</v>
      </c>
      <c r="AW1150" s="3">
        <f t="shared" si="546"/>
        <v>25.5051387375189</v>
      </c>
      <c r="AX1150" s="7">
        <f t="shared" si="547"/>
        <v>0.181314046157443</v>
      </c>
      <c r="AY1150" s="3">
        <f t="shared" si="548"/>
        <v>-0.680791064445989</v>
      </c>
      <c r="AZ1150" s="9">
        <f t="shared" si="549"/>
        <v>90.6156705421423</v>
      </c>
      <c r="BA1150" s="11">
        <f t="shared" si="550"/>
        <v>2.93682296620986</v>
      </c>
      <c r="BB1150" s="12">
        <f t="shared" si="551"/>
        <v>1074.71389883243</v>
      </c>
      <c r="BC1150" s="13">
        <f t="shared" si="552"/>
        <v>0.177595165945317</v>
      </c>
      <c r="BD1150" s="14">
        <f t="shared" si="553"/>
        <v>208.363235294118</v>
      </c>
      <c r="BE1150" s="15">
        <f t="shared" si="554"/>
        <v>0.309532821179046</v>
      </c>
      <c r="BF1150" s="16">
        <f t="shared" si="555"/>
        <v>31.9885471204189</v>
      </c>
      <c r="BG1150" s="16">
        <f t="shared" si="556"/>
        <v>2.815</v>
      </c>
      <c r="BH1150" s="17">
        <f t="shared" si="557"/>
        <v>0.0119964308139727</v>
      </c>
    </row>
    <row r="1151" spans="1:60">
      <c r="A1151">
        <v>1169</v>
      </c>
      <c r="B1151" t="s">
        <v>727</v>
      </c>
      <c r="C1151" t="s">
        <v>1148</v>
      </c>
      <c r="D1151" t="s">
        <v>62</v>
      </c>
      <c r="E1151" t="s">
        <v>1216</v>
      </c>
      <c r="F1151" t="s">
        <v>1260</v>
      </c>
      <c r="G1151">
        <v>1145.6093607044</v>
      </c>
      <c r="H1151">
        <v>177.5</v>
      </c>
      <c r="I1151">
        <v>394.84</v>
      </c>
      <c r="J1151">
        <v>12.2968279241744</v>
      </c>
      <c r="K1151">
        <v>1186.88</v>
      </c>
      <c r="L1151">
        <v>7.28</v>
      </c>
      <c r="M1151">
        <v>0.0231</v>
      </c>
      <c r="N1151">
        <v>9.22</v>
      </c>
      <c r="O1151">
        <v>0.0503</v>
      </c>
      <c r="P1151">
        <v>0.77</v>
      </c>
      <c r="Q1151">
        <v>2.61</v>
      </c>
      <c r="R1151">
        <v>1.004</v>
      </c>
      <c r="S1151">
        <v>20.69</v>
      </c>
      <c r="T1151">
        <v>9.2</v>
      </c>
      <c r="U1151">
        <v>110.88</v>
      </c>
      <c r="V1151">
        <v>40.73</v>
      </c>
      <c r="W1151">
        <v>170.72</v>
      </c>
      <c r="X1151">
        <v>39.69</v>
      </c>
      <c r="Y1151">
        <v>401.11</v>
      </c>
      <c r="Z1151">
        <v>63.67</v>
      </c>
      <c r="AA1151">
        <v>11626.29</v>
      </c>
      <c r="AB1151">
        <v>2.66</v>
      </c>
      <c r="AC1151">
        <v>255.71</v>
      </c>
      <c r="AD1151" s="3">
        <f t="shared" si="527"/>
        <v>2.683475352592</v>
      </c>
      <c r="AE1151" s="4">
        <f t="shared" si="528"/>
        <v>265.041528157383</v>
      </c>
      <c r="AF1151" s="5">
        <f t="shared" si="529"/>
        <v>0.0974683544303798</v>
      </c>
      <c r="AG1151" s="3">
        <f t="shared" si="530"/>
        <v>15.0407830342577</v>
      </c>
      <c r="AH1151" s="3">
        <f t="shared" si="531"/>
        <v>0.542025862068966</v>
      </c>
      <c r="AI1151" s="3">
        <f t="shared" si="532"/>
        <v>1.68490153172867</v>
      </c>
      <c r="AJ1151" s="3">
        <f t="shared" si="533"/>
        <v>17.6351351351351</v>
      </c>
      <c r="AK1151" s="3">
        <f t="shared" si="534"/>
        <v>17.8330373001776</v>
      </c>
      <c r="AL1151" s="3">
        <f t="shared" si="535"/>
        <v>103.969849246231</v>
      </c>
      <c r="AM1151" s="3">
        <f t="shared" si="536"/>
        <v>254.847645429363</v>
      </c>
      <c r="AN1151" s="3">
        <f t="shared" si="537"/>
        <v>450.731707317073</v>
      </c>
      <c r="AO1151" s="3">
        <f t="shared" si="538"/>
        <v>745.970695970696</v>
      </c>
      <c r="AP1151" s="3">
        <f t="shared" si="539"/>
        <v>1067</v>
      </c>
      <c r="AQ1151" s="3">
        <f t="shared" si="540"/>
        <v>1606.88259109312</v>
      </c>
      <c r="AR1151" s="3">
        <f t="shared" si="541"/>
        <v>2491.36645962733</v>
      </c>
      <c r="AS1151" s="6">
        <f t="shared" si="542"/>
        <v>2588.21138211382</v>
      </c>
      <c r="AT1151" s="3">
        <f t="shared" si="543"/>
        <v>0.416468553853388</v>
      </c>
      <c r="AU1151" s="7">
        <f t="shared" si="544"/>
        <v>1.6716471085337</v>
      </c>
      <c r="AV1151" s="8">
        <f t="shared" si="545"/>
        <v>0.0347870013582367</v>
      </c>
      <c r="AW1151" s="3">
        <f t="shared" si="546"/>
        <v>21.5536502414851</v>
      </c>
      <c r="AX1151" s="7">
        <f t="shared" si="547"/>
        <v>0.161501815856827</v>
      </c>
      <c r="AY1151" s="3">
        <f t="shared" si="548"/>
        <v>-0.881706715961061</v>
      </c>
      <c r="AZ1151" s="9">
        <f t="shared" si="549"/>
        <v>115.634872933591</v>
      </c>
      <c r="BA1151" s="11">
        <f t="shared" si="550"/>
        <v>7.52123415868013</v>
      </c>
      <c r="BB1151" s="12">
        <f t="shared" si="551"/>
        <v>1074.71389883243</v>
      </c>
      <c r="BC1151" s="13">
        <f t="shared" si="552"/>
        <v>0.150024510976214</v>
      </c>
      <c r="BD1151" s="14">
        <f t="shared" si="553"/>
        <v>186.48275862069</v>
      </c>
      <c r="BE1151" s="15">
        <f t="shared" si="554"/>
        <v>0.637505921069033</v>
      </c>
      <c r="BF1151" s="16">
        <f t="shared" si="555"/>
        <v>19.3866602223296</v>
      </c>
      <c r="BG1151" s="16">
        <f t="shared" si="556"/>
        <v>3.53256704980843</v>
      </c>
      <c r="BH1151" s="17">
        <f t="shared" si="557"/>
        <v>0.0104024089789214</v>
      </c>
    </row>
    <row r="1152" spans="1:60">
      <c r="A1152">
        <v>1170</v>
      </c>
      <c r="B1152" t="s">
        <v>727</v>
      </c>
      <c r="C1152" t="s">
        <v>1148</v>
      </c>
      <c r="D1152" t="s">
        <v>62</v>
      </c>
      <c r="E1152" t="s">
        <v>1216</v>
      </c>
      <c r="F1152" t="s">
        <v>1261</v>
      </c>
      <c r="G1152">
        <v>656.83193469395</v>
      </c>
      <c r="H1152">
        <v>177.5</v>
      </c>
      <c r="I1152">
        <v>74.73</v>
      </c>
      <c r="J1152">
        <v>12.2968279241744</v>
      </c>
      <c r="K1152">
        <v>469.78</v>
      </c>
      <c r="L1152">
        <v>3.63</v>
      </c>
      <c r="M1152">
        <v>0.0223</v>
      </c>
      <c r="N1152">
        <v>0.458</v>
      </c>
      <c r="O1152">
        <v>0.0139</v>
      </c>
      <c r="P1152">
        <v>0.102</v>
      </c>
      <c r="Q1152">
        <v>0.123</v>
      </c>
      <c r="R1152">
        <v>0.146</v>
      </c>
      <c r="S1152">
        <v>1.21</v>
      </c>
      <c r="T1152">
        <v>1.019</v>
      </c>
      <c r="U1152">
        <v>21.4</v>
      </c>
      <c r="V1152">
        <v>13.07</v>
      </c>
      <c r="W1152">
        <v>85.34</v>
      </c>
      <c r="X1152">
        <v>27.44</v>
      </c>
      <c r="Y1152">
        <v>332.25</v>
      </c>
      <c r="Z1152">
        <v>63.32</v>
      </c>
      <c r="AA1152">
        <v>9194.07</v>
      </c>
      <c r="AB1152">
        <v>187.39</v>
      </c>
      <c r="AC1152">
        <v>316.85</v>
      </c>
      <c r="AD1152" s="3">
        <f t="shared" si="527"/>
        <v>189.043776812862</v>
      </c>
      <c r="AE1152" s="4">
        <f t="shared" si="528"/>
        <v>328.412687015239</v>
      </c>
      <c r="AF1152" s="5">
        <f t="shared" si="529"/>
        <v>0.0940928270042194</v>
      </c>
      <c r="AG1152" s="3">
        <f t="shared" si="530"/>
        <v>0.747145187601958</v>
      </c>
      <c r="AH1152" s="3">
        <f t="shared" si="531"/>
        <v>0.149784482758621</v>
      </c>
      <c r="AI1152" s="3">
        <f t="shared" si="532"/>
        <v>0.223194748358862</v>
      </c>
      <c r="AJ1152" s="3">
        <f t="shared" si="533"/>
        <v>0.831081081081081</v>
      </c>
      <c r="AK1152" s="3">
        <f t="shared" si="534"/>
        <v>2.59325044404973</v>
      </c>
      <c r="AL1152" s="3">
        <f t="shared" si="535"/>
        <v>6.08040201005025</v>
      </c>
      <c r="AM1152" s="3">
        <f t="shared" si="536"/>
        <v>28.2271468144044</v>
      </c>
      <c r="AN1152" s="3">
        <f t="shared" si="537"/>
        <v>86.9918699186992</v>
      </c>
      <c r="AO1152" s="3">
        <f t="shared" si="538"/>
        <v>239.377289377289</v>
      </c>
      <c r="AP1152" s="3">
        <f t="shared" si="539"/>
        <v>533.375</v>
      </c>
      <c r="AQ1152" s="3">
        <f t="shared" si="540"/>
        <v>1110.93117408907</v>
      </c>
      <c r="AR1152" s="3">
        <f t="shared" si="541"/>
        <v>2063.66459627329</v>
      </c>
      <c r="AS1152" s="6">
        <f t="shared" si="542"/>
        <v>2573.9837398374</v>
      </c>
      <c r="AT1152" s="3">
        <f t="shared" si="543"/>
        <v>1.1536036353187</v>
      </c>
      <c r="AU1152" s="7">
        <f t="shared" si="544"/>
        <v>5.59007329680392</v>
      </c>
      <c r="AV1152" s="8">
        <f t="shared" si="545"/>
        <v>0.00139458680528608</v>
      </c>
      <c r="AW1152" s="3">
        <f t="shared" si="546"/>
        <v>26.7071060146828</v>
      </c>
      <c r="AX1152" s="7">
        <f t="shared" si="547"/>
        <v>0.00720707376375406</v>
      </c>
      <c r="AY1152" s="3">
        <f t="shared" si="548"/>
        <v>-6.28067964974494</v>
      </c>
      <c r="AZ1152" s="9">
        <f t="shared" si="549"/>
        <v>15.4265600966876</v>
      </c>
      <c r="BA1152" s="11">
        <f t="shared" si="550"/>
        <v>7.125683167801</v>
      </c>
      <c r="BB1152" s="12">
        <f t="shared" si="551"/>
        <v>1074.71389883243</v>
      </c>
      <c r="BC1152" s="13">
        <f t="shared" si="552"/>
        <v>0.211184479809458</v>
      </c>
      <c r="BD1152" s="14">
        <f t="shared" si="553"/>
        <v>383.787661406026</v>
      </c>
      <c r="BE1152" s="15">
        <f t="shared" si="554"/>
        <v>0.953649360421369</v>
      </c>
      <c r="BF1152" s="16">
        <f t="shared" si="555"/>
        <v>274.586776859504</v>
      </c>
      <c r="BG1152" s="16">
        <f t="shared" si="556"/>
        <v>3.72357723577236</v>
      </c>
      <c r="BH1152" s="17">
        <f t="shared" si="557"/>
        <v>0.591415496291621</v>
      </c>
    </row>
    <row r="1153" spans="1:60">
      <c r="A1153">
        <v>1171</v>
      </c>
      <c r="B1153" t="s">
        <v>727</v>
      </c>
      <c r="C1153" t="s">
        <v>1148</v>
      </c>
      <c r="D1153" t="s">
        <v>62</v>
      </c>
      <c r="E1153" t="s">
        <v>1216</v>
      </c>
      <c r="F1153" t="s">
        <v>1262</v>
      </c>
      <c r="G1153">
        <v>914.998095770745</v>
      </c>
      <c r="H1153">
        <v>177.5</v>
      </c>
      <c r="I1153">
        <v>137.55</v>
      </c>
      <c r="J1153">
        <v>12.2968279241744</v>
      </c>
      <c r="K1153">
        <v>1089.93</v>
      </c>
      <c r="L1153">
        <v>14.33</v>
      </c>
      <c r="M1153">
        <v>0.0208</v>
      </c>
      <c r="N1153">
        <v>3.95</v>
      </c>
      <c r="O1153">
        <v>0.0106</v>
      </c>
      <c r="P1153">
        <v>0.195</v>
      </c>
      <c r="Q1153">
        <v>0.918</v>
      </c>
      <c r="R1153">
        <v>0.738</v>
      </c>
      <c r="S1153">
        <v>8.82</v>
      </c>
      <c r="T1153">
        <v>5.04</v>
      </c>
      <c r="U1153">
        <v>79.04</v>
      </c>
      <c r="V1153">
        <v>34.74</v>
      </c>
      <c r="W1153">
        <v>182.83</v>
      </c>
      <c r="X1153">
        <v>47.17</v>
      </c>
      <c r="Y1153">
        <v>517.54</v>
      </c>
      <c r="Z1153">
        <v>85.34</v>
      </c>
      <c r="AA1153">
        <v>11401.7</v>
      </c>
      <c r="AB1153">
        <v>4.46</v>
      </c>
      <c r="AC1153">
        <v>250.75</v>
      </c>
      <c r="AD1153" s="3">
        <f t="shared" si="527"/>
        <v>4.49936092953395</v>
      </c>
      <c r="AE1153" s="4">
        <f t="shared" si="528"/>
        <v>259.900524756418</v>
      </c>
      <c r="AF1153" s="5">
        <f t="shared" si="529"/>
        <v>0.0877637130801688</v>
      </c>
      <c r="AG1153" s="3">
        <f t="shared" si="530"/>
        <v>6.44371941272431</v>
      </c>
      <c r="AH1153" s="3">
        <f t="shared" si="531"/>
        <v>0.114224137931034</v>
      </c>
      <c r="AI1153" s="3">
        <f t="shared" si="532"/>
        <v>0.426695842450766</v>
      </c>
      <c r="AJ1153" s="3">
        <f t="shared" si="533"/>
        <v>6.2027027027027</v>
      </c>
      <c r="AK1153" s="3">
        <f t="shared" si="534"/>
        <v>13.1083481349911</v>
      </c>
      <c r="AL1153" s="3">
        <f t="shared" si="535"/>
        <v>44.321608040201</v>
      </c>
      <c r="AM1153" s="3">
        <f t="shared" si="536"/>
        <v>139.612188365651</v>
      </c>
      <c r="AN1153" s="3">
        <f t="shared" si="537"/>
        <v>321.30081300813</v>
      </c>
      <c r="AO1153" s="3">
        <f t="shared" si="538"/>
        <v>636.263736263736</v>
      </c>
      <c r="AP1153" s="3">
        <f t="shared" si="539"/>
        <v>1142.6875</v>
      </c>
      <c r="AQ1153" s="3">
        <f t="shared" si="540"/>
        <v>1909.71659919028</v>
      </c>
      <c r="AR1153" s="3">
        <f t="shared" si="541"/>
        <v>3214.53416149068</v>
      </c>
      <c r="AS1153" s="6">
        <f t="shared" si="542"/>
        <v>3469.10569105691</v>
      </c>
      <c r="AT1153" s="3">
        <f t="shared" si="543"/>
        <v>0.790587110959605</v>
      </c>
      <c r="AU1153" s="7">
        <f t="shared" si="544"/>
        <v>2.45941424555583</v>
      </c>
      <c r="AV1153" s="8">
        <f t="shared" si="545"/>
        <v>0.015198122449741</v>
      </c>
      <c r="AW1153" s="3">
        <f t="shared" si="546"/>
        <v>21.1355746668194</v>
      </c>
      <c r="AX1153" s="7">
        <f t="shared" si="547"/>
        <v>0.069871001704404</v>
      </c>
      <c r="AY1153" s="3">
        <f t="shared" si="548"/>
        <v>-2.33650071572198</v>
      </c>
      <c r="AZ1153" s="9">
        <f t="shared" si="549"/>
        <v>271.687341114012</v>
      </c>
      <c r="BA1153" s="11">
        <f t="shared" si="550"/>
        <v>13.8554170691978</v>
      </c>
      <c r="BB1153" s="12">
        <f t="shared" si="551"/>
        <v>1074.71389883243</v>
      </c>
      <c r="BC1153" s="13">
        <f t="shared" si="552"/>
        <v>0.147368846009029</v>
      </c>
      <c r="BD1153" s="14">
        <f t="shared" si="553"/>
        <v>491.433551198257</v>
      </c>
      <c r="BE1153" s="15">
        <f t="shared" si="554"/>
        <v>0.484503613247285</v>
      </c>
      <c r="BF1153" s="16">
        <f t="shared" si="555"/>
        <v>58.6780045351474</v>
      </c>
      <c r="BG1153" s="16">
        <f t="shared" si="556"/>
        <v>4.30283224400871</v>
      </c>
      <c r="BH1153" s="17">
        <f t="shared" si="557"/>
        <v>0.0177866400797607</v>
      </c>
    </row>
    <row r="1154" spans="1:60">
      <c r="A1154">
        <v>1172</v>
      </c>
      <c r="B1154" t="s">
        <v>727</v>
      </c>
      <c r="C1154" t="s">
        <v>1148</v>
      </c>
      <c r="D1154" t="s">
        <v>62</v>
      </c>
      <c r="E1154" t="s">
        <v>1216</v>
      </c>
      <c r="F1154" t="s">
        <v>1263</v>
      </c>
      <c r="G1154">
        <v>721.9771732067</v>
      </c>
      <c r="H1154">
        <v>177.5</v>
      </c>
      <c r="I1154">
        <v>67.24</v>
      </c>
      <c r="J1154">
        <v>12.2968279241744</v>
      </c>
      <c r="K1154">
        <v>395.05</v>
      </c>
      <c r="L1154">
        <v>2.74</v>
      </c>
      <c r="M1154">
        <v>0.0201</v>
      </c>
      <c r="N1154">
        <v>0.849</v>
      </c>
      <c r="O1154">
        <v>0.0118</v>
      </c>
      <c r="P1154">
        <v>0.21</v>
      </c>
      <c r="Q1154">
        <v>0.117</v>
      </c>
      <c r="R1154">
        <v>0.183</v>
      </c>
      <c r="S1154">
        <v>1.86</v>
      </c>
      <c r="T1154">
        <v>1.055</v>
      </c>
      <c r="U1154">
        <v>20.13</v>
      </c>
      <c r="V1154">
        <v>11.19</v>
      </c>
      <c r="W1154">
        <v>71.28</v>
      </c>
      <c r="X1154">
        <v>21.44</v>
      </c>
      <c r="Y1154">
        <v>260.9</v>
      </c>
      <c r="Z1154">
        <v>49.11</v>
      </c>
      <c r="AA1154">
        <v>11912.34</v>
      </c>
      <c r="AB1154">
        <v>7.25</v>
      </c>
      <c r="AC1154">
        <v>359.34</v>
      </c>
      <c r="AD1154" s="3">
        <f t="shared" si="527"/>
        <v>7.31398357379397</v>
      </c>
      <c r="AE1154" s="4">
        <f t="shared" si="528"/>
        <v>372.45325848842</v>
      </c>
      <c r="AF1154" s="5">
        <f t="shared" si="529"/>
        <v>0.0848101265822785</v>
      </c>
      <c r="AG1154" s="3">
        <f t="shared" si="530"/>
        <v>1.38499184339315</v>
      </c>
      <c r="AH1154" s="3">
        <f t="shared" si="531"/>
        <v>0.127155172413793</v>
      </c>
      <c r="AI1154" s="3">
        <f t="shared" si="532"/>
        <v>0.459518599562363</v>
      </c>
      <c r="AJ1154" s="3">
        <f t="shared" si="533"/>
        <v>0.790540540540541</v>
      </c>
      <c r="AK1154" s="3">
        <f t="shared" si="534"/>
        <v>3.25044404973357</v>
      </c>
      <c r="AL1154" s="3">
        <f t="shared" si="535"/>
        <v>9.34673366834171</v>
      </c>
      <c r="AM1154" s="3">
        <f t="shared" si="536"/>
        <v>29.2243767313019</v>
      </c>
      <c r="AN1154" s="3">
        <f t="shared" si="537"/>
        <v>81.8292682926829</v>
      </c>
      <c r="AO1154" s="3">
        <f t="shared" si="538"/>
        <v>204.945054945055</v>
      </c>
      <c r="AP1154" s="3">
        <f t="shared" si="539"/>
        <v>445.5</v>
      </c>
      <c r="AQ1154" s="3">
        <f t="shared" si="540"/>
        <v>868.016194331984</v>
      </c>
      <c r="AR1154" s="3">
        <f t="shared" si="541"/>
        <v>1620.49689440994</v>
      </c>
      <c r="AS1154" s="6">
        <f t="shared" si="542"/>
        <v>1996.34146341463</v>
      </c>
      <c r="AT1154" s="3">
        <f t="shared" si="543"/>
        <v>1.19577835468876</v>
      </c>
      <c r="AU1154" s="7">
        <f t="shared" si="544"/>
        <v>7.37908451916024</v>
      </c>
      <c r="AV1154" s="8">
        <f t="shared" si="545"/>
        <v>0.00227948066140062</v>
      </c>
      <c r="AW1154" s="3">
        <f t="shared" si="546"/>
        <v>30.2885639113654</v>
      </c>
      <c r="AX1154" s="7">
        <f t="shared" si="547"/>
        <v>0.0125451325187585</v>
      </c>
      <c r="AY1154" s="3">
        <f t="shared" si="548"/>
        <v>-5.31829593737027</v>
      </c>
      <c r="AZ1154" s="9">
        <f t="shared" si="549"/>
        <v>6.41732171444444</v>
      </c>
      <c r="BA1154" s="11">
        <f t="shared" si="550"/>
        <v>7.62942933601737</v>
      </c>
      <c r="BB1154" s="12">
        <f t="shared" si="551"/>
        <v>1074.71389883243</v>
      </c>
      <c r="BC1154" s="13">
        <f t="shared" si="552"/>
        <v>0.211306459039802</v>
      </c>
      <c r="BD1154" s="14">
        <f t="shared" si="553"/>
        <v>267.908424908425</v>
      </c>
      <c r="BE1154" s="15">
        <f t="shared" si="554"/>
        <v>1.37730931391338</v>
      </c>
      <c r="BF1154" s="16">
        <f t="shared" si="555"/>
        <v>140.268817204301</v>
      </c>
      <c r="BG1154" s="16">
        <f t="shared" si="556"/>
        <v>7.25641025641026</v>
      </c>
      <c r="BH1154" s="17">
        <f t="shared" si="557"/>
        <v>0.0201758779985529</v>
      </c>
    </row>
    <row r="1155" spans="1:60">
      <c r="A1155">
        <v>1173</v>
      </c>
      <c r="B1155" t="s">
        <v>727</v>
      </c>
      <c r="C1155" t="s">
        <v>1148</v>
      </c>
      <c r="D1155" t="s">
        <v>62</v>
      </c>
      <c r="E1155" t="s">
        <v>1216</v>
      </c>
      <c r="F1155" t="s">
        <v>1264</v>
      </c>
      <c r="G1155">
        <v>519.699706919595</v>
      </c>
      <c r="H1155">
        <v>177.5</v>
      </c>
      <c r="I1155">
        <v>49.66</v>
      </c>
      <c r="J1155">
        <v>12.2968279241744</v>
      </c>
      <c r="K1155">
        <v>414.12</v>
      </c>
      <c r="L1155">
        <v>3.14</v>
      </c>
      <c r="M1155">
        <v>0.0223</v>
      </c>
      <c r="N1155">
        <v>0.677</v>
      </c>
      <c r="O1155">
        <v>0.0056</v>
      </c>
      <c r="P1155">
        <v>0.182</v>
      </c>
      <c r="Q1155">
        <v>0.166</v>
      </c>
      <c r="R1155">
        <v>0.118</v>
      </c>
      <c r="S1155">
        <v>1.62</v>
      </c>
      <c r="T1155">
        <v>1.039</v>
      </c>
      <c r="U1155">
        <v>19.59</v>
      </c>
      <c r="V1155">
        <v>11.68</v>
      </c>
      <c r="W1155">
        <v>73.55</v>
      </c>
      <c r="X1155">
        <v>22.94</v>
      </c>
      <c r="Y1155">
        <v>281.14</v>
      </c>
      <c r="Z1155">
        <v>54.71</v>
      </c>
      <c r="AA1155">
        <v>11084.42</v>
      </c>
      <c r="AB1155">
        <v>171.24</v>
      </c>
      <c r="AC1155">
        <v>1304.79</v>
      </c>
      <c r="AD1155" s="3">
        <f t="shared" ref="AD1155:AD1218" si="558">AB1155*EXP(0.000049502*H1155)</f>
        <v>172.751247886411</v>
      </c>
      <c r="AE1155" s="4">
        <f t="shared" ref="AE1155:AE1218" si="559">AC1155*(EXP(H1155*0.000000000155125*1000000)+0.0072*EXP(H1155*0.00000000098485*1000000))</f>
        <v>1352.40520716621</v>
      </c>
      <c r="AF1155" s="5">
        <f t="shared" ref="AF1155:AF1218" si="560">M1155/0.237</f>
        <v>0.0940928270042194</v>
      </c>
      <c r="AG1155" s="3">
        <f t="shared" ref="AG1155:AG1218" si="561">N1155/0.613</f>
        <v>1.10440456769984</v>
      </c>
      <c r="AH1155" s="3">
        <f t="shared" ref="AH1155:AH1218" si="562">O1155/0.0928</f>
        <v>0.0603448275862069</v>
      </c>
      <c r="AI1155" s="3">
        <f t="shared" ref="AI1155:AI1218" si="563">P1155/0.457</f>
        <v>0.398249452954048</v>
      </c>
      <c r="AJ1155" s="3">
        <f t="shared" ref="AJ1155:AJ1218" si="564">Q1155/0.148</f>
        <v>1.12162162162162</v>
      </c>
      <c r="AK1155" s="3">
        <f t="shared" ref="AK1155:AK1218" si="565">R1155/0.0563</f>
        <v>2.09591474245115</v>
      </c>
      <c r="AL1155" s="3">
        <f t="shared" ref="AL1155:AL1218" si="566">S1155/0.199</f>
        <v>8.14070351758794</v>
      </c>
      <c r="AM1155" s="3">
        <f t="shared" ref="AM1155:AM1218" si="567">T1155/0.0361</f>
        <v>28.781163434903</v>
      </c>
      <c r="AN1155" s="3">
        <f t="shared" ref="AN1155:AN1218" si="568">U1155/0.246</f>
        <v>79.6341463414634</v>
      </c>
      <c r="AO1155" s="3">
        <f t="shared" ref="AO1155:AO1218" si="569">V1155/0.0546</f>
        <v>213.919413919414</v>
      </c>
      <c r="AP1155" s="3">
        <f t="shared" ref="AP1155:AP1218" si="570">W1155/0.16</f>
        <v>459.6875</v>
      </c>
      <c r="AQ1155" s="3">
        <f t="shared" ref="AQ1155:AQ1218" si="571">X1155/0.0247</f>
        <v>928.744939271255</v>
      </c>
      <c r="AR1155" s="3">
        <f t="shared" ref="AR1155:AR1218" si="572">Y1155/0.161</f>
        <v>1746.21118012422</v>
      </c>
      <c r="AS1155" s="6">
        <f t="shared" ref="AS1155:AS1218" si="573">Z1155/0.0246</f>
        <v>2223.9837398374</v>
      </c>
      <c r="AT1155" s="3">
        <f t="shared" ref="AT1155:AT1218" si="574">AK1155/10^(((0.5)*LOG(AL1155))+((0.5)*LOG(AJ1155)))</f>
        <v>0.693616565993631</v>
      </c>
      <c r="AU1155" s="7">
        <f t="shared" ref="AU1155:AU1218" si="575">(AT1155/AR1155)*(10^4)</f>
        <v>3.97212303923222</v>
      </c>
      <c r="AV1155" s="8">
        <f t="shared" ref="AV1155:AV1218" si="576">N1155/AE1155</f>
        <v>0.000500589613536439</v>
      </c>
      <c r="AW1155" s="3">
        <f t="shared" ref="AW1155:AW1218" si="577">AE1155/J1155</f>
        <v>109.980005860496</v>
      </c>
      <c r="AX1155" s="7">
        <f t="shared" ref="AX1155:AX1218" si="578">AV1155*(AW1155^0.5)</f>
        <v>0.00524975098449626</v>
      </c>
      <c r="AY1155" s="3">
        <f t="shared" ref="AY1155:AY1218" si="579">((3.998*LOG(AX1155))+2.284)</f>
        <v>-6.83088546273515</v>
      </c>
      <c r="AZ1155" s="9">
        <f t="shared" ref="AZ1155:AZ1218" si="580">(AG1155/0.808)/(AI1155^2/AJ1155)</f>
        <v>9.66613441866458</v>
      </c>
      <c r="BA1155" s="11">
        <f t="shared" ref="BA1155:BA1218" si="581">AG1155/AI1155/K1155*1000</f>
        <v>6.6964834665806</v>
      </c>
      <c r="BB1155" s="12">
        <f t="shared" ref="BB1155:BB1218" si="582">1/((LOG(J1155)-5.711+LOG(1)-LOG(0.7))/(-4800))</f>
        <v>1074.71389883243</v>
      </c>
      <c r="BC1155" s="13">
        <f t="shared" ref="BC1155:BC1218" si="583">(8*(AC1155*6.022*(10^23)*0.9928)/(238*10^9)*(EXP(H1155*(10^6)*1.55*(10^-10))-1)+7*(AC1155*6.022*(10^23)*0.0072)/(235*10^9)*(EXP(H1155*(10^6)*9.857*(10^-10))-1)+6*(AB1155*6.022*(10^23))/(232*10^9)*(EXP(H1155*(10^6)*4.9475*(10^-11))-1))/10^15</f>
        <v>0.787176458677797</v>
      </c>
      <c r="BD1155" s="14">
        <f t="shared" ref="BD1155:BD1218" si="584">U1155/P1155+U1155/Q1155</f>
        <v>225.649410830134</v>
      </c>
      <c r="BE1155" s="15">
        <f t="shared" ref="BE1155:BE1218" si="585">AC1155/Y1155</f>
        <v>4.64106850679377</v>
      </c>
      <c r="BF1155" s="16">
        <f t="shared" ref="BF1155:BF1218" si="586">Y1155/S1155</f>
        <v>173.543209876543</v>
      </c>
      <c r="BG1155" s="16">
        <f t="shared" ref="BG1155:BG1218" si="587">N1155/Q1155</f>
        <v>4.07831325301205</v>
      </c>
      <c r="BH1155" s="17">
        <f t="shared" ref="BH1155:BH1218" si="588">AB1155/AC1155</f>
        <v>0.131239509806176</v>
      </c>
    </row>
    <row r="1156" spans="1:60">
      <c r="A1156">
        <v>1174</v>
      </c>
      <c r="B1156" t="s">
        <v>727</v>
      </c>
      <c r="C1156" t="s">
        <v>1148</v>
      </c>
      <c r="D1156" t="s">
        <v>62</v>
      </c>
      <c r="E1156" t="s">
        <v>1216</v>
      </c>
      <c r="F1156" t="s">
        <v>1265</v>
      </c>
      <c r="G1156">
        <v>748.3202805554</v>
      </c>
      <c r="H1156">
        <v>177.5</v>
      </c>
      <c r="I1156">
        <v>392.83</v>
      </c>
      <c r="J1156">
        <v>12.2968279241744</v>
      </c>
      <c r="K1156">
        <v>1644.8</v>
      </c>
      <c r="L1156">
        <v>6.04</v>
      </c>
      <c r="M1156">
        <v>0.024</v>
      </c>
      <c r="N1156">
        <v>31.76</v>
      </c>
      <c r="O1156">
        <v>0.322</v>
      </c>
      <c r="P1156">
        <v>5.58</v>
      </c>
      <c r="Q1156">
        <v>9.38</v>
      </c>
      <c r="R1156">
        <v>3.51</v>
      </c>
      <c r="S1156">
        <v>41.68</v>
      </c>
      <c r="T1156">
        <v>13.41</v>
      </c>
      <c r="U1156">
        <v>151.47</v>
      </c>
      <c r="V1156">
        <v>56.9</v>
      </c>
      <c r="W1156">
        <v>251.61</v>
      </c>
      <c r="X1156">
        <v>56.63</v>
      </c>
      <c r="Y1156">
        <v>568.91</v>
      </c>
      <c r="Z1156">
        <v>97.28</v>
      </c>
      <c r="AA1156">
        <v>9146.27</v>
      </c>
      <c r="AB1156">
        <v>98.36</v>
      </c>
      <c r="AC1156">
        <v>304.02</v>
      </c>
      <c r="AD1156" s="3">
        <f t="shared" si="558"/>
        <v>99.2280585266724</v>
      </c>
      <c r="AE1156" s="4">
        <f t="shared" si="559"/>
        <v>315.114486685728</v>
      </c>
      <c r="AF1156" s="5">
        <f t="shared" si="560"/>
        <v>0.10126582278481</v>
      </c>
      <c r="AG1156" s="3">
        <f t="shared" si="561"/>
        <v>51.810766721044</v>
      </c>
      <c r="AH1156" s="3">
        <f t="shared" si="562"/>
        <v>3.4698275862069</v>
      </c>
      <c r="AI1156" s="3">
        <f t="shared" si="563"/>
        <v>12.2100656455142</v>
      </c>
      <c r="AJ1156" s="3">
        <f t="shared" si="564"/>
        <v>63.3783783783784</v>
      </c>
      <c r="AK1156" s="3">
        <f t="shared" si="565"/>
        <v>62.3445825932504</v>
      </c>
      <c r="AL1156" s="3">
        <f t="shared" si="566"/>
        <v>209.447236180904</v>
      </c>
      <c r="AM1156" s="3">
        <f t="shared" si="567"/>
        <v>371.468144044321</v>
      </c>
      <c r="AN1156" s="3">
        <f t="shared" si="568"/>
        <v>615.731707317073</v>
      </c>
      <c r="AO1156" s="3">
        <f t="shared" si="569"/>
        <v>1042.12454212454</v>
      </c>
      <c r="AP1156" s="3">
        <f t="shared" si="570"/>
        <v>1572.5625</v>
      </c>
      <c r="AQ1156" s="3">
        <f t="shared" si="571"/>
        <v>2292.71255060729</v>
      </c>
      <c r="AR1156" s="3">
        <f t="shared" si="572"/>
        <v>3533.60248447205</v>
      </c>
      <c r="AS1156" s="6">
        <f t="shared" si="573"/>
        <v>3954.47154471545</v>
      </c>
      <c r="AT1156" s="3">
        <f t="shared" si="574"/>
        <v>0.541116582630597</v>
      </c>
      <c r="AU1156" s="7">
        <f t="shared" si="575"/>
        <v>1.53134537630778</v>
      </c>
      <c r="AV1156" s="8">
        <f t="shared" si="576"/>
        <v>0.100788765169261</v>
      </c>
      <c r="AW1156" s="3">
        <f t="shared" si="577"/>
        <v>25.6256726229568</v>
      </c>
      <c r="AX1156" s="7">
        <f t="shared" si="578"/>
        <v>0.51021093368839</v>
      </c>
      <c r="AY1156" s="3">
        <f t="shared" si="579"/>
        <v>1.11558354524542</v>
      </c>
      <c r="AZ1156" s="9">
        <f t="shared" si="580"/>
        <v>27.2592425339426</v>
      </c>
      <c r="BA1156" s="11">
        <f t="shared" si="581"/>
        <v>2.57981713538803</v>
      </c>
      <c r="BB1156" s="12">
        <f t="shared" si="582"/>
        <v>1074.71389883243</v>
      </c>
      <c r="BC1156" s="13">
        <f t="shared" si="583"/>
        <v>0.191445298980598</v>
      </c>
      <c r="BD1156" s="14">
        <f t="shared" si="584"/>
        <v>43.2933489235848</v>
      </c>
      <c r="BE1156" s="15">
        <f t="shared" si="585"/>
        <v>0.53439032535902</v>
      </c>
      <c r="BF1156" s="16">
        <f t="shared" si="586"/>
        <v>13.6494721689059</v>
      </c>
      <c r="BG1156" s="16">
        <f t="shared" si="587"/>
        <v>3.38592750533049</v>
      </c>
      <c r="BH1156" s="17">
        <f t="shared" si="588"/>
        <v>0.323531346621933</v>
      </c>
    </row>
    <row r="1157" spans="1:60">
      <c r="A1157">
        <v>1175</v>
      </c>
      <c r="B1157" t="s">
        <v>727</v>
      </c>
      <c r="C1157" t="s">
        <v>1148</v>
      </c>
      <c r="D1157" t="s">
        <v>62</v>
      </c>
      <c r="E1157" t="s">
        <v>1216</v>
      </c>
      <c r="F1157" t="s">
        <v>1266</v>
      </c>
      <c r="G1157">
        <v>602.23165006025</v>
      </c>
      <c r="H1157">
        <v>177.5</v>
      </c>
      <c r="I1157">
        <v>71.01</v>
      </c>
      <c r="J1157">
        <v>12.2968279241744</v>
      </c>
      <c r="K1157">
        <v>456.61</v>
      </c>
      <c r="L1157">
        <v>3.48</v>
      </c>
      <c r="M1157">
        <v>0.0244</v>
      </c>
      <c r="N1157">
        <v>1.087</v>
      </c>
      <c r="O1157">
        <v>0.0088</v>
      </c>
      <c r="P1157">
        <v>0.155</v>
      </c>
      <c r="Q1157">
        <v>0.154</v>
      </c>
      <c r="R1157">
        <v>0.17</v>
      </c>
      <c r="S1157">
        <v>2.19</v>
      </c>
      <c r="T1157">
        <v>1.395</v>
      </c>
      <c r="U1157">
        <v>25.48</v>
      </c>
      <c r="V1157">
        <v>13.48</v>
      </c>
      <c r="W1157">
        <v>80.71</v>
      </c>
      <c r="X1157">
        <v>22.89</v>
      </c>
      <c r="Y1157">
        <v>263.7</v>
      </c>
      <c r="Z1157">
        <v>50.63</v>
      </c>
      <c r="AA1157">
        <v>12226.15</v>
      </c>
      <c r="AB1157">
        <v>107.45</v>
      </c>
      <c r="AC1157">
        <v>740.23</v>
      </c>
      <c r="AD1157" s="3">
        <f t="shared" si="558"/>
        <v>108.398280690229</v>
      </c>
      <c r="AE1157" s="4">
        <f t="shared" si="559"/>
        <v>767.242932962886</v>
      </c>
      <c r="AF1157" s="5">
        <f t="shared" si="560"/>
        <v>0.10295358649789</v>
      </c>
      <c r="AG1157" s="3">
        <f t="shared" si="561"/>
        <v>1.77324632952692</v>
      </c>
      <c r="AH1157" s="3">
        <f t="shared" si="562"/>
        <v>0.0948275862068966</v>
      </c>
      <c r="AI1157" s="3">
        <f t="shared" si="563"/>
        <v>0.339168490153173</v>
      </c>
      <c r="AJ1157" s="3">
        <f t="shared" si="564"/>
        <v>1.04054054054054</v>
      </c>
      <c r="AK1157" s="3">
        <f t="shared" si="565"/>
        <v>3.01953818827709</v>
      </c>
      <c r="AL1157" s="3">
        <f t="shared" si="566"/>
        <v>11.0050251256281</v>
      </c>
      <c r="AM1157" s="3">
        <f t="shared" si="567"/>
        <v>38.6426592797784</v>
      </c>
      <c r="AN1157" s="3">
        <f t="shared" si="568"/>
        <v>103.577235772358</v>
      </c>
      <c r="AO1157" s="3">
        <f t="shared" si="569"/>
        <v>246.886446886447</v>
      </c>
      <c r="AP1157" s="3">
        <f t="shared" si="570"/>
        <v>504.4375</v>
      </c>
      <c r="AQ1157" s="3">
        <f t="shared" si="571"/>
        <v>926.720647773279</v>
      </c>
      <c r="AR1157" s="3">
        <f t="shared" si="572"/>
        <v>1637.88819875776</v>
      </c>
      <c r="AS1157" s="6">
        <f t="shared" si="573"/>
        <v>2058.13008130081</v>
      </c>
      <c r="AT1157" s="3">
        <f t="shared" si="574"/>
        <v>0.892309475038565</v>
      </c>
      <c r="AU1157" s="7">
        <f t="shared" si="575"/>
        <v>5.44792663940876</v>
      </c>
      <c r="AV1157" s="8">
        <f t="shared" si="576"/>
        <v>0.00141676117602322</v>
      </c>
      <c r="AW1157" s="3">
        <f t="shared" si="577"/>
        <v>62.3935650473368</v>
      </c>
      <c r="AX1157" s="7">
        <f t="shared" si="578"/>
        <v>0.0111909394971667</v>
      </c>
      <c r="AY1157" s="3">
        <f t="shared" si="579"/>
        <v>-5.51663154201061</v>
      </c>
      <c r="AZ1157" s="9">
        <f t="shared" si="580"/>
        <v>19.8511521495143</v>
      </c>
      <c r="BA1157" s="11">
        <f t="shared" si="581"/>
        <v>11.4500702949549</v>
      </c>
      <c r="BB1157" s="12">
        <f t="shared" si="582"/>
        <v>1074.71389883243</v>
      </c>
      <c r="BC1157" s="13">
        <f t="shared" si="583"/>
        <v>0.447994139588851</v>
      </c>
      <c r="BD1157" s="14">
        <f t="shared" si="584"/>
        <v>329.841642228739</v>
      </c>
      <c r="BE1157" s="15">
        <f t="shared" si="585"/>
        <v>2.80709139173303</v>
      </c>
      <c r="BF1157" s="16">
        <f t="shared" si="586"/>
        <v>120.41095890411</v>
      </c>
      <c r="BG1157" s="16">
        <f t="shared" si="587"/>
        <v>7.05844155844156</v>
      </c>
      <c r="BH1157" s="17">
        <f t="shared" si="588"/>
        <v>0.145157586155654</v>
      </c>
    </row>
    <row r="1158" spans="1:60">
      <c r="A1158">
        <v>1176</v>
      </c>
      <c r="B1158" t="s">
        <v>727</v>
      </c>
      <c r="C1158" t="s">
        <v>1148</v>
      </c>
      <c r="D1158" t="s">
        <v>62</v>
      </c>
      <c r="E1158" t="s">
        <v>1216</v>
      </c>
      <c r="F1158" t="s">
        <v>1267</v>
      </c>
      <c r="G1158">
        <v>473.47447872722</v>
      </c>
      <c r="H1158">
        <v>177.5</v>
      </c>
      <c r="I1158">
        <v>207.82</v>
      </c>
      <c r="J1158">
        <v>12.2968279241744</v>
      </c>
      <c r="K1158">
        <v>362.69</v>
      </c>
      <c r="L1158">
        <v>2.9</v>
      </c>
      <c r="M1158">
        <v>0.0339</v>
      </c>
      <c r="N1158">
        <v>1.579</v>
      </c>
      <c r="O1158">
        <v>0.0337</v>
      </c>
      <c r="P1158">
        <v>0.267</v>
      </c>
      <c r="Q1158">
        <v>0.317</v>
      </c>
      <c r="R1158">
        <v>0.24</v>
      </c>
      <c r="S1158">
        <v>2.21</v>
      </c>
      <c r="T1158">
        <v>1.177</v>
      </c>
      <c r="U1158">
        <v>19.98</v>
      </c>
      <c r="V1158">
        <v>10.41</v>
      </c>
      <c r="W1158">
        <v>62.3</v>
      </c>
      <c r="X1158">
        <v>18.69</v>
      </c>
      <c r="Y1158">
        <v>225.36</v>
      </c>
      <c r="Z1158">
        <v>42.44</v>
      </c>
      <c r="AA1158">
        <v>11689.91</v>
      </c>
      <c r="AB1158">
        <v>161.88</v>
      </c>
      <c r="AC1158">
        <v>1474.64</v>
      </c>
      <c r="AD1158" s="3">
        <f t="shared" si="558"/>
        <v>163.308642886313</v>
      </c>
      <c r="AE1158" s="4">
        <f t="shared" si="559"/>
        <v>1528.45347887061</v>
      </c>
      <c r="AF1158" s="5">
        <f t="shared" si="560"/>
        <v>0.143037974683544</v>
      </c>
      <c r="AG1158" s="3">
        <f t="shared" si="561"/>
        <v>2.57585644371941</v>
      </c>
      <c r="AH1158" s="3">
        <f t="shared" si="562"/>
        <v>0.363146551724138</v>
      </c>
      <c r="AI1158" s="3">
        <f t="shared" si="563"/>
        <v>0.584245076586433</v>
      </c>
      <c r="AJ1158" s="3">
        <f t="shared" si="564"/>
        <v>2.14189189189189</v>
      </c>
      <c r="AK1158" s="3">
        <f t="shared" si="565"/>
        <v>4.26287744227353</v>
      </c>
      <c r="AL1158" s="3">
        <f t="shared" si="566"/>
        <v>11.105527638191</v>
      </c>
      <c r="AM1158" s="3">
        <f t="shared" si="567"/>
        <v>32.6038781163435</v>
      </c>
      <c r="AN1158" s="3">
        <f t="shared" si="568"/>
        <v>81.219512195122</v>
      </c>
      <c r="AO1158" s="3">
        <f t="shared" si="569"/>
        <v>190.659340659341</v>
      </c>
      <c r="AP1158" s="3">
        <f t="shared" si="570"/>
        <v>389.375</v>
      </c>
      <c r="AQ1158" s="3">
        <f t="shared" si="571"/>
        <v>756.68016194332</v>
      </c>
      <c r="AR1158" s="3">
        <f t="shared" si="572"/>
        <v>1399.75155279503</v>
      </c>
      <c r="AS1158" s="6">
        <f t="shared" si="573"/>
        <v>1725.20325203252</v>
      </c>
      <c r="AT1158" s="3">
        <f t="shared" si="574"/>
        <v>0.874046372674727</v>
      </c>
      <c r="AU1158" s="7">
        <f t="shared" si="575"/>
        <v>6.24429650340038</v>
      </c>
      <c r="AV1158" s="8">
        <f t="shared" si="576"/>
        <v>0.00103307036938196</v>
      </c>
      <c r="AW1158" s="3">
        <f t="shared" si="577"/>
        <v>124.296565609884</v>
      </c>
      <c r="AX1158" s="7">
        <f t="shared" si="578"/>
        <v>0.011517533118727</v>
      </c>
      <c r="AY1158" s="3">
        <f t="shared" si="579"/>
        <v>-5.46668483996918</v>
      </c>
      <c r="AZ1158" s="9">
        <f t="shared" si="580"/>
        <v>20.0040402145795</v>
      </c>
      <c r="BA1158" s="11">
        <f t="shared" si="581"/>
        <v>12.1560089933467</v>
      </c>
      <c r="BB1158" s="12">
        <f t="shared" si="582"/>
        <v>1074.71389883243</v>
      </c>
      <c r="BC1158" s="13">
        <f t="shared" si="583"/>
        <v>0.885298579460969</v>
      </c>
      <c r="BD1158" s="14">
        <f t="shared" si="584"/>
        <v>137.85985184135</v>
      </c>
      <c r="BE1158" s="15">
        <f t="shared" si="585"/>
        <v>6.54348597799077</v>
      </c>
      <c r="BF1158" s="16">
        <f t="shared" si="586"/>
        <v>101.972850678733</v>
      </c>
      <c r="BG1158" s="16">
        <f t="shared" si="587"/>
        <v>4.98107255520505</v>
      </c>
      <c r="BH1158" s="17">
        <f t="shared" si="588"/>
        <v>0.109775945315467</v>
      </c>
    </row>
    <row r="1159" spans="1:60">
      <c r="A1159">
        <v>1177</v>
      </c>
      <c r="B1159" t="s">
        <v>727</v>
      </c>
      <c r="C1159" t="s">
        <v>1148</v>
      </c>
      <c r="D1159" t="s">
        <v>62</v>
      </c>
      <c r="E1159" t="s">
        <v>1216</v>
      </c>
      <c r="F1159" t="s">
        <v>1268</v>
      </c>
      <c r="G1159">
        <v>864.88870138535</v>
      </c>
      <c r="H1159">
        <v>177.5</v>
      </c>
      <c r="I1159">
        <v>230.64</v>
      </c>
      <c r="J1159">
        <v>12.2968279241744</v>
      </c>
      <c r="K1159">
        <v>1827.87</v>
      </c>
      <c r="L1159">
        <v>23.42</v>
      </c>
      <c r="M1159">
        <v>0.0349</v>
      </c>
      <c r="N1159">
        <v>13.76</v>
      </c>
      <c r="O1159">
        <v>0.0452</v>
      </c>
      <c r="P1159">
        <v>0.406</v>
      </c>
      <c r="Q1159">
        <v>2.33</v>
      </c>
      <c r="R1159">
        <v>2.022</v>
      </c>
      <c r="S1159">
        <v>21.94</v>
      </c>
      <c r="T1159">
        <v>10.13</v>
      </c>
      <c r="U1159">
        <v>141.77</v>
      </c>
      <c r="V1159">
        <v>60.94</v>
      </c>
      <c r="W1159">
        <v>293.89</v>
      </c>
      <c r="X1159">
        <v>72.53</v>
      </c>
      <c r="Y1159">
        <v>759.57</v>
      </c>
      <c r="Z1159">
        <v>125.69</v>
      </c>
      <c r="AA1159">
        <v>11154.92</v>
      </c>
      <c r="AB1159">
        <v>114.13</v>
      </c>
      <c r="AC1159">
        <v>1572.9</v>
      </c>
      <c r="AD1159" s="3">
        <f t="shared" si="558"/>
        <v>115.137233831325</v>
      </c>
      <c r="AE1159" s="4">
        <f t="shared" si="559"/>
        <v>1630.299243826</v>
      </c>
      <c r="AF1159" s="5">
        <f t="shared" si="560"/>
        <v>0.147257383966245</v>
      </c>
      <c r="AG1159" s="3">
        <f t="shared" si="561"/>
        <v>22.4469820554649</v>
      </c>
      <c r="AH1159" s="3">
        <f t="shared" si="562"/>
        <v>0.487068965517241</v>
      </c>
      <c r="AI1159" s="3">
        <f t="shared" si="563"/>
        <v>0.888402625820569</v>
      </c>
      <c r="AJ1159" s="3">
        <f t="shared" si="564"/>
        <v>15.7432432432432</v>
      </c>
      <c r="AK1159" s="3">
        <f t="shared" si="565"/>
        <v>35.9147424511545</v>
      </c>
      <c r="AL1159" s="3">
        <f t="shared" si="566"/>
        <v>110.251256281407</v>
      </c>
      <c r="AM1159" s="3">
        <f t="shared" si="567"/>
        <v>280.609418282549</v>
      </c>
      <c r="AN1159" s="3">
        <f t="shared" si="568"/>
        <v>576.30081300813</v>
      </c>
      <c r="AO1159" s="3">
        <f t="shared" si="569"/>
        <v>1116.11721611722</v>
      </c>
      <c r="AP1159" s="3">
        <f t="shared" si="570"/>
        <v>1836.8125</v>
      </c>
      <c r="AQ1159" s="3">
        <f t="shared" si="571"/>
        <v>2936.43724696356</v>
      </c>
      <c r="AR1159" s="3">
        <f t="shared" si="572"/>
        <v>4717.82608695652</v>
      </c>
      <c r="AS1159" s="6">
        <f t="shared" si="573"/>
        <v>5109.34959349593</v>
      </c>
      <c r="AT1159" s="3">
        <f t="shared" si="574"/>
        <v>0.862052826532853</v>
      </c>
      <c r="AU1159" s="7">
        <f t="shared" si="575"/>
        <v>1.82722468069815</v>
      </c>
      <c r="AV1159" s="8">
        <f t="shared" si="576"/>
        <v>0.00844016830168422</v>
      </c>
      <c r="AW1159" s="3">
        <f t="shared" si="577"/>
        <v>132.578845038645</v>
      </c>
      <c r="AX1159" s="7">
        <f t="shared" si="578"/>
        <v>0.0971825347850144</v>
      </c>
      <c r="AY1159" s="3">
        <f t="shared" si="579"/>
        <v>-1.76362228661752</v>
      </c>
      <c r="AZ1159" s="9">
        <f t="shared" si="580"/>
        <v>554.142088551728</v>
      </c>
      <c r="BA1159" s="11">
        <f t="shared" si="581"/>
        <v>13.8230163226506</v>
      </c>
      <c r="BB1159" s="12">
        <f t="shared" si="582"/>
        <v>1074.71389883243</v>
      </c>
      <c r="BC1159" s="13">
        <f t="shared" si="583"/>
        <v>0.936247611393409</v>
      </c>
      <c r="BD1159" s="14">
        <f t="shared" si="584"/>
        <v>410.032685680458</v>
      </c>
      <c r="BE1159" s="15">
        <f t="shared" si="585"/>
        <v>2.07077688692286</v>
      </c>
      <c r="BF1159" s="16">
        <f t="shared" si="586"/>
        <v>34.6203281677302</v>
      </c>
      <c r="BG1159" s="16">
        <f t="shared" si="587"/>
        <v>5.90557939914163</v>
      </c>
      <c r="BH1159" s="17">
        <f t="shared" si="588"/>
        <v>0.0725602390488906</v>
      </c>
    </row>
    <row r="1160" spans="1:60">
      <c r="A1160">
        <v>1178</v>
      </c>
      <c r="B1160" t="s">
        <v>727</v>
      </c>
      <c r="C1160" t="s">
        <v>1148</v>
      </c>
      <c r="D1160" t="s">
        <v>62</v>
      </c>
      <c r="E1160" t="s">
        <v>1216</v>
      </c>
      <c r="F1160" t="s">
        <v>1269</v>
      </c>
      <c r="G1160">
        <v>1062.18236293265</v>
      </c>
      <c r="H1160">
        <v>177.5</v>
      </c>
      <c r="I1160">
        <v>240.2</v>
      </c>
      <c r="J1160">
        <v>12.2968279241744</v>
      </c>
      <c r="K1160">
        <v>1516.94</v>
      </c>
      <c r="L1160">
        <v>8.04</v>
      </c>
      <c r="M1160">
        <v>0.0182</v>
      </c>
      <c r="N1160">
        <v>23.04</v>
      </c>
      <c r="O1160">
        <v>0.069</v>
      </c>
      <c r="P1160">
        <v>1.19</v>
      </c>
      <c r="Q1160">
        <v>4.74</v>
      </c>
      <c r="R1160">
        <v>2.39</v>
      </c>
      <c r="S1160">
        <v>27.15</v>
      </c>
      <c r="T1160">
        <v>10.2</v>
      </c>
      <c r="U1160">
        <v>128.1</v>
      </c>
      <c r="V1160">
        <v>50.27</v>
      </c>
      <c r="W1160">
        <v>231.8</v>
      </c>
      <c r="X1160">
        <v>54.73</v>
      </c>
      <c r="Y1160">
        <v>555.17</v>
      </c>
      <c r="Z1160">
        <v>93.52</v>
      </c>
      <c r="AA1160">
        <v>12550.33</v>
      </c>
      <c r="AB1160">
        <v>30.16</v>
      </c>
      <c r="AC1160">
        <v>699.65</v>
      </c>
      <c r="AD1160" s="3">
        <f t="shared" si="558"/>
        <v>30.4261716669829</v>
      </c>
      <c r="AE1160" s="4">
        <f t="shared" si="559"/>
        <v>725.182062396124</v>
      </c>
      <c r="AF1160" s="5">
        <f t="shared" si="560"/>
        <v>0.0767932489451477</v>
      </c>
      <c r="AG1160" s="3">
        <f t="shared" si="561"/>
        <v>37.5856443719413</v>
      </c>
      <c r="AH1160" s="3">
        <f t="shared" si="562"/>
        <v>0.743534482758621</v>
      </c>
      <c r="AI1160" s="3">
        <f t="shared" si="563"/>
        <v>2.60393873085339</v>
      </c>
      <c r="AJ1160" s="3">
        <f t="shared" si="564"/>
        <v>32.027027027027</v>
      </c>
      <c r="AK1160" s="3">
        <f t="shared" si="565"/>
        <v>42.4511545293073</v>
      </c>
      <c r="AL1160" s="3">
        <f t="shared" si="566"/>
        <v>136.43216080402</v>
      </c>
      <c r="AM1160" s="3">
        <f t="shared" si="567"/>
        <v>282.548476454294</v>
      </c>
      <c r="AN1160" s="3">
        <f t="shared" si="568"/>
        <v>520.731707317073</v>
      </c>
      <c r="AO1160" s="3">
        <f t="shared" si="569"/>
        <v>920.695970695971</v>
      </c>
      <c r="AP1160" s="3">
        <f t="shared" si="570"/>
        <v>1448.75</v>
      </c>
      <c r="AQ1160" s="3">
        <f t="shared" si="571"/>
        <v>2215.78947368421</v>
      </c>
      <c r="AR1160" s="3">
        <f t="shared" si="572"/>
        <v>3448.26086956522</v>
      </c>
      <c r="AS1160" s="6">
        <f t="shared" si="573"/>
        <v>3801.62601626016</v>
      </c>
      <c r="AT1160" s="3">
        <f t="shared" si="574"/>
        <v>0.642203715988882</v>
      </c>
      <c r="AU1160" s="7">
        <f t="shared" si="575"/>
        <v>1.86239887375417</v>
      </c>
      <c r="AV1160" s="8">
        <f t="shared" si="576"/>
        <v>0.031771331910599</v>
      </c>
      <c r="AW1160" s="3">
        <f t="shared" si="577"/>
        <v>58.9730999626727</v>
      </c>
      <c r="AX1160" s="7">
        <f t="shared" si="578"/>
        <v>0.243984591689231</v>
      </c>
      <c r="AY1160" s="3">
        <f t="shared" si="579"/>
        <v>-0.165325123636473</v>
      </c>
      <c r="AZ1160" s="9">
        <f t="shared" si="580"/>
        <v>219.718053588791</v>
      </c>
      <c r="BA1160" s="11">
        <f t="shared" si="581"/>
        <v>9.51530767323002</v>
      </c>
      <c r="BB1160" s="12">
        <f t="shared" si="582"/>
        <v>1074.71389883243</v>
      </c>
      <c r="BC1160" s="13">
        <f t="shared" si="583"/>
        <v>0.413626488560525</v>
      </c>
      <c r="BD1160" s="14">
        <f t="shared" si="584"/>
        <v>134.672375279226</v>
      </c>
      <c r="BE1160" s="15">
        <f t="shared" si="585"/>
        <v>1.26024460975917</v>
      </c>
      <c r="BF1160" s="16">
        <f t="shared" si="586"/>
        <v>20.4482504604052</v>
      </c>
      <c r="BG1160" s="16">
        <f t="shared" si="587"/>
        <v>4.86075949367089</v>
      </c>
      <c r="BH1160" s="17">
        <f t="shared" si="588"/>
        <v>0.0431072679196741</v>
      </c>
    </row>
    <row r="1161" spans="1:60">
      <c r="A1161">
        <v>1179</v>
      </c>
      <c r="B1161" t="s">
        <v>727</v>
      </c>
      <c r="C1161" t="s">
        <v>1148</v>
      </c>
      <c r="D1161" t="s">
        <v>62</v>
      </c>
      <c r="E1161" t="s">
        <v>1216</v>
      </c>
      <c r="F1161" t="s">
        <v>1270</v>
      </c>
      <c r="G1161">
        <v>542.758832472945</v>
      </c>
      <c r="H1161">
        <v>177.5</v>
      </c>
      <c r="I1161">
        <v>113.52</v>
      </c>
      <c r="J1161">
        <v>12.2968279241744</v>
      </c>
      <c r="K1161">
        <v>533.51</v>
      </c>
      <c r="L1161">
        <v>7.79</v>
      </c>
      <c r="M1161">
        <v>0.0207</v>
      </c>
      <c r="N1161">
        <v>6.93</v>
      </c>
      <c r="O1161">
        <v>0.0135</v>
      </c>
      <c r="P1161">
        <v>0.202</v>
      </c>
      <c r="Q1161">
        <v>0.792</v>
      </c>
      <c r="R1161">
        <v>0.422</v>
      </c>
      <c r="S1161">
        <v>6.21</v>
      </c>
      <c r="T1161">
        <v>3.07</v>
      </c>
      <c r="U1161">
        <v>40.42</v>
      </c>
      <c r="V1161">
        <v>16.96</v>
      </c>
      <c r="W1161">
        <v>85.02</v>
      </c>
      <c r="X1161">
        <v>21.58</v>
      </c>
      <c r="Y1161">
        <v>242.33</v>
      </c>
      <c r="Z1161">
        <v>44.2</v>
      </c>
      <c r="AA1161">
        <v>11807.14</v>
      </c>
      <c r="AB1161">
        <v>3.65</v>
      </c>
      <c r="AC1161">
        <v>392.79</v>
      </c>
      <c r="AD1161" s="3">
        <f t="shared" si="558"/>
        <v>3.68221241991007</v>
      </c>
      <c r="AE1161" s="4">
        <f t="shared" si="559"/>
        <v>407.123936666295</v>
      </c>
      <c r="AF1161" s="5">
        <f t="shared" si="560"/>
        <v>0.0873417721518987</v>
      </c>
      <c r="AG1161" s="3">
        <f t="shared" si="561"/>
        <v>11.305057096248</v>
      </c>
      <c r="AH1161" s="3">
        <f t="shared" si="562"/>
        <v>0.145474137931035</v>
      </c>
      <c r="AI1161" s="3">
        <f t="shared" si="563"/>
        <v>0.442013129102845</v>
      </c>
      <c r="AJ1161" s="3">
        <f t="shared" si="564"/>
        <v>5.35135135135135</v>
      </c>
      <c r="AK1161" s="3">
        <f t="shared" si="565"/>
        <v>7.4955595026643</v>
      </c>
      <c r="AL1161" s="3">
        <f t="shared" si="566"/>
        <v>31.2060301507538</v>
      </c>
      <c r="AM1161" s="3">
        <f t="shared" si="567"/>
        <v>85.0415512465374</v>
      </c>
      <c r="AN1161" s="3">
        <f t="shared" si="568"/>
        <v>164.308943089431</v>
      </c>
      <c r="AO1161" s="3">
        <f t="shared" si="569"/>
        <v>310.622710622711</v>
      </c>
      <c r="AP1161" s="3">
        <f t="shared" si="570"/>
        <v>531.375</v>
      </c>
      <c r="AQ1161" s="3">
        <f t="shared" si="571"/>
        <v>873.684210526316</v>
      </c>
      <c r="AR1161" s="3">
        <f t="shared" si="572"/>
        <v>1505.15527950311</v>
      </c>
      <c r="AS1161" s="6">
        <f t="shared" si="573"/>
        <v>1796.74796747967</v>
      </c>
      <c r="AT1161" s="3">
        <f t="shared" si="574"/>
        <v>0.580033478685302</v>
      </c>
      <c r="AU1161" s="7">
        <f t="shared" si="575"/>
        <v>3.8536454449855</v>
      </c>
      <c r="AV1161" s="8">
        <f t="shared" si="576"/>
        <v>0.0170218436595642</v>
      </c>
      <c r="AW1161" s="3">
        <f t="shared" si="577"/>
        <v>33.1080453574476</v>
      </c>
      <c r="AX1161" s="7">
        <f t="shared" si="578"/>
        <v>0.0979429922725011</v>
      </c>
      <c r="AY1161" s="3">
        <f t="shared" si="579"/>
        <v>-1.75008847438743</v>
      </c>
      <c r="AZ1161" s="9">
        <f t="shared" si="580"/>
        <v>383.225612276358</v>
      </c>
      <c r="BA1161" s="11">
        <f t="shared" si="581"/>
        <v>47.9396684964317</v>
      </c>
      <c r="BB1161" s="12">
        <f t="shared" si="582"/>
        <v>1074.71389883243</v>
      </c>
      <c r="BC1161" s="13">
        <f t="shared" si="583"/>
        <v>0.230389165498233</v>
      </c>
      <c r="BD1161" s="14">
        <f t="shared" si="584"/>
        <v>251.134363436344</v>
      </c>
      <c r="BE1161" s="15">
        <f t="shared" si="585"/>
        <v>1.62088887054843</v>
      </c>
      <c r="BF1161" s="16">
        <f t="shared" si="586"/>
        <v>39.0225442834139</v>
      </c>
      <c r="BG1161" s="16">
        <f t="shared" si="587"/>
        <v>8.75</v>
      </c>
      <c r="BH1161" s="17">
        <f t="shared" si="588"/>
        <v>0.00929249726316861</v>
      </c>
    </row>
    <row r="1162" spans="1:60">
      <c r="A1162">
        <v>1180</v>
      </c>
      <c r="B1162" t="s">
        <v>727</v>
      </c>
      <c r="C1162" t="s">
        <v>1148</v>
      </c>
      <c r="D1162" t="s">
        <v>62</v>
      </c>
      <c r="E1162" t="s">
        <v>1216</v>
      </c>
      <c r="F1162" t="s">
        <v>1271</v>
      </c>
      <c r="G1162">
        <v>1558.11583368455</v>
      </c>
      <c r="H1162">
        <v>177.5</v>
      </c>
      <c r="I1162">
        <v>235.72</v>
      </c>
      <c r="J1162">
        <v>12.2968279241744</v>
      </c>
      <c r="K1162">
        <v>1527.22</v>
      </c>
      <c r="L1162">
        <v>21.42</v>
      </c>
      <c r="M1162">
        <v>0.0254</v>
      </c>
      <c r="N1162">
        <v>13.28</v>
      </c>
      <c r="O1162">
        <v>0.0427</v>
      </c>
      <c r="P1162">
        <v>0.67</v>
      </c>
      <c r="Q1162">
        <v>2.61</v>
      </c>
      <c r="R1162">
        <v>1.702</v>
      </c>
      <c r="S1162">
        <v>20.55</v>
      </c>
      <c r="T1162">
        <v>8.97</v>
      </c>
      <c r="U1162">
        <v>121.92</v>
      </c>
      <c r="V1162">
        <v>50.66</v>
      </c>
      <c r="W1162">
        <v>236.88</v>
      </c>
      <c r="X1162">
        <v>55.11</v>
      </c>
      <c r="Y1162">
        <v>560.32</v>
      </c>
      <c r="Z1162">
        <v>93.73</v>
      </c>
      <c r="AA1162">
        <v>11438.53</v>
      </c>
      <c r="AB1162">
        <v>54.31</v>
      </c>
      <c r="AC1162">
        <v>361.37</v>
      </c>
      <c r="AD1162" s="3">
        <f t="shared" si="558"/>
        <v>54.7893031576208</v>
      </c>
      <c r="AE1162" s="4">
        <f t="shared" si="559"/>
        <v>374.55733850938</v>
      </c>
      <c r="AF1162" s="5">
        <f t="shared" si="560"/>
        <v>0.107172995780591</v>
      </c>
      <c r="AG1162" s="3">
        <f t="shared" si="561"/>
        <v>21.6639477977161</v>
      </c>
      <c r="AH1162" s="3">
        <f t="shared" si="562"/>
        <v>0.460129310344828</v>
      </c>
      <c r="AI1162" s="3">
        <f t="shared" si="563"/>
        <v>1.46608315098468</v>
      </c>
      <c r="AJ1162" s="3">
        <f t="shared" si="564"/>
        <v>17.6351351351351</v>
      </c>
      <c r="AK1162" s="3">
        <f t="shared" si="565"/>
        <v>30.2309058614565</v>
      </c>
      <c r="AL1162" s="3">
        <f t="shared" si="566"/>
        <v>103.266331658291</v>
      </c>
      <c r="AM1162" s="3">
        <f t="shared" si="567"/>
        <v>248.476454293629</v>
      </c>
      <c r="AN1162" s="3">
        <f t="shared" si="568"/>
        <v>495.609756097561</v>
      </c>
      <c r="AO1162" s="3">
        <f t="shared" si="569"/>
        <v>927.838827838828</v>
      </c>
      <c r="AP1162" s="3">
        <f t="shared" si="570"/>
        <v>1480.5</v>
      </c>
      <c r="AQ1162" s="3">
        <f t="shared" si="571"/>
        <v>2231.17408906883</v>
      </c>
      <c r="AR1162" s="3">
        <f t="shared" si="572"/>
        <v>3480.24844720497</v>
      </c>
      <c r="AS1162" s="6">
        <f t="shared" si="573"/>
        <v>3810.16260162602</v>
      </c>
      <c r="AT1162" s="3">
        <f t="shared" si="574"/>
        <v>0.708406259581022</v>
      </c>
      <c r="AU1162" s="7">
        <f t="shared" si="575"/>
        <v>2.03550485066649</v>
      </c>
      <c r="AV1162" s="8">
        <f t="shared" si="576"/>
        <v>0.0354551857209639</v>
      </c>
      <c r="AW1162" s="3">
        <f t="shared" si="577"/>
        <v>30.459671455029</v>
      </c>
      <c r="AX1162" s="7">
        <f t="shared" si="578"/>
        <v>0.195678167204787</v>
      </c>
      <c r="AY1162" s="3">
        <f t="shared" si="579"/>
        <v>-0.54841359695983</v>
      </c>
      <c r="AZ1162" s="9">
        <f t="shared" si="580"/>
        <v>219.982344558739</v>
      </c>
      <c r="BA1162" s="11">
        <f t="shared" si="581"/>
        <v>9.67558862054522</v>
      </c>
      <c r="BB1162" s="12">
        <f t="shared" si="582"/>
        <v>1074.71389883243</v>
      </c>
      <c r="BC1162" s="13">
        <f t="shared" si="583"/>
        <v>0.218959255826452</v>
      </c>
      <c r="BD1162" s="14">
        <f t="shared" si="584"/>
        <v>228.682792931892</v>
      </c>
      <c r="BE1162" s="15">
        <f t="shared" si="585"/>
        <v>0.644935037121645</v>
      </c>
      <c r="BF1162" s="16">
        <f t="shared" si="586"/>
        <v>27.2661800486618</v>
      </c>
      <c r="BG1162" s="16">
        <f t="shared" si="587"/>
        <v>5.08812260536398</v>
      </c>
      <c r="BH1162" s="17">
        <f t="shared" si="588"/>
        <v>0.150289177297507</v>
      </c>
    </row>
    <row r="1163" spans="1:60">
      <c r="A1163">
        <v>1181</v>
      </c>
      <c r="B1163" t="s">
        <v>727</v>
      </c>
      <c r="C1163" t="s">
        <v>1148</v>
      </c>
      <c r="D1163" t="s">
        <v>62</v>
      </c>
      <c r="E1163" t="s">
        <v>1216</v>
      </c>
      <c r="F1163" t="s">
        <v>1272</v>
      </c>
      <c r="G1163">
        <v>1481.1357670343</v>
      </c>
      <c r="H1163">
        <v>177.5</v>
      </c>
      <c r="I1163">
        <v>275.74</v>
      </c>
      <c r="J1163">
        <v>12.2968279241744</v>
      </c>
      <c r="K1163">
        <v>2399.92</v>
      </c>
      <c r="L1163">
        <v>43.1</v>
      </c>
      <c r="M1163">
        <v>0.0222</v>
      </c>
      <c r="N1163">
        <v>12.29</v>
      </c>
      <c r="O1163">
        <v>0.0247</v>
      </c>
      <c r="P1163">
        <v>0.31</v>
      </c>
      <c r="Q1163">
        <v>2.2</v>
      </c>
      <c r="R1163">
        <v>2.34</v>
      </c>
      <c r="S1163">
        <v>24.47</v>
      </c>
      <c r="T1163">
        <v>12.69</v>
      </c>
      <c r="U1163">
        <v>188.59</v>
      </c>
      <c r="V1163">
        <v>80.89</v>
      </c>
      <c r="W1163">
        <v>382.78</v>
      </c>
      <c r="X1163">
        <v>90.22</v>
      </c>
      <c r="Y1163">
        <v>919.19</v>
      </c>
      <c r="Z1163">
        <v>148.67</v>
      </c>
      <c r="AA1163">
        <v>7186.71</v>
      </c>
      <c r="AB1163">
        <v>297.63</v>
      </c>
      <c r="AC1163">
        <v>422.17</v>
      </c>
      <c r="AD1163" s="3">
        <f t="shared" si="558"/>
        <v>300.256680147352</v>
      </c>
      <c r="AE1163" s="4">
        <f t="shared" si="559"/>
        <v>437.57608987604</v>
      </c>
      <c r="AF1163" s="5">
        <f t="shared" si="560"/>
        <v>0.0936708860759494</v>
      </c>
      <c r="AG1163" s="3">
        <f t="shared" si="561"/>
        <v>20.0489396411093</v>
      </c>
      <c r="AH1163" s="3">
        <f t="shared" si="562"/>
        <v>0.266163793103448</v>
      </c>
      <c r="AI1163" s="3">
        <f t="shared" si="563"/>
        <v>0.678336980306346</v>
      </c>
      <c r="AJ1163" s="3">
        <f t="shared" si="564"/>
        <v>14.8648648648649</v>
      </c>
      <c r="AK1163" s="3">
        <f t="shared" si="565"/>
        <v>41.563055062167</v>
      </c>
      <c r="AL1163" s="3">
        <f t="shared" si="566"/>
        <v>122.964824120603</v>
      </c>
      <c r="AM1163" s="3">
        <f t="shared" si="567"/>
        <v>351.523545706371</v>
      </c>
      <c r="AN1163" s="3">
        <f t="shared" si="568"/>
        <v>766.626016260163</v>
      </c>
      <c r="AO1163" s="3">
        <f t="shared" si="569"/>
        <v>1481.50183150183</v>
      </c>
      <c r="AP1163" s="3">
        <f t="shared" si="570"/>
        <v>2392.375</v>
      </c>
      <c r="AQ1163" s="3">
        <f t="shared" si="571"/>
        <v>3652.63157894737</v>
      </c>
      <c r="AR1163" s="3">
        <f t="shared" si="572"/>
        <v>5709.25465838509</v>
      </c>
      <c r="AS1163" s="6">
        <f t="shared" si="573"/>
        <v>6043.49593495935</v>
      </c>
      <c r="AT1163" s="3">
        <f t="shared" si="574"/>
        <v>0.972157281429939</v>
      </c>
      <c r="AU1163" s="7">
        <f t="shared" si="575"/>
        <v>1.70277442433251</v>
      </c>
      <c r="AV1163" s="8">
        <f t="shared" si="576"/>
        <v>0.0280865437676944</v>
      </c>
      <c r="AW1163" s="3">
        <f t="shared" si="577"/>
        <v>35.5844688218988</v>
      </c>
      <c r="AX1163" s="7">
        <f t="shared" si="578"/>
        <v>0.167543870260746</v>
      </c>
      <c r="AY1163" s="3">
        <f t="shared" si="579"/>
        <v>-0.817934083415242</v>
      </c>
      <c r="AZ1163" s="9">
        <f t="shared" si="580"/>
        <v>801.585819153405</v>
      </c>
      <c r="BA1163" s="11">
        <f t="shared" si="581"/>
        <v>12.3154177934788</v>
      </c>
      <c r="BB1163" s="12">
        <f t="shared" si="582"/>
        <v>1074.71389883243</v>
      </c>
      <c r="BC1163" s="13">
        <f t="shared" si="583"/>
        <v>0.287968827174539</v>
      </c>
      <c r="BD1163" s="14">
        <f t="shared" si="584"/>
        <v>694.077565982405</v>
      </c>
      <c r="BE1163" s="15">
        <f t="shared" si="585"/>
        <v>0.459284805100143</v>
      </c>
      <c r="BF1163" s="16">
        <f t="shared" si="586"/>
        <v>37.5639558643237</v>
      </c>
      <c r="BG1163" s="16">
        <f t="shared" si="587"/>
        <v>5.58636363636364</v>
      </c>
      <c r="BH1163" s="17">
        <f t="shared" si="588"/>
        <v>0.705000355307104</v>
      </c>
    </row>
    <row r="1164" spans="1:60">
      <c r="A1164">
        <v>1182</v>
      </c>
      <c r="B1164" t="s">
        <v>727</v>
      </c>
      <c r="C1164" t="s">
        <v>1148</v>
      </c>
      <c r="D1164" t="s">
        <v>62</v>
      </c>
      <c r="E1164" t="s">
        <v>1216</v>
      </c>
      <c r="F1164" t="s">
        <v>1273</v>
      </c>
      <c r="G1164">
        <v>670.71943446635</v>
      </c>
      <c r="H1164">
        <v>177.5</v>
      </c>
      <c r="I1164">
        <v>157.14</v>
      </c>
      <c r="J1164">
        <v>12.2968279241744</v>
      </c>
      <c r="K1164">
        <v>299.39</v>
      </c>
      <c r="L1164">
        <v>1.116</v>
      </c>
      <c r="M1164">
        <v>0.025</v>
      </c>
      <c r="N1164">
        <v>3.99</v>
      </c>
      <c r="O1164">
        <v>0.0164</v>
      </c>
      <c r="P1164">
        <v>0.34</v>
      </c>
      <c r="Q1164">
        <v>0.96</v>
      </c>
      <c r="R1164">
        <v>0.24</v>
      </c>
      <c r="S1164">
        <v>6.16</v>
      </c>
      <c r="T1164">
        <v>2.6</v>
      </c>
      <c r="U1164">
        <v>31.07</v>
      </c>
      <c r="V1164">
        <v>9.98</v>
      </c>
      <c r="W1164">
        <v>37.6</v>
      </c>
      <c r="X1164">
        <v>7.46</v>
      </c>
      <c r="Y1164">
        <v>68.89</v>
      </c>
      <c r="Z1164">
        <v>11.18</v>
      </c>
      <c r="AA1164">
        <v>9811.71</v>
      </c>
      <c r="AB1164">
        <v>4.01</v>
      </c>
      <c r="AC1164">
        <v>106.37</v>
      </c>
      <c r="AD1164" s="3">
        <f t="shared" si="558"/>
        <v>4.04538953529846</v>
      </c>
      <c r="AE1164" s="4">
        <f t="shared" si="559"/>
        <v>110.251720113022</v>
      </c>
      <c r="AF1164" s="5">
        <f t="shared" si="560"/>
        <v>0.105485232067511</v>
      </c>
      <c r="AG1164" s="3">
        <f t="shared" si="561"/>
        <v>6.5089722675367</v>
      </c>
      <c r="AH1164" s="3">
        <f t="shared" si="562"/>
        <v>0.176724137931035</v>
      </c>
      <c r="AI1164" s="3">
        <f t="shared" si="563"/>
        <v>0.74398249452954</v>
      </c>
      <c r="AJ1164" s="3">
        <f t="shared" si="564"/>
        <v>6.48648648648649</v>
      </c>
      <c r="AK1164" s="3">
        <f t="shared" si="565"/>
        <v>4.26287744227353</v>
      </c>
      <c r="AL1164" s="3">
        <f t="shared" si="566"/>
        <v>30.9547738693467</v>
      </c>
      <c r="AM1164" s="3">
        <f t="shared" si="567"/>
        <v>72.0221606648199</v>
      </c>
      <c r="AN1164" s="3">
        <f t="shared" si="568"/>
        <v>126.30081300813</v>
      </c>
      <c r="AO1164" s="3">
        <f t="shared" si="569"/>
        <v>182.783882783883</v>
      </c>
      <c r="AP1164" s="3">
        <f t="shared" si="570"/>
        <v>235</v>
      </c>
      <c r="AQ1164" s="3">
        <f t="shared" si="571"/>
        <v>302.024291497976</v>
      </c>
      <c r="AR1164" s="3">
        <f t="shared" si="572"/>
        <v>427.888198757764</v>
      </c>
      <c r="AS1164" s="6">
        <f t="shared" si="573"/>
        <v>454.471544715447</v>
      </c>
      <c r="AT1164" s="3">
        <f t="shared" si="574"/>
        <v>0.300839092658861</v>
      </c>
      <c r="AU1164" s="7">
        <f t="shared" si="575"/>
        <v>7.03078733024774</v>
      </c>
      <c r="AV1164" s="8">
        <f t="shared" si="576"/>
        <v>0.0361899115579308</v>
      </c>
      <c r="AW1164" s="3">
        <f t="shared" si="577"/>
        <v>8.96586670911097</v>
      </c>
      <c r="AX1164" s="7">
        <f t="shared" si="578"/>
        <v>0.108363658968384</v>
      </c>
      <c r="AY1164" s="3">
        <f t="shared" si="579"/>
        <v>-1.57453512396094</v>
      </c>
      <c r="AZ1164" s="9">
        <f t="shared" si="580"/>
        <v>94.4028583358485</v>
      </c>
      <c r="BA1164" s="11">
        <f t="shared" si="581"/>
        <v>29.2221667023367</v>
      </c>
      <c r="BB1164" s="12">
        <f t="shared" si="582"/>
        <v>1074.71389883243</v>
      </c>
      <c r="BC1164" s="13">
        <f t="shared" si="583"/>
        <v>0.0628059093212128</v>
      </c>
      <c r="BD1164" s="14">
        <f t="shared" si="584"/>
        <v>123.74693627451</v>
      </c>
      <c r="BE1164" s="15">
        <f t="shared" si="585"/>
        <v>1.54405574103644</v>
      </c>
      <c r="BF1164" s="16">
        <f t="shared" si="586"/>
        <v>11.1834415584416</v>
      </c>
      <c r="BG1164" s="16">
        <f t="shared" si="587"/>
        <v>4.15625</v>
      </c>
      <c r="BH1164" s="17">
        <f t="shared" si="588"/>
        <v>0.0376985992291059</v>
      </c>
    </row>
    <row r="1165" spans="1:60">
      <c r="A1165">
        <v>1183</v>
      </c>
      <c r="B1165" t="s">
        <v>727</v>
      </c>
      <c r="C1165" t="s">
        <v>1148</v>
      </c>
      <c r="D1165" t="s">
        <v>62</v>
      </c>
      <c r="E1165" t="s">
        <v>1216</v>
      </c>
      <c r="F1165" t="s">
        <v>1274</v>
      </c>
      <c r="G1165">
        <v>1502.32962606635</v>
      </c>
      <c r="H1165">
        <v>177.5</v>
      </c>
      <c r="I1165">
        <v>586.94</v>
      </c>
      <c r="J1165">
        <v>12.2968279241744</v>
      </c>
      <c r="K1165">
        <v>311.75</v>
      </c>
      <c r="L1165">
        <v>3.26</v>
      </c>
      <c r="M1165">
        <v>0.253</v>
      </c>
      <c r="N1165">
        <v>4.75</v>
      </c>
      <c r="O1165">
        <v>0.332</v>
      </c>
      <c r="P1165">
        <v>2.21</v>
      </c>
      <c r="Q1165">
        <v>1.14</v>
      </c>
      <c r="R1165">
        <v>0.707</v>
      </c>
      <c r="S1165">
        <v>1.76</v>
      </c>
      <c r="T1165">
        <v>0.827</v>
      </c>
      <c r="U1165">
        <v>13.13</v>
      </c>
      <c r="V1165">
        <v>7.72</v>
      </c>
      <c r="W1165">
        <v>46.94</v>
      </c>
      <c r="X1165">
        <v>14.25</v>
      </c>
      <c r="Y1165">
        <v>155.71</v>
      </c>
      <c r="Z1165">
        <v>25.75</v>
      </c>
      <c r="AA1165">
        <v>9612.7</v>
      </c>
      <c r="AB1165">
        <v>35.73</v>
      </c>
      <c r="AC1165">
        <v>353.96</v>
      </c>
      <c r="AD1165" s="3">
        <f t="shared" si="558"/>
        <v>36.0453287022977</v>
      </c>
      <c r="AE1165" s="4">
        <f t="shared" si="559"/>
        <v>366.876928186568</v>
      </c>
      <c r="AF1165" s="5">
        <f t="shared" si="560"/>
        <v>1.06751054852321</v>
      </c>
      <c r="AG1165" s="3">
        <f t="shared" si="561"/>
        <v>7.74877650897227</v>
      </c>
      <c r="AH1165" s="3">
        <f t="shared" si="562"/>
        <v>3.57758620689655</v>
      </c>
      <c r="AI1165" s="3">
        <f t="shared" si="563"/>
        <v>4.83588621444201</v>
      </c>
      <c r="AJ1165" s="3">
        <f t="shared" si="564"/>
        <v>7.7027027027027</v>
      </c>
      <c r="AK1165" s="3">
        <f t="shared" si="565"/>
        <v>12.5577264653641</v>
      </c>
      <c r="AL1165" s="3">
        <f t="shared" si="566"/>
        <v>8.84422110552764</v>
      </c>
      <c r="AM1165" s="3">
        <f t="shared" si="567"/>
        <v>22.9085872576177</v>
      </c>
      <c r="AN1165" s="3">
        <f t="shared" si="568"/>
        <v>53.3739837398374</v>
      </c>
      <c r="AO1165" s="3">
        <f t="shared" si="569"/>
        <v>141.391941391941</v>
      </c>
      <c r="AP1165" s="3">
        <f t="shared" si="570"/>
        <v>293.375</v>
      </c>
      <c r="AQ1165" s="3">
        <f t="shared" si="571"/>
        <v>576.923076923077</v>
      </c>
      <c r="AR1165" s="3">
        <f t="shared" si="572"/>
        <v>967.142857142857</v>
      </c>
      <c r="AS1165" s="6">
        <f t="shared" si="573"/>
        <v>1046.74796747967</v>
      </c>
      <c r="AT1165" s="3">
        <f t="shared" si="574"/>
        <v>1.52145690401631</v>
      </c>
      <c r="AU1165" s="7">
        <f t="shared" si="575"/>
        <v>15.731459864275</v>
      </c>
      <c r="AV1165" s="8">
        <f t="shared" si="576"/>
        <v>0.0129471210508623</v>
      </c>
      <c r="AW1165" s="3">
        <f t="shared" si="577"/>
        <v>29.8350867759417</v>
      </c>
      <c r="AX1165" s="7">
        <f t="shared" si="578"/>
        <v>0.0707191221704898</v>
      </c>
      <c r="AY1165" s="3">
        <f t="shared" si="579"/>
        <v>-2.31555162898728</v>
      </c>
      <c r="AZ1165" s="9">
        <f t="shared" si="580"/>
        <v>3.15873187584728</v>
      </c>
      <c r="BA1165" s="11">
        <f t="shared" si="581"/>
        <v>5.13985182842489</v>
      </c>
      <c r="BB1165" s="12">
        <f t="shared" si="582"/>
        <v>1074.71389883243</v>
      </c>
      <c r="BC1165" s="13">
        <f t="shared" si="583"/>
        <v>0.21207005174051</v>
      </c>
      <c r="BD1165" s="14">
        <f t="shared" si="584"/>
        <v>17.4587203302374</v>
      </c>
      <c r="BE1165" s="15">
        <f t="shared" si="585"/>
        <v>2.27320017982146</v>
      </c>
      <c r="BF1165" s="16">
        <f t="shared" si="586"/>
        <v>88.4715909090909</v>
      </c>
      <c r="BG1165" s="16">
        <f t="shared" si="587"/>
        <v>4.16666666666667</v>
      </c>
      <c r="BH1165" s="17">
        <f t="shared" si="588"/>
        <v>0.100943609447395</v>
      </c>
    </row>
    <row r="1166" spans="1:60">
      <c r="A1166">
        <v>1184</v>
      </c>
      <c r="B1166" t="s">
        <v>727</v>
      </c>
      <c r="C1166" t="s">
        <v>1148</v>
      </c>
      <c r="D1166" t="s">
        <v>62</v>
      </c>
      <c r="E1166" t="s">
        <v>1216</v>
      </c>
      <c r="F1166" t="s">
        <v>1275</v>
      </c>
      <c r="G1166">
        <v>490.19374785158</v>
      </c>
      <c r="H1166">
        <v>177.5</v>
      </c>
      <c r="I1166">
        <v>142.37</v>
      </c>
      <c r="J1166">
        <v>12.2968279241744</v>
      </c>
      <c r="K1166">
        <v>457.59</v>
      </c>
      <c r="L1166">
        <v>2.7</v>
      </c>
      <c r="M1166">
        <v>0.0143</v>
      </c>
      <c r="N1166">
        <v>9.57</v>
      </c>
      <c r="O1166">
        <v>0.0191</v>
      </c>
      <c r="P1166">
        <v>0.56</v>
      </c>
      <c r="Q1166">
        <v>1.11</v>
      </c>
      <c r="R1166">
        <v>0.476</v>
      </c>
      <c r="S1166">
        <v>7.29</v>
      </c>
      <c r="T1166">
        <v>2.82</v>
      </c>
      <c r="U1166">
        <v>36.29</v>
      </c>
      <c r="V1166">
        <v>14.85</v>
      </c>
      <c r="W1166">
        <v>70.43</v>
      </c>
      <c r="X1166">
        <v>18.41</v>
      </c>
      <c r="Y1166">
        <v>202.27</v>
      </c>
      <c r="Z1166">
        <v>35.88</v>
      </c>
      <c r="AA1166">
        <v>9257.62</v>
      </c>
      <c r="AB1166">
        <v>47.1</v>
      </c>
      <c r="AC1166">
        <v>339.91</v>
      </c>
      <c r="AD1166" s="3">
        <f t="shared" si="558"/>
        <v>47.5156725966477</v>
      </c>
      <c r="AE1166" s="4">
        <f t="shared" si="559"/>
        <v>352.314206859239</v>
      </c>
      <c r="AF1166" s="5">
        <f t="shared" si="560"/>
        <v>0.060337552742616</v>
      </c>
      <c r="AG1166" s="3">
        <f t="shared" si="561"/>
        <v>15.6117455138662</v>
      </c>
      <c r="AH1166" s="3">
        <f t="shared" si="562"/>
        <v>0.205818965517241</v>
      </c>
      <c r="AI1166" s="3">
        <f t="shared" si="563"/>
        <v>1.2253829321663</v>
      </c>
      <c r="AJ1166" s="3">
        <f t="shared" si="564"/>
        <v>7.5</v>
      </c>
      <c r="AK1166" s="3">
        <f t="shared" si="565"/>
        <v>8.45470692717584</v>
      </c>
      <c r="AL1166" s="3">
        <f t="shared" si="566"/>
        <v>36.6331658291457</v>
      </c>
      <c r="AM1166" s="3">
        <f t="shared" si="567"/>
        <v>78.1163434903047</v>
      </c>
      <c r="AN1166" s="3">
        <f t="shared" si="568"/>
        <v>147.520325203252</v>
      </c>
      <c r="AO1166" s="3">
        <f t="shared" si="569"/>
        <v>271.978021978022</v>
      </c>
      <c r="AP1166" s="3">
        <f t="shared" si="570"/>
        <v>440.1875</v>
      </c>
      <c r="AQ1166" s="3">
        <f t="shared" si="571"/>
        <v>745.344129554656</v>
      </c>
      <c r="AR1166" s="3">
        <f t="shared" si="572"/>
        <v>1256.33540372671</v>
      </c>
      <c r="AS1166" s="6">
        <f t="shared" si="573"/>
        <v>1458.53658536585</v>
      </c>
      <c r="AT1166" s="3">
        <f t="shared" si="574"/>
        <v>0.510071079541821</v>
      </c>
      <c r="AU1166" s="7">
        <f t="shared" si="575"/>
        <v>4.05999128917947</v>
      </c>
      <c r="AV1166" s="8">
        <f t="shared" si="576"/>
        <v>0.0271632531804871</v>
      </c>
      <c r="AW1166" s="3">
        <f t="shared" si="577"/>
        <v>28.6508202791568</v>
      </c>
      <c r="AX1166" s="7">
        <f t="shared" si="578"/>
        <v>0.145395281218399</v>
      </c>
      <c r="AY1166" s="3">
        <f t="shared" si="579"/>
        <v>-1.06412385346041</v>
      </c>
      <c r="AZ1166" s="9">
        <f t="shared" si="580"/>
        <v>96.5067548020704</v>
      </c>
      <c r="BA1166" s="11">
        <f t="shared" si="581"/>
        <v>27.8421719530462</v>
      </c>
      <c r="BB1166" s="12">
        <f t="shared" si="582"/>
        <v>1074.71389883243</v>
      </c>
      <c r="BC1166" s="13">
        <f t="shared" si="583"/>
        <v>0.205408937626826</v>
      </c>
      <c r="BD1166" s="14">
        <f t="shared" si="584"/>
        <v>97.4972651222651</v>
      </c>
      <c r="BE1166" s="15">
        <f t="shared" si="585"/>
        <v>1.6804765906956</v>
      </c>
      <c r="BF1166" s="16">
        <f t="shared" si="586"/>
        <v>27.7462277091907</v>
      </c>
      <c r="BG1166" s="16">
        <f t="shared" si="587"/>
        <v>8.62162162162162</v>
      </c>
      <c r="BH1166" s="17">
        <f t="shared" si="588"/>
        <v>0.138566091024095</v>
      </c>
    </row>
    <row r="1167" spans="1:60">
      <c r="A1167">
        <v>1185</v>
      </c>
      <c r="B1167" t="s">
        <v>727</v>
      </c>
      <c r="C1167" t="s">
        <v>1148</v>
      </c>
      <c r="D1167" t="s">
        <v>62</v>
      </c>
      <c r="E1167" t="s">
        <v>1216</v>
      </c>
      <c r="F1167" t="s">
        <v>1276</v>
      </c>
      <c r="G1167">
        <v>870.58015564265</v>
      </c>
      <c r="H1167">
        <v>177.5</v>
      </c>
      <c r="I1167">
        <v>343.61</v>
      </c>
      <c r="J1167">
        <v>12.2968279241744</v>
      </c>
      <c r="K1167">
        <v>2388.57</v>
      </c>
      <c r="L1167">
        <v>6.55</v>
      </c>
      <c r="M1167">
        <v>0.04</v>
      </c>
      <c r="N1167">
        <v>56.73</v>
      </c>
      <c r="O1167">
        <v>0.238</v>
      </c>
      <c r="P1167">
        <v>5.07</v>
      </c>
      <c r="Q1167">
        <v>11.18</v>
      </c>
      <c r="R1167">
        <v>6.12</v>
      </c>
      <c r="S1167">
        <v>57.04</v>
      </c>
      <c r="T1167">
        <v>18.47</v>
      </c>
      <c r="U1167">
        <v>211.32</v>
      </c>
      <c r="V1167">
        <v>80.7</v>
      </c>
      <c r="W1167">
        <v>371.23</v>
      </c>
      <c r="X1167">
        <v>88.42</v>
      </c>
      <c r="Y1167">
        <v>912.34</v>
      </c>
      <c r="Z1167">
        <v>161.78</v>
      </c>
      <c r="AA1167">
        <v>11014.82</v>
      </c>
      <c r="AB1167">
        <v>33.83</v>
      </c>
      <c r="AC1167">
        <v>361.02</v>
      </c>
      <c r="AD1167" s="3">
        <f t="shared" si="558"/>
        <v>34.1285605933035</v>
      </c>
      <c r="AE1167" s="4">
        <f t="shared" si="559"/>
        <v>374.194566091973</v>
      </c>
      <c r="AF1167" s="5">
        <f t="shared" si="560"/>
        <v>0.168776371308017</v>
      </c>
      <c r="AG1167" s="3">
        <f t="shared" si="561"/>
        <v>92.5448613376835</v>
      </c>
      <c r="AH1167" s="3">
        <f t="shared" si="562"/>
        <v>2.56465517241379</v>
      </c>
      <c r="AI1167" s="3">
        <f t="shared" si="563"/>
        <v>11.0940919037199</v>
      </c>
      <c r="AJ1167" s="3">
        <f t="shared" si="564"/>
        <v>75.5405405405405</v>
      </c>
      <c r="AK1167" s="3">
        <f t="shared" si="565"/>
        <v>108.703374777975</v>
      </c>
      <c r="AL1167" s="3">
        <f t="shared" si="566"/>
        <v>286.633165829146</v>
      </c>
      <c r="AM1167" s="3">
        <f t="shared" si="567"/>
        <v>511.634349030471</v>
      </c>
      <c r="AN1167" s="3">
        <f t="shared" si="568"/>
        <v>859.024390243902</v>
      </c>
      <c r="AO1167" s="3">
        <f t="shared" si="569"/>
        <v>1478.02197802198</v>
      </c>
      <c r="AP1167" s="3">
        <f t="shared" si="570"/>
        <v>2320.1875</v>
      </c>
      <c r="AQ1167" s="3">
        <f t="shared" si="571"/>
        <v>3579.75708502024</v>
      </c>
      <c r="AR1167" s="3">
        <f t="shared" si="572"/>
        <v>5666.70807453416</v>
      </c>
      <c r="AS1167" s="6">
        <f t="shared" si="573"/>
        <v>6576.42276422764</v>
      </c>
      <c r="AT1167" s="3">
        <f t="shared" si="574"/>
        <v>0.738736849604823</v>
      </c>
      <c r="AU1167" s="7">
        <f t="shared" si="575"/>
        <v>1.30364373793078</v>
      </c>
      <c r="AV1167" s="8">
        <f t="shared" si="576"/>
        <v>0.15160562215662</v>
      </c>
      <c r="AW1167" s="3">
        <f t="shared" si="577"/>
        <v>30.4301701543973</v>
      </c>
      <c r="AX1167" s="7">
        <f t="shared" si="578"/>
        <v>0.836310399771796</v>
      </c>
      <c r="AY1167" s="3">
        <f t="shared" si="579"/>
        <v>1.9736252546096</v>
      </c>
      <c r="AZ1167" s="9">
        <f t="shared" si="580"/>
        <v>70.2971175897934</v>
      </c>
      <c r="BA1167" s="11">
        <f t="shared" si="581"/>
        <v>3.49238871685585</v>
      </c>
      <c r="BB1167" s="12">
        <f t="shared" si="582"/>
        <v>1074.71389883243</v>
      </c>
      <c r="BC1167" s="13">
        <f t="shared" si="583"/>
        <v>0.215941044189699</v>
      </c>
      <c r="BD1167" s="14">
        <f t="shared" si="584"/>
        <v>60.5820833906701</v>
      </c>
      <c r="BE1167" s="15">
        <f t="shared" si="585"/>
        <v>0.395707740535327</v>
      </c>
      <c r="BF1167" s="16">
        <f t="shared" si="586"/>
        <v>15.9947405329593</v>
      </c>
      <c r="BG1167" s="16">
        <f t="shared" si="587"/>
        <v>5.0742397137746</v>
      </c>
      <c r="BH1167" s="17">
        <f t="shared" si="588"/>
        <v>0.0937067198493158</v>
      </c>
    </row>
    <row r="1168" spans="1:60">
      <c r="A1168">
        <v>1186</v>
      </c>
      <c r="B1168" t="s">
        <v>727</v>
      </c>
      <c r="C1168" t="s">
        <v>1148</v>
      </c>
      <c r="D1168" t="s">
        <v>62</v>
      </c>
      <c r="E1168" t="s">
        <v>1216</v>
      </c>
      <c r="F1168" t="s">
        <v>1277</v>
      </c>
      <c r="G1168">
        <v>497.4961052312</v>
      </c>
      <c r="H1168">
        <v>172.8</v>
      </c>
      <c r="I1168">
        <v>54.49</v>
      </c>
      <c r="J1168">
        <v>12.2968279241744</v>
      </c>
      <c r="K1168">
        <v>294.21</v>
      </c>
      <c r="L1168">
        <v>1.579</v>
      </c>
      <c r="M1168">
        <v>0.029</v>
      </c>
      <c r="N1168">
        <v>1.495</v>
      </c>
      <c r="O1168">
        <v>0.0122</v>
      </c>
      <c r="P1168">
        <v>0.13</v>
      </c>
      <c r="Q1168">
        <v>0.354</v>
      </c>
      <c r="R1168">
        <v>0.311</v>
      </c>
      <c r="S1168">
        <v>3.03</v>
      </c>
      <c r="T1168">
        <v>1.482</v>
      </c>
      <c r="U1168">
        <v>21.32</v>
      </c>
      <c r="V1168">
        <v>8.78</v>
      </c>
      <c r="W1168">
        <v>45.11</v>
      </c>
      <c r="X1168">
        <v>11.88</v>
      </c>
      <c r="Y1168">
        <v>135.58</v>
      </c>
      <c r="Z1168">
        <v>25.85</v>
      </c>
      <c r="AA1168">
        <v>9639.44</v>
      </c>
      <c r="AB1168">
        <v>39.67</v>
      </c>
      <c r="AC1168">
        <v>309.74</v>
      </c>
      <c r="AD1168" s="3">
        <f t="shared" si="558"/>
        <v>40.0107904956654</v>
      </c>
      <c r="AE1168" s="4">
        <f t="shared" si="559"/>
        <v>320.798910762707</v>
      </c>
      <c r="AF1168" s="5">
        <f t="shared" si="560"/>
        <v>0.122362869198312</v>
      </c>
      <c r="AG1168" s="3">
        <f t="shared" si="561"/>
        <v>2.43882544861338</v>
      </c>
      <c r="AH1168" s="3">
        <f t="shared" si="562"/>
        <v>0.131465517241379</v>
      </c>
      <c r="AI1168" s="3">
        <f t="shared" si="563"/>
        <v>0.284463894967177</v>
      </c>
      <c r="AJ1168" s="3">
        <f t="shared" si="564"/>
        <v>2.39189189189189</v>
      </c>
      <c r="AK1168" s="3">
        <f t="shared" si="565"/>
        <v>5.52397868561279</v>
      </c>
      <c r="AL1168" s="3">
        <f t="shared" si="566"/>
        <v>15.2261306532663</v>
      </c>
      <c r="AM1168" s="3">
        <f t="shared" si="567"/>
        <v>41.0526315789474</v>
      </c>
      <c r="AN1168" s="3">
        <f t="shared" si="568"/>
        <v>86.6666666666667</v>
      </c>
      <c r="AO1168" s="3">
        <f t="shared" si="569"/>
        <v>160.805860805861</v>
      </c>
      <c r="AP1168" s="3">
        <f t="shared" si="570"/>
        <v>281.9375</v>
      </c>
      <c r="AQ1168" s="3">
        <f t="shared" si="571"/>
        <v>480.971659919028</v>
      </c>
      <c r="AR1168" s="3">
        <f t="shared" si="572"/>
        <v>842.111801242236</v>
      </c>
      <c r="AS1168" s="6">
        <f t="shared" si="573"/>
        <v>1050.81300813008</v>
      </c>
      <c r="AT1168" s="3">
        <f t="shared" si="574"/>
        <v>0.915348438088745</v>
      </c>
      <c r="AU1168" s="7">
        <f t="shared" si="575"/>
        <v>10.8696783103915</v>
      </c>
      <c r="AV1168" s="8">
        <f t="shared" si="576"/>
        <v>0.00466024026218044</v>
      </c>
      <c r="AW1168" s="3">
        <f t="shared" si="577"/>
        <v>26.0879401371508</v>
      </c>
      <c r="AX1168" s="7">
        <f t="shared" si="578"/>
        <v>0.023802808481337</v>
      </c>
      <c r="AY1168" s="3">
        <f t="shared" si="579"/>
        <v>-4.20624044734016</v>
      </c>
      <c r="AZ1168" s="9">
        <f t="shared" si="580"/>
        <v>89.2188455806456</v>
      </c>
      <c r="BA1168" s="11">
        <f t="shared" si="581"/>
        <v>29.1404420708472</v>
      </c>
      <c r="BB1168" s="12">
        <f t="shared" si="582"/>
        <v>1074.71389883243</v>
      </c>
      <c r="BC1168" s="13">
        <f t="shared" si="583"/>
        <v>0.181706107956294</v>
      </c>
      <c r="BD1168" s="14">
        <f t="shared" si="584"/>
        <v>224.225988700565</v>
      </c>
      <c r="BE1168" s="15">
        <f t="shared" si="585"/>
        <v>2.2845552441363</v>
      </c>
      <c r="BF1168" s="16">
        <f t="shared" si="586"/>
        <v>44.7458745874588</v>
      </c>
      <c r="BG1168" s="16">
        <f t="shared" si="587"/>
        <v>4.22316384180791</v>
      </c>
      <c r="BH1168" s="17">
        <f t="shared" si="588"/>
        <v>0.128075159811455</v>
      </c>
    </row>
    <row r="1169" spans="1:60">
      <c r="A1169">
        <v>1187</v>
      </c>
      <c r="B1169" t="s">
        <v>727</v>
      </c>
      <c r="C1169" t="s">
        <v>1148</v>
      </c>
      <c r="D1169" t="s">
        <v>62</v>
      </c>
      <c r="E1169" t="s">
        <v>1216</v>
      </c>
      <c r="F1169" t="s">
        <v>1278</v>
      </c>
      <c r="G1169">
        <v>541.8847633103</v>
      </c>
      <c r="H1169">
        <v>172.8</v>
      </c>
      <c r="I1169">
        <v>136.11</v>
      </c>
      <c r="J1169">
        <v>12.2968279241744</v>
      </c>
      <c r="K1169">
        <v>1280.51</v>
      </c>
      <c r="L1169">
        <v>9.06</v>
      </c>
      <c r="M1169">
        <v>0.023</v>
      </c>
      <c r="N1169">
        <v>9.73</v>
      </c>
      <c r="O1169">
        <v>0.0145</v>
      </c>
      <c r="P1169">
        <v>0.26</v>
      </c>
      <c r="Q1169">
        <v>1.83</v>
      </c>
      <c r="R1169">
        <v>1.518</v>
      </c>
      <c r="S1169">
        <v>15.64</v>
      </c>
      <c r="T1169">
        <v>7.04</v>
      </c>
      <c r="U1169">
        <v>97.17</v>
      </c>
      <c r="V1169">
        <v>41.02</v>
      </c>
      <c r="W1169">
        <v>198.5</v>
      </c>
      <c r="X1169">
        <v>48.41</v>
      </c>
      <c r="Y1169">
        <v>516.34</v>
      </c>
      <c r="Z1169">
        <v>90.77</v>
      </c>
      <c r="AA1169">
        <v>9560.2</v>
      </c>
      <c r="AB1169">
        <v>112.38</v>
      </c>
      <c r="AC1169">
        <v>271.43</v>
      </c>
      <c r="AD1169" s="3">
        <f t="shared" si="558"/>
        <v>113.345415576074</v>
      </c>
      <c r="AE1169" s="4">
        <f t="shared" si="559"/>
        <v>281.121096236591</v>
      </c>
      <c r="AF1169" s="5">
        <f t="shared" si="560"/>
        <v>0.0970464135021097</v>
      </c>
      <c r="AG1169" s="3">
        <f t="shared" si="561"/>
        <v>15.8727569331158</v>
      </c>
      <c r="AH1169" s="3">
        <f t="shared" si="562"/>
        <v>0.15625</v>
      </c>
      <c r="AI1169" s="3">
        <f t="shared" si="563"/>
        <v>0.568927789934354</v>
      </c>
      <c r="AJ1169" s="3">
        <f t="shared" si="564"/>
        <v>12.3648648648649</v>
      </c>
      <c r="AK1169" s="3">
        <f t="shared" si="565"/>
        <v>26.9626998223801</v>
      </c>
      <c r="AL1169" s="3">
        <f t="shared" si="566"/>
        <v>78.5929648241206</v>
      </c>
      <c r="AM1169" s="3">
        <f t="shared" si="567"/>
        <v>195.013850415512</v>
      </c>
      <c r="AN1169" s="3">
        <f t="shared" si="568"/>
        <v>395</v>
      </c>
      <c r="AO1169" s="3">
        <f t="shared" si="569"/>
        <v>751.282051282051</v>
      </c>
      <c r="AP1169" s="3">
        <f t="shared" si="570"/>
        <v>1240.625</v>
      </c>
      <c r="AQ1169" s="3">
        <f t="shared" si="571"/>
        <v>1959.91902834008</v>
      </c>
      <c r="AR1169" s="3">
        <f t="shared" si="572"/>
        <v>3207.08074534162</v>
      </c>
      <c r="AS1169" s="6">
        <f t="shared" si="573"/>
        <v>3689.83739837398</v>
      </c>
      <c r="AT1169" s="3">
        <f t="shared" si="574"/>
        <v>0.864921819761845</v>
      </c>
      <c r="AU1169" s="7">
        <f t="shared" si="575"/>
        <v>2.69691313827434</v>
      </c>
      <c r="AV1169" s="8">
        <f t="shared" si="576"/>
        <v>0.0346114188165062</v>
      </c>
      <c r="AW1169" s="3">
        <f t="shared" si="577"/>
        <v>22.8612694241197</v>
      </c>
      <c r="AX1169" s="7">
        <f t="shared" si="578"/>
        <v>0.165489168378414</v>
      </c>
      <c r="AY1169" s="3">
        <f t="shared" si="579"/>
        <v>-0.839359245006558</v>
      </c>
      <c r="AZ1169" s="9">
        <f t="shared" si="580"/>
        <v>750.440187878814</v>
      </c>
      <c r="BA1169" s="11">
        <f t="shared" si="581"/>
        <v>21.7877429799122</v>
      </c>
      <c r="BB1169" s="12">
        <f t="shared" si="582"/>
        <v>1074.71389883243</v>
      </c>
      <c r="BC1169" s="13">
        <f t="shared" si="583"/>
        <v>0.169610666560946</v>
      </c>
      <c r="BD1169" s="14">
        <f t="shared" si="584"/>
        <v>426.829129886507</v>
      </c>
      <c r="BE1169" s="15">
        <f t="shared" si="585"/>
        <v>0.525680752992214</v>
      </c>
      <c r="BF1169" s="16">
        <f t="shared" si="586"/>
        <v>33.0140664961637</v>
      </c>
      <c r="BG1169" s="16">
        <f t="shared" si="587"/>
        <v>5.31693989071038</v>
      </c>
      <c r="BH1169" s="17">
        <f t="shared" si="588"/>
        <v>0.414029399845264</v>
      </c>
    </row>
    <row r="1170" spans="1:60">
      <c r="A1170">
        <v>1188</v>
      </c>
      <c r="B1170" t="s">
        <v>727</v>
      </c>
      <c r="C1170" t="s">
        <v>1148</v>
      </c>
      <c r="D1170" t="s">
        <v>62</v>
      </c>
      <c r="E1170" t="s">
        <v>1216</v>
      </c>
      <c r="F1170" t="s">
        <v>1279</v>
      </c>
      <c r="G1170">
        <v>710.1267279764</v>
      </c>
      <c r="H1170">
        <v>172.8</v>
      </c>
      <c r="I1170">
        <v>209.12</v>
      </c>
      <c r="J1170">
        <v>12.2968279241744</v>
      </c>
      <c r="K1170">
        <v>1149.02</v>
      </c>
      <c r="L1170">
        <v>4.77</v>
      </c>
      <c r="M1170">
        <v>0.0222</v>
      </c>
      <c r="N1170">
        <v>10.26</v>
      </c>
      <c r="O1170">
        <v>0.0088</v>
      </c>
      <c r="P1170">
        <v>0.544</v>
      </c>
      <c r="Q1170">
        <v>1.87</v>
      </c>
      <c r="R1170">
        <v>1.338</v>
      </c>
      <c r="S1170">
        <v>15.55</v>
      </c>
      <c r="T1170">
        <v>6.9</v>
      </c>
      <c r="U1170">
        <v>88.56</v>
      </c>
      <c r="V1170">
        <v>36.34</v>
      </c>
      <c r="W1170">
        <v>168.02</v>
      </c>
      <c r="X1170">
        <v>40.24</v>
      </c>
      <c r="Y1170">
        <v>422.82</v>
      </c>
      <c r="Z1170">
        <v>75.02</v>
      </c>
      <c r="AA1170">
        <v>9359.23</v>
      </c>
      <c r="AB1170">
        <v>77.57</v>
      </c>
      <c r="AC1170">
        <v>218.43</v>
      </c>
      <c r="AD1170" s="3">
        <f t="shared" si="558"/>
        <v>78.236375567148</v>
      </c>
      <c r="AE1170" s="4">
        <f t="shared" si="559"/>
        <v>226.228792141468</v>
      </c>
      <c r="AF1170" s="5">
        <f t="shared" si="560"/>
        <v>0.0936708860759494</v>
      </c>
      <c r="AG1170" s="3">
        <f t="shared" si="561"/>
        <v>16.7373572593801</v>
      </c>
      <c r="AH1170" s="3">
        <f t="shared" si="562"/>
        <v>0.0948275862068966</v>
      </c>
      <c r="AI1170" s="3">
        <f t="shared" si="563"/>
        <v>1.19037199124726</v>
      </c>
      <c r="AJ1170" s="3">
        <f t="shared" si="564"/>
        <v>12.6351351351351</v>
      </c>
      <c r="AK1170" s="3">
        <f t="shared" si="565"/>
        <v>23.765541740675</v>
      </c>
      <c r="AL1170" s="3">
        <f t="shared" si="566"/>
        <v>78.1407035175879</v>
      </c>
      <c r="AM1170" s="3">
        <f t="shared" si="567"/>
        <v>191.135734072022</v>
      </c>
      <c r="AN1170" s="3">
        <f t="shared" si="568"/>
        <v>360</v>
      </c>
      <c r="AO1170" s="3">
        <f t="shared" si="569"/>
        <v>665.567765567766</v>
      </c>
      <c r="AP1170" s="3">
        <f t="shared" si="570"/>
        <v>1050.125</v>
      </c>
      <c r="AQ1170" s="3">
        <f t="shared" si="571"/>
        <v>1629.14979757085</v>
      </c>
      <c r="AR1170" s="3">
        <f t="shared" si="572"/>
        <v>2626.21118012422</v>
      </c>
      <c r="AS1170" s="6">
        <f t="shared" si="573"/>
        <v>3049.59349593496</v>
      </c>
      <c r="AT1170" s="3">
        <f t="shared" si="574"/>
        <v>0.756343562000974</v>
      </c>
      <c r="AU1170" s="7">
        <f t="shared" si="575"/>
        <v>2.87997997923837</v>
      </c>
      <c r="AV1170" s="8">
        <f t="shared" si="576"/>
        <v>0.0453523174609186</v>
      </c>
      <c r="AW1170" s="3">
        <f t="shared" si="577"/>
        <v>18.3973292573057</v>
      </c>
      <c r="AX1170" s="7">
        <f t="shared" si="578"/>
        <v>0.194525649702276</v>
      </c>
      <c r="AY1170" s="3">
        <f t="shared" si="579"/>
        <v>-0.558670455735255</v>
      </c>
      <c r="AZ1170" s="9">
        <f t="shared" si="580"/>
        <v>184.709833727717</v>
      </c>
      <c r="BA1170" s="11">
        <f t="shared" si="581"/>
        <v>12.2370461662226</v>
      </c>
      <c r="BB1170" s="12">
        <f t="shared" si="582"/>
        <v>1074.71389883243</v>
      </c>
      <c r="BC1170" s="13">
        <f t="shared" si="583"/>
        <v>0.134771645851892</v>
      </c>
      <c r="BD1170" s="14">
        <f t="shared" si="584"/>
        <v>210.152406417112</v>
      </c>
      <c r="BE1170" s="15">
        <f t="shared" si="585"/>
        <v>0.516602809706258</v>
      </c>
      <c r="BF1170" s="16">
        <f t="shared" si="586"/>
        <v>27.1909967845659</v>
      </c>
      <c r="BG1170" s="16">
        <f t="shared" si="587"/>
        <v>5.48663101604278</v>
      </c>
      <c r="BH1170" s="17">
        <f t="shared" si="588"/>
        <v>0.355125211738314</v>
      </c>
    </row>
    <row r="1171" spans="1:60">
      <c r="A1171">
        <v>1189</v>
      </c>
      <c r="B1171" t="s">
        <v>727</v>
      </c>
      <c r="C1171" t="s">
        <v>1148</v>
      </c>
      <c r="D1171" t="s">
        <v>62</v>
      </c>
      <c r="E1171" t="s">
        <v>1216</v>
      </c>
      <c r="F1171" t="s">
        <v>1280</v>
      </c>
      <c r="G1171">
        <v>592.44168501125</v>
      </c>
      <c r="H1171">
        <v>172.8</v>
      </c>
      <c r="I1171">
        <v>61.93</v>
      </c>
      <c r="J1171">
        <v>12.2968279241744</v>
      </c>
      <c r="K1171">
        <v>865.95</v>
      </c>
      <c r="L1171">
        <v>6.15</v>
      </c>
      <c r="M1171">
        <v>0.0194</v>
      </c>
      <c r="N1171">
        <v>6.24</v>
      </c>
      <c r="O1171">
        <v>0.0139</v>
      </c>
      <c r="P1171">
        <v>0.233</v>
      </c>
      <c r="Q1171">
        <v>1.27</v>
      </c>
      <c r="R1171">
        <v>0.976</v>
      </c>
      <c r="S1171">
        <v>10.82</v>
      </c>
      <c r="T1171">
        <v>4.63</v>
      </c>
      <c r="U1171">
        <v>63.65</v>
      </c>
      <c r="V1171">
        <v>25.66</v>
      </c>
      <c r="W1171">
        <v>121.98</v>
      </c>
      <c r="X1171">
        <v>30.94</v>
      </c>
      <c r="Y1171">
        <v>334.57</v>
      </c>
      <c r="Z1171">
        <v>59.41</v>
      </c>
      <c r="AA1171">
        <v>9240.01</v>
      </c>
      <c r="AB1171">
        <v>79.11</v>
      </c>
      <c r="AC1171">
        <v>271</v>
      </c>
      <c r="AD1171" s="3">
        <f t="shared" si="558"/>
        <v>79.7896051452505</v>
      </c>
      <c r="AE1171" s="4">
        <f t="shared" si="559"/>
        <v>280.675743580725</v>
      </c>
      <c r="AF1171" s="5">
        <f t="shared" si="560"/>
        <v>0.0818565400843882</v>
      </c>
      <c r="AG1171" s="3">
        <f t="shared" si="561"/>
        <v>10.1794453507341</v>
      </c>
      <c r="AH1171" s="3">
        <f t="shared" si="562"/>
        <v>0.149784482758621</v>
      </c>
      <c r="AI1171" s="3">
        <f t="shared" si="563"/>
        <v>0.509846827133479</v>
      </c>
      <c r="AJ1171" s="3">
        <f t="shared" si="564"/>
        <v>8.58108108108108</v>
      </c>
      <c r="AK1171" s="3">
        <f t="shared" si="565"/>
        <v>17.335701598579</v>
      </c>
      <c r="AL1171" s="3">
        <f t="shared" si="566"/>
        <v>54.3718592964824</v>
      </c>
      <c r="AM1171" s="3">
        <f t="shared" si="567"/>
        <v>128.254847645429</v>
      </c>
      <c r="AN1171" s="3">
        <f t="shared" si="568"/>
        <v>258.739837398374</v>
      </c>
      <c r="AO1171" s="3">
        <f t="shared" si="569"/>
        <v>469.96336996337</v>
      </c>
      <c r="AP1171" s="3">
        <f t="shared" si="570"/>
        <v>762.375</v>
      </c>
      <c r="AQ1171" s="3">
        <f t="shared" si="571"/>
        <v>1252.63157894737</v>
      </c>
      <c r="AR1171" s="3">
        <f t="shared" si="572"/>
        <v>2078.07453416149</v>
      </c>
      <c r="AS1171" s="6">
        <f t="shared" si="573"/>
        <v>2415.0406504065</v>
      </c>
      <c r="AT1171" s="3">
        <f t="shared" si="574"/>
        <v>0.802570750365518</v>
      </c>
      <c r="AU1171" s="7">
        <f t="shared" si="575"/>
        <v>3.86208837638905</v>
      </c>
      <c r="AV1171" s="8">
        <f t="shared" si="576"/>
        <v>0.0222320601003603</v>
      </c>
      <c r="AW1171" s="3">
        <f t="shared" si="577"/>
        <v>22.8250525510682</v>
      </c>
      <c r="AX1171" s="7">
        <f t="shared" si="578"/>
        <v>0.106214938225809</v>
      </c>
      <c r="AY1171" s="3">
        <f t="shared" si="579"/>
        <v>-1.60930996776775</v>
      </c>
      <c r="AZ1171" s="9">
        <f t="shared" si="580"/>
        <v>415.88697400179</v>
      </c>
      <c r="BA1171" s="11">
        <f t="shared" si="581"/>
        <v>23.0564042283834</v>
      </c>
      <c r="BB1171" s="12">
        <f t="shared" si="582"/>
        <v>1074.71389883243</v>
      </c>
      <c r="BC1171" s="13">
        <f t="shared" si="583"/>
        <v>0.164916962398928</v>
      </c>
      <c r="BD1171" s="14">
        <f t="shared" si="584"/>
        <v>323.294075901456</v>
      </c>
      <c r="BE1171" s="15">
        <f t="shared" si="585"/>
        <v>0.809994918851063</v>
      </c>
      <c r="BF1171" s="16">
        <f t="shared" si="586"/>
        <v>30.9214417744917</v>
      </c>
      <c r="BG1171" s="16">
        <f t="shared" si="587"/>
        <v>4.91338582677165</v>
      </c>
      <c r="BH1171" s="17">
        <f t="shared" si="588"/>
        <v>0.291918819188192</v>
      </c>
    </row>
    <row r="1172" spans="1:60">
      <c r="A1172">
        <v>1190</v>
      </c>
      <c r="B1172" t="s">
        <v>727</v>
      </c>
      <c r="C1172" t="s">
        <v>1148</v>
      </c>
      <c r="D1172" t="s">
        <v>62</v>
      </c>
      <c r="E1172" t="s">
        <v>1216</v>
      </c>
      <c r="F1172" t="s">
        <v>1281</v>
      </c>
      <c r="G1172">
        <v>335.052425497835</v>
      </c>
      <c r="H1172">
        <v>172.8</v>
      </c>
      <c r="I1172">
        <v>202.38</v>
      </c>
      <c r="J1172">
        <v>12.2968279241744</v>
      </c>
      <c r="K1172">
        <v>1023.81</v>
      </c>
      <c r="L1172">
        <v>3.88</v>
      </c>
      <c r="M1172">
        <v>0.018</v>
      </c>
      <c r="N1172">
        <v>8.12</v>
      </c>
      <c r="O1172">
        <v>0.0095</v>
      </c>
      <c r="P1172">
        <v>0.328</v>
      </c>
      <c r="Q1172">
        <v>1.39</v>
      </c>
      <c r="R1172">
        <v>1.156</v>
      </c>
      <c r="S1172">
        <v>13.19</v>
      </c>
      <c r="T1172">
        <v>5.93</v>
      </c>
      <c r="U1172">
        <v>79.34</v>
      </c>
      <c r="V1172">
        <v>32.53</v>
      </c>
      <c r="W1172">
        <v>157.32</v>
      </c>
      <c r="X1172">
        <v>37.88</v>
      </c>
      <c r="Y1172">
        <v>409.21</v>
      </c>
      <c r="Z1172">
        <v>74.17</v>
      </c>
      <c r="AA1172">
        <v>9720.63</v>
      </c>
      <c r="AB1172">
        <v>47.86</v>
      </c>
      <c r="AC1172">
        <v>275.43</v>
      </c>
      <c r="AD1172" s="3">
        <f t="shared" si="558"/>
        <v>48.2711477973921</v>
      </c>
      <c r="AE1172" s="4">
        <f t="shared" si="559"/>
        <v>285.263911639996</v>
      </c>
      <c r="AF1172" s="5">
        <f t="shared" si="560"/>
        <v>0.0759493670886076</v>
      </c>
      <c r="AG1172" s="3">
        <f t="shared" si="561"/>
        <v>13.2463295269168</v>
      </c>
      <c r="AH1172" s="3">
        <f t="shared" si="562"/>
        <v>0.102370689655172</v>
      </c>
      <c r="AI1172" s="3">
        <f t="shared" si="563"/>
        <v>0.717724288840263</v>
      </c>
      <c r="AJ1172" s="3">
        <f t="shared" si="564"/>
        <v>9.39189189189189</v>
      </c>
      <c r="AK1172" s="3">
        <f t="shared" si="565"/>
        <v>20.5328596802842</v>
      </c>
      <c r="AL1172" s="3">
        <f t="shared" si="566"/>
        <v>66.2814070351759</v>
      </c>
      <c r="AM1172" s="3">
        <f t="shared" si="567"/>
        <v>164.265927977839</v>
      </c>
      <c r="AN1172" s="3">
        <f t="shared" si="568"/>
        <v>322.520325203252</v>
      </c>
      <c r="AO1172" s="3">
        <f t="shared" si="569"/>
        <v>595.787545787546</v>
      </c>
      <c r="AP1172" s="3">
        <f t="shared" si="570"/>
        <v>983.25</v>
      </c>
      <c r="AQ1172" s="3">
        <f t="shared" si="571"/>
        <v>1533.6032388664</v>
      </c>
      <c r="AR1172" s="3">
        <f t="shared" si="572"/>
        <v>2541.67701863354</v>
      </c>
      <c r="AS1172" s="6">
        <f t="shared" si="573"/>
        <v>3015.0406504065</v>
      </c>
      <c r="AT1172" s="3">
        <f t="shared" si="574"/>
        <v>0.822956798339844</v>
      </c>
      <c r="AU1172" s="7">
        <f t="shared" si="575"/>
        <v>3.23784962568644</v>
      </c>
      <c r="AV1172" s="8">
        <f t="shared" si="576"/>
        <v>0.028464869437279</v>
      </c>
      <c r="AW1172" s="3">
        <f t="shared" si="577"/>
        <v>23.198170568785</v>
      </c>
      <c r="AX1172" s="7">
        <f t="shared" si="578"/>
        <v>0.13709956120227</v>
      </c>
      <c r="AY1172" s="3">
        <f t="shared" si="579"/>
        <v>-1.16612981293472</v>
      </c>
      <c r="AZ1172" s="9">
        <f t="shared" si="580"/>
        <v>298.897299681271</v>
      </c>
      <c r="BA1172" s="11">
        <f t="shared" si="581"/>
        <v>18.0267959928998</v>
      </c>
      <c r="BB1172" s="12">
        <f t="shared" si="582"/>
        <v>1074.71389883243</v>
      </c>
      <c r="BC1172" s="13">
        <f t="shared" si="583"/>
        <v>0.163261211165078</v>
      </c>
      <c r="BD1172" s="14">
        <f t="shared" si="584"/>
        <v>298.969380593086</v>
      </c>
      <c r="BE1172" s="15">
        <f t="shared" si="585"/>
        <v>0.673077393025586</v>
      </c>
      <c r="BF1172" s="16">
        <f t="shared" si="586"/>
        <v>31.0242608036391</v>
      </c>
      <c r="BG1172" s="16">
        <f t="shared" si="587"/>
        <v>5.84172661870504</v>
      </c>
      <c r="BH1172" s="17">
        <f t="shared" si="588"/>
        <v>0.173764658896997</v>
      </c>
    </row>
    <row r="1173" spans="1:60">
      <c r="A1173">
        <v>1191</v>
      </c>
      <c r="B1173" t="s">
        <v>727</v>
      </c>
      <c r="C1173" t="s">
        <v>1148</v>
      </c>
      <c r="D1173" t="s">
        <v>62</v>
      </c>
      <c r="E1173" t="s">
        <v>1216</v>
      </c>
      <c r="F1173" t="s">
        <v>1282</v>
      </c>
      <c r="G1173">
        <v>656.02375014155</v>
      </c>
      <c r="H1173">
        <v>172.8</v>
      </c>
      <c r="I1173">
        <v>105.74</v>
      </c>
      <c r="J1173">
        <v>12.2968279241744</v>
      </c>
      <c r="K1173">
        <v>535.32</v>
      </c>
      <c r="L1173">
        <v>5.96</v>
      </c>
      <c r="M1173">
        <v>0.0176</v>
      </c>
      <c r="N1173">
        <v>33.75</v>
      </c>
      <c r="O1173">
        <v>0.0492</v>
      </c>
      <c r="P1173">
        <v>0.62</v>
      </c>
      <c r="Q1173">
        <v>1.68</v>
      </c>
      <c r="R1173">
        <v>0.362</v>
      </c>
      <c r="S1173">
        <v>9.38</v>
      </c>
      <c r="T1173">
        <v>3.77</v>
      </c>
      <c r="U1173">
        <v>43.79</v>
      </c>
      <c r="V1173">
        <v>16.97</v>
      </c>
      <c r="W1173">
        <v>78.39</v>
      </c>
      <c r="X1173">
        <v>18.74</v>
      </c>
      <c r="Y1173">
        <v>189.17</v>
      </c>
      <c r="Z1173">
        <v>31.24</v>
      </c>
      <c r="AA1173">
        <v>9572.07</v>
      </c>
      <c r="AB1173">
        <v>31.7</v>
      </c>
      <c r="AC1173">
        <v>249.23</v>
      </c>
      <c r="AD1173" s="3">
        <f t="shared" si="558"/>
        <v>31.9723231336676</v>
      </c>
      <c r="AE1173" s="4">
        <f t="shared" si="559"/>
        <v>258.12847074769</v>
      </c>
      <c r="AF1173" s="5">
        <f t="shared" si="560"/>
        <v>0.0742616033755274</v>
      </c>
      <c r="AG1173" s="3">
        <f t="shared" si="561"/>
        <v>55.0570962479608</v>
      </c>
      <c r="AH1173" s="3">
        <f t="shared" si="562"/>
        <v>0.530172413793104</v>
      </c>
      <c r="AI1173" s="3">
        <f t="shared" si="563"/>
        <v>1.35667396061269</v>
      </c>
      <c r="AJ1173" s="3">
        <f t="shared" si="564"/>
        <v>11.3513513513514</v>
      </c>
      <c r="AK1173" s="3">
        <f t="shared" si="565"/>
        <v>6.42984014209591</v>
      </c>
      <c r="AL1173" s="3">
        <f t="shared" si="566"/>
        <v>47.1356783919598</v>
      </c>
      <c r="AM1173" s="3">
        <f t="shared" si="567"/>
        <v>104.432132963989</v>
      </c>
      <c r="AN1173" s="3">
        <f t="shared" si="568"/>
        <v>178.008130081301</v>
      </c>
      <c r="AO1173" s="3">
        <f t="shared" si="569"/>
        <v>310.805860805861</v>
      </c>
      <c r="AP1173" s="3">
        <f t="shared" si="570"/>
        <v>489.9375</v>
      </c>
      <c r="AQ1173" s="3">
        <f t="shared" si="571"/>
        <v>758.704453441296</v>
      </c>
      <c r="AR1173" s="3">
        <f t="shared" si="572"/>
        <v>1174.96894409938</v>
      </c>
      <c r="AS1173" s="6">
        <f t="shared" si="573"/>
        <v>1269.91869918699</v>
      </c>
      <c r="AT1173" s="3">
        <f t="shared" si="574"/>
        <v>0.27797229423745</v>
      </c>
      <c r="AU1173" s="7">
        <f t="shared" si="575"/>
        <v>2.36578418207059</v>
      </c>
      <c r="AV1173" s="8">
        <f t="shared" si="576"/>
        <v>0.130748847278413</v>
      </c>
      <c r="AW1173" s="3">
        <f t="shared" si="577"/>
        <v>20.9914680712278</v>
      </c>
      <c r="AX1173" s="7">
        <f t="shared" si="578"/>
        <v>0.599044761939842</v>
      </c>
      <c r="AY1173" s="3">
        <f t="shared" si="579"/>
        <v>1.3942821816059</v>
      </c>
      <c r="AZ1173" s="9">
        <f t="shared" si="580"/>
        <v>420.24110461201</v>
      </c>
      <c r="BA1173" s="11">
        <f t="shared" si="581"/>
        <v>75.8096242263238</v>
      </c>
      <c r="BB1173" s="12">
        <f t="shared" si="582"/>
        <v>1074.71389883243</v>
      </c>
      <c r="BC1173" s="13">
        <f t="shared" si="583"/>
        <v>0.146179034703878</v>
      </c>
      <c r="BD1173" s="14">
        <f t="shared" si="584"/>
        <v>96.6945084485407</v>
      </c>
      <c r="BE1173" s="15">
        <f t="shared" si="585"/>
        <v>1.31749220278057</v>
      </c>
      <c r="BF1173" s="16">
        <f t="shared" si="586"/>
        <v>20.1673773987207</v>
      </c>
      <c r="BG1173" s="16">
        <f t="shared" si="587"/>
        <v>20.0892857142857</v>
      </c>
      <c r="BH1173" s="17">
        <f t="shared" si="588"/>
        <v>0.127191750591823</v>
      </c>
    </row>
    <row r="1174" spans="1:60">
      <c r="A1174">
        <v>1192</v>
      </c>
      <c r="B1174" t="s">
        <v>727</v>
      </c>
      <c r="C1174" t="s">
        <v>1148</v>
      </c>
      <c r="D1174" t="s">
        <v>62</v>
      </c>
      <c r="E1174" t="s">
        <v>1216</v>
      </c>
      <c r="F1174" t="s">
        <v>1283</v>
      </c>
      <c r="G1174">
        <v>518.74560015635</v>
      </c>
      <c r="H1174">
        <v>172.8</v>
      </c>
      <c r="I1174">
        <v>134.94</v>
      </c>
      <c r="J1174">
        <v>12.2968279241744</v>
      </c>
      <c r="K1174">
        <v>754.62</v>
      </c>
      <c r="L1174">
        <v>2.142</v>
      </c>
      <c r="M1174">
        <v>0.0206</v>
      </c>
      <c r="N1174">
        <v>11.61</v>
      </c>
      <c r="O1174">
        <v>0.0419</v>
      </c>
      <c r="P1174">
        <v>1.53</v>
      </c>
      <c r="Q1174">
        <v>3.49</v>
      </c>
      <c r="R1174">
        <v>1.86</v>
      </c>
      <c r="S1174">
        <v>19.36</v>
      </c>
      <c r="T1174">
        <v>6.73</v>
      </c>
      <c r="U1174">
        <v>71.95</v>
      </c>
      <c r="V1174">
        <v>24.33</v>
      </c>
      <c r="W1174">
        <v>99.42</v>
      </c>
      <c r="X1174">
        <v>22.22</v>
      </c>
      <c r="Y1174">
        <v>217.19</v>
      </c>
      <c r="Z1174">
        <v>37.18</v>
      </c>
      <c r="AA1174">
        <v>11356</v>
      </c>
      <c r="AB1174">
        <v>310.20379296123</v>
      </c>
      <c r="AC1174">
        <v>774.916531322014</v>
      </c>
      <c r="AD1174" s="3">
        <f t="shared" si="558"/>
        <v>312.868640562958</v>
      </c>
      <c r="AE1174" s="4">
        <f t="shared" si="559"/>
        <v>802.584035578606</v>
      </c>
      <c r="AF1174" s="5">
        <f t="shared" si="560"/>
        <v>0.0869198312236287</v>
      </c>
      <c r="AG1174" s="3">
        <f t="shared" si="561"/>
        <v>18.9396411092985</v>
      </c>
      <c r="AH1174" s="3">
        <f t="shared" si="562"/>
        <v>0.451508620689655</v>
      </c>
      <c r="AI1174" s="3">
        <f t="shared" si="563"/>
        <v>3.34792122538293</v>
      </c>
      <c r="AJ1174" s="3">
        <f t="shared" si="564"/>
        <v>23.5810810810811</v>
      </c>
      <c r="AK1174" s="3">
        <f t="shared" si="565"/>
        <v>33.0373001776199</v>
      </c>
      <c r="AL1174" s="3">
        <f t="shared" si="566"/>
        <v>97.286432160804</v>
      </c>
      <c r="AM1174" s="3">
        <f t="shared" si="567"/>
        <v>186.426592797784</v>
      </c>
      <c r="AN1174" s="3">
        <f t="shared" si="568"/>
        <v>292.479674796748</v>
      </c>
      <c r="AO1174" s="3">
        <f t="shared" si="569"/>
        <v>445.604395604396</v>
      </c>
      <c r="AP1174" s="3">
        <f t="shared" si="570"/>
        <v>621.375</v>
      </c>
      <c r="AQ1174" s="3">
        <f t="shared" si="571"/>
        <v>899.595141700405</v>
      </c>
      <c r="AR1174" s="3">
        <f t="shared" si="572"/>
        <v>1349.00621118012</v>
      </c>
      <c r="AS1174" s="6">
        <f t="shared" si="573"/>
        <v>1511.38211382114</v>
      </c>
      <c r="AT1174" s="3">
        <f t="shared" si="574"/>
        <v>0.689757696740491</v>
      </c>
      <c r="AU1174" s="7">
        <f t="shared" si="575"/>
        <v>5.11308021433855</v>
      </c>
      <c r="AV1174" s="8">
        <f t="shared" si="576"/>
        <v>0.0144657749037208</v>
      </c>
      <c r="AW1174" s="3">
        <f t="shared" si="577"/>
        <v>65.2675666055959</v>
      </c>
      <c r="AX1174" s="7">
        <f t="shared" si="578"/>
        <v>0.116866601117184</v>
      </c>
      <c r="AY1174" s="3">
        <f t="shared" si="579"/>
        <v>-1.44337372704248</v>
      </c>
      <c r="AZ1174" s="9">
        <f t="shared" si="580"/>
        <v>49.3143864886549</v>
      </c>
      <c r="BA1174" s="11">
        <f t="shared" si="581"/>
        <v>7.49666670906296</v>
      </c>
      <c r="BB1174" s="12">
        <f t="shared" si="582"/>
        <v>1074.71389883243</v>
      </c>
      <c r="BC1174" s="13">
        <f t="shared" si="583"/>
        <v>0.482806360870331</v>
      </c>
      <c r="BD1174" s="14">
        <f t="shared" si="584"/>
        <v>67.6421896361219</v>
      </c>
      <c r="BE1174" s="15">
        <f t="shared" si="585"/>
        <v>3.5679199379438</v>
      </c>
      <c r="BF1174" s="16">
        <f t="shared" si="586"/>
        <v>11.2184917355372</v>
      </c>
      <c r="BG1174" s="16">
        <f t="shared" si="587"/>
        <v>3.32664756446991</v>
      </c>
      <c r="BH1174" s="17">
        <f t="shared" si="588"/>
        <v>0.400306072232089</v>
      </c>
    </row>
    <row r="1175" spans="1:60">
      <c r="A1175">
        <v>1193</v>
      </c>
      <c r="B1175" t="s">
        <v>727</v>
      </c>
      <c r="C1175" t="s">
        <v>1148</v>
      </c>
      <c r="D1175" t="s">
        <v>62</v>
      </c>
      <c r="E1175" t="s">
        <v>1216</v>
      </c>
      <c r="F1175" t="s">
        <v>1284</v>
      </c>
      <c r="G1175">
        <v>577.58006907545</v>
      </c>
      <c r="H1175">
        <v>172.8</v>
      </c>
      <c r="I1175">
        <v>136.39</v>
      </c>
      <c r="J1175">
        <v>12.2968279241744</v>
      </c>
      <c r="K1175">
        <v>1158.25</v>
      </c>
      <c r="L1175">
        <v>6</v>
      </c>
      <c r="M1175">
        <v>0.023</v>
      </c>
      <c r="N1175">
        <v>15.57</v>
      </c>
      <c r="O1175">
        <v>0.0425</v>
      </c>
      <c r="P1175">
        <v>1.15</v>
      </c>
      <c r="Q1175">
        <v>3.58</v>
      </c>
      <c r="R1175">
        <v>2.26</v>
      </c>
      <c r="S1175">
        <v>25.25</v>
      </c>
      <c r="T1175">
        <v>9.25</v>
      </c>
      <c r="U1175">
        <v>103.83</v>
      </c>
      <c r="V1175">
        <v>37.85</v>
      </c>
      <c r="W1175">
        <v>161.69</v>
      </c>
      <c r="X1175">
        <v>35.15</v>
      </c>
      <c r="Y1175">
        <v>346.87</v>
      </c>
      <c r="Z1175">
        <v>58.83</v>
      </c>
      <c r="AA1175">
        <v>10285</v>
      </c>
      <c r="AB1175">
        <v>310.20379296123</v>
      </c>
      <c r="AC1175">
        <v>774.916531322014</v>
      </c>
      <c r="AD1175" s="3">
        <f t="shared" si="558"/>
        <v>312.868640562958</v>
      </c>
      <c r="AE1175" s="4">
        <f t="shared" si="559"/>
        <v>802.584035578606</v>
      </c>
      <c r="AF1175" s="5">
        <f t="shared" si="560"/>
        <v>0.0970464135021097</v>
      </c>
      <c r="AG1175" s="3">
        <f t="shared" si="561"/>
        <v>25.3996737357259</v>
      </c>
      <c r="AH1175" s="3">
        <f t="shared" si="562"/>
        <v>0.457974137931035</v>
      </c>
      <c r="AI1175" s="3">
        <f t="shared" si="563"/>
        <v>2.5164113785558</v>
      </c>
      <c r="AJ1175" s="3">
        <f t="shared" si="564"/>
        <v>24.1891891891892</v>
      </c>
      <c r="AK1175" s="3">
        <f t="shared" si="565"/>
        <v>40.1420959147424</v>
      </c>
      <c r="AL1175" s="3">
        <f t="shared" si="566"/>
        <v>126.884422110553</v>
      </c>
      <c r="AM1175" s="3">
        <f t="shared" si="567"/>
        <v>256.232686980609</v>
      </c>
      <c r="AN1175" s="3">
        <f t="shared" si="568"/>
        <v>422.073170731707</v>
      </c>
      <c r="AO1175" s="3">
        <f t="shared" si="569"/>
        <v>693.223443223443</v>
      </c>
      <c r="AP1175" s="3">
        <f t="shared" si="570"/>
        <v>1010.5625</v>
      </c>
      <c r="AQ1175" s="3">
        <f t="shared" si="571"/>
        <v>1423.07692307692</v>
      </c>
      <c r="AR1175" s="3">
        <f t="shared" si="572"/>
        <v>2154.47204968944</v>
      </c>
      <c r="AS1175" s="6">
        <f t="shared" si="573"/>
        <v>2391.46341463415</v>
      </c>
      <c r="AT1175" s="3">
        <f t="shared" si="574"/>
        <v>0.724578153521247</v>
      </c>
      <c r="AU1175" s="7">
        <f t="shared" si="575"/>
        <v>3.36313554694614</v>
      </c>
      <c r="AV1175" s="8">
        <f t="shared" si="576"/>
        <v>0.0193998376615791</v>
      </c>
      <c r="AW1175" s="3">
        <f t="shared" si="577"/>
        <v>65.2675666055959</v>
      </c>
      <c r="AX1175" s="7">
        <f t="shared" si="578"/>
        <v>0.156728077467232</v>
      </c>
      <c r="AY1175" s="3">
        <f t="shared" si="579"/>
        <v>-0.933803068509957</v>
      </c>
      <c r="AZ1175" s="9">
        <f t="shared" si="580"/>
        <v>120.081141573819</v>
      </c>
      <c r="BA1175" s="11">
        <f t="shared" si="581"/>
        <v>8.71453440608621</v>
      </c>
      <c r="BB1175" s="12">
        <f t="shared" si="582"/>
        <v>1074.71389883243</v>
      </c>
      <c r="BC1175" s="13">
        <f t="shared" si="583"/>
        <v>0.482806360870331</v>
      </c>
      <c r="BD1175" s="14">
        <f t="shared" si="584"/>
        <v>119.289749817829</v>
      </c>
      <c r="BE1175" s="15">
        <f t="shared" si="585"/>
        <v>2.23402580598499</v>
      </c>
      <c r="BF1175" s="16">
        <f t="shared" si="586"/>
        <v>13.7374257425743</v>
      </c>
      <c r="BG1175" s="16">
        <f t="shared" si="587"/>
        <v>4.34916201117318</v>
      </c>
      <c r="BH1175" s="17">
        <f t="shared" si="588"/>
        <v>0.400306072232089</v>
      </c>
    </row>
    <row r="1176" spans="1:60">
      <c r="A1176">
        <v>1194</v>
      </c>
      <c r="B1176" t="s">
        <v>727</v>
      </c>
      <c r="C1176" t="s">
        <v>1148</v>
      </c>
      <c r="D1176" t="s">
        <v>62</v>
      </c>
      <c r="E1176" t="s">
        <v>1216</v>
      </c>
      <c r="F1176" t="s">
        <v>1285</v>
      </c>
      <c r="G1176">
        <v>671.9185343729</v>
      </c>
      <c r="H1176">
        <v>172.8</v>
      </c>
      <c r="I1176">
        <v>90.53</v>
      </c>
      <c r="J1176">
        <v>12.2968279241744</v>
      </c>
      <c r="K1176">
        <v>869.53</v>
      </c>
      <c r="L1176">
        <v>4.66</v>
      </c>
      <c r="M1176">
        <v>0.0234</v>
      </c>
      <c r="N1176">
        <v>10.84</v>
      </c>
      <c r="O1176">
        <v>0.0353</v>
      </c>
      <c r="P1176">
        <v>0.57</v>
      </c>
      <c r="Q1176">
        <v>2.46</v>
      </c>
      <c r="R1176">
        <v>1.644</v>
      </c>
      <c r="S1176">
        <v>17.53</v>
      </c>
      <c r="T1176">
        <v>6.2</v>
      </c>
      <c r="U1176">
        <v>71.58</v>
      </c>
      <c r="V1176">
        <v>26.3</v>
      </c>
      <c r="W1176">
        <v>114.95</v>
      </c>
      <c r="X1176">
        <v>27.59</v>
      </c>
      <c r="Y1176">
        <v>286.12</v>
      </c>
      <c r="Z1176">
        <v>49.39</v>
      </c>
      <c r="AA1176">
        <v>10864</v>
      </c>
      <c r="AB1176">
        <v>310.20379296123</v>
      </c>
      <c r="AC1176">
        <v>774.916531322014</v>
      </c>
      <c r="AD1176" s="3">
        <f t="shared" si="558"/>
        <v>312.868640562958</v>
      </c>
      <c r="AE1176" s="4">
        <f t="shared" si="559"/>
        <v>802.584035578606</v>
      </c>
      <c r="AF1176" s="5">
        <f t="shared" si="560"/>
        <v>0.0987341772151899</v>
      </c>
      <c r="AG1176" s="3">
        <f t="shared" si="561"/>
        <v>17.6835236541599</v>
      </c>
      <c r="AH1176" s="3">
        <f t="shared" si="562"/>
        <v>0.380387931034483</v>
      </c>
      <c r="AI1176" s="3">
        <f t="shared" si="563"/>
        <v>1.2472647702407</v>
      </c>
      <c r="AJ1176" s="3">
        <f t="shared" si="564"/>
        <v>16.6216216216216</v>
      </c>
      <c r="AK1176" s="3">
        <f t="shared" si="565"/>
        <v>29.2007104795737</v>
      </c>
      <c r="AL1176" s="3">
        <f t="shared" si="566"/>
        <v>88.0904522613065</v>
      </c>
      <c r="AM1176" s="3">
        <f t="shared" si="567"/>
        <v>171.745152354571</v>
      </c>
      <c r="AN1176" s="3">
        <f t="shared" si="568"/>
        <v>290.975609756098</v>
      </c>
      <c r="AO1176" s="3">
        <f t="shared" si="569"/>
        <v>481.684981684982</v>
      </c>
      <c r="AP1176" s="3">
        <f t="shared" si="570"/>
        <v>718.4375</v>
      </c>
      <c r="AQ1176" s="3">
        <f t="shared" si="571"/>
        <v>1117.004048583</v>
      </c>
      <c r="AR1176" s="3">
        <f t="shared" si="572"/>
        <v>1777.14285714286</v>
      </c>
      <c r="AS1176" s="6">
        <f t="shared" si="573"/>
        <v>2007.72357723577</v>
      </c>
      <c r="AT1176" s="3">
        <f t="shared" si="574"/>
        <v>0.763119063224319</v>
      </c>
      <c r="AU1176" s="7">
        <f t="shared" si="575"/>
        <v>4.29407833004038</v>
      </c>
      <c r="AV1176" s="8">
        <f t="shared" si="576"/>
        <v>0.0135063738119151</v>
      </c>
      <c r="AW1176" s="3">
        <f t="shared" si="577"/>
        <v>65.2675666055959</v>
      </c>
      <c r="AX1176" s="7">
        <f t="shared" si="578"/>
        <v>0.109115758493564</v>
      </c>
      <c r="AY1176" s="3">
        <f t="shared" si="579"/>
        <v>-1.56252587131223</v>
      </c>
      <c r="AZ1176" s="9">
        <f t="shared" si="580"/>
        <v>233.83715979871</v>
      </c>
      <c r="BA1176" s="11">
        <f t="shared" si="581"/>
        <v>16.3051794061584</v>
      </c>
      <c r="BB1176" s="12">
        <f t="shared" si="582"/>
        <v>1074.71389883243</v>
      </c>
      <c r="BC1176" s="13">
        <f t="shared" si="583"/>
        <v>0.482806360870331</v>
      </c>
      <c r="BD1176" s="14">
        <f t="shared" si="584"/>
        <v>154.676508344031</v>
      </c>
      <c r="BE1176" s="15">
        <f t="shared" si="585"/>
        <v>2.70836198560749</v>
      </c>
      <c r="BF1176" s="16">
        <f t="shared" si="586"/>
        <v>16.3217341699943</v>
      </c>
      <c r="BG1176" s="16">
        <f t="shared" si="587"/>
        <v>4.40650406504065</v>
      </c>
      <c r="BH1176" s="17">
        <f t="shared" si="588"/>
        <v>0.400306072232089</v>
      </c>
    </row>
    <row r="1177" spans="1:60">
      <c r="A1177">
        <v>1195</v>
      </c>
      <c r="B1177" t="s">
        <v>727</v>
      </c>
      <c r="C1177" t="s">
        <v>1148</v>
      </c>
      <c r="D1177" t="s">
        <v>62</v>
      </c>
      <c r="E1177" t="s">
        <v>1216</v>
      </c>
      <c r="F1177" t="s">
        <v>1286</v>
      </c>
      <c r="G1177">
        <v>692.58629259125</v>
      </c>
      <c r="H1177">
        <v>172.8</v>
      </c>
      <c r="I1177">
        <v>110.99</v>
      </c>
      <c r="J1177">
        <v>12.2968279241744</v>
      </c>
      <c r="K1177">
        <v>995.12</v>
      </c>
      <c r="L1177">
        <v>6.1</v>
      </c>
      <c r="M1177">
        <v>0.0196</v>
      </c>
      <c r="N1177">
        <v>10.02</v>
      </c>
      <c r="O1177">
        <v>0.0169</v>
      </c>
      <c r="P1177">
        <v>0.483</v>
      </c>
      <c r="Q1177">
        <v>1.66</v>
      </c>
      <c r="R1177">
        <v>1.187</v>
      </c>
      <c r="S1177">
        <v>12.75</v>
      </c>
      <c r="T1177">
        <v>5.43</v>
      </c>
      <c r="U1177">
        <v>75.52</v>
      </c>
      <c r="V1177">
        <v>31.37</v>
      </c>
      <c r="W1177">
        <v>151.32</v>
      </c>
      <c r="X1177">
        <v>38.19</v>
      </c>
      <c r="Y1177">
        <v>407.99</v>
      </c>
      <c r="Z1177">
        <v>73.93</v>
      </c>
      <c r="AA1177">
        <v>11736</v>
      </c>
      <c r="AB1177">
        <v>310.20379296123</v>
      </c>
      <c r="AC1177">
        <v>774.916531322014</v>
      </c>
      <c r="AD1177" s="3">
        <f t="shared" si="558"/>
        <v>312.868640562958</v>
      </c>
      <c r="AE1177" s="4">
        <f t="shared" si="559"/>
        <v>802.584035578606</v>
      </c>
      <c r="AF1177" s="5">
        <f t="shared" si="560"/>
        <v>0.0827004219409283</v>
      </c>
      <c r="AG1177" s="3">
        <f t="shared" si="561"/>
        <v>16.3458401305057</v>
      </c>
      <c r="AH1177" s="3">
        <f t="shared" si="562"/>
        <v>0.182112068965517</v>
      </c>
      <c r="AI1177" s="3">
        <f t="shared" si="563"/>
        <v>1.05689277899344</v>
      </c>
      <c r="AJ1177" s="3">
        <f t="shared" si="564"/>
        <v>11.2162162162162</v>
      </c>
      <c r="AK1177" s="3">
        <f t="shared" si="565"/>
        <v>21.0834813499112</v>
      </c>
      <c r="AL1177" s="3">
        <f t="shared" si="566"/>
        <v>64.070351758794</v>
      </c>
      <c r="AM1177" s="3">
        <f t="shared" si="567"/>
        <v>150.415512465374</v>
      </c>
      <c r="AN1177" s="3">
        <f t="shared" si="568"/>
        <v>306.991869918699</v>
      </c>
      <c r="AO1177" s="3">
        <f t="shared" si="569"/>
        <v>574.542124542124</v>
      </c>
      <c r="AP1177" s="3">
        <f t="shared" si="570"/>
        <v>945.75</v>
      </c>
      <c r="AQ1177" s="3">
        <f t="shared" si="571"/>
        <v>1546.15384615385</v>
      </c>
      <c r="AR1177" s="3">
        <f t="shared" si="572"/>
        <v>2534.09937888199</v>
      </c>
      <c r="AS1177" s="6">
        <f t="shared" si="573"/>
        <v>3005.28455284553</v>
      </c>
      <c r="AT1177" s="3">
        <f t="shared" si="574"/>
        <v>0.786485252652586</v>
      </c>
      <c r="AU1177" s="7">
        <f t="shared" si="575"/>
        <v>3.10360856092224</v>
      </c>
      <c r="AV1177" s="8">
        <f t="shared" si="576"/>
        <v>0.0124846739479141</v>
      </c>
      <c r="AW1177" s="3">
        <f t="shared" si="577"/>
        <v>65.2675666055959</v>
      </c>
      <c r="AX1177" s="7">
        <f t="shared" si="578"/>
        <v>0.100861614400878</v>
      </c>
      <c r="AY1177" s="3">
        <f t="shared" si="579"/>
        <v>-1.69910379087546</v>
      </c>
      <c r="AZ1177" s="9">
        <f t="shared" si="580"/>
        <v>203.132960248824</v>
      </c>
      <c r="BA1177" s="11">
        <f t="shared" si="581"/>
        <v>15.5417837382682</v>
      </c>
      <c r="BB1177" s="12">
        <f t="shared" si="582"/>
        <v>1074.71389883243</v>
      </c>
      <c r="BC1177" s="13">
        <f t="shared" si="583"/>
        <v>0.482806360870331</v>
      </c>
      <c r="BD1177" s="14">
        <f t="shared" si="584"/>
        <v>201.85008356407</v>
      </c>
      <c r="BE1177" s="15">
        <f t="shared" si="585"/>
        <v>1.89935177656809</v>
      </c>
      <c r="BF1177" s="16">
        <f t="shared" si="586"/>
        <v>31.9992156862745</v>
      </c>
      <c r="BG1177" s="16">
        <f t="shared" si="587"/>
        <v>6.03614457831325</v>
      </c>
      <c r="BH1177" s="17">
        <f t="shared" si="588"/>
        <v>0.400306072232089</v>
      </c>
    </row>
    <row r="1178" spans="1:60">
      <c r="A1178">
        <v>1196</v>
      </c>
      <c r="B1178" t="s">
        <v>1287</v>
      </c>
      <c r="C1178" t="s">
        <v>1288</v>
      </c>
      <c r="D1178" t="s">
        <v>62</v>
      </c>
      <c r="E1178" t="s">
        <v>63</v>
      </c>
      <c r="F1178" t="s">
        <v>1289</v>
      </c>
      <c r="G1178">
        <v>79</v>
      </c>
      <c r="H1178">
        <v>364.6</v>
      </c>
      <c r="I1178">
        <v>1405</v>
      </c>
      <c r="J1178">
        <v>9</v>
      </c>
      <c r="K1178">
        <v>3185</v>
      </c>
      <c r="L1178">
        <v>22.7293175855281</v>
      </c>
      <c r="M1178">
        <v>0.13</v>
      </c>
      <c r="N1178">
        <v>2.2</v>
      </c>
      <c r="O1178">
        <v>0.25</v>
      </c>
      <c r="P1178">
        <v>3.7</v>
      </c>
      <c r="Q1178">
        <v>9</v>
      </c>
      <c r="R1178">
        <v>0.12</v>
      </c>
      <c r="S1178">
        <v>46</v>
      </c>
      <c r="T1178">
        <v>24</v>
      </c>
      <c r="U1178">
        <v>326</v>
      </c>
      <c r="V1178">
        <v>124</v>
      </c>
      <c r="W1178">
        <v>546</v>
      </c>
      <c r="X1178">
        <v>130</v>
      </c>
      <c r="Y1178">
        <v>1367</v>
      </c>
      <c r="Z1178">
        <v>171</v>
      </c>
      <c r="AA1178">
        <v>13340</v>
      </c>
      <c r="AB1178">
        <v>310.20379296123</v>
      </c>
      <c r="AC1178">
        <v>774.916531322014</v>
      </c>
      <c r="AD1178" s="3">
        <f t="shared" si="558"/>
        <v>315.853313281696</v>
      </c>
      <c r="AE1178" s="4">
        <f t="shared" si="559"/>
        <v>827.997569885433</v>
      </c>
      <c r="AF1178" s="5">
        <f t="shared" si="560"/>
        <v>0.548523206751055</v>
      </c>
      <c r="AG1178" s="3">
        <f t="shared" si="561"/>
        <v>3.58890701468189</v>
      </c>
      <c r="AH1178" s="3">
        <f t="shared" si="562"/>
        <v>2.69396551724138</v>
      </c>
      <c r="AI1178" s="3">
        <f t="shared" si="563"/>
        <v>8.09628008752735</v>
      </c>
      <c r="AJ1178" s="3">
        <f t="shared" si="564"/>
        <v>60.8108108108108</v>
      </c>
      <c r="AK1178" s="3">
        <f t="shared" si="565"/>
        <v>2.13143872113677</v>
      </c>
      <c r="AL1178" s="3">
        <f t="shared" si="566"/>
        <v>231.155778894472</v>
      </c>
      <c r="AM1178" s="3">
        <f t="shared" si="567"/>
        <v>664.819944598338</v>
      </c>
      <c r="AN1178" s="3">
        <f t="shared" si="568"/>
        <v>1325.20325203252</v>
      </c>
      <c r="AO1178" s="3">
        <f t="shared" si="569"/>
        <v>2271.06227106227</v>
      </c>
      <c r="AP1178" s="3">
        <f t="shared" si="570"/>
        <v>3412.5</v>
      </c>
      <c r="AQ1178" s="3">
        <f t="shared" si="571"/>
        <v>5263.15789473684</v>
      </c>
      <c r="AR1178" s="3">
        <f t="shared" si="572"/>
        <v>8490.68322981367</v>
      </c>
      <c r="AS1178" s="6">
        <f t="shared" si="573"/>
        <v>6951.21951219512</v>
      </c>
      <c r="AT1178" s="3">
        <f t="shared" si="574"/>
        <v>0.0179775322511882</v>
      </c>
      <c r="AU1178" s="7">
        <f t="shared" si="575"/>
        <v>0.0211732457384147</v>
      </c>
      <c r="AV1178" s="8">
        <f t="shared" si="576"/>
        <v>0.00265701262903997</v>
      </c>
      <c r="AW1178" s="3">
        <f t="shared" si="577"/>
        <v>91.9997299872703</v>
      </c>
      <c r="AX1178" s="7">
        <f t="shared" si="578"/>
        <v>0.0254851324498726</v>
      </c>
      <c r="AY1178" s="3">
        <f t="shared" si="579"/>
        <v>-4.08766499370592</v>
      </c>
      <c r="AZ1178" s="9">
        <f t="shared" si="580"/>
        <v>4.12060126553137</v>
      </c>
      <c r="BA1178" s="11">
        <f t="shared" si="581"/>
        <v>0.139176927804287</v>
      </c>
      <c r="BB1178" s="12">
        <f t="shared" si="582"/>
        <v>1043.05751627981</v>
      </c>
      <c r="BC1178" s="13">
        <f t="shared" si="583"/>
        <v>1.03663489576861</v>
      </c>
      <c r="BD1178" s="14">
        <f t="shared" si="584"/>
        <v>124.33033033033</v>
      </c>
      <c r="BE1178" s="15">
        <f t="shared" si="585"/>
        <v>0.566873834178503</v>
      </c>
      <c r="BF1178" s="16">
        <f t="shared" si="586"/>
        <v>29.7173913043478</v>
      </c>
      <c r="BG1178" s="16">
        <f t="shared" si="587"/>
        <v>0.244444444444444</v>
      </c>
      <c r="BH1178" s="17">
        <f t="shared" si="588"/>
        <v>0.400306072232089</v>
      </c>
    </row>
    <row r="1179" spans="1:60">
      <c r="A1179">
        <v>1197</v>
      </c>
      <c r="B1179" t="s">
        <v>1287</v>
      </c>
      <c r="C1179" t="s">
        <v>1288</v>
      </c>
      <c r="D1179" t="s">
        <v>62</v>
      </c>
      <c r="E1179" t="s">
        <v>63</v>
      </c>
      <c r="F1179" t="s">
        <v>1290</v>
      </c>
      <c r="G1179">
        <v>296</v>
      </c>
      <c r="H1179">
        <v>364.6</v>
      </c>
      <c r="I1179">
        <v>336</v>
      </c>
      <c r="J1179">
        <v>8.7</v>
      </c>
      <c r="K1179">
        <v>729</v>
      </c>
      <c r="L1179">
        <v>22.7293175855281</v>
      </c>
      <c r="M1179">
        <v>0.71</v>
      </c>
      <c r="N1179">
        <v>13</v>
      </c>
      <c r="O1179">
        <v>0.36</v>
      </c>
      <c r="P1179">
        <v>2.5</v>
      </c>
      <c r="Q1179">
        <v>3.2</v>
      </c>
      <c r="R1179">
        <v>0.24</v>
      </c>
      <c r="S1179">
        <v>13</v>
      </c>
      <c r="T1179">
        <v>5.8</v>
      </c>
      <c r="U1179">
        <v>73</v>
      </c>
      <c r="V1179">
        <v>28</v>
      </c>
      <c r="W1179">
        <v>125</v>
      </c>
      <c r="X1179">
        <v>30</v>
      </c>
      <c r="Y1179">
        <v>324</v>
      </c>
      <c r="Z1179">
        <v>43</v>
      </c>
      <c r="AA1179">
        <v>12612</v>
      </c>
      <c r="AB1179">
        <v>310.20379296123</v>
      </c>
      <c r="AC1179">
        <v>774.916531322014</v>
      </c>
      <c r="AD1179" s="3">
        <f t="shared" si="558"/>
        <v>315.853313281696</v>
      </c>
      <c r="AE1179" s="4">
        <f t="shared" si="559"/>
        <v>827.997569885433</v>
      </c>
      <c r="AF1179" s="5">
        <f t="shared" si="560"/>
        <v>2.9957805907173</v>
      </c>
      <c r="AG1179" s="3">
        <f t="shared" si="561"/>
        <v>21.2071778140294</v>
      </c>
      <c r="AH1179" s="3">
        <f t="shared" si="562"/>
        <v>3.87931034482759</v>
      </c>
      <c r="AI1179" s="3">
        <f t="shared" si="563"/>
        <v>5.47045951859956</v>
      </c>
      <c r="AJ1179" s="3">
        <f t="shared" si="564"/>
        <v>21.6216216216216</v>
      </c>
      <c r="AK1179" s="3">
        <f t="shared" si="565"/>
        <v>4.26287744227353</v>
      </c>
      <c r="AL1179" s="3">
        <f t="shared" si="566"/>
        <v>65.3266331658291</v>
      </c>
      <c r="AM1179" s="3">
        <f t="shared" si="567"/>
        <v>160.664819944598</v>
      </c>
      <c r="AN1179" s="3">
        <f t="shared" si="568"/>
        <v>296.747967479675</v>
      </c>
      <c r="AO1179" s="3">
        <f t="shared" si="569"/>
        <v>512.820512820513</v>
      </c>
      <c r="AP1179" s="3">
        <f t="shared" si="570"/>
        <v>781.25</v>
      </c>
      <c r="AQ1179" s="3">
        <f t="shared" si="571"/>
        <v>1214.57489878543</v>
      </c>
      <c r="AR1179" s="3">
        <f t="shared" si="572"/>
        <v>2012.42236024845</v>
      </c>
      <c r="AS1179" s="6">
        <f t="shared" si="573"/>
        <v>1747.9674796748</v>
      </c>
      <c r="AT1179" s="3">
        <f t="shared" si="574"/>
        <v>0.113426250886949</v>
      </c>
      <c r="AU1179" s="7">
        <f t="shared" si="575"/>
        <v>0.563630444222187</v>
      </c>
      <c r="AV1179" s="8">
        <f t="shared" si="576"/>
        <v>0.0157005291715998</v>
      </c>
      <c r="AW1179" s="3">
        <f t="shared" si="577"/>
        <v>95.17213446959</v>
      </c>
      <c r="AX1179" s="7">
        <f t="shared" si="578"/>
        <v>0.153168406765645</v>
      </c>
      <c r="AY1179" s="3">
        <f t="shared" si="579"/>
        <v>-0.973693558725774</v>
      </c>
      <c r="AZ1179" s="9">
        <f t="shared" si="580"/>
        <v>18.9632234595974</v>
      </c>
      <c r="BA1179" s="11">
        <f t="shared" si="581"/>
        <v>5.31779438189927</v>
      </c>
      <c r="BB1179" s="12">
        <f t="shared" si="582"/>
        <v>1039.73098284495</v>
      </c>
      <c r="BC1179" s="13">
        <f t="shared" si="583"/>
        <v>1.03663489576861</v>
      </c>
      <c r="BD1179" s="14">
        <f t="shared" si="584"/>
        <v>52.0125</v>
      </c>
      <c r="BE1179" s="15">
        <f t="shared" si="585"/>
        <v>2.39171768926548</v>
      </c>
      <c r="BF1179" s="16">
        <f t="shared" si="586"/>
        <v>24.9230769230769</v>
      </c>
      <c r="BG1179" s="16">
        <f t="shared" si="587"/>
        <v>4.0625</v>
      </c>
      <c r="BH1179" s="17">
        <f t="shared" si="588"/>
        <v>0.400306072232089</v>
      </c>
    </row>
    <row r="1180" spans="1:60">
      <c r="A1180">
        <v>1198</v>
      </c>
      <c r="B1180" t="s">
        <v>1287</v>
      </c>
      <c r="C1180" t="s">
        <v>1288</v>
      </c>
      <c r="D1180" t="s">
        <v>62</v>
      </c>
      <c r="E1180" t="s">
        <v>63</v>
      </c>
      <c r="F1180" t="s">
        <v>1291</v>
      </c>
      <c r="G1180">
        <v>83</v>
      </c>
      <c r="H1180">
        <v>364.6</v>
      </c>
      <c r="I1180">
        <v>789</v>
      </c>
      <c r="J1180">
        <v>55</v>
      </c>
      <c r="K1180">
        <v>1584</v>
      </c>
      <c r="L1180">
        <v>22.7293175855281</v>
      </c>
      <c r="M1180">
        <v>0.05</v>
      </c>
      <c r="N1180">
        <v>1.8</v>
      </c>
      <c r="O1180">
        <v>0.1</v>
      </c>
      <c r="P1180">
        <v>2.2</v>
      </c>
      <c r="Q1180">
        <v>6</v>
      </c>
      <c r="R1180">
        <v>0.09</v>
      </c>
      <c r="S1180">
        <v>29</v>
      </c>
      <c r="T1180">
        <v>13</v>
      </c>
      <c r="U1180">
        <v>162</v>
      </c>
      <c r="V1180">
        <v>62</v>
      </c>
      <c r="W1180">
        <v>266</v>
      </c>
      <c r="X1180">
        <v>63</v>
      </c>
      <c r="Y1180">
        <v>653</v>
      </c>
      <c r="Z1180">
        <v>87</v>
      </c>
      <c r="AA1180">
        <v>12304</v>
      </c>
      <c r="AB1180">
        <v>310.20379296123</v>
      </c>
      <c r="AC1180">
        <v>774.916531322014</v>
      </c>
      <c r="AD1180" s="3">
        <f t="shared" si="558"/>
        <v>315.853313281696</v>
      </c>
      <c r="AE1180" s="4">
        <f t="shared" si="559"/>
        <v>827.997569885433</v>
      </c>
      <c r="AF1180" s="5">
        <f t="shared" si="560"/>
        <v>0.210970464135021</v>
      </c>
      <c r="AG1180" s="3">
        <f t="shared" si="561"/>
        <v>2.93637846655791</v>
      </c>
      <c r="AH1180" s="3">
        <f t="shared" si="562"/>
        <v>1.07758620689655</v>
      </c>
      <c r="AI1180" s="3">
        <f t="shared" si="563"/>
        <v>4.81400437636762</v>
      </c>
      <c r="AJ1180" s="3">
        <f t="shared" si="564"/>
        <v>40.5405405405405</v>
      </c>
      <c r="AK1180" s="3">
        <f t="shared" si="565"/>
        <v>1.59857904085258</v>
      </c>
      <c r="AL1180" s="3">
        <f t="shared" si="566"/>
        <v>145.72864321608</v>
      </c>
      <c r="AM1180" s="3">
        <f t="shared" si="567"/>
        <v>360.1108033241</v>
      </c>
      <c r="AN1180" s="3">
        <f t="shared" si="568"/>
        <v>658.536585365854</v>
      </c>
      <c r="AO1180" s="3">
        <f t="shared" si="569"/>
        <v>1135.53113553114</v>
      </c>
      <c r="AP1180" s="3">
        <f t="shared" si="570"/>
        <v>1662.5</v>
      </c>
      <c r="AQ1180" s="3">
        <f t="shared" si="571"/>
        <v>2550.60728744939</v>
      </c>
      <c r="AR1180" s="3">
        <f t="shared" si="572"/>
        <v>4055.90062111801</v>
      </c>
      <c r="AS1180" s="6">
        <f t="shared" si="573"/>
        <v>3536.58536585366</v>
      </c>
      <c r="AT1180" s="3">
        <f t="shared" si="574"/>
        <v>0.0207977755197376</v>
      </c>
      <c r="AU1180" s="7">
        <f t="shared" si="575"/>
        <v>0.0512778232569333</v>
      </c>
      <c r="AV1180" s="8">
        <f t="shared" si="576"/>
        <v>0.00217391942375997</v>
      </c>
      <c r="AW1180" s="3">
        <f t="shared" si="577"/>
        <v>15.0545012706442</v>
      </c>
      <c r="AX1180" s="7">
        <f t="shared" si="578"/>
        <v>0.00843483573453024</v>
      </c>
      <c r="AY1180" s="3">
        <f t="shared" si="579"/>
        <v>-6.00754563615987</v>
      </c>
      <c r="AZ1180" s="9">
        <f t="shared" si="580"/>
        <v>6.35736641530329</v>
      </c>
      <c r="BA1180" s="11">
        <f t="shared" si="581"/>
        <v>0.385079476359322</v>
      </c>
      <c r="BB1180" s="12">
        <f t="shared" si="582"/>
        <v>1257.94887723171</v>
      </c>
      <c r="BC1180" s="13">
        <f t="shared" si="583"/>
        <v>1.03663489576861</v>
      </c>
      <c r="BD1180" s="14">
        <f t="shared" si="584"/>
        <v>100.636363636364</v>
      </c>
      <c r="BE1180" s="15">
        <f t="shared" si="585"/>
        <v>1.18670219191733</v>
      </c>
      <c r="BF1180" s="16">
        <f t="shared" si="586"/>
        <v>22.5172413793103</v>
      </c>
      <c r="BG1180" s="16">
        <f t="shared" si="587"/>
        <v>0.3</v>
      </c>
      <c r="BH1180" s="17">
        <f t="shared" si="588"/>
        <v>0.400306072232089</v>
      </c>
    </row>
    <row r="1181" spans="1:60">
      <c r="A1181">
        <v>1199</v>
      </c>
      <c r="B1181" t="s">
        <v>1287</v>
      </c>
      <c r="C1181" t="s">
        <v>1288</v>
      </c>
      <c r="D1181" t="s">
        <v>62</v>
      </c>
      <c r="E1181" t="s">
        <v>63</v>
      </c>
      <c r="F1181" t="s">
        <v>1292</v>
      </c>
      <c r="G1181">
        <v>61</v>
      </c>
      <c r="H1181">
        <v>364.6</v>
      </c>
      <c r="I1181">
        <v>760</v>
      </c>
      <c r="J1181">
        <v>9.2</v>
      </c>
      <c r="K1181">
        <v>1600</v>
      </c>
      <c r="L1181">
        <v>22.7293175855281</v>
      </c>
      <c r="M1181">
        <v>0.01</v>
      </c>
      <c r="N1181">
        <v>0.87</v>
      </c>
      <c r="O1181">
        <v>0.05</v>
      </c>
      <c r="P1181">
        <v>0.8</v>
      </c>
      <c r="Q1181">
        <v>3.3</v>
      </c>
      <c r="R1181">
        <v>0.03</v>
      </c>
      <c r="S1181">
        <v>19</v>
      </c>
      <c r="T1181">
        <v>11</v>
      </c>
      <c r="U1181">
        <v>155</v>
      </c>
      <c r="V1181">
        <v>62</v>
      </c>
      <c r="W1181">
        <v>288</v>
      </c>
      <c r="X1181">
        <v>70</v>
      </c>
      <c r="Y1181">
        <v>734</v>
      </c>
      <c r="Z1181">
        <v>99</v>
      </c>
      <c r="AA1181">
        <v>12314</v>
      </c>
      <c r="AB1181">
        <v>310.20379296123</v>
      </c>
      <c r="AC1181">
        <v>774.916531322014</v>
      </c>
      <c r="AD1181" s="3">
        <f t="shared" si="558"/>
        <v>315.853313281696</v>
      </c>
      <c r="AE1181" s="4">
        <f t="shared" si="559"/>
        <v>827.997569885433</v>
      </c>
      <c r="AF1181" s="5">
        <f t="shared" si="560"/>
        <v>0.0421940928270042</v>
      </c>
      <c r="AG1181" s="3">
        <f t="shared" si="561"/>
        <v>1.41924959216966</v>
      </c>
      <c r="AH1181" s="3">
        <f t="shared" si="562"/>
        <v>0.538793103448276</v>
      </c>
      <c r="AI1181" s="3">
        <f t="shared" si="563"/>
        <v>1.75054704595186</v>
      </c>
      <c r="AJ1181" s="3">
        <f t="shared" si="564"/>
        <v>22.2972972972973</v>
      </c>
      <c r="AK1181" s="3">
        <f t="shared" si="565"/>
        <v>0.532859680284192</v>
      </c>
      <c r="AL1181" s="3">
        <f t="shared" si="566"/>
        <v>95.4773869346734</v>
      </c>
      <c r="AM1181" s="3">
        <f t="shared" si="567"/>
        <v>304.709141274238</v>
      </c>
      <c r="AN1181" s="3">
        <f t="shared" si="568"/>
        <v>630.081300813008</v>
      </c>
      <c r="AO1181" s="3">
        <f t="shared" si="569"/>
        <v>1135.53113553114</v>
      </c>
      <c r="AP1181" s="3">
        <f t="shared" si="570"/>
        <v>1800</v>
      </c>
      <c r="AQ1181" s="3">
        <f t="shared" si="571"/>
        <v>2834.00809716599</v>
      </c>
      <c r="AR1181" s="3">
        <f t="shared" si="572"/>
        <v>4559.00621118012</v>
      </c>
      <c r="AS1181" s="6">
        <f t="shared" si="573"/>
        <v>4024.39024390244</v>
      </c>
      <c r="AT1181" s="3">
        <f t="shared" si="574"/>
        <v>0.0115487900273273</v>
      </c>
      <c r="AU1181" s="7">
        <f t="shared" si="575"/>
        <v>0.025331814637598</v>
      </c>
      <c r="AV1181" s="8">
        <f t="shared" si="576"/>
        <v>0.00105072772148399</v>
      </c>
      <c r="AW1181" s="3">
        <f t="shared" si="577"/>
        <v>89.9997358571123</v>
      </c>
      <c r="AX1181" s="7">
        <f t="shared" si="578"/>
        <v>0.00996806377393339</v>
      </c>
      <c r="AY1181" s="3">
        <f t="shared" si="579"/>
        <v>-5.71755399015842</v>
      </c>
      <c r="AZ1181" s="9">
        <f t="shared" si="580"/>
        <v>12.7806242845985</v>
      </c>
      <c r="BA1181" s="11">
        <f t="shared" si="581"/>
        <v>0.506716455954323</v>
      </c>
      <c r="BB1181" s="12">
        <f t="shared" si="582"/>
        <v>1045.22555701014</v>
      </c>
      <c r="BC1181" s="13">
        <f t="shared" si="583"/>
        <v>1.03663489576861</v>
      </c>
      <c r="BD1181" s="14">
        <f t="shared" si="584"/>
        <v>240.719696969697</v>
      </c>
      <c r="BE1181" s="15">
        <f t="shared" si="585"/>
        <v>1.05574459308176</v>
      </c>
      <c r="BF1181" s="16">
        <f t="shared" si="586"/>
        <v>38.6315789473684</v>
      </c>
      <c r="BG1181" s="16">
        <f t="shared" si="587"/>
        <v>0.263636363636364</v>
      </c>
      <c r="BH1181" s="17">
        <f t="shared" si="588"/>
        <v>0.400306072232089</v>
      </c>
    </row>
    <row r="1182" spans="1:60">
      <c r="A1182">
        <v>1200</v>
      </c>
      <c r="B1182" t="s">
        <v>1287</v>
      </c>
      <c r="C1182" t="s">
        <v>1288</v>
      </c>
      <c r="D1182" t="s">
        <v>62</v>
      </c>
      <c r="E1182" t="s">
        <v>63</v>
      </c>
      <c r="F1182" t="s">
        <v>1293</v>
      </c>
      <c r="G1182">
        <v>174</v>
      </c>
      <c r="H1182">
        <v>364.6</v>
      </c>
      <c r="I1182">
        <v>1453</v>
      </c>
      <c r="J1182">
        <v>5.9</v>
      </c>
      <c r="K1182">
        <v>3115</v>
      </c>
      <c r="L1182">
        <v>22.7293175855281</v>
      </c>
      <c r="M1182">
        <v>0.14</v>
      </c>
      <c r="N1182">
        <v>1.5</v>
      </c>
      <c r="O1182">
        <v>0.13</v>
      </c>
      <c r="P1182">
        <v>1.7</v>
      </c>
      <c r="Q1182">
        <v>4.5</v>
      </c>
      <c r="R1182">
        <v>0.12</v>
      </c>
      <c r="S1182">
        <v>28</v>
      </c>
      <c r="T1182">
        <v>20</v>
      </c>
      <c r="U1182">
        <v>302</v>
      </c>
      <c r="V1182">
        <v>115</v>
      </c>
      <c r="W1182">
        <v>499</v>
      </c>
      <c r="X1182">
        <v>117</v>
      </c>
      <c r="Y1182">
        <v>1211</v>
      </c>
      <c r="Z1182">
        <v>143</v>
      </c>
      <c r="AA1182">
        <v>13229</v>
      </c>
      <c r="AB1182">
        <v>310.20379296123</v>
      </c>
      <c r="AC1182">
        <v>774.916531322014</v>
      </c>
      <c r="AD1182" s="3">
        <f t="shared" si="558"/>
        <v>315.853313281696</v>
      </c>
      <c r="AE1182" s="4">
        <f t="shared" si="559"/>
        <v>827.997569885433</v>
      </c>
      <c r="AF1182" s="5">
        <f t="shared" si="560"/>
        <v>0.590717299578059</v>
      </c>
      <c r="AG1182" s="3">
        <f t="shared" si="561"/>
        <v>2.44698205546493</v>
      </c>
      <c r="AH1182" s="3">
        <f t="shared" si="562"/>
        <v>1.40086206896552</v>
      </c>
      <c r="AI1182" s="3">
        <f t="shared" si="563"/>
        <v>3.7199124726477</v>
      </c>
      <c r="AJ1182" s="3">
        <f t="shared" si="564"/>
        <v>30.4054054054054</v>
      </c>
      <c r="AK1182" s="3">
        <f t="shared" si="565"/>
        <v>2.13143872113677</v>
      </c>
      <c r="AL1182" s="3">
        <f t="shared" si="566"/>
        <v>140.70351758794</v>
      </c>
      <c r="AM1182" s="3">
        <f t="shared" si="567"/>
        <v>554.016620498615</v>
      </c>
      <c r="AN1182" s="3">
        <f t="shared" si="568"/>
        <v>1227.64227642276</v>
      </c>
      <c r="AO1182" s="3">
        <f t="shared" si="569"/>
        <v>2106.22710622711</v>
      </c>
      <c r="AP1182" s="3">
        <f t="shared" si="570"/>
        <v>3118.75</v>
      </c>
      <c r="AQ1182" s="3">
        <f t="shared" si="571"/>
        <v>4736.84210526316</v>
      </c>
      <c r="AR1182" s="3">
        <f t="shared" si="572"/>
        <v>7521.73913043478</v>
      </c>
      <c r="AS1182" s="6">
        <f t="shared" si="573"/>
        <v>5813.0081300813</v>
      </c>
      <c r="AT1182" s="3">
        <f t="shared" si="574"/>
        <v>0.032587044565019</v>
      </c>
      <c r="AU1182" s="7">
        <f t="shared" si="575"/>
        <v>0.0433238164737247</v>
      </c>
      <c r="AV1182" s="8">
        <f t="shared" si="576"/>
        <v>0.00181159951979998</v>
      </c>
      <c r="AW1182" s="3">
        <f t="shared" si="577"/>
        <v>140.338571167023</v>
      </c>
      <c r="AX1182" s="7">
        <f t="shared" si="578"/>
        <v>0.0214610379316027</v>
      </c>
      <c r="AY1182" s="3">
        <f t="shared" si="579"/>
        <v>-4.38606041283192</v>
      </c>
      <c r="AZ1182" s="9">
        <f t="shared" si="580"/>
        <v>6.65433681878631</v>
      </c>
      <c r="BA1182" s="11">
        <f t="shared" si="581"/>
        <v>0.211173788942965</v>
      </c>
      <c r="BB1182" s="12">
        <f t="shared" si="582"/>
        <v>1003.08322112184</v>
      </c>
      <c r="BC1182" s="13">
        <f t="shared" si="583"/>
        <v>1.03663489576861</v>
      </c>
      <c r="BD1182" s="14">
        <f t="shared" si="584"/>
        <v>244.758169934641</v>
      </c>
      <c r="BE1182" s="15">
        <f t="shared" si="585"/>
        <v>0.639898044031391</v>
      </c>
      <c r="BF1182" s="16">
        <f t="shared" si="586"/>
        <v>43.25</v>
      </c>
      <c r="BG1182" s="16">
        <f t="shared" si="587"/>
        <v>0.333333333333333</v>
      </c>
      <c r="BH1182" s="17">
        <f t="shared" si="588"/>
        <v>0.400306072232089</v>
      </c>
    </row>
    <row r="1183" spans="1:60">
      <c r="A1183">
        <v>1201</v>
      </c>
      <c r="B1183" t="s">
        <v>1287</v>
      </c>
      <c r="C1183" t="s">
        <v>1288</v>
      </c>
      <c r="D1183" t="s">
        <v>62</v>
      </c>
      <c r="E1183" t="s">
        <v>63</v>
      </c>
      <c r="F1183" t="s">
        <v>1294</v>
      </c>
      <c r="G1183">
        <v>91</v>
      </c>
      <c r="H1183">
        <v>364.6</v>
      </c>
      <c r="I1183">
        <v>1070</v>
      </c>
      <c r="J1183">
        <v>5.2</v>
      </c>
      <c r="K1183">
        <v>2317</v>
      </c>
      <c r="L1183">
        <v>22.7293175855281</v>
      </c>
      <c r="M1183">
        <v>0.02</v>
      </c>
      <c r="N1183">
        <v>0.61</v>
      </c>
      <c r="O1183">
        <v>0.03</v>
      </c>
      <c r="P1183">
        <v>0.51</v>
      </c>
      <c r="Q1183">
        <v>2.7</v>
      </c>
      <c r="R1183">
        <v>0.03</v>
      </c>
      <c r="S1183">
        <v>20</v>
      </c>
      <c r="T1183">
        <v>14</v>
      </c>
      <c r="U1183">
        <v>210</v>
      </c>
      <c r="V1183">
        <v>89</v>
      </c>
      <c r="W1183">
        <v>418</v>
      </c>
      <c r="X1183">
        <v>103</v>
      </c>
      <c r="Y1183">
        <v>1096</v>
      </c>
      <c r="Z1183">
        <v>139</v>
      </c>
      <c r="AA1183">
        <v>12050</v>
      </c>
      <c r="AB1183">
        <v>310.20379296123</v>
      </c>
      <c r="AC1183">
        <v>774.916531322014</v>
      </c>
      <c r="AD1183" s="3">
        <f t="shared" si="558"/>
        <v>315.853313281696</v>
      </c>
      <c r="AE1183" s="4">
        <f t="shared" si="559"/>
        <v>827.997569885433</v>
      </c>
      <c r="AF1183" s="5">
        <f t="shared" si="560"/>
        <v>0.0843881856540084</v>
      </c>
      <c r="AG1183" s="3">
        <f t="shared" si="561"/>
        <v>0.99510603588907</v>
      </c>
      <c r="AH1183" s="3">
        <f t="shared" si="562"/>
        <v>0.323275862068966</v>
      </c>
      <c r="AI1183" s="3">
        <f t="shared" si="563"/>
        <v>1.11597374179431</v>
      </c>
      <c r="AJ1183" s="3">
        <f t="shared" si="564"/>
        <v>18.2432432432432</v>
      </c>
      <c r="AK1183" s="3">
        <f t="shared" si="565"/>
        <v>0.532859680284192</v>
      </c>
      <c r="AL1183" s="3">
        <f t="shared" si="566"/>
        <v>100.502512562814</v>
      </c>
      <c r="AM1183" s="3">
        <f t="shared" si="567"/>
        <v>387.81163434903</v>
      </c>
      <c r="AN1183" s="3">
        <f t="shared" si="568"/>
        <v>853.658536585366</v>
      </c>
      <c r="AO1183" s="3">
        <f t="shared" si="569"/>
        <v>1630.03663003663</v>
      </c>
      <c r="AP1183" s="3">
        <f t="shared" si="570"/>
        <v>2612.5</v>
      </c>
      <c r="AQ1183" s="3">
        <f t="shared" si="571"/>
        <v>4170.04048582996</v>
      </c>
      <c r="AR1183" s="3">
        <f t="shared" si="572"/>
        <v>6807.45341614907</v>
      </c>
      <c r="AS1183" s="6">
        <f t="shared" si="573"/>
        <v>5650.40650406504</v>
      </c>
      <c r="AT1183" s="3">
        <f t="shared" si="574"/>
        <v>0.0124443831995082</v>
      </c>
      <c r="AU1183" s="7">
        <f t="shared" si="575"/>
        <v>0.018280526415336</v>
      </c>
      <c r="AV1183" s="8">
        <f t="shared" si="576"/>
        <v>0.000736717138051991</v>
      </c>
      <c r="AW1183" s="3">
        <f t="shared" si="577"/>
        <v>159.230301901045</v>
      </c>
      <c r="AX1183" s="7">
        <f t="shared" si="578"/>
        <v>0.00929637495739101</v>
      </c>
      <c r="AY1183" s="3">
        <f t="shared" si="579"/>
        <v>-5.83868209881681</v>
      </c>
      <c r="AZ1183" s="9">
        <f t="shared" si="580"/>
        <v>18.0406464864873</v>
      </c>
      <c r="BA1183" s="11">
        <f t="shared" si="581"/>
        <v>0.384848103447921</v>
      </c>
      <c r="BB1183" s="12">
        <f t="shared" si="582"/>
        <v>991.716133899312</v>
      </c>
      <c r="BC1183" s="13">
        <f t="shared" si="583"/>
        <v>1.03663489576861</v>
      </c>
      <c r="BD1183" s="14">
        <f t="shared" si="584"/>
        <v>489.542483660131</v>
      </c>
      <c r="BE1183" s="15">
        <f t="shared" si="585"/>
        <v>0.707040630768261</v>
      </c>
      <c r="BF1183" s="16">
        <f t="shared" si="586"/>
        <v>54.8</v>
      </c>
      <c r="BG1183" s="16">
        <f t="shared" si="587"/>
        <v>0.225925925925926</v>
      </c>
      <c r="BH1183" s="17">
        <f t="shared" si="588"/>
        <v>0.400306072232089</v>
      </c>
    </row>
    <row r="1184" spans="1:60">
      <c r="A1184">
        <v>1202</v>
      </c>
      <c r="B1184" t="s">
        <v>1287</v>
      </c>
      <c r="C1184" t="s">
        <v>1288</v>
      </c>
      <c r="D1184" t="s">
        <v>62</v>
      </c>
      <c r="E1184" t="s">
        <v>63</v>
      </c>
      <c r="F1184" t="s">
        <v>1295</v>
      </c>
      <c r="G1184">
        <v>138</v>
      </c>
      <c r="H1184">
        <v>364.6</v>
      </c>
      <c r="I1184">
        <v>1440</v>
      </c>
      <c r="J1184">
        <v>7.4</v>
      </c>
      <c r="K1184">
        <v>3377</v>
      </c>
      <c r="L1184">
        <v>22.7293175855281</v>
      </c>
      <c r="M1184">
        <v>0.06</v>
      </c>
      <c r="N1184">
        <v>1.2</v>
      </c>
      <c r="O1184">
        <v>0.06</v>
      </c>
      <c r="P1184">
        <v>1.3</v>
      </c>
      <c r="Q1184">
        <v>5.5</v>
      </c>
      <c r="R1184">
        <v>0.11</v>
      </c>
      <c r="S1184">
        <v>37</v>
      </c>
      <c r="T1184">
        <v>23</v>
      </c>
      <c r="U1184">
        <v>320</v>
      </c>
      <c r="V1184">
        <v>127</v>
      </c>
      <c r="W1184">
        <v>566</v>
      </c>
      <c r="X1184">
        <v>135</v>
      </c>
      <c r="Y1184">
        <v>1404</v>
      </c>
      <c r="Z1184">
        <v>178</v>
      </c>
      <c r="AA1184">
        <v>11952</v>
      </c>
      <c r="AB1184">
        <v>310.20379296123</v>
      </c>
      <c r="AC1184">
        <v>774.916531322014</v>
      </c>
      <c r="AD1184" s="3">
        <f t="shared" si="558"/>
        <v>315.853313281696</v>
      </c>
      <c r="AE1184" s="4">
        <f t="shared" si="559"/>
        <v>827.997569885433</v>
      </c>
      <c r="AF1184" s="5">
        <f t="shared" si="560"/>
        <v>0.253164556962025</v>
      </c>
      <c r="AG1184" s="3">
        <f t="shared" si="561"/>
        <v>1.95758564437194</v>
      </c>
      <c r="AH1184" s="3">
        <f t="shared" si="562"/>
        <v>0.646551724137931</v>
      </c>
      <c r="AI1184" s="3">
        <f t="shared" si="563"/>
        <v>2.84463894967177</v>
      </c>
      <c r="AJ1184" s="3">
        <f t="shared" si="564"/>
        <v>37.1621621621622</v>
      </c>
      <c r="AK1184" s="3">
        <f t="shared" si="565"/>
        <v>1.9538188277087</v>
      </c>
      <c r="AL1184" s="3">
        <f t="shared" si="566"/>
        <v>185.929648241206</v>
      </c>
      <c r="AM1184" s="3">
        <f t="shared" si="567"/>
        <v>637.119113573407</v>
      </c>
      <c r="AN1184" s="3">
        <f t="shared" si="568"/>
        <v>1300.81300813008</v>
      </c>
      <c r="AO1184" s="3">
        <f t="shared" si="569"/>
        <v>2326.00732600733</v>
      </c>
      <c r="AP1184" s="3">
        <f t="shared" si="570"/>
        <v>3537.5</v>
      </c>
      <c r="AQ1184" s="3">
        <f t="shared" si="571"/>
        <v>5465.58704453441</v>
      </c>
      <c r="AR1184" s="3">
        <f t="shared" si="572"/>
        <v>8720.49689440994</v>
      </c>
      <c r="AS1184" s="6">
        <f t="shared" si="573"/>
        <v>7235.77235772358</v>
      </c>
      <c r="AT1184" s="3">
        <f t="shared" si="574"/>
        <v>0.0235049579959833</v>
      </c>
      <c r="AU1184" s="7">
        <f t="shared" si="575"/>
        <v>0.0269536911492402</v>
      </c>
      <c r="AV1184" s="8">
        <f t="shared" si="576"/>
        <v>0.00144927961583998</v>
      </c>
      <c r="AW1184" s="3">
        <f t="shared" si="577"/>
        <v>111.891563498032</v>
      </c>
      <c r="AX1184" s="7">
        <f t="shared" si="578"/>
        <v>0.0153303071098448</v>
      </c>
      <c r="AY1184" s="3">
        <f t="shared" si="579"/>
        <v>-4.97016768130771</v>
      </c>
      <c r="AZ1184" s="9">
        <f t="shared" si="580"/>
        <v>11.1264361588017</v>
      </c>
      <c r="BA1184" s="11">
        <f t="shared" si="581"/>
        <v>0.203780469574264</v>
      </c>
      <c r="BB1184" s="12">
        <f t="shared" si="582"/>
        <v>1024.1384481625</v>
      </c>
      <c r="BC1184" s="13">
        <f t="shared" si="583"/>
        <v>1.03663489576861</v>
      </c>
      <c r="BD1184" s="14">
        <f t="shared" si="584"/>
        <v>304.335664335664</v>
      </c>
      <c r="BE1184" s="15">
        <f t="shared" si="585"/>
        <v>0.551934851368956</v>
      </c>
      <c r="BF1184" s="16">
        <f t="shared" si="586"/>
        <v>37.9459459459459</v>
      </c>
      <c r="BG1184" s="16">
        <f t="shared" si="587"/>
        <v>0.218181818181818</v>
      </c>
      <c r="BH1184" s="17">
        <f t="shared" si="588"/>
        <v>0.400306072232089</v>
      </c>
    </row>
    <row r="1185" spans="1:60">
      <c r="A1185">
        <v>1203</v>
      </c>
      <c r="B1185" t="s">
        <v>1287</v>
      </c>
      <c r="C1185" t="s">
        <v>1288</v>
      </c>
      <c r="D1185" t="s">
        <v>62</v>
      </c>
      <c r="E1185" t="s">
        <v>63</v>
      </c>
      <c r="F1185" t="s">
        <v>1296</v>
      </c>
      <c r="G1185">
        <v>187</v>
      </c>
      <c r="H1185">
        <v>364.6</v>
      </c>
      <c r="I1185">
        <v>1230</v>
      </c>
      <c r="J1185">
        <v>9.3</v>
      </c>
      <c r="K1185">
        <v>2731</v>
      </c>
      <c r="L1185">
        <v>22.7293175855281</v>
      </c>
      <c r="M1185">
        <v>0.07</v>
      </c>
      <c r="N1185">
        <v>1.5</v>
      </c>
      <c r="O1185">
        <v>0.08</v>
      </c>
      <c r="P1185">
        <v>1.5</v>
      </c>
      <c r="Q1185">
        <v>5.9</v>
      </c>
      <c r="R1185">
        <v>0.07</v>
      </c>
      <c r="S1185">
        <v>33</v>
      </c>
      <c r="T1185">
        <v>20</v>
      </c>
      <c r="U1185">
        <v>269</v>
      </c>
      <c r="V1185">
        <v>106</v>
      </c>
      <c r="W1185">
        <v>474</v>
      </c>
      <c r="X1185">
        <v>116</v>
      </c>
      <c r="Y1185">
        <v>1225</v>
      </c>
      <c r="Z1185">
        <v>159</v>
      </c>
      <c r="AA1185">
        <v>11397</v>
      </c>
      <c r="AB1185">
        <v>310.20379296123</v>
      </c>
      <c r="AC1185">
        <v>774.916531322014</v>
      </c>
      <c r="AD1185" s="3">
        <f t="shared" si="558"/>
        <v>315.853313281696</v>
      </c>
      <c r="AE1185" s="4">
        <f t="shared" si="559"/>
        <v>827.997569885433</v>
      </c>
      <c r="AF1185" s="5">
        <f t="shared" si="560"/>
        <v>0.29535864978903</v>
      </c>
      <c r="AG1185" s="3">
        <f t="shared" si="561"/>
        <v>2.44698205546493</v>
      </c>
      <c r="AH1185" s="3">
        <f t="shared" si="562"/>
        <v>0.862068965517241</v>
      </c>
      <c r="AI1185" s="3">
        <f t="shared" si="563"/>
        <v>3.28227571115974</v>
      </c>
      <c r="AJ1185" s="3">
        <f t="shared" si="564"/>
        <v>39.8648648648649</v>
      </c>
      <c r="AK1185" s="3">
        <f t="shared" si="565"/>
        <v>1.24333925399645</v>
      </c>
      <c r="AL1185" s="3">
        <f t="shared" si="566"/>
        <v>165.829145728643</v>
      </c>
      <c r="AM1185" s="3">
        <f t="shared" si="567"/>
        <v>554.016620498615</v>
      </c>
      <c r="AN1185" s="3">
        <f t="shared" si="568"/>
        <v>1093.49593495935</v>
      </c>
      <c r="AO1185" s="3">
        <f t="shared" si="569"/>
        <v>1941.39194139194</v>
      </c>
      <c r="AP1185" s="3">
        <f t="shared" si="570"/>
        <v>2962.5</v>
      </c>
      <c r="AQ1185" s="3">
        <f t="shared" si="571"/>
        <v>4696.35627530364</v>
      </c>
      <c r="AR1185" s="3">
        <f t="shared" si="572"/>
        <v>7608.69565217391</v>
      </c>
      <c r="AS1185" s="6">
        <f t="shared" si="573"/>
        <v>6463.41463414634</v>
      </c>
      <c r="AT1185" s="3">
        <f t="shared" si="574"/>
        <v>0.0152919921112381</v>
      </c>
      <c r="AU1185" s="7">
        <f t="shared" si="575"/>
        <v>0.0200980467747701</v>
      </c>
      <c r="AV1185" s="8">
        <f t="shared" si="576"/>
        <v>0.00181159951979998</v>
      </c>
      <c r="AW1185" s="3">
        <f t="shared" si="577"/>
        <v>89.0319967618745</v>
      </c>
      <c r="AX1185" s="7">
        <f t="shared" si="578"/>
        <v>0.0170936675682979</v>
      </c>
      <c r="AY1185" s="3">
        <f t="shared" si="579"/>
        <v>-4.78112465571859</v>
      </c>
      <c r="AZ1185" s="9">
        <f t="shared" si="580"/>
        <v>11.2062318120618</v>
      </c>
      <c r="BA1185" s="11">
        <f t="shared" si="581"/>
        <v>0.272982008872811</v>
      </c>
      <c r="BB1185" s="12">
        <f t="shared" si="582"/>
        <v>1046.29527637029</v>
      </c>
      <c r="BC1185" s="13">
        <f t="shared" si="583"/>
        <v>1.03663489576861</v>
      </c>
      <c r="BD1185" s="14">
        <f t="shared" si="584"/>
        <v>224.926553672316</v>
      </c>
      <c r="BE1185" s="15">
        <f t="shared" si="585"/>
        <v>0.632584923528175</v>
      </c>
      <c r="BF1185" s="16">
        <f t="shared" si="586"/>
        <v>37.1212121212121</v>
      </c>
      <c r="BG1185" s="16">
        <f t="shared" si="587"/>
        <v>0.254237288135593</v>
      </c>
      <c r="BH1185" s="17">
        <f t="shared" si="588"/>
        <v>0.400306072232089</v>
      </c>
    </row>
    <row r="1186" spans="1:60">
      <c r="A1186">
        <v>1204</v>
      </c>
      <c r="B1186" t="s">
        <v>1287</v>
      </c>
      <c r="C1186" t="s">
        <v>1288</v>
      </c>
      <c r="D1186" t="s">
        <v>62</v>
      </c>
      <c r="E1186" t="s">
        <v>63</v>
      </c>
      <c r="F1186" t="s">
        <v>1297</v>
      </c>
      <c r="G1186">
        <v>102</v>
      </c>
      <c r="H1186">
        <v>364.6</v>
      </c>
      <c r="I1186">
        <v>1338</v>
      </c>
      <c r="J1186">
        <v>5</v>
      </c>
      <c r="K1186">
        <v>3036</v>
      </c>
      <c r="L1186">
        <v>22.7293175855281</v>
      </c>
      <c r="M1186">
        <v>0.06</v>
      </c>
      <c r="N1186">
        <v>0.73</v>
      </c>
      <c r="O1186">
        <v>0.04</v>
      </c>
      <c r="P1186">
        <v>0.82</v>
      </c>
      <c r="Q1186">
        <v>4.3</v>
      </c>
      <c r="R1186">
        <v>0.04</v>
      </c>
      <c r="S1186">
        <v>31</v>
      </c>
      <c r="T1186">
        <v>20</v>
      </c>
      <c r="U1186">
        <v>291</v>
      </c>
      <c r="V1186">
        <v>111</v>
      </c>
      <c r="W1186">
        <v>489</v>
      </c>
      <c r="X1186">
        <v>116</v>
      </c>
      <c r="Y1186">
        <v>1178</v>
      </c>
      <c r="Z1186">
        <v>149</v>
      </c>
      <c r="AA1186">
        <v>10999</v>
      </c>
      <c r="AB1186">
        <v>310.20379296123</v>
      </c>
      <c r="AC1186">
        <v>774.916531322014</v>
      </c>
      <c r="AD1186" s="3">
        <f t="shared" si="558"/>
        <v>315.853313281696</v>
      </c>
      <c r="AE1186" s="4">
        <f t="shared" si="559"/>
        <v>827.997569885433</v>
      </c>
      <c r="AF1186" s="5">
        <f t="shared" si="560"/>
        <v>0.253164556962025</v>
      </c>
      <c r="AG1186" s="3">
        <f t="shared" si="561"/>
        <v>1.19086460032626</v>
      </c>
      <c r="AH1186" s="3">
        <f t="shared" si="562"/>
        <v>0.431034482758621</v>
      </c>
      <c r="AI1186" s="3">
        <f t="shared" si="563"/>
        <v>1.79431072210066</v>
      </c>
      <c r="AJ1186" s="3">
        <f t="shared" si="564"/>
        <v>29.0540540540541</v>
      </c>
      <c r="AK1186" s="3">
        <f t="shared" si="565"/>
        <v>0.710479573712256</v>
      </c>
      <c r="AL1186" s="3">
        <f t="shared" si="566"/>
        <v>155.778894472362</v>
      </c>
      <c r="AM1186" s="3">
        <f t="shared" si="567"/>
        <v>554.016620498615</v>
      </c>
      <c r="AN1186" s="3">
        <f t="shared" si="568"/>
        <v>1182.92682926829</v>
      </c>
      <c r="AO1186" s="3">
        <f t="shared" si="569"/>
        <v>2032.96703296703</v>
      </c>
      <c r="AP1186" s="3">
        <f t="shared" si="570"/>
        <v>3056.25</v>
      </c>
      <c r="AQ1186" s="3">
        <f t="shared" si="571"/>
        <v>4696.35627530364</v>
      </c>
      <c r="AR1186" s="3">
        <f t="shared" si="572"/>
        <v>7316.7701863354</v>
      </c>
      <c r="AS1186" s="6">
        <f t="shared" si="573"/>
        <v>6056.91056910569</v>
      </c>
      <c r="AT1186" s="3">
        <f t="shared" si="574"/>
        <v>0.0105607294713674</v>
      </c>
      <c r="AU1186" s="7">
        <f t="shared" si="575"/>
        <v>0.0144335946085751</v>
      </c>
      <c r="AV1186" s="8">
        <f t="shared" si="576"/>
        <v>0.00088164509963599</v>
      </c>
      <c r="AW1186" s="3">
        <f t="shared" si="577"/>
        <v>165.599513977087</v>
      </c>
      <c r="AX1186" s="7">
        <f t="shared" si="578"/>
        <v>0.011345491815997</v>
      </c>
      <c r="AY1186" s="3">
        <f t="shared" si="579"/>
        <v>-5.49281633917001</v>
      </c>
      <c r="AZ1186" s="9">
        <f t="shared" si="580"/>
        <v>13.3003313420918</v>
      </c>
      <c r="BA1186" s="11">
        <f t="shared" si="581"/>
        <v>0.218606447166162</v>
      </c>
      <c r="BB1186" s="12">
        <f t="shared" si="582"/>
        <v>988.238309705117</v>
      </c>
      <c r="BC1186" s="13">
        <f t="shared" si="583"/>
        <v>1.03663489576861</v>
      </c>
      <c r="BD1186" s="14">
        <f t="shared" si="584"/>
        <v>422.552467385139</v>
      </c>
      <c r="BE1186" s="15">
        <f t="shared" si="585"/>
        <v>0.657823880578959</v>
      </c>
      <c r="BF1186" s="16">
        <f t="shared" si="586"/>
        <v>38</v>
      </c>
      <c r="BG1186" s="16">
        <f t="shared" si="587"/>
        <v>0.169767441860465</v>
      </c>
      <c r="BH1186" s="17">
        <f t="shared" si="588"/>
        <v>0.400306072232089</v>
      </c>
    </row>
    <row r="1187" spans="1:60">
      <c r="A1187">
        <v>1205</v>
      </c>
      <c r="B1187" t="s">
        <v>1287</v>
      </c>
      <c r="C1187" t="s">
        <v>1288</v>
      </c>
      <c r="D1187" t="s">
        <v>62</v>
      </c>
      <c r="E1187" t="s">
        <v>63</v>
      </c>
      <c r="F1187" t="s">
        <v>1298</v>
      </c>
      <c r="G1187">
        <v>113</v>
      </c>
      <c r="H1187">
        <v>364.6</v>
      </c>
      <c r="I1187">
        <v>1363</v>
      </c>
      <c r="J1187">
        <v>10</v>
      </c>
      <c r="K1187">
        <v>3019</v>
      </c>
      <c r="L1187">
        <v>22.7293175855281</v>
      </c>
      <c r="M1187">
        <v>0.04</v>
      </c>
      <c r="N1187">
        <v>1.4</v>
      </c>
      <c r="O1187">
        <v>0.07</v>
      </c>
      <c r="P1187">
        <v>1.6</v>
      </c>
      <c r="Q1187">
        <v>6.2</v>
      </c>
      <c r="R1187">
        <v>0.08</v>
      </c>
      <c r="S1187">
        <v>39</v>
      </c>
      <c r="T1187">
        <v>22</v>
      </c>
      <c r="U1187">
        <v>304</v>
      </c>
      <c r="V1187">
        <v>118</v>
      </c>
      <c r="W1187">
        <v>524</v>
      </c>
      <c r="X1187">
        <v>126</v>
      </c>
      <c r="Y1187">
        <v>1278</v>
      </c>
      <c r="Z1187">
        <v>166</v>
      </c>
      <c r="AA1187">
        <v>8544</v>
      </c>
      <c r="AB1187">
        <v>310.20379296123</v>
      </c>
      <c r="AC1187">
        <v>774.916531322014</v>
      </c>
      <c r="AD1187" s="3">
        <f t="shared" si="558"/>
        <v>315.853313281696</v>
      </c>
      <c r="AE1187" s="4">
        <f t="shared" si="559"/>
        <v>827.997569885433</v>
      </c>
      <c r="AF1187" s="5">
        <f t="shared" si="560"/>
        <v>0.168776371308017</v>
      </c>
      <c r="AG1187" s="3">
        <f t="shared" si="561"/>
        <v>2.28384991843393</v>
      </c>
      <c r="AH1187" s="3">
        <f t="shared" si="562"/>
        <v>0.754310344827586</v>
      </c>
      <c r="AI1187" s="3">
        <f t="shared" si="563"/>
        <v>3.50109409190372</v>
      </c>
      <c r="AJ1187" s="3">
        <f t="shared" si="564"/>
        <v>41.8918918918919</v>
      </c>
      <c r="AK1187" s="3">
        <f t="shared" si="565"/>
        <v>1.42095914742451</v>
      </c>
      <c r="AL1187" s="3">
        <f t="shared" si="566"/>
        <v>195.979899497487</v>
      </c>
      <c r="AM1187" s="3">
        <f t="shared" si="567"/>
        <v>609.418282548476</v>
      </c>
      <c r="AN1187" s="3">
        <f t="shared" si="568"/>
        <v>1235.77235772358</v>
      </c>
      <c r="AO1187" s="3">
        <f t="shared" si="569"/>
        <v>2161.17216117216</v>
      </c>
      <c r="AP1187" s="3">
        <f t="shared" si="570"/>
        <v>3275</v>
      </c>
      <c r="AQ1187" s="3">
        <f t="shared" si="571"/>
        <v>5101.21457489879</v>
      </c>
      <c r="AR1187" s="3">
        <f t="shared" si="572"/>
        <v>7937.88819875776</v>
      </c>
      <c r="AS1187" s="6">
        <f t="shared" si="573"/>
        <v>6747.9674796748</v>
      </c>
      <c r="AT1187" s="3">
        <f t="shared" si="574"/>
        <v>0.0156823390778854</v>
      </c>
      <c r="AU1187" s="7">
        <f t="shared" si="575"/>
        <v>0.0197563113578995</v>
      </c>
      <c r="AV1187" s="8">
        <f t="shared" si="576"/>
        <v>0.00169082621847998</v>
      </c>
      <c r="AW1187" s="3">
        <f t="shared" si="577"/>
        <v>82.7997569885433</v>
      </c>
      <c r="AX1187" s="7">
        <f t="shared" si="578"/>
        <v>0.0153855669569632</v>
      </c>
      <c r="AY1187" s="3">
        <f t="shared" si="579"/>
        <v>-4.96392020862229</v>
      </c>
      <c r="AZ1187" s="9">
        <f t="shared" si="580"/>
        <v>9.6600329841793</v>
      </c>
      <c r="BA1187" s="11">
        <f t="shared" si="581"/>
        <v>0.216073081468265</v>
      </c>
      <c r="BB1187" s="12">
        <f t="shared" si="582"/>
        <v>1053.53307980725</v>
      </c>
      <c r="BC1187" s="13">
        <f t="shared" si="583"/>
        <v>1.03663489576861</v>
      </c>
      <c r="BD1187" s="14">
        <f t="shared" si="584"/>
        <v>239.032258064516</v>
      </c>
      <c r="BE1187" s="15">
        <f t="shared" si="585"/>
        <v>0.606350963475754</v>
      </c>
      <c r="BF1187" s="16">
        <f t="shared" si="586"/>
        <v>32.7692307692308</v>
      </c>
      <c r="BG1187" s="16">
        <f t="shared" si="587"/>
        <v>0.225806451612903</v>
      </c>
      <c r="BH1187" s="17">
        <f t="shared" si="588"/>
        <v>0.400306072232089</v>
      </c>
    </row>
    <row r="1188" spans="1:60">
      <c r="A1188">
        <v>1206</v>
      </c>
      <c r="B1188" t="s">
        <v>1287</v>
      </c>
      <c r="C1188" t="s">
        <v>1288</v>
      </c>
      <c r="D1188" t="s">
        <v>62</v>
      </c>
      <c r="E1188" t="s">
        <v>63</v>
      </c>
      <c r="F1188" t="s">
        <v>1299</v>
      </c>
      <c r="G1188">
        <v>81</v>
      </c>
      <c r="H1188">
        <v>364.6</v>
      </c>
      <c r="I1188">
        <v>1014</v>
      </c>
      <c r="J1188">
        <v>11</v>
      </c>
      <c r="K1188">
        <v>2173</v>
      </c>
      <c r="L1188">
        <v>22.7293175855281</v>
      </c>
      <c r="M1188">
        <v>0.03</v>
      </c>
      <c r="N1188">
        <v>1.3</v>
      </c>
      <c r="O1188">
        <v>0.06</v>
      </c>
      <c r="P1188">
        <v>1.1</v>
      </c>
      <c r="Q1188">
        <v>4.8</v>
      </c>
      <c r="R1188">
        <v>0.09</v>
      </c>
      <c r="S1188">
        <v>28</v>
      </c>
      <c r="T1188">
        <v>15</v>
      </c>
      <c r="U1188">
        <v>211</v>
      </c>
      <c r="V1188">
        <v>85</v>
      </c>
      <c r="W1188">
        <v>380</v>
      </c>
      <c r="X1188">
        <v>95</v>
      </c>
      <c r="Y1188">
        <v>1005</v>
      </c>
      <c r="Z1188">
        <v>129</v>
      </c>
      <c r="AA1188">
        <v>11854</v>
      </c>
      <c r="AB1188">
        <v>310.20379296123</v>
      </c>
      <c r="AC1188">
        <v>774.916531322014</v>
      </c>
      <c r="AD1188" s="3">
        <f t="shared" si="558"/>
        <v>315.853313281696</v>
      </c>
      <c r="AE1188" s="4">
        <f t="shared" si="559"/>
        <v>827.997569885433</v>
      </c>
      <c r="AF1188" s="5">
        <f t="shared" si="560"/>
        <v>0.126582278481013</v>
      </c>
      <c r="AG1188" s="3">
        <f t="shared" si="561"/>
        <v>2.12071778140294</v>
      </c>
      <c r="AH1188" s="3">
        <f t="shared" si="562"/>
        <v>0.646551724137931</v>
      </c>
      <c r="AI1188" s="3">
        <f t="shared" si="563"/>
        <v>2.40700218818381</v>
      </c>
      <c r="AJ1188" s="3">
        <f t="shared" si="564"/>
        <v>32.4324324324324</v>
      </c>
      <c r="AK1188" s="3">
        <f t="shared" si="565"/>
        <v>1.59857904085258</v>
      </c>
      <c r="AL1188" s="3">
        <f t="shared" si="566"/>
        <v>140.70351758794</v>
      </c>
      <c r="AM1188" s="3">
        <f t="shared" si="567"/>
        <v>415.512465373961</v>
      </c>
      <c r="AN1188" s="3">
        <f t="shared" si="568"/>
        <v>857.723577235772</v>
      </c>
      <c r="AO1188" s="3">
        <f t="shared" si="569"/>
        <v>1556.77655677656</v>
      </c>
      <c r="AP1188" s="3">
        <f t="shared" si="570"/>
        <v>2375</v>
      </c>
      <c r="AQ1188" s="3">
        <f t="shared" si="571"/>
        <v>3846.15384615385</v>
      </c>
      <c r="AR1188" s="3">
        <f t="shared" si="572"/>
        <v>6242.23602484472</v>
      </c>
      <c r="AS1188" s="6">
        <f t="shared" si="573"/>
        <v>5243.90243902439</v>
      </c>
      <c r="AT1188" s="3">
        <f t="shared" si="574"/>
        <v>0.023664202669207</v>
      </c>
      <c r="AU1188" s="7">
        <f t="shared" si="575"/>
        <v>0.0379098172113665</v>
      </c>
      <c r="AV1188" s="8">
        <f t="shared" si="576"/>
        <v>0.00157005291715998</v>
      </c>
      <c r="AW1188" s="3">
        <f t="shared" si="577"/>
        <v>75.2725063532212</v>
      </c>
      <c r="AX1188" s="7">
        <f t="shared" si="578"/>
        <v>0.0136217366143834</v>
      </c>
      <c r="AY1188" s="3">
        <f t="shared" si="579"/>
        <v>-5.17533855037245</v>
      </c>
      <c r="AZ1188" s="9">
        <f t="shared" si="580"/>
        <v>14.692580159812</v>
      </c>
      <c r="BA1188" s="11">
        <f t="shared" si="581"/>
        <v>0.405458739949438</v>
      </c>
      <c r="BB1188" s="12">
        <f t="shared" si="582"/>
        <v>1063.1923066335</v>
      </c>
      <c r="BC1188" s="13">
        <f t="shared" si="583"/>
        <v>1.03663489576861</v>
      </c>
      <c r="BD1188" s="14">
        <f t="shared" si="584"/>
        <v>235.776515151515</v>
      </c>
      <c r="BE1188" s="15">
        <f t="shared" si="585"/>
        <v>0.771061225196034</v>
      </c>
      <c r="BF1188" s="16">
        <f t="shared" si="586"/>
        <v>35.8928571428571</v>
      </c>
      <c r="BG1188" s="16">
        <f t="shared" si="587"/>
        <v>0.270833333333333</v>
      </c>
      <c r="BH1188" s="17">
        <f t="shared" si="588"/>
        <v>0.400306072232089</v>
      </c>
    </row>
    <row r="1189" spans="1:60">
      <c r="A1189">
        <v>1207</v>
      </c>
      <c r="B1189" t="s">
        <v>1287</v>
      </c>
      <c r="C1189" t="s">
        <v>1288</v>
      </c>
      <c r="D1189" t="s">
        <v>62</v>
      </c>
      <c r="E1189" t="s">
        <v>63</v>
      </c>
      <c r="F1189" t="s">
        <v>1300</v>
      </c>
      <c r="G1189">
        <v>166</v>
      </c>
      <c r="H1189">
        <v>364.6</v>
      </c>
      <c r="I1189">
        <v>1052</v>
      </c>
      <c r="J1189">
        <v>45</v>
      </c>
      <c r="K1189">
        <v>2597</v>
      </c>
      <c r="L1189">
        <v>22.7293175855281</v>
      </c>
      <c r="M1189">
        <v>0.25</v>
      </c>
      <c r="N1189">
        <v>5.5</v>
      </c>
      <c r="O1189">
        <v>0.52</v>
      </c>
      <c r="P1189">
        <v>8.1</v>
      </c>
      <c r="Q1189">
        <v>15</v>
      </c>
      <c r="R1189">
        <v>0.31</v>
      </c>
      <c r="S1189">
        <v>60</v>
      </c>
      <c r="T1189">
        <v>24</v>
      </c>
      <c r="U1189">
        <v>291</v>
      </c>
      <c r="V1189">
        <v>104</v>
      </c>
      <c r="W1189">
        <v>438</v>
      </c>
      <c r="X1189">
        <v>101</v>
      </c>
      <c r="Y1189">
        <v>1041</v>
      </c>
      <c r="Z1189">
        <v>134</v>
      </c>
      <c r="AA1189">
        <v>10635</v>
      </c>
      <c r="AB1189">
        <v>310.20379296123</v>
      </c>
      <c r="AC1189">
        <v>774.916531322014</v>
      </c>
      <c r="AD1189" s="3">
        <f t="shared" si="558"/>
        <v>315.853313281696</v>
      </c>
      <c r="AE1189" s="4">
        <f t="shared" si="559"/>
        <v>827.997569885433</v>
      </c>
      <c r="AF1189" s="5">
        <f t="shared" si="560"/>
        <v>1.05485232067511</v>
      </c>
      <c r="AG1189" s="3">
        <f t="shared" si="561"/>
        <v>8.97226753670473</v>
      </c>
      <c r="AH1189" s="3">
        <f t="shared" si="562"/>
        <v>5.60344827586207</v>
      </c>
      <c r="AI1189" s="3">
        <f t="shared" si="563"/>
        <v>17.7242888402626</v>
      </c>
      <c r="AJ1189" s="3">
        <f t="shared" si="564"/>
        <v>101.351351351351</v>
      </c>
      <c r="AK1189" s="3">
        <f t="shared" si="565"/>
        <v>5.50621669626998</v>
      </c>
      <c r="AL1189" s="3">
        <f t="shared" si="566"/>
        <v>301.507537688442</v>
      </c>
      <c r="AM1189" s="3">
        <f t="shared" si="567"/>
        <v>664.819944598338</v>
      </c>
      <c r="AN1189" s="3">
        <f t="shared" si="568"/>
        <v>1182.92682926829</v>
      </c>
      <c r="AO1189" s="3">
        <f t="shared" si="569"/>
        <v>1904.7619047619</v>
      </c>
      <c r="AP1189" s="3">
        <f t="shared" si="570"/>
        <v>2737.5</v>
      </c>
      <c r="AQ1189" s="3">
        <f t="shared" si="571"/>
        <v>4089.06882591093</v>
      </c>
      <c r="AR1189" s="3">
        <f t="shared" si="572"/>
        <v>6465.83850931677</v>
      </c>
      <c r="AS1189" s="6">
        <f t="shared" si="573"/>
        <v>5447.15447154472</v>
      </c>
      <c r="AT1189" s="3">
        <f t="shared" si="574"/>
        <v>0.031498468635874</v>
      </c>
      <c r="AU1189" s="7">
        <f t="shared" si="575"/>
        <v>0.0487152108585564</v>
      </c>
      <c r="AV1189" s="8">
        <f t="shared" si="576"/>
        <v>0.00664253157259992</v>
      </c>
      <c r="AW1189" s="3">
        <f t="shared" si="577"/>
        <v>18.3999459974541</v>
      </c>
      <c r="AX1189" s="7">
        <f t="shared" si="578"/>
        <v>0.0284932442867504</v>
      </c>
      <c r="AY1189" s="3">
        <f t="shared" si="579"/>
        <v>-3.89394187770281</v>
      </c>
      <c r="AZ1189" s="9">
        <f t="shared" si="580"/>
        <v>3.58247163320661</v>
      </c>
      <c r="BA1189" s="11">
        <f t="shared" si="581"/>
        <v>0.194922263783666</v>
      </c>
      <c r="BB1189" s="12">
        <f t="shared" si="582"/>
        <v>1229.85928429871</v>
      </c>
      <c r="BC1189" s="13">
        <f t="shared" si="583"/>
        <v>1.03663489576861</v>
      </c>
      <c r="BD1189" s="14">
        <f t="shared" si="584"/>
        <v>55.3259259259259</v>
      </c>
      <c r="BE1189" s="15">
        <f t="shared" si="585"/>
        <v>0.744396283690696</v>
      </c>
      <c r="BF1189" s="16">
        <f t="shared" si="586"/>
        <v>17.35</v>
      </c>
      <c r="BG1189" s="16">
        <f t="shared" si="587"/>
        <v>0.366666666666667</v>
      </c>
      <c r="BH1189" s="17">
        <f t="shared" si="588"/>
        <v>0.400306072232089</v>
      </c>
    </row>
    <row r="1190" spans="1:60">
      <c r="A1190">
        <v>1208</v>
      </c>
      <c r="B1190" t="s">
        <v>1287</v>
      </c>
      <c r="C1190" t="s">
        <v>1288</v>
      </c>
      <c r="D1190" t="s">
        <v>62</v>
      </c>
      <c r="E1190" t="s">
        <v>63</v>
      </c>
      <c r="F1190" t="s">
        <v>1301</v>
      </c>
      <c r="G1190">
        <v>70</v>
      </c>
      <c r="H1190">
        <v>364.6</v>
      </c>
      <c r="I1190">
        <v>772</v>
      </c>
      <c r="J1190">
        <v>16</v>
      </c>
      <c r="K1190">
        <v>1639</v>
      </c>
      <c r="L1190">
        <v>22.7293175855281</v>
      </c>
      <c r="M1190">
        <v>0.02</v>
      </c>
      <c r="N1190">
        <v>2.2</v>
      </c>
      <c r="O1190">
        <v>0.07</v>
      </c>
      <c r="P1190">
        <v>2.2</v>
      </c>
      <c r="Q1190">
        <v>6.1</v>
      </c>
      <c r="R1190">
        <v>0.08</v>
      </c>
      <c r="S1190">
        <v>30</v>
      </c>
      <c r="T1190">
        <v>14</v>
      </c>
      <c r="U1190">
        <v>173</v>
      </c>
      <c r="V1190">
        <v>65</v>
      </c>
      <c r="W1190">
        <v>283</v>
      </c>
      <c r="X1190">
        <v>66</v>
      </c>
      <c r="Y1190">
        <v>686</v>
      </c>
      <c r="Z1190">
        <v>88</v>
      </c>
      <c r="AA1190">
        <v>12085</v>
      </c>
      <c r="AB1190">
        <v>310.20379296123</v>
      </c>
      <c r="AC1190">
        <v>774.916531322014</v>
      </c>
      <c r="AD1190" s="3">
        <f t="shared" si="558"/>
        <v>315.853313281696</v>
      </c>
      <c r="AE1190" s="4">
        <f t="shared" si="559"/>
        <v>827.997569885433</v>
      </c>
      <c r="AF1190" s="5">
        <f t="shared" si="560"/>
        <v>0.0843881856540084</v>
      </c>
      <c r="AG1190" s="3">
        <f t="shared" si="561"/>
        <v>3.58890701468189</v>
      </c>
      <c r="AH1190" s="3">
        <f t="shared" si="562"/>
        <v>0.754310344827586</v>
      </c>
      <c r="AI1190" s="3">
        <f t="shared" si="563"/>
        <v>4.81400437636762</v>
      </c>
      <c r="AJ1190" s="3">
        <f t="shared" si="564"/>
        <v>41.2162162162162</v>
      </c>
      <c r="AK1190" s="3">
        <f t="shared" si="565"/>
        <v>1.42095914742451</v>
      </c>
      <c r="AL1190" s="3">
        <f t="shared" si="566"/>
        <v>150.753768844221</v>
      </c>
      <c r="AM1190" s="3">
        <f t="shared" si="567"/>
        <v>387.81163434903</v>
      </c>
      <c r="AN1190" s="3">
        <f t="shared" si="568"/>
        <v>703.252032520325</v>
      </c>
      <c r="AO1190" s="3">
        <f t="shared" si="569"/>
        <v>1190.47619047619</v>
      </c>
      <c r="AP1190" s="3">
        <f t="shared" si="570"/>
        <v>1768.75</v>
      </c>
      <c r="AQ1190" s="3">
        <f t="shared" si="571"/>
        <v>2672.06477732794</v>
      </c>
      <c r="AR1190" s="3">
        <f t="shared" si="572"/>
        <v>4260.86956521739</v>
      </c>
      <c r="AS1190" s="6">
        <f t="shared" si="573"/>
        <v>3577.23577235772</v>
      </c>
      <c r="AT1190" s="3">
        <f t="shared" si="574"/>
        <v>0.0180265842721034</v>
      </c>
      <c r="AU1190" s="7">
        <f t="shared" si="575"/>
        <v>0.0423072896182019</v>
      </c>
      <c r="AV1190" s="8">
        <f t="shared" si="576"/>
        <v>0.00265701262903997</v>
      </c>
      <c r="AW1190" s="3">
        <f t="shared" si="577"/>
        <v>51.7498481178396</v>
      </c>
      <c r="AX1190" s="7">
        <f t="shared" si="578"/>
        <v>0.0191138493374044</v>
      </c>
      <c r="AY1190" s="3">
        <f t="shared" si="579"/>
        <v>-4.5871700626659</v>
      </c>
      <c r="AZ1190" s="9">
        <f t="shared" si="580"/>
        <v>7.89961641605279</v>
      </c>
      <c r="BA1190" s="11">
        <f t="shared" si="581"/>
        <v>0.45485897878685</v>
      </c>
      <c r="BB1190" s="12">
        <f t="shared" si="582"/>
        <v>1102.94673749197</v>
      </c>
      <c r="BC1190" s="13">
        <f t="shared" si="583"/>
        <v>1.03663489576861</v>
      </c>
      <c r="BD1190" s="14">
        <f t="shared" si="584"/>
        <v>106.997019374069</v>
      </c>
      <c r="BE1190" s="15">
        <f t="shared" si="585"/>
        <v>1.12961593487174</v>
      </c>
      <c r="BF1190" s="16">
        <f t="shared" si="586"/>
        <v>22.8666666666667</v>
      </c>
      <c r="BG1190" s="16">
        <f t="shared" si="587"/>
        <v>0.360655737704918</v>
      </c>
      <c r="BH1190" s="17">
        <f t="shared" si="588"/>
        <v>0.400306072232089</v>
      </c>
    </row>
    <row r="1191" spans="1:60">
      <c r="A1191">
        <v>1209</v>
      </c>
      <c r="B1191" t="s">
        <v>1287</v>
      </c>
      <c r="C1191" t="s">
        <v>1288</v>
      </c>
      <c r="D1191" t="s">
        <v>62</v>
      </c>
      <c r="E1191" t="s">
        <v>63</v>
      </c>
      <c r="F1191" t="s">
        <v>1302</v>
      </c>
      <c r="G1191">
        <v>143</v>
      </c>
      <c r="H1191">
        <v>364.6</v>
      </c>
      <c r="I1191">
        <v>186</v>
      </c>
      <c r="J1191">
        <v>6.7</v>
      </c>
      <c r="K1191">
        <v>952</v>
      </c>
      <c r="L1191">
        <v>22.7293175855281</v>
      </c>
      <c r="M1191">
        <v>0.03</v>
      </c>
      <c r="N1191">
        <v>9.3</v>
      </c>
      <c r="O1191">
        <v>0.25</v>
      </c>
      <c r="P1191">
        <v>3.3</v>
      </c>
      <c r="Q1191">
        <v>5.5</v>
      </c>
      <c r="R1191">
        <v>1.7</v>
      </c>
      <c r="S1191">
        <v>19</v>
      </c>
      <c r="T1191">
        <v>7.6</v>
      </c>
      <c r="U1191">
        <v>90</v>
      </c>
      <c r="V1191">
        <v>33</v>
      </c>
      <c r="W1191">
        <v>153</v>
      </c>
      <c r="X1191">
        <v>40</v>
      </c>
      <c r="Y1191">
        <v>465</v>
      </c>
      <c r="Z1191">
        <v>69</v>
      </c>
      <c r="AA1191">
        <v>11012</v>
      </c>
      <c r="AB1191">
        <v>310.20379296123</v>
      </c>
      <c r="AC1191">
        <v>774.916531322014</v>
      </c>
      <c r="AD1191" s="3">
        <f t="shared" si="558"/>
        <v>315.853313281696</v>
      </c>
      <c r="AE1191" s="4">
        <f t="shared" si="559"/>
        <v>827.997569885433</v>
      </c>
      <c r="AF1191" s="5">
        <f t="shared" si="560"/>
        <v>0.126582278481013</v>
      </c>
      <c r="AG1191" s="3">
        <f t="shared" si="561"/>
        <v>15.1712887438825</v>
      </c>
      <c r="AH1191" s="3">
        <f t="shared" si="562"/>
        <v>2.69396551724138</v>
      </c>
      <c r="AI1191" s="3">
        <f t="shared" si="563"/>
        <v>7.22100656455142</v>
      </c>
      <c r="AJ1191" s="3">
        <f t="shared" si="564"/>
        <v>37.1621621621622</v>
      </c>
      <c r="AK1191" s="3">
        <f t="shared" si="565"/>
        <v>30.1953818827709</v>
      </c>
      <c r="AL1191" s="3">
        <f t="shared" si="566"/>
        <v>95.4773869346734</v>
      </c>
      <c r="AM1191" s="3">
        <f t="shared" si="567"/>
        <v>210.526315789474</v>
      </c>
      <c r="AN1191" s="3">
        <f t="shared" si="568"/>
        <v>365.853658536585</v>
      </c>
      <c r="AO1191" s="3">
        <f t="shared" si="569"/>
        <v>604.395604395604</v>
      </c>
      <c r="AP1191" s="3">
        <f t="shared" si="570"/>
        <v>956.25</v>
      </c>
      <c r="AQ1191" s="3">
        <f t="shared" si="571"/>
        <v>1619.43319838057</v>
      </c>
      <c r="AR1191" s="3">
        <f t="shared" si="572"/>
        <v>2888.19875776398</v>
      </c>
      <c r="AS1191" s="6">
        <f t="shared" si="573"/>
        <v>2804.87804878049</v>
      </c>
      <c r="AT1191" s="3">
        <f t="shared" si="574"/>
        <v>0.506920409706429</v>
      </c>
      <c r="AU1191" s="7">
        <f t="shared" si="575"/>
        <v>1.75514378414484</v>
      </c>
      <c r="AV1191" s="8">
        <f t="shared" si="576"/>
        <v>0.0112319170227599</v>
      </c>
      <c r="AW1191" s="3">
        <f t="shared" si="577"/>
        <v>123.581726848572</v>
      </c>
      <c r="AX1191" s="7">
        <f t="shared" si="578"/>
        <v>0.124862209614443</v>
      </c>
      <c r="AY1191" s="3">
        <f t="shared" si="579"/>
        <v>-1.32846879754421</v>
      </c>
      <c r="AZ1191" s="9">
        <f t="shared" si="580"/>
        <v>13.3818638741878</v>
      </c>
      <c r="BA1191" s="11">
        <f t="shared" si="581"/>
        <v>2.20692607459712</v>
      </c>
      <c r="BB1191" s="12">
        <f t="shared" si="582"/>
        <v>1014.79416890271</v>
      </c>
      <c r="BC1191" s="13">
        <f t="shared" si="583"/>
        <v>1.03663489576861</v>
      </c>
      <c r="BD1191" s="14">
        <f t="shared" si="584"/>
        <v>43.6363636363636</v>
      </c>
      <c r="BE1191" s="15">
        <f t="shared" si="585"/>
        <v>1.66648716413336</v>
      </c>
      <c r="BF1191" s="16">
        <f t="shared" si="586"/>
        <v>24.4736842105263</v>
      </c>
      <c r="BG1191" s="16">
        <f t="shared" si="587"/>
        <v>1.69090909090909</v>
      </c>
      <c r="BH1191" s="17">
        <f t="shared" si="588"/>
        <v>0.400306072232089</v>
      </c>
    </row>
    <row r="1192" spans="1:60">
      <c r="A1192">
        <v>1210</v>
      </c>
      <c r="B1192" t="s">
        <v>1287</v>
      </c>
      <c r="C1192" t="s">
        <v>1288</v>
      </c>
      <c r="D1192" t="s">
        <v>62</v>
      </c>
      <c r="E1192" t="s">
        <v>63</v>
      </c>
      <c r="F1192" t="s">
        <v>1303</v>
      </c>
      <c r="G1192">
        <v>324</v>
      </c>
      <c r="H1192">
        <v>364.6</v>
      </c>
      <c r="I1192">
        <v>1236</v>
      </c>
      <c r="J1192">
        <v>8</v>
      </c>
      <c r="K1192">
        <v>2605</v>
      </c>
      <c r="L1192">
        <v>22.7293175855281</v>
      </c>
      <c r="M1192">
        <v>0.04</v>
      </c>
      <c r="N1192">
        <v>1.4</v>
      </c>
      <c r="O1192">
        <v>0.06</v>
      </c>
      <c r="P1192">
        <v>1.3</v>
      </c>
      <c r="Q1192">
        <v>4.5</v>
      </c>
      <c r="R1192">
        <v>0.06</v>
      </c>
      <c r="S1192">
        <v>29</v>
      </c>
      <c r="T1192">
        <v>17</v>
      </c>
      <c r="U1192">
        <v>245</v>
      </c>
      <c r="V1192">
        <v>100</v>
      </c>
      <c r="W1192">
        <v>470</v>
      </c>
      <c r="X1192">
        <v>117</v>
      </c>
      <c r="Y1192">
        <v>1267</v>
      </c>
      <c r="Z1192">
        <v>167</v>
      </c>
      <c r="AA1192">
        <v>10700</v>
      </c>
      <c r="AB1192">
        <v>310.20379296123</v>
      </c>
      <c r="AC1192">
        <v>774.916531322014</v>
      </c>
      <c r="AD1192" s="3">
        <f t="shared" si="558"/>
        <v>315.853313281696</v>
      </c>
      <c r="AE1192" s="4">
        <f t="shared" si="559"/>
        <v>827.997569885433</v>
      </c>
      <c r="AF1192" s="5">
        <f t="shared" si="560"/>
        <v>0.168776371308017</v>
      </c>
      <c r="AG1192" s="3">
        <f t="shared" si="561"/>
        <v>2.28384991843393</v>
      </c>
      <c r="AH1192" s="3">
        <f t="shared" si="562"/>
        <v>0.646551724137931</v>
      </c>
      <c r="AI1192" s="3">
        <f t="shared" si="563"/>
        <v>2.84463894967177</v>
      </c>
      <c r="AJ1192" s="3">
        <f t="shared" si="564"/>
        <v>30.4054054054054</v>
      </c>
      <c r="AK1192" s="3">
        <f t="shared" si="565"/>
        <v>1.06571936056838</v>
      </c>
      <c r="AL1192" s="3">
        <f t="shared" si="566"/>
        <v>145.72864321608</v>
      </c>
      <c r="AM1192" s="3">
        <f t="shared" si="567"/>
        <v>470.914127423823</v>
      </c>
      <c r="AN1192" s="3">
        <f t="shared" si="568"/>
        <v>995.934959349594</v>
      </c>
      <c r="AO1192" s="3">
        <f t="shared" si="569"/>
        <v>1831.50183150183</v>
      </c>
      <c r="AP1192" s="3">
        <f t="shared" si="570"/>
        <v>2937.5</v>
      </c>
      <c r="AQ1192" s="3">
        <f t="shared" si="571"/>
        <v>4736.84210526316</v>
      </c>
      <c r="AR1192" s="3">
        <f t="shared" si="572"/>
        <v>7869.5652173913</v>
      </c>
      <c r="AS1192" s="6">
        <f t="shared" si="573"/>
        <v>6788.61788617886</v>
      </c>
      <c r="AT1192" s="3">
        <f t="shared" si="574"/>
        <v>0.0160101350598212</v>
      </c>
      <c r="AU1192" s="7">
        <f t="shared" si="575"/>
        <v>0.0203443705180048</v>
      </c>
      <c r="AV1192" s="8">
        <f t="shared" si="576"/>
        <v>0.00169082621847998</v>
      </c>
      <c r="AW1192" s="3">
        <f t="shared" si="577"/>
        <v>103.499696235679</v>
      </c>
      <c r="AX1192" s="7">
        <f t="shared" si="578"/>
        <v>0.0172015867940721</v>
      </c>
      <c r="AY1192" s="3">
        <f t="shared" si="579"/>
        <v>-4.77019709261919</v>
      </c>
      <c r="AZ1192" s="9">
        <f t="shared" si="580"/>
        <v>10.6206890606743</v>
      </c>
      <c r="BA1192" s="11">
        <f t="shared" si="581"/>
        <v>0.308200033286374</v>
      </c>
      <c r="BB1192" s="12">
        <f t="shared" si="582"/>
        <v>1031.59073556346</v>
      </c>
      <c r="BC1192" s="13">
        <f t="shared" si="583"/>
        <v>1.03663489576861</v>
      </c>
      <c r="BD1192" s="14">
        <f t="shared" si="584"/>
        <v>242.905982905983</v>
      </c>
      <c r="BE1192" s="15">
        <f t="shared" si="585"/>
        <v>0.611615257554865</v>
      </c>
      <c r="BF1192" s="16">
        <f t="shared" si="586"/>
        <v>43.6896551724138</v>
      </c>
      <c r="BG1192" s="16">
        <f t="shared" si="587"/>
        <v>0.311111111111111</v>
      </c>
      <c r="BH1192" s="17">
        <f t="shared" si="588"/>
        <v>0.400306072232089</v>
      </c>
    </row>
    <row r="1193" spans="1:60">
      <c r="A1193">
        <v>1211</v>
      </c>
      <c r="B1193" t="s">
        <v>1287</v>
      </c>
      <c r="C1193" t="s">
        <v>1288</v>
      </c>
      <c r="D1193" t="s">
        <v>62</v>
      </c>
      <c r="E1193" t="s">
        <v>63</v>
      </c>
      <c r="F1193" t="s">
        <v>1304</v>
      </c>
      <c r="G1193">
        <v>838</v>
      </c>
      <c r="H1193">
        <v>364.6</v>
      </c>
      <c r="I1193">
        <v>594</v>
      </c>
      <c r="J1193">
        <v>11</v>
      </c>
      <c r="K1193">
        <v>2028</v>
      </c>
      <c r="L1193">
        <v>22.7293175855281</v>
      </c>
      <c r="M1193">
        <v>0.19</v>
      </c>
      <c r="N1193">
        <v>9.3</v>
      </c>
      <c r="O1193">
        <v>0.77</v>
      </c>
      <c r="P1193">
        <v>10</v>
      </c>
      <c r="Q1193">
        <v>18</v>
      </c>
      <c r="R1193">
        <v>0.7</v>
      </c>
      <c r="S1193">
        <v>59</v>
      </c>
      <c r="T1193">
        <v>23</v>
      </c>
      <c r="U1193">
        <v>247</v>
      </c>
      <c r="V1193">
        <v>82</v>
      </c>
      <c r="W1193">
        <v>332</v>
      </c>
      <c r="X1193">
        <v>75</v>
      </c>
      <c r="Y1193">
        <v>747</v>
      </c>
      <c r="Z1193">
        <v>97</v>
      </c>
      <c r="AA1193">
        <v>11322</v>
      </c>
      <c r="AB1193">
        <v>310.20379296123</v>
      </c>
      <c r="AC1193">
        <v>774.916531322014</v>
      </c>
      <c r="AD1193" s="3">
        <f t="shared" si="558"/>
        <v>315.853313281696</v>
      </c>
      <c r="AE1193" s="4">
        <f t="shared" si="559"/>
        <v>827.997569885433</v>
      </c>
      <c r="AF1193" s="5">
        <f t="shared" si="560"/>
        <v>0.80168776371308</v>
      </c>
      <c r="AG1193" s="3">
        <f t="shared" si="561"/>
        <v>15.1712887438825</v>
      </c>
      <c r="AH1193" s="3">
        <f t="shared" si="562"/>
        <v>8.29741379310345</v>
      </c>
      <c r="AI1193" s="3">
        <f t="shared" si="563"/>
        <v>21.8818380743982</v>
      </c>
      <c r="AJ1193" s="3">
        <f t="shared" si="564"/>
        <v>121.621621621622</v>
      </c>
      <c r="AK1193" s="3">
        <f t="shared" si="565"/>
        <v>12.4333925399645</v>
      </c>
      <c r="AL1193" s="3">
        <f t="shared" si="566"/>
        <v>296.482412060301</v>
      </c>
      <c r="AM1193" s="3">
        <f t="shared" si="567"/>
        <v>637.119113573407</v>
      </c>
      <c r="AN1193" s="3">
        <f t="shared" si="568"/>
        <v>1004.06504065041</v>
      </c>
      <c r="AO1193" s="3">
        <f t="shared" si="569"/>
        <v>1501.8315018315</v>
      </c>
      <c r="AP1193" s="3">
        <f t="shared" si="570"/>
        <v>2075</v>
      </c>
      <c r="AQ1193" s="3">
        <f t="shared" si="571"/>
        <v>3036.43724696356</v>
      </c>
      <c r="AR1193" s="3">
        <f t="shared" si="572"/>
        <v>4639.75155279503</v>
      </c>
      <c r="AS1193" s="6">
        <f t="shared" si="573"/>
        <v>3943.08943089431</v>
      </c>
      <c r="AT1193" s="3">
        <f t="shared" si="574"/>
        <v>0.0654763984199886</v>
      </c>
      <c r="AU1193" s="7">
        <f t="shared" si="575"/>
        <v>0.141120483877084</v>
      </c>
      <c r="AV1193" s="8">
        <f t="shared" si="576"/>
        <v>0.0112319170227599</v>
      </c>
      <c r="AW1193" s="3">
        <f t="shared" si="577"/>
        <v>75.2725063532212</v>
      </c>
      <c r="AX1193" s="7">
        <f t="shared" si="578"/>
        <v>0.0974478080875123</v>
      </c>
      <c r="AY1193" s="3">
        <f t="shared" si="579"/>
        <v>-1.75888924457655</v>
      </c>
      <c r="AZ1193" s="9">
        <f t="shared" si="580"/>
        <v>4.76929628476053</v>
      </c>
      <c r="BA1193" s="11">
        <f t="shared" si="581"/>
        <v>0.341877660550016</v>
      </c>
      <c r="BB1193" s="12">
        <f t="shared" si="582"/>
        <v>1063.1923066335</v>
      </c>
      <c r="BC1193" s="13">
        <f t="shared" si="583"/>
        <v>1.03663489576861</v>
      </c>
      <c r="BD1193" s="14">
        <f t="shared" si="584"/>
        <v>38.4222222222222</v>
      </c>
      <c r="BE1193" s="15">
        <f t="shared" si="585"/>
        <v>1.03737152787418</v>
      </c>
      <c r="BF1193" s="16">
        <f t="shared" si="586"/>
        <v>12.6610169491525</v>
      </c>
      <c r="BG1193" s="16">
        <f t="shared" si="587"/>
        <v>0.516666666666667</v>
      </c>
      <c r="BH1193" s="17">
        <f t="shared" si="588"/>
        <v>0.400306072232089</v>
      </c>
    </row>
    <row r="1194" spans="1:60">
      <c r="A1194">
        <v>1212</v>
      </c>
      <c r="B1194" t="s">
        <v>1287</v>
      </c>
      <c r="C1194" t="s">
        <v>1288</v>
      </c>
      <c r="D1194" t="s">
        <v>62</v>
      </c>
      <c r="E1194" t="s">
        <v>63</v>
      </c>
      <c r="F1194" t="s">
        <v>1305</v>
      </c>
      <c r="G1194">
        <v>297</v>
      </c>
      <c r="H1194">
        <v>364.6</v>
      </c>
      <c r="I1194">
        <v>967</v>
      </c>
      <c r="J1194">
        <v>9.3</v>
      </c>
      <c r="K1194">
        <v>2083</v>
      </c>
      <c r="L1194">
        <v>22.7293175855281</v>
      </c>
      <c r="M1194">
        <v>0.03</v>
      </c>
      <c r="N1194">
        <v>1.5</v>
      </c>
      <c r="O1194">
        <v>0.09</v>
      </c>
      <c r="P1194">
        <v>2</v>
      </c>
      <c r="Q1194">
        <v>6.3</v>
      </c>
      <c r="R1194">
        <v>0.17</v>
      </c>
      <c r="S1194">
        <v>34</v>
      </c>
      <c r="T1194">
        <v>17</v>
      </c>
      <c r="U1194">
        <v>221</v>
      </c>
      <c r="V1194">
        <v>78</v>
      </c>
      <c r="W1194">
        <v>322</v>
      </c>
      <c r="X1194">
        <v>70</v>
      </c>
      <c r="Y1194">
        <v>707</v>
      </c>
      <c r="Z1194">
        <v>88</v>
      </c>
      <c r="AA1194">
        <v>11939</v>
      </c>
      <c r="AB1194">
        <v>310.20379296123</v>
      </c>
      <c r="AC1194">
        <v>774.916531322014</v>
      </c>
      <c r="AD1194" s="3">
        <f t="shared" si="558"/>
        <v>315.853313281696</v>
      </c>
      <c r="AE1194" s="4">
        <f t="shared" si="559"/>
        <v>827.997569885433</v>
      </c>
      <c r="AF1194" s="5">
        <f t="shared" si="560"/>
        <v>0.126582278481013</v>
      </c>
      <c r="AG1194" s="3">
        <f t="shared" si="561"/>
        <v>2.44698205546493</v>
      </c>
      <c r="AH1194" s="3">
        <f t="shared" si="562"/>
        <v>0.969827586206897</v>
      </c>
      <c r="AI1194" s="3">
        <f t="shared" si="563"/>
        <v>4.37636761487965</v>
      </c>
      <c r="AJ1194" s="3">
        <f t="shared" si="564"/>
        <v>42.5675675675676</v>
      </c>
      <c r="AK1194" s="3">
        <f t="shared" si="565"/>
        <v>3.01953818827709</v>
      </c>
      <c r="AL1194" s="3">
        <f t="shared" si="566"/>
        <v>170.854271356784</v>
      </c>
      <c r="AM1194" s="3">
        <f t="shared" si="567"/>
        <v>470.914127423823</v>
      </c>
      <c r="AN1194" s="3">
        <f t="shared" si="568"/>
        <v>898.373983739837</v>
      </c>
      <c r="AO1194" s="3">
        <f t="shared" si="569"/>
        <v>1428.57142857143</v>
      </c>
      <c r="AP1194" s="3">
        <f t="shared" si="570"/>
        <v>2012.5</v>
      </c>
      <c r="AQ1194" s="3">
        <f t="shared" si="571"/>
        <v>2834.00809716599</v>
      </c>
      <c r="AR1194" s="3">
        <f t="shared" si="572"/>
        <v>4391.30434782609</v>
      </c>
      <c r="AS1194" s="6">
        <f t="shared" si="573"/>
        <v>3577.23577235772</v>
      </c>
      <c r="AT1194" s="3">
        <f t="shared" si="574"/>
        <v>0.0354069232177863</v>
      </c>
      <c r="AU1194" s="7">
        <f t="shared" si="575"/>
        <v>0.0806296271296124</v>
      </c>
      <c r="AV1194" s="8">
        <f t="shared" si="576"/>
        <v>0.00181159951979998</v>
      </c>
      <c r="AW1194" s="3">
        <f t="shared" si="577"/>
        <v>89.0319967618745</v>
      </c>
      <c r="AX1194" s="7">
        <f t="shared" si="578"/>
        <v>0.0170936675682979</v>
      </c>
      <c r="AY1194" s="3">
        <f t="shared" si="579"/>
        <v>-4.78112465571859</v>
      </c>
      <c r="AZ1194" s="9">
        <f t="shared" si="580"/>
        <v>6.73086169220236</v>
      </c>
      <c r="BA1194" s="11">
        <f t="shared" si="581"/>
        <v>0.268427940313843</v>
      </c>
      <c r="BB1194" s="12">
        <f t="shared" si="582"/>
        <v>1046.29527637029</v>
      </c>
      <c r="BC1194" s="13">
        <f t="shared" si="583"/>
        <v>1.03663489576861</v>
      </c>
      <c r="BD1194" s="14">
        <f t="shared" si="584"/>
        <v>145.579365079365</v>
      </c>
      <c r="BE1194" s="15">
        <f t="shared" si="585"/>
        <v>1.09606298631119</v>
      </c>
      <c r="BF1194" s="16">
        <f t="shared" si="586"/>
        <v>20.7941176470588</v>
      </c>
      <c r="BG1194" s="16">
        <f t="shared" si="587"/>
        <v>0.238095238095238</v>
      </c>
      <c r="BH1194" s="17">
        <f t="shared" si="588"/>
        <v>0.400306072232089</v>
      </c>
    </row>
    <row r="1195" spans="1:60">
      <c r="A1195">
        <v>1213</v>
      </c>
      <c r="B1195" t="s">
        <v>1287</v>
      </c>
      <c r="C1195" t="s">
        <v>1288</v>
      </c>
      <c r="D1195" t="s">
        <v>62</v>
      </c>
      <c r="E1195" t="s">
        <v>63</v>
      </c>
      <c r="F1195" t="s">
        <v>1306</v>
      </c>
      <c r="G1195">
        <v>696</v>
      </c>
      <c r="H1195">
        <v>364.6</v>
      </c>
      <c r="I1195">
        <v>486</v>
      </c>
      <c r="J1195">
        <v>7</v>
      </c>
      <c r="K1195">
        <v>1495</v>
      </c>
      <c r="L1195">
        <v>22.7293175855281</v>
      </c>
      <c r="M1195">
        <v>2.5</v>
      </c>
      <c r="N1195">
        <v>25</v>
      </c>
      <c r="O1195">
        <v>0.88</v>
      </c>
      <c r="P1195">
        <v>5.5</v>
      </c>
      <c r="Q1195">
        <v>5.5</v>
      </c>
      <c r="R1195">
        <v>0.31</v>
      </c>
      <c r="S1195">
        <v>25</v>
      </c>
      <c r="T1195">
        <v>11</v>
      </c>
      <c r="U1195">
        <v>148</v>
      </c>
      <c r="V1195">
        <v>57</v>
      </c>
      <c r="W1195">
        <v>259</v>
      </c>
      <c r="X1195">
        <v>62</v>
      </c>
      <c r="Y1195">
        <v>663</v>
      </c>
      <c r="Z1195">
        <v>90</v>
      </c>
      <c r="AA1195">
        <v>10897</v>
      </c>
      <c r="AB1195">
        <v>310.20379296123</v>
      </c>
      <c r="AC1195">
        <v>774.916531322014</v>
      </c>
      <c r="AD1195" s="3">
        <f t="shared" si="558"/>
        <v>315.853313281696</v>
      </c>
      <c r="AE1195" s="4">
        <f t="shared" si="559"/>
        <v>827.997569885433</v>
      </c>
      <c r="AF1195" s="5">
        <f t="shared" si="560"/>
        <v>10.5485232067511</v>
      </c>
      <c r="AG1195" s="3">
        <f t="shared" si="561"/>
        <v>40.7830342577488</v>
      </c>
      <c r="AH1195" s="3">
        <f t="shared" si="562"/>
        <v>9.48275862068966</v>
      </c>
      <c r="AI1195" s="3">
        <f t="shared" si="563"/>
        <v>12.035010940919</v>
      </c>
      <c r="AJ1195" s="3">
        <f t="shared" si="564"/>
        <v>37.1621621621622</v>
      </c>
      <c r="AK1195" s="3">
        <f t="shared" si="565"/>
        <v>5.50621669626998</v>
      </c>
      <c r="AL1195" s="3">
        <f t="shared" si="566"/>
        <v>125.628140703518</v>
      </c>
      <c r="AM1195" s="3">
        <f t="shared" si="567"/>
        <v>304.709141274238</v>
      </c>
      <c r="AN1195" s="3">
        <f t="shared" si="568"/>
        <v>601.626016260163</v>
      </c>
      <c r="AO1195" s="3">
        <f t="shared" si="569"/>
        <v>1043.95604395604</v>
      </c>
      <c r="AP1195" s="3">
        <f t="shared" si="570"/>
        <v>1618.75</v>
      </c>
      <c r="AQ1195" s="3">
        <f t="shared" si="571"/>
        <v>2510.12145748988</v>
      </c>
      <c r="AR1195" s="3">
        <f t="shared" si="572"/>
        <v>4118.01242236025</v>
      </c>
      <c r="AS1195" s="6">
        <f t="shared" si="573"/>
        <v>3658.53658536585</v>
      </c>
      <c r="AT1195" s="3">
        <f t="shared" si="574"/>
        <v>0.0805859529272769</v>
      </c>
      <c r="AU1195" s="7">
        <f t="shared" si="575"/>
        <v>0.195691378903342</v>
      </c>
      <c r="AV1195" s="8">
        <f t="shared" si="576"/>
        <v>0.0301933253299996</v>
      </c>
      <c r="AW1195" s="3">
        <f t="shared" si="577"/>
        <v>118.28536712649</v>
      </c>
      <c r="AX1195" s="7">
        <f t="shared" si="578"/>
        <v>0.32837981781772</v>
      </c>
      <c r="AY1195" s="3">
        <f t="shared" si="579"/>
        <v>0.350473077418419</v>
      </c>
      <c r="AZ1195" s="9">
        <f t="shared" si="580"/>
        <v>12.9501908459882</v>
      </c>
      <c r="BA1195" s="11">
        <f t="shared" si="581"/>
        <v>2.26668855649634</v>
      </c>
      <c r="BB1195" s="12">
        <f t="shared" si="582"/>
        <v>1018.89195499894</v>
      </c>
      <c r="BC1195" s="13">
        <f t="shared" si="583"/>
        <v>1.03663489576861</v>
      </c>
      <c r="BD1195" s="14">
        <f t="shared" si="584"/>
        <v>53.8181818181818</v>
      </c>
      <c r="BE1195" s="15">
        <f t="shared" si="585"/>
        <v>1.16880321466367</v>
      </c>
      <c r="BF1195" s="16">
        <f t="shared" si="586"/>
        <v>26.52</v>
      </c>
      <c r="BG1195" s="16">
        <f t="shared" si="587"/>
        <v>4.54545454545455</v>
      </c>
      <c r="BH1195" s="17">
        <f t="shared" si="588"/>
        <v>0.400306072232089</v>
      </c>
    </row>
    <row r="1196" spans="1:60">
      <c r="A1196">
        <v>1214</v>
      </c>
      <c r="B1196" t="s">
        <v>1287</v>
      </c>
      <c r="C1196" t="s">
        <v>1288</v>
      </c>
      <c r="D1196" t="s">
        <v>62</v>
      </c>
      <c r="E1196" t="s">
        <v>63</v>
      </c>
      <c r="F1196" t="s">
        <v>1307</v>
      </c>
      <c r="G1196">
        <v>733</v>
      </c>
      <c r="H1196">
        <v>364.6</v>
      </c>
      <c r="I1196">
        <v>931</v>
      </c>
      <c r="J1196">
        <v>11</v>
      </c>
      <c r="K1196">
        <v>2834</v>
      </c>
      <c r="L1196">
        <v>22.7293175855281</v>
      </c>
      <c r="M1196">
        <v>1.9</v>
      </c>
      <c r="N1196">
        <v>16</v>
      </c>
      <c r="O1196">
        <v>0.89</v>
      </c>
      <c r="P1196">
        <v>8.6</v>
      </c>
      <c r="Q1196">
        <v>13</v>
      </c>
      <c r="R1196">
        <v>1.1</v>
      </c>
      <c r="S1196">
        <v>52</v>
      </c>
      <c r="T1196">
        <v>24</v>
      </c>
      <c r="U1196">
        <v>301</v>
      </c>
      <c r="V1196">
        <v>108</v>
      </c>
      <c r="W1196">
        <v>452</v>
      </c>
      <c r="X1196">
        <v>102</v>
      </c>
      <c r="Y1196">
        <v>1028</v>
      </c>
      <c r="Z1196">
        <v>127</v>
      </c>
      <c r="AA1196">
        <v>10012</v>
      </c>
      <c r="AB1196">
        <v>310.20379296123</v>
      </c>
      <c r="AC1196">
        <v>774.916531322014</v>
      </c>
      <c r="AD1196" s="3">
        <f t="shared" si="558"/>
        <v>315.853313281696</v>
      </c>
      <c r="AE1196" s="4">
        <f t="shared" si="559"/>
        <v>827.997569885433</v>
      </c>
      <c r="AF1196" s="5">
        <f t="shared" si="560"/>
        <v>8.0168776371308</v>
      </c>
      <c r="AG1196" s="3">
        <f t="shared" si="561"/>
        <v>26.1011419249592</v>
      </c>
      <c r="AH1196" s="3">
        <f t="shared" si="562"/>
        <v>9.59051724137931</v>
      </c>
      <c r="AI1196" s="3">
        <f t="shared" si="563"/>
        <v>18.8183807439825</v>
      </c>
      <c r="AJ1196" s="3">
        <f t="shared" si="564"/>
        <v>87.8378378378378</v>
      </c>
      <c r="AK1196" s="3">
        <f t="shared" si="565"/>
        <v>19.538188277087</v>
      </c>
      <c r="AL1196" s="3">
        <f t="shared" si="566"/>
        <v>261.306532663317</v>
      </c>
      <c r="AM1196" s="3">
        <f t="shared" si="567"/>
        <v>664.819944598338</v>
      </c>
      <c r="AN1196" s="3">
        <f t="shared" si="568"/>
        <v>1223.57723577236</v>
      </c>
      <c r="AO1196" s="3">
        <f t="shared" si="569"/>
        <v>1978.02197802198</v>
      </c>
      <c r="AP1196" s="3">
        <f t="shared" si="570"/>
        <v>2825</v>
      </c>
      <c r="AQ1196" s="3">
        <f t="shared" si="571"/>
        <v>4129.55465587045</v>
      </c>
      <c r="AR1196" s="3">
        <f t="shared" si="572"/>
        <v>6385.09316770186</v>
      </c>
      <c r="AS1196" s="6">
        <f t="shared" si="573"/>
        <v>5162.60162601626</v>
      </c>
      <c r="AT1196" s="3">
        <f t="shared" si="574"/>
        <v>0.128963953471941</v>
      </c>
      <c r="AU1196" s="7">
        <f t="shared" si="575"/>
        <v>0.201976619737184</v>
      </c>
      <c r="AV1196" s="8">
        <f t="shared" si="576"/>
        <v>0.0193237282111998</v>
      </c>
      <c r="AW1196" s="3">
        <f t="shared" si="577"/>
        <v>75.2725063532212</v>
      </c>
      <c r="AX1196" s="7">
        <f t="shared" si="578"/>
        <v>0.167652142946258</v>
      </c>
      <c r="AY1196" s="3">
        <f t="shared" si="579"/>
        <v>-0.816812382236793</v>
      </c>
      <c r="AZ1196" s="9">
        <f t="shared" si="580"/>
        <v>8.01244906858327</v>
      </c>
      <c r="BA1196" s="11">
        <f t="shared" si="581"/>
        <v>0.489415152373437</v>
      </c>
      <c r="BB1196" s="12">
        <f t="shared" si="582"/>
        <v>1063.1923066335</v>
      </c>
      <c r="BC1196" s="13">
        <f t="shared" si="583"/>
        <v>1.03663489576861</v>
      </c>
      <c r="BD1196" s="14">
        <f t="shared" si="584"/>
        <v>58.1538461538462</v>
      </c>
      <c r="BE1196" s="15">
        <f t="shared" si="585"/>
        <v>0.753809855371609</v>
      </c>
      <c r="BF1196" s="16">
        <f t="shared" si="586"/>
        <v>19.7692307692308</v>
      </c>
      <c r="BG1196" s="16">
        <f t="shared" si="587"/>
        <v>1.23076923076923</v>
      </c>
      <c r="BH1196" s="17">
        <f t="shared" si="588"/>
        <v>0.400306072232089</v>
      </c>
    </row>
    <row r="1197" spans="1:60">
      <c r="A1197">
        <v>1215</v>
      </c>
      <c r="B1197" t="s">
        <v>1287</v>
      </c>
      <c r="C1197" t="s">
        <v>1288</v>
      </c>
      <c r="D1197" t="s">
        <v>62</v>
      </c>
      <c r="E1197" t="s">
        <v>63</v>
      </c>
      <c r="F1197" t="s">
        <v>1308</v>
      </c>
      <c r="G1197">
        <v>499</v>
      </c>
      <c r="H1197">
        <v>364.6</v>
      </c>
      <c r="I1197">
        <v>872</v>
      </c>
      <c r="J1197">
        <v>13</v>
      </c>
      <c r="K1197">
        <v>1827</v>
      </c>
      <c r="L1197">
        <v>22.7293175855281</v>
      </c>
      <c r="M1197">
        <v>0.05</v>
      </c>
      <c r="N1197">
        <v>1.6</v>
      </c>
      <c r="O1197">
        <v>0.1</v>
      </c>
      <c r="P1197">
        <v>1.8</v>
      </c>
      <c r="Q1197">
        <v>5.2</v>
      </c>
      <c r="R1197">
        <v>0.11</v>
      </c>
      <c r="S1197">
        <v>29</v>
      </c>
      <c r="T1197">
        <v>14</v>
      </c>
      <c r="U1197">
        <v>184</v>
      </c>
      <c r="V1197">
        <v>70</v>
      </c>
      <c r="W1197">
        <v>308</v>
      </c>
      <c r="X1197">
        <v>73</v>
      </c>
      <c r="Y1197">
        <v>755</v>
      </c>
      <c r="Z1197">
        <v>97</v>
      </c>
      <c r="AA1197">
        <v>9367</v>
      </c>
      <c r="AB1197">
        <v>310.20379296123</v>
      </c>
      <c r="AC1197">
        <v>774.916531322014</v>
      </c>
      <c r="AD1197" s="3">
        <f t="shared" si="558"/>
        <v>315.853313281696</v>
      </c>
      <c r="AE1197" s="4">
        <f t="shared" si="559"/>
        <v>827.997569885433</v>
      </c>
      <c r="AF1197" s="5">
        <f t="shared" si="560"/>
        <v>0.210970464135021</v>
      </c>
      <c r="AG1197" s="3">
        <f t="shared" si="561"/>
        <v>2.61011419249592</v>
      </c>
      <c r="AH1197" s="3">
        <f t="shared" si="562"/>
        <v>1.07758620689655</v>
      </c>
      <c r="AI1197" s="3">
        <f t="shared" si="563"/>
        <v>3.93873085339168</v>
      </c>
      <c r="AJ1197" s="3">
        <f t="shared" si="564"/>
        <v>35.1351351351351</v>
      </c>
      <c r="AK1197" s="3">
        <f t="shared" si="565"/>
        <v>1.9538188277087</v>
      </c>
      <c r="AL1197" s="3">
        <f t="shared" si="566"/>
        <v>145.72864321608</v>
      </c>
      <c r="AM1197" s="3">
        <f t="shared" si="567"/>
        <v>387.81163434903</v>
      </c>
      <c r="AN1197" s="3">
        <f t="shared" si="568"/>
        <v>747.967479674797</v>
      </c>
      <c r="AO1197" s="3">
        <f t="shared" si="569"/>
        <v>1282.05128205128</v>
      </c>
      <c r="AP1197" s="3">
        <f t="shared" si="570"/>
        <v>1925</v>
      </c>
      <c r="AQ1197" s="3">
        <f t="shared" si="571"/>
        <v>2955.46558704453</v>
      </c>
      <c r="AR1197" s="3">
        <f t="shared" si="572"/>
        <v>4689.44099378882</v>
      </c>
      <c r="AS1197" s="6">
        <f t="shared" si="573"/>
        <v>3943.08943089431</v>
      </c>
      <c r="AT1197" s="3">
        <f t="shared" si="574"/>
        <v>0.0273049267271316</v>
      </c>
      <c r="AU1197" s="7">
        <f t="shared" si="575"/>
        <v>0.0582264000406383</v>
      </c>
      <c r="AV1197" s="8">
        <f t="shared" si="576"/>
        <v>0.00193237282111998</v>
      </c>
      <c r="AW1197" s="3">
        <f t="shared" si="577"/>
        <v>63.6921207604179</v>
      </c>
      <c r="AX1197" s="7">
        <f t="shared" si="578"/>
        <v>0.0154217541499312</v>
      </c>
      <c r="AY1197" s="3">
        <f t="shared" si="579"/>
        <v>-4.95984116586687</v>
      </c>
      <c r="AZ1197" s="9">
        <f t="shared" si="580"/>
        <v>7.31605843348665</v>
      </c>
      <c r="BA1197" s="11">
        <f t="shared" si="581"/>
        <v>0.362714281448226</v>
      </c>
      <c r="BB1197" s="12">
        <f t="shared" si="582"/>
        <v>1080.55669769511</v>
      </c>
      <c r="BC1197" s="13">
        <f t="shared" si="583"/>
        <v>1.03663489576861</v>
      </c>
      <c r="BD1197" s="14">
        <f t="shared" si="584"/>
        <v>137.606837606838</v>
      </c>
      <c r="BE1197" s="15">
        <f t="shared" si="585"/>
        <v>1.02637951168479</v>
      </c>
      <c r="BF1197" s="16">
        <f t="shared" si="586"/>
        <v>26.0344827586207</v>
      </c>
      <c r="BG1197" s="16">
        <f t="shared" si="587"/>
        <v>0.307692307692308</v>
      </c>
      <c r="BH1197" s="17">
        <f t="shared" si="588"/>
        <v>0.400306072232089</v>
      </c>
    </row>
    <row r="1198" spans="1:60">
      <c r="A1198">
        <v>1216</v>
      </c>
      <c r="B1198" t="s">
        <v>1287</v>
      </c>
      <c r="C1198" t="s">
        <v>1288</v>
      </c>
      <c r="D1198" t="s">
        <v>62</v>
      </c>
      <c r="E1198" t="s">
        <v>63</v>
      </c>
      <c r="F1198" t="s">
        <v>1309</v>
      </c>
      <c r="G1198">
        <v>60</v>
      </c>
      <c r="H1198">
        <v>364.6</v>
      </c>
      <c r="I1198">
        <v>1147</v>
      </c>
      <c r="J1198">
        <v>9.6</v>
      </c>
      <c r="K1198">
        <v>2622</v>
      </c>
      <c r="L1198">
        <v>22.7293175855281</v>
      </c>
      <c r="M1198">
        <v>0.07</v>
      </c>
      <c r="N1198">
        <v>1.5</v>
      </c>
      <c r="O1198">
        <v>0.13</v>
      </c>
      <c r="P1198">
        <v>2.5</v>
      </c>
      <c r="Q1198">
        <v>7</v>
      </c>
      <c r="R1198">
        <v>0.12</v>
      </c>
      <c r="S1198">
        <v>37</v>
      </c>
      <c r="T1198">
        <v>19</v>
      </c>
      <c r="U1198">
        <v>260</v>
      </c>
      <c r="V1198">
        <v>100</v>
      </c>
      <c r="W1198">
        <v>436</v>
      </c>
      <c r="X1198">
        <v>104</v>
      </c>
      <c r="Y1198">
        <v>1071</v>
      </c>
      <c r="Z1198">
        <v>132</v>
      </c>
      <c r="AA1198">
        <v>12287</v>
      </c>
      <c r="AB1198">
        <v>310.20379296123</v>
      </c>
      <c r="AC1198">
        <v>774.916531322014</v>
      </c>
      <c r="AD1198" s="3">
        <f t="shared" si="558"/>
        <v>315.853313281696</v>
      </c>
      <c r="AE1198" s="4">
        <f t="shared" si="559"/>
        <v>827.997569885433</v>
      </c>
      <c r="AF1198" s="5">
        <f t="shared" si="560"/>
        <v>0.29535864978903</v>
      </c>
      <c r="AG1198" s="3">
        <f t="shared" si="561"/>
        <v>2.44698205546493</v>
      </c>
      <c r="AH1198" s="3">
        <f t="shared" si="562"/>
        <v>1.40086206896552</v>
      </c>
      <c r="AI1198" s="3">
        <f t="shared" si="563"/>
        <v>5.47045951859956</v>
      </c>
      <c r="AJ1198" s="3">
        <f t="shared" si="564"/>
        <v>47.2972972972973</v>
      </c>
      <c r="AK1198" s="3">
        <f t="shared" si="565"/>
        <v>2.13143872113677</v>
      </c>
      <c r="AL1198" s="3">
        <f t="shared" si="566"/>
        <v>185.929648241206</v>
      </c>
      <c r="AM1198" s="3">
        <f t="shared" si="567"/>
        <v>526.315789473684</v>
      </c>
      <c r="AN1198" s="3">
        <f t="shared" si="568"/>
        <v>1056.91056910569</v>
      </c>
      <c r="AO1198" s="3">
        <f t="shared" si="569"/>
        <v>1831.50183150183</v>
      </c>
      <c r="AP1198" s="3">
        <f t="shared" si="570"/>
        <v>2725</v>
      </c>
      <c r="AQ1198" s="3">
        <f t="shared" si="571"/>
        <v>4210.52631578947</v>
      </c>
      <c r="AR1198" s="3">
        <f t="shared" si="572"/>
        <v>6652.17391304348</v>
      </c>
      <c r="AS1198" s="6">
        <f t="shared" si="573"/>
        <v>5365.85365853659</v>
      </c>
      <c r="AT1198" s="3">
        <f t="shared" si="574"/>
        <v>0.0227290019059384</v>
      </c>
      <c r="AU1198" s="7">
        <f t="shared" si="575"/>
        <v>0.034167780642914</v>
      </c>
      <c r="AV1198" s="8">
        <f t="shared" si="576"/>
        <v>0.00181159951979998</v>
      </c>
      <c r="AW1198" s="3">
        <f t="shared" si="577"/>
        <v>86.249746863066</v>
      </c>
      <c r="AX1198" s="7">
        <f t="shared" si="578"/>
        <v>0.0168244591285648</v>
      </c>
      <c r="AY1198" s="3">
        <f t="shared" si="579"/>
        <v>-4.80868743640537</v>
      </c>
      <c r="AZ1198" s="9">
        <f t="shared" si="580"/>
        <v>4.78639053667723</v>
      </c>
      <c r="BA1198" s="11">
        <f t="shared" si="581"/>
        <v>0.170598138725778</v>
      </c>
      <c r="BB1198" s="12">
        <f t="shared" si="582"/>
        <v>1049.44944410235</v>
      </c>
      <c r="BC1198" s="13">
        <f t="shared" si="583"/>
        <v>1.03663489576861</v>
      </c>
      <c r="BD1198" s="14">
        <f t="shared" si="584"/>
        <v>141.142857142857</v>
      </c>
      <c r="BE1198" s="15">
        <f t="shared" si="585"/>
        <v>0.723544847172749</v>
      </c>
      <c r="BF1198" s="16">
        <f t="shared" si="586"/>
        <v>28.9459459459459</v>
      </c>
      <c r="BG1198" s="16">
        <f t="shared" si="587"/>
        <v>0.214285714285714</v>
      </c>
      <c r="BH1198" s="17">
        <f t="shared" si="588"/>
        <v>0.400306072232089</v>
      </c>
    </row>
    <row r="1199" spans="1:60">
      <c r="A1199">
        <v>1217</v>
      </c>
      <c r="B1199" t="s">
        <v>1287</v>
      </c>
      <c r="C1199" t="s">
        <v>1288</v>
      </c>
      <c r="D1199" t="s">
        <v>62</v>
      </c>
      <c r="E1199" t="s">
        <v>63</v>
      </c>
      <c r="F1199" t="s">
        <v>1310</v>
      </c>
      <c r="G1199">
        <v>275</v>
      </c>
      <c r="H1199">
        <v>364.6</v>
      </c>
      <c r="I1199">
        <v>952</v>
      </c>
      <c r="J1199">
        <v>14</v>
      </c>
      <c r="K1199">
        <v>2085</v>
      </c>
      <c r="L1199">
        <v>22.7293175855281</v>
      </c>
      <c r="M1199">
        <v>0.07</v>
      </c>
      <c r="N1199">
        <v>2</v>
      </c>
      <c r="O1199">
        <v>0.11</v>
      </c>
      <c r="P1199">
        <v>2.1</v>
      </c>
      <c r="Q1199">
        <v>6.3</v>
      </c>
      <c r="R1199">
        <v>0.12</v>
      </c>
      <c r="S1199">
        <v>35</v>
      </c>
      <c r="T1199">
        <v>16</v>
      </c>
      <c r="U1199">
        <v>214</v>
      </c>
      <c r="V1199">
        <v>80</v>
      </c>
      <c r="W1199">
        <v>341</v>
      </c>
      <c r="X1199">
        <v>80</v>
      </c>
      <c r="Y1199">
        <v>825</v>
      </c>
      <c r="Z1199">
        <v>101</v>
      </c>
      <c r="AA1199">
        <v>11653</v>
      </c>
      <c r="AB1199">
        <v>310.20379296123</v>
      </c>
      <c r="AC1199">
        <v>774.916531322014</v>
      </c>
      <c r="AD1199" s="3">
        <f t="shared" si="558"/>
        <v>315.853313281696</v>
      </c>
      <c r="AE1199" s="4">
        <f t="shared" si="559"/>
        <v>827.997569885433</v>
      </c>
      <c r="AF1199" s="5">
        <f t="shared" si="560"/>
        <v>0.29535864978903</v>
      </c>
      <c r="AG1199" s="3">
        <f t="shared" si="561"/>
        <v>3.2626427406199</v>
      </c>
      <c r="AH1199" s="3">
        <f t="shared" si="562"/>
        <v>1.18534482758621</v>
      </c>
      <c r="AI1199" s="3">
        <f t="shared" si="563"/>
        <v>4.59518599562363</v>
      </c>
      <c r="AJ1199" s="3">
        <f t="shared" si="564"/>
        <v>42.5675675675676</v>
      </c>
      <c r="AK1199" s="3">
        <f t="shared" si="565"/>
        <v>2.13143872113677</v>
      </c>
      <c r="AL1199" s="3">
        <f t="shared" si="566"/>
        <v>175.879396984925</v>
      </c>
      <c r="AM1199" s="3">
        <f t="shared" si="567"/>
        <v>443.213296398892</v>
      </c>
      <c r="AN1199" s="3">
        <f t="shared" si="568"/>
        <v>869.918699186992</v>
      </c>
      <c r="AO1199" s="3">
        <f t="shared" si="569"/>
        <v>1465.20146520147</v>
      </c>
      <c r="AP1199" s="3">
        <f t="shared" si="570"/>
        <v>2131.25</v>
      </c>
      <c r="AQ1199" s="3">
        <f t="shared" si="571"/>
        <v>3238.86639676113</v>
      </c>
      <c r="AR1199" s="3">
        <f t="shared" si="572"/>
        <v>5124.22360248447</v>
      </c>
      <c r="AS1199" s="6">
        <f t="shared" si="573"/>
        <v>4105.69105691057</v>
      </c>
      <c r="AT1199" s="3">
        <f t="shared" si="574"/>
        <v>0.0246334902518912</v>
      </c>
      <c r="AU1199" s="7">
        <f t="shared" si="575"/>
        <v>0.0480726294612665</v>
      </c>
      <c r="AV1199" s="8">
        <f t="shared" si="576"/>
        <v>0.00241546602639997</v>
      </c>
      <c r="AW1199" s="3">
        <f t="shared" si="577"/>
        <v>59.1426835632452</v>
      </c>
      <c r="AX1199" s="7">
        <f t="shared" si="578"/>
        <v>0.018575967678697</v>
      </c>
      <c r="AY1199" s="3">
        <f t="shared" si="579"/>
        <v>-4.63673211592009</v>
      </c>
      <c r="AZ1199" s="9">
        <f t="shared" si="580"/>
        <v>8.14011996033543</v>
      </c>
      <c r="BA1199" s="11">
        <f t="shared" si="581"/>
        <v>0.340533911719378</v>
      </c>
      <c r="BB1199" s="12">
        <f t="shared" si="582"/>
        <v>1088.44277745211</v>
      </c>
      <c r="BC1199" s="13">
        <f t="shared" si="583"/>
        <v>1.03663489576861</v>
      </c>
      <c r="BD1199" s="14">
        <f t="shared" si="584"/>
        <v>135.873015873016</v>
      </c>
      <c r="BE1199" s="15">
        <f t="shared" si="585"/>
        <v>0.939292765238805</v>
      </c>
      <c r="BF1199" s="16">
        <f t="shared" si="586"/>
        <v>23.5714285714286</v>
      </c>
      <c r="BG1199" s="16">
        <f t="shared" si="587"/>
        <v>0.317460317460317</v>
      </c>
      <c r="BH1199" s="17">
        <f t="shared" si="588"/>
        <v>0.400306072232089</v>
      </c>
    </row>
    <row r="1200" spans="1:60">
      <c r="A1200">
        <v>1218</v>
      </c>
      <c r="B1200" t="s">
        <v>1287</v>
      </c>
      <c r="C1200" t="s">
        <v>1288</v>
      </c>
      <c r="D1200" t="s">
        <v>62</v>
      </c>
      <c r="E1200" t="s">
        <v>63</v>
      </c>
      <c r="F1200" t="s">
        <v>1311</v>
      </c>
      <c r="G1200">
        <v>194</v>
      </c>
      <c r="H1200">
        <v>364.6</v>
      </c>
      <c r="I1200">
        <v>425</v>
      </c>
      <c r="J1200">
        <v>7.3</v>
      </c>
      <c r="K1200">
        <v>950</v>
      </c>
      <c r="L1200">
        <v>22.7293175855281</v>
      </c>
      <c r="M1200">
        <v>0.03</v>
      </c>
      <c r="N1200">
        <v>8.9</v>
      </c>
      <c r="O1200">
        <v>0.09</v>
      </c>
      <c r="P1200">
        <v>2.1</v>
      </c>
      <c r="Q1200">
        <v>3.6</v>
      </c>
      <c r="R1200">
        <v>0.81</v>
      </c>
      <c r="S1200">
        <v>15</v>
      </c>
      <c r="T1200">
        <v>6.7</v>
      </c>
      <c r="U1200">
        <v>85</v>
      </c>
      <c r="V1200">
        <v>32</v>
      </c>
      <c r="W1200">
        <v>144</v>
      </c>
      <c r="X1200">
        <v>35</v>
      </c>
      <c r="Y1200">
        <v>381</v>
      </c>
      <c r="Z1200">
        <v>53</v>
      </c>
      <c r="AA1200">
        <v>12009</v>
      </c>
      <c r="AB1200">
        <v>310.20379296123</v>
      </c>
      <c r="AC1200">
        <v>774.916531322014</v>
      </c>
      <c r="AD1200" s="3">
        <f t="shared" si="558"/>
        <v>315.853313281696</v>
      </c>
      <c r="AE1200" s="4">
        <f t="shared" si="559"/>
        <v>827.997569885433</v>
      </c>
      <c r="AF1200" s="5">
        <f t="shared" si="560"/>
        <v>0.126582278481013</v>
      </c>
      <c r="AG1200" s="3">
        <f t="shared" si="561"/>
        <v>14.5187601957586</v>
      </c>
      <c r="AH1200" s="3">
        <f t="shared" si="562"/>
        <v>0.969827586206897</v>
      </c>
      <c r="AI1200" s="3">
        <f t="shared" si="563"/>
        <v>4.59518599562363</v>
      </c>
      <c r="AJ1200" s="3">
        <f t="shared" si="564"/>
        <v>24.3243243243243</v>
      </c>
      <c r="AK1200" s="3">
        <f t="shared" si="565"/>
        <v>14.3872113676732</v>
      </c>
      <c r="AL1200" s="3">
        <f t="shared" si="566"/>
        <v>75.3768844221105</v>
      </c>
      <c r="AM1200" s="3">
        <f t="shared" si="567"/>
        <v>185.595567867036</v>
      </c>
      <c r="AN1200" s="3">
        <f t="shared" si="568"/>
        <v>345.528455284553</v>
      </c>
      <c r="AO1200" s="3">
        <f t="shared" si="569"/>
        <v>586.080586080586</v>
      </c>
      <c r="AP1200" s="3">
        <f t="shared" si="570"/>
        <v>900</v>
      </c>
      <c r="AQ1200" s="3">
        <f t="shared" si="571"/>
        <v>1417.004048583</v>
      </c>
      <c r="AR1200" s="3">
        <f t="shared" si="572"/>
        <v>2366.45962732919</v>
      </c>
      <c r="AS1200" s="6">
        <f t="shared" si="573"/>
        <v>2154.47154471545</v>
      </c>
      <c r="AT1200" s="3">
        <f t="shared" si="574"/>
        <v>0.335998346386723</v>
      </c>
      <c r="AU1200" s="7">
        <f t="shared" si="575"/>
        <v>1.41983553197539</v>
      </c>
      <c r="AV1200" s="8">
        <f t="shared" si="576"/>
        <v>0.0107488238174799</v>
      </c>
      <c r="AW1200" s="3">
        <f t="shared" si="577"/>
        <v>113.42432464184</v>
      </c>
      <c r="AX1200" s="7">
        <f t="shared" si="578"/>
        <v>0.114475894439015</v>
      </c>
      <c r="AY1200" s="3">
        <f t="shared" si="579"/>
        <v>-1.47926124607832</v>
      </c>
      <c r="AZ1200" s="9">
        <f t="shared" si="580"/>
        <v>20.6991621848529</v>
      </c>
      <c r="BA1200" s="11">
        <f t="shared" si="581"/>
        <v>3.32585133306349</v>
      </c>
      <c r="BB1200" s="12">
        <f t="shared" si="582"/>
        <v>1022.84891476702</v>
      </c>
      <c r="BC1200" s="13">
        <f t="shared" si="583"/>
        <v>1.03663489576861</v>
      </c>
      <c r="BD1200" s="14">
        <f t="shared" si="584"/>
        <v>64.0873015873016</v>
      </c>
      <c r="BE1200" s="15">
        <f t="shared" si="585"/>
        <v>2.03390165701316</v>
      </c>
      <c r="BF1200" s="16">
        <f t="shared" si="586"/>
        <v>25.4</v>
      </c>
      <c r="BG1200" s="16">
        <f t="shared" si="587"/>
        <v>2.47222222222222</v>
      </c>
      <c r="BH1200" s="17">
        <f t="shared" si="588"/>
        <v>0.400306072232089</v>
      </c>
    </row>
    <row r="1201" spans="1:60">
      <c r="A1201">
        <v>1219</v>
      </c>
      <c r="B1201" t="s">
        <v>1287</v>
      </c>
      <c r="C1201" t="s">
        <v>1288</v>
      </c>
      <c r="D1201" t="s">
        <v>62</v>
      </c>
      <c r="E1201" t="s">
        <v>63</v>
      </c>
      <c r="F1201" t="s">
        <v>1312</v>
      </c>
      <c r="G1201">
        <v>278</v>
      </c>
      <c r="H1201">
        <v>364.6</v>
      </c>
      <c r="I1201">
        <v>811</v>
      </c>
      <c r="J1201">
        <v>8.7</v>
      </c>
      <c r="K1201">
        <v>1884</v>
      </c>
      <c r="L1201">
        <v>22.7293175855281</v>
      </c>
      <c r="M1201">
        <v>0.02</v>
      </c>
      <c r="N1201">
        <v>4.5</v>
      </c>
      <c r="O1201">
        <v>0.07</v>
      </c>
      <c r="P1201">
        <v>1.7</v>
      </c>
      <c r="Q1201">
        <v>4.6</v>
      </c>
      <c r="R1201">
        <v>0.23</v>
      </c>
      <c r="S1201">
        <v>26</v>
      </c>
      <c r="T1201">
        <v>14</v>
      </c>
      <c r="U1201">
        <v>185</v>
      </c>
      <c r="V1201">
        <v>72</v>
      </c>
      <c r="W1201">
        <v>319</v>
      </c>
      <c r="X1201">
        <v>76</v>
      </c>
      <c r="Y1201">
        <v>785</v>
      </c>
      <c r="Z1201">
        <v>102</v>
      </c>
      <c r="AA1201">
        <v>9187</v>
      </c>
      <c r="AB1201">
        <v>310.20379296123</v>
      </c>
      <c r="AC1201">
        <v>774.916531322014</v>
      </c>
      <c r="AD1201" s="3">
        <f t="shared" si="558"/>
        <v>315.853313281696</v>
      </c>
      <c r="AE1201" s="4">
        <f t="shared" si="559"/>
        <v>827.997569885433</v>
      </c>
      <c r="AF1201" s="5">
        <f t="shared" si="560"/>
        <v>0.0843881856540084</v>
      </c>
      <c r="AG1201" s="3">
        <f t="shared" si="561"/>
        <v>7.34094616639478</v>
      </c>
      <c r="AH1201" s="3">
        <f t="shared" si="562"/>
        <v>0.754310344827586</v>
      </c>
      <c r="AI1201" s="3">
        <f t="shared" si="563"/>
        <v>3.7199124726477</v>
      </c>
      <c r="AJ1201" s="3">
        <f t="shared" si="564"/>
        <v>31.0810810810811</v>
      </c>
      <c r="AK1201" s="3">
        <f t="shared" si="565"/>
        <v>4.08525754884547</v>
      </c>
      <c r="AL1201" s="3">
        <f t="shared" si="566"/>
        <v>130.653266331658</v>
      </c>
      <c r="AM1201" s="3">
        <f t="shared" si="567"/>
        <v>387.81163434903</v>
      </c>
      <c r="AN1201" s="3">
        <f t="shared" si="568"/>
        <v>752.032520325203</v>
      </c>
      <c r="AO1201" s="3">
        <f t="shared" si="569"/>
        <v>1318.68131868132</v>
      </c>
      <c r="AP1201" s="3">
        <f t="shared" si="570"/>
        <v>1993.75</v>
      </c>
      <c r="AQ1201" s="3">
        <f t="shared" si="571"/>
        <v>3076.92307692308</v>
      </c>
      <c r="AR1201" s="3">
        <f t="shared" si="572"/>
        <v>4875.77639751553</v>
      </c>
      <c r="AS1201" s="6">
        <f t="shared" si="573"/>
        <v>4146.34146341463</v>
      </c>
      <c r="AT1201" s="3">
        <f t="shared" si="574"/>
        <v>0.0641078551886705</v>
      </c>
      <c r="AU1201" s="7">
        <f t="shared" si="575"/>
        <v>0.131482352679948</v>
      </c>
      <c r="AV1201" s="8">
        <f t="shared" si="576"/>
        <v>0.00543479855939994</v>
      </c>
      <c r="AW1201" s="3">
        <f t="shared" si="577"/>
        <v>95.17213446959</v>
      </c>
      <c r="AX1201" s="7">
        <f t="shared" si="578"/>
        <v>0.0530198331111849</v>
      </c>
      <c r="AY1201" s="3">
        <f t="shared" si="579"/>
        <v>-2.81569545117468</v>
      </c>
      <c r="AZ1201" s="9">
        <f t="shared" si="580"/>
        <v>20.4066329109447</v>
      </c>
      <c r="BA1201" s="11">
        <f t="shared" si="581"/>
        <v>1.04746234483652</v>
      </c>
      <c r="BB1201" s="12">
        <f t="shared" si="582"/>
        <v>1039.73098284495</v>
      </c>
      <c r="BC1201" s="13">
        <f t="shared" si="583"/>
        <v>1.03663489576861</v>
      </c>
      <c r="BD1201" s="14">
        <f t="shared" si="584"/>
        <v>149.040920716113</v>
      </c>
      <c r="BE1201" s="15">
        <f t="shared" si="585"/>
        <v>0.987154816970719</v>
      </c>
      <c r="BF1201" s="16">
        <f t="shared" si="586"/>
        <v>30.1923076923077</v>
      </c>
      <c r="BG1201" s="16">
        <f t="shared" si="587"/>
        <v>0.978260869565218</v>
      </c>
      <c r="BH1201" s="17">
        <f t="shared" si="588"/>
        <v>0.400306072232089</v>
      </c>
    </row>
    <row r="1202" spans="1:60">
      <c r="A1202">
        <v>1220</v>
      </c>
      <c r="B1202" t="s">
        <v>1287</v>
      </c>
      <c r="C1202" t="s">
        <v>1288</v>
      </c>
      <c r="D1202" t="s">
        <v>62</v>
      </c>
      <c r="E1202" t="s">
        <v>63</v>
      </c>
      <c r="F1202" t="s">
        <v>1313</v>
      </c>
      <c r="G1202">
        <v>296</v>
      </c>
      <c r="H1202">
        <v>364.6</v>
      </c>
      <c r="I1202">
        <v>1814</v>
      </c>
      <c r="J1202">
        <v>8</v>
      </c>
      <c r="K1202">
        <v>3884</v>
      </c>
      <c r="L1202">
        <v>22.7293175855281</v>
      </c>
      <c r="M1202">
        <v>0.14</v>
      </c>
      <c r="N1202">
        <v>2</v>
      </c>
      <c r="O1202">
        <v>0.61</v>
      </c>
      <c r="P1202">
        <v>7</v>
      </c>
      <c r="Q1202">
        <v>16</v>
      </c>
      <c r="R1202">
        <v>2.2</v>
      </c>
      <c r="S1202">
        <v>61</v>
      </c>
      <c r="T1202">
        <v>31</v>
      </c>
      <c r="U1202">
        <v>393</v>
      </c>
      <c r="V1202">
        <v>141</v>
      </c>
      <c r="W1202">
        <v>620</v>
      </c>
      <c r="X1202">
        <v>155</v>
      </c>
      <c r="Y1202">
        <v>1682</v>
      </c>
      <c r="Z1202">
        <v>195</v>
      </c>
      <c r="AA1202">
        <v>9899</v>
      </c>
      <c r="AB1202">
        <v>310.20379296123</v>
      </c>
      <c r="AC1202">
        <v>774.916531322014</v>
      </c>
      <c r="AD1202" s="3">
        <f t="shared" si="558"/>
        <v>315.853313281696</v>
      </c>
      <c r="AE1202" s="4">
        <f t="shared" si="559"/>
        <v>827.997569885433</v>
      </c>
      <c r="AF1202" s="5">
        <f t="shared" si="560"/>
        <v>0.590717299578059</v>
      </c>
      <c r="AG1202" s="3">
        <f t="shared" si="561"/>
        <v>3.2626427406199</v>
      </c>
      <c r="AH1202" s="3">
        <f t="shared" si="562"/>
        <v>6.57327586206897</v>
      </c>
      <c r="AI1202" s="3">
        <f t="shared" si="563"/>
        <v>15.3172866520788</v>
      </c>
      <c r="AJ1202" s="3">
        <f t="shared" si="564"/>
        <v>108.108108108108</v>
      </c>
      <c r="AK1202" s="3">
        <f t="shared" si="565"/>
        <v>39.0763765541741</v>
      </c>
      <c r="AL1202" s="3">
        <f t="shared" si="566"/>
        <v>306.532663316583</v>
      </c>
      <c r="AM1202" s="3">
        <f t="shared" si="567"/>
        <v>858.725761772853</v>
      </c>
      <c r="AN1202" s="3">
        <f t="shared" si="568"/>
        <v>1597.56097560976</v>
      </c>
      <c r="AO1202" s="3">
        <f t="shared" si="569"/>
        <v>2582.41758241758</v>
      </c>
      <c r="AP1202" s="3">
        <f t="shared" si="570"/>
        <v>3875</v>
      </c>
      <c r="AQ1202" s="3">
        <f t="shared" si="571"/>
        <v>6275.3036437247</v>
      </c>
      <c r="AR1202" s="3">
        <f t="shared" si="572"/>
        <v>10447.2049689441</v>
      </c>
      <c r="AS1202" s="6">
        <f t="shared" si="573"/>
        <v>7926.82926829268</v>
      </c>
      <c r="AT1202" s="3">
        <f t="shared" si="574"/>
        <v>0.21465784894266</v>
      </c>
      <c r="AU1202" s="7">
        <f t="shared" si="575"/>
        <v>0.205469165753676</v>
      </c>
      <c r="AV1202" s="8">
        <f t="shared" si="576"/>
        <v>0.00241546602639997</v>
      </c>
      <c r="AW1202" s="3">
        <f t="shared" si="577"/>
        <v>103.499696235679</v>
      </c>
      <c r="AX1202" s="7">
        <f t="shared" si="578"/>
        <v>0.024573695420103</v>
      </c>
      <c r="AY1202" s="3">
        <f t="shared" si="579"/>
        <v>-4.15089905659619</v>
      </c>
      <c r="AZ1202" s="9">
        <f t="shared" si="580"/>
        <v>1.86059884807667</v>
      </c>
      <c r="BA1202" s="11">
        <f t="shared" si="581"/>
        <v>0.0548413907776701</v>
      </c>
      <c r="BB1202" s="12">
        <f t="shared" si="582"/>
        <v>1031.59073556346</v>
      </c>
      <c r="BC1202" s="13">
        <f t="shared" si="583"/>
        <v>1.03663489576861</v>
      </c>
      <c r="BD1202" s="14">
        <f t="shared" si="584"/>
        <v>80.7053571428571</v>
      </c>
      <c r="BE1202" s="15">
        <f t="shared" si="585"/>
        <v>0.460711374151019</v>
      </c>
      <c r="BF1202" s="16">
        <f t="shared" si="586"/>
        <v>27.5737704918033</v>
      </c>
      <c r="BG1202" s="16">
        <f t="shared" si="587"/>
        <v>0.125</v>
      </c>
      <c r="BH1202" s="17">
        <f t="shared" si="588"/>
        <v>0.400306072232089</v>
      </c>
    </row>
    <row r="1203" hidden="1" spans="1:60">
      <c r="A1203">
        <v>1221</v>
      </c>
      <c r="B1203" t="s">
        <v>1287</v>
      </c>
      <c r="C1203" t="s">
        <v>1288</v>
      </c>
      <c r="D1203" t="s">
        <v>62</v>
      </c>
      <c r="E1203" t="s">
        <v>63</v>
      </c>
      <c r="F1203" t="s">
        <v>1314</v>
      </c>
      <c r="G1203">
        <v>425</v>
      </c>
      <c r="H1203">
        <v>364.6</v>
      </c>
      <c r="I1203">
        <v>1844</v>
      </c>
      <c r="J1203">
        <v>70</v>
      </c>
      <c r="K1203">
        <v>2958</v>
      </c>
      <c r="L1203">
        <v>22.7293175855281</v>
      </c>
      <c r="M1203">
        <v>483</v>
      </c>
      <c r="N1203">
        <v>981</v>
      </c>
      <c r="O1203">
        <v>142</v>
      </c>
      <c r="P1203">
        <v>605</v>
      </c>
      <c r="Q1203">
        <v>115</v>
      </c>
      <c r="R1203">
        <v>2.3</v>
      </c>
      <c r="S1203">
        <v>179</v>
      </c>
      <c r="T1203">
        <v>28</v>
      </c>
      <c r="U1203">
        <v>306</v>
      </c>
      <c r="V1203">
        <v>109</v>
      </c>
      <c r="W1203">
        <v>469</v>
      </c>
      <c r="X1203">
        <v>113</v>
      </c>
      <c r="Y1203">
        <v>1154</v>
      </c>
      <c r="Z1203">
        <v>155</v>
      </c>
      <c r="AA1203">
        <v>9277</v>
      </c>
      <c r="AB1203">
        <v>310.20379296123</v>
      </c>
      <c r="AC1203">
        <v>774.916531322014</v>
      </c>
      <c r="AD1203" s="3">
        <f t="shared" si="558"/>
        <v>315.853313281696</v>
      </c>
      <c r="AE1203" s="4">
        <f t="shared" si="559"/>
        <v>827.997569885433</v>
      </c>
      <c r="AF1203" s="5">
        <f t="shared" si="560"/>
        <v>2037.9746835443</v>
      </c>
      <c r="AG1203" s="3">
        <f t="shared" si="561"/>
        <v>1600.32626427406</v>
      </c>
      <c r="AH1203" s="3">
        <f t="shared" si="562"/>
        <v>1530.1724137931</v>
      </c>
      <c r="AI1203" s="3">
        <f t="shared" si="563"/>
        <v>1323.85120350109</v>
      </c>
      <c r="AJ1203" s="3">
        <f t="shared" si="564"/>
        <v>777.027027027027</v>
      </c>
      <c r="AK1203" s="3">
        <f t="shared" si="565"/>
        <v>40.8525754884547</v>
      </c>
      <c r="AL1203" s="3">
        <f t="shared" si="566"/>
        <v>899.497487437186</v>
      </c>
      <c r="AM1203" s="3">
        <f t="shared" si="567"/>
        <v>775.623268698061</v>
      </c>
      <c r="AN1203" s="3">
        <f t="shared" si="568"/>
        <v>1243.90243902439</v>
      </c>
      <c r="AO1203" s="3">
        <f t="shared" si="569"/>
        <v>1996.336996337</v>
      </c>
      <c r="AP1203" s="3">
        <f t="shared" si="570"/>
        <v>2931.25</v>
      </c>
      <c r="AQ1203" s="3">
        <f t="shared" si="571"/>
        <v>4574.8987854251</v>
      </c>
      <c r="AR1203" s="3">
        <f t="shared" si="572"/>
        <v>7167.70186335404</v>
      </c>
      <c r="AS1203" s="6">
        <f t="shared" si="573"/>
        <v>6300.81300813008</v>
      </c>
      <c r="AT1203" s="3">
        <f t="shared" si="574"/>
        <v>0.0488653936151755</v>
      </c>
      <c r="AU1203" s="7">
        <f t="shared" si="575"/>
        <v>0.0681744226346903</v>
      </c>
      <c r="AV1203" s="8">
        <f t="shared" si="576"/>
        <v>1.18478608594919</v>
      </c>
      <c r="AW1203" s="3">
        <f t="shared" si="577"/>
        <v>11.828536712649</v>
      </c>
      <c r="AX1203" s="7">
        <f t="shared" si="578"/>
        <v>4.07479210743348</v>
      </c>
      <c r="AY1203" s="3">
        <f t="shared" si="579"/>
        <v>4.72320161425265</v>
      </c>
      <c r="AZ1203" s="9">
        <f t="shared" si="580"/>
        <v>0.878122181992581</v>
      </c>
      <c r="BA1203" s="11">
        <f t="shared" si="581"/>
        <v>0.408668523389853</v>
      </c>
      <c r="BB1203" s="12">
        <f t="shared" si="582"/>
        <v>1293.45189975748</v>
      </c>
      <c r="BC1203" s="13">
        <f t="shared" si="583"/>
        <v>1.03663489576861</v>
      </c>
      <c r="BD1203" s="14">
        <f t="shared" si="584"/>
        <v>3.16665468918433</v>
      </c>
      <c r="BE1203" s="15">
        <f t="shared" si="585"/>
        <v>0.671504793173322</v>
      </c>
      <c r="BF1203" s="16">
        <f t="shared" si="586"/>
        <v>6.44692737430168</v>
      </c>
      <c r="BG1203" s="16">
        <f t="shared" si="587"/>
        <v>8.5304347826087</v>
      </c>
      <c r="BH1203" s="17">
        <f t="shared" si="588"/>
        <v>0.400306072232089</v>
      </c>
    </row>
    <row r="1204" spans="1:60">
      <c r="A1204">
        <v>1222</v>
      </c>
      <c r="B1204" t="s">
        <v>1287</v>
      </c>
      <c r="C1204" t="s">
        <v>1288</v>
      </c>
      <c r="D1204" t="s">
        <v>62</v>
      </c>
      <c r="E1204" t="s">
        <v>63</v>
      </c>
      <c r="F1204" t="s">
        <v>1315</v>
      </c>
      <c r="G1204">
        <v>80</v>
      </c>
      <c r="H1204">
        <v>364.6</v>
      </c>
      <c r="I1204">
        <v>1156</v>
      </c>
      <c r="J1204">
        <v>6.4</v>
      </c>
      <c r="K1204">
        <v>2502</v>
      </c>
      <c r="L1204">
        <v>22.7293175855281</v>
      </c>
      <c r="M1204">
        <v>0.05</v>
      </c>
      <c r="N1204">
        <v>1.2</v>
      </c>
      <c r="O1204">
        <v>0.06</v>
      </c>
      <c r="P1204">
        <v>1.2</v>
      </c>
      <c r="Q1204">
        <v>4.7</v>
      </c>
      <c r="R1204">
        <v>0.09</v>
      </c>
      <c r="S1204">
        <v>28</v>
      </c>
      <c r="T1204">
        <v>16</v>
      </c>
      <c r="U1204">
        <v>233</v>
      </c>
      <c r="V1204">
        <v>96</v>
      </c>
      <c r="W1204">
        <v>436</v>
      </c>
      <c r="X1204">
        <v>108</v>
      </c>
      <c r="Y1204">
        <v>1141</v>
      </c>
      <c r="Z1204">
        <v>154</v>
      </c>
      <c r="AA1204">
        <v>8974</v>
      </c>
      <c r="AB1204">
        <v>310.20379296123</v>
      </c>
      <c r="AC1204">
        <v>774.916531322014</v>
      </c>
      <c r="AD1204" s="3">
        <f t="shared" si="558"/>
        <v>315.853313281696</v>
      </c>
      <c r="AE1204" s="4">
        <f t="shared" si="559"/>
        <v>827.997569885433</v>
      </c>
      <c r="AF1204" s="5">
        <f t="shared" si="560"/>
        <v>0.210970464135021</v>
      </c>
      <c r="AG1204" s="3">
        <f t="shared" si="561"/>
        <v>1.95758564437194</v>
      </c>
      <c r="AH1204" s="3">
        <f t="shared" si="562"/>
        <v>0.646551724137931</v>
      </c>
      <c r="AI1204" s="3">
        <f t="shared" si="563"/>
        <v>2.62582056892779</v>
      </c>
      <c r="AJ1204" s="3">
        <f t="shared" si="564"/>
        <v>31.7567567567568</v>
      </c>
      <c r="AK1204" s="3">
        <f t="shared" si="565"/>
        <v>1.59857904085258</v>
      </c>
      <c r="AL1204" s="3">
        <f t="shared" si="566"/>
        <v>140.70351758794</v>
      </c>
      <c r="AM1204" s="3">
        <f t="shared" si="567"/>
        <v>443.213296398892</v>
      </c>
      <c r="AN1204" s="3">
        <f t="shared" si="568"/>
        <v>947.154471544715</v>
      </c>
      <c r="AO1204" s="3">
        <f t="shared" si="569"/>
        <v>1758.24175824176</v>
      </c>
      <c r="AP1204" s="3">
        <f t="shared" si="570"/>
        <v>2725</v>
      </c>
      <c r="AQ1204" s="3">
        <f t="shared" si="571"/>
        <v>4372.46963562753</v>
      </c>
      <c r="AR1204" s="3">
        <f t="shared" si="572"/>
        <v>7086.95652173913</v>
      </c>
      <c r="AS1204" s="6">
        <f t="shared" si="573"/>
        <v>6260.16260162602</v>
      </c>
      <c r="AT1204" s="3">
        <f t="shared" si="574"/>
        <v>0.0239146244860562</v>
      </c>
      <c r="AU1204" s="7">
        <f t="shared" si="575"/>
        <v>0.0337445621582388</v>
      </c>
      <c r="AV1204" s="8">
        <f t="shared" si="576"/>
        <v>0.00144927961583998</v>
      </c>
      <c r="AW1204" s="3">
        <f t="shared" si="577"/>
        <v>129.374620294599</v>
      </c>
      <c r="AX1204" s="7">
        <f t="shared" si="578"/>
        <v>0.0164845360253177</v>
      </c>
      <c r="AY1204" s="3">
        <f t="shared" si="579"/>
        <v>-4.84412724155928</v>
      </c>
      <c r="AZ1204" s="9">
        <f t="shared" si="580"/>
        <v>11.1587477789598</v>
      </c>
      <c r="BA1204" s="11">
        <f t="shared" si="581"/>
        <v>0.297967172754456</v>
      </c>
      <c r="BB1204" s="12">
        <f t="shared" si="582"/>
        <v>1010.54374691804</v>
      </c>
      <c r="BC1204" s="13">
        <f t="shared" si="583"/>
        <v>1.03663489576861</v>
      </c>
      <c r="BD1204" s="14">
        <f t="shared" si="584"/>
        <v>243.741134751773</v>
      </c>
      <c r="BE1204" s="15">
        <f t="shared" si="585"/>
        <v>0.679155592744973</v>
      </c>
      <c r="BF1204" s="16">
        <f t="shared" si="586"/>
        <v>40.75</v>
      </c>
      <c r="BG1204" s="16">
        <f t="shared" si="587"/>
        <v>0.25531914893617</v>
      </c>
      <c r="BH1204" s="17">
        <f t="shared" si="588"/>
        <v>0.400306072232089</v>
      </c>
    </row>
    <row r="1205" spans="1:60">
      <c r="A1205">
        <v>1223</v>
      </c>
      <c r="B1205" t="s">
        <v>1287</v>
      </c>
      <c r="C1205" t="s">
        <v>1316</v>
      </c>
      <c r="D1205" t="s">
        <v>62</v>
      </c>
      <c r="E1205" t="s">
        <v>63</v>
      </c>
      <c r="F1205" t="s">
        <v>1317</v>
      </c>
      <c r="G1205">
        <v>99</v>
      </c>
      <c r="H1205">
        <v>30.2</v>
      </c>
      <c r="I1205">
        <v>95</v>
      </c>
      <c r="J1205">
        <v>5.1</v>
      </c>
      <c r="K1205">
        <v>332</v>
      </c>
      <c r="L1205">
        <v>22.7293175855281</v>
      </c>
      <c r="M1205">
        <v>0.01</v>
      </c>
      <c r="N1205">
        <v>25</v>
      </c>
      <c r="O1205">
        <v>0.05</v>
      </c>
      <c r="P1205">
        <v>1</v>
      </c>
      <c r="Q1205">
        <v>1.8</v>
      </c>
      <c r="R1205">
        <v>0.77</v>
      </c>
      <c r="S1205">
        <v>6.5</v>
      </c>
      <c r="T1205">
        <v>2.6</v>
      </c>
      <c r="U1205">
        <v>30</v>
      </c>
      <c r="V1205">
        <v>11</v>
      </c>
      <c r="W1205">
        <v>49</v>
      </c>
      <c r="X1205">
        <v>13</v>
      </c>
      <c r="Y1205">
        <v>157</v>
      </c>
      <c r="Z1205">
        <v>24</v>
      </c>
      <c r="AA1205">
        <v>9138</v>
      </c>
      <c r="AB1205">
        <v>310.20379296123</v>
      </c>
      <c r="AC1205">
        <v>774.916531322014</v>
      </c>
      <c r="AD1205" s="3">
        <f t="shared" si="558"/>
        <v>310.66788215869</v>
      </c>
      <c r="AE1205" s="4">
        <f t="shared" si="559"/>
        <v>784.30319439316</v>
      </c>
      <c r="AF1205" s="5">
        <f t="shared" si="560"/>
        <v>0.0421940928270042</v>
      </c>
      <c r="AG1205" s="3">
        <f t="shared" si="561"/>
        <v>40.7830342577488</v>
      </c>
      <c r="AH1205" s="3">
        <f t="shared" si="562"/>
        <v>0.538793103448276</v>
      </c>
      <c r="AI1205" s="3">
        <f t="shared" si="563"/>
        <v>2.18818380743982</v>
      </c>
      <c r="AJ1205" s="3">
        <f t="shared" si="564"/>
        <v>12.1621621621622</v>
      </c>
      <c r="AK1205" s="3">
        <f t="shared" si="565"/>
        <v>13.6767317939609</v>
      </c>
      <c r="AL1205" s="3">
        <f t="shared" si="566"/>
        <v>32.6633165829146</v>
      </c>
      <c r="AM1205" s="3">
        <f t="shared" si="567"/>
        <v>72.0221606648199</v>
      </c>
      <c r="AN1205" s="3">
        <f t="shared" si="568"/>
        <v>121.951219512195</v>
      </c>
      <c r="AO1205" s="3">
        <f t="shared" si="569"/>
        <v>201.465201465201</v>
      </c>
      <c r="AP1205" s="3">
        <f t="shared" si="570"/>
        <v>306.25</v>
      </c>
      <c r="AQ1205" s="3">
        <f t="shared" si="571"/>
        <v>526.315789473684</v>
      </c>
      <c r="AR1205" s="3">
        <f t="shared" si="572"/>
        <v>975.155279503106</v>
      </c>
      <c r="AS1205" s="6">
        <f t="shared" si="573"/>
        <v>975.609756097561</v>
      </c>
      <c r="AT1205" s="3">
        <f t="shared" si="574"/>
        <v>0.6861938088709</v>
      </c>
      <c r="AU1205" s="7">
        <f t="shared" si="575"/>
        <v>7.03676453682897</v>
      </c>
      <c r="AV1205" s="8">
        <f t="shared" si="576"/>
        <v>0.0318754279961123</v>
      </c>
      <c r="AW1205" s="3">
        <f t="shared" si="577"/>
        <v>153.78494007709</v>
      </c>
      <c r="AX1205" s="7">
        <f t="shared" si="578"/>
        <v>0.39528736132105</v>
      </c>
      <c r="AY1205" s="3">
        <f t="shared" si="579"/>
        <v>0.672457888926327</v>
      </c>
      <c r="AZ1205" s="9">
        <f t="shared" si="580"/>
        <v>128.206889375283</v>
      </c>
      <c r="BA1205" s="11">
        <f t="shared" si="581"/>
        <v>56.1380923367204</v>
      </c>
      <c r="BB1205" s="12">
        <f t="shared" si="582"/>
        <v>989.99121686451</v>
      </c>
      <c r="BC1205" s="13">
        <f t="shared" si="583"/>
        <v>0.0833156934651988</v>
      </c>
      <c r="BD1205" s="14">
        <f t="shared" si="584"/>
        <v>46.6666666666667</v>
      </c>
      <c r="BE1205" s="15">
        <f t="shared" si="585"/>
        <v>4.93577408485359</v>
      </c>
      <c r="BF1205" s="16">
        <f t="shared" si="586"/>
        <v>24.1538461538462</v>
      </c>
      <c r="BG1205" s="16">
        <f t="shared" si="587"/>
        <v>13.8888888888889</v>
      </c>
      <c r="BH1205" s="17">
        <f t="shared" si="588"/>
        <v>0.400306072232089</v>
      </c>
    </row>
    <row r="1206" spans="1:60">
      <c r="A1206">
        <v>1224</v>
      </c>
      <c r="B1206" t="s">
        <v>1287</v>
      </c>
      <c r="C1206" t="s">
        <v>1316</v>
      </c>
      <c r="D1206" t="s">
        <v>62</v>
      </c>
      <c r="E1206" t="s">
        <v>63</v>
      </c>
      <c r="F1206" t="s">
        <v>1318</v>
      </c>
      <c r="G1206">
        <v>298</v>
      </c>
      <c r="H1206">
        <v>30.2</v>
      </c>
      <c r="I1206">
        <v>286</v>
      </c>
      <c r="J1206">
        <v>3.7</v>
      </c>
      <c r="K1206">
        <v>492</v>
      </c>
      <c r="L1206">
        <v>22.7293175855281</v>
      </c>
      <c r="M1206">
        <v>2.9</v>
      </c>
      <c r="N1206">
        <v>41</v>
      </c>
      <c r="O1206">
        <v>0.51</v>
      </c>
      <c r="P1206">
        <v>2.9</v>
      </c>
      <c r="Q1206">
        <v>2.5</v>
      </c>
      <c r="R1206">
        <v>0.97</v>
      </c>
      <c r="S1206">
        <v>9.4</v>
      </c>
      <c r="T1206">
        <v>3.5</v>
      </c>
      <c r="U1206">
        <v>41</v>
      </c>
      <c r="V1206">
        <v>15</v>
      </c>
      <c r="W1206">
        <v>72</v>
      </c>
      <c r="X1206">
        <v>19</v>
      </c>
      <c r="Y1206">
        <v>249</v>
      </c>
      <c r="Z1206">
        <v>40</v>
      </c>
      <c r="AA1206">
        <v>10003</v>
      </c>
      <c r="AB1206">
        <v>310.20379296123</v>
      </c>
      <c r="AC1206">
        <v>774.916531322014</v>
      </c>
      <c r="AD1206" s="3">
        <f t="shared" si="558"/>
        <v>310.66788215869</v>
      </c>
      <c r="AE1206" s="4">
        <f t="shared" si="559"/>
        <v>784.30319439316</v>
      </c>
      <c r="AF1206" s="5">
        <f t="shared" si="560"/>
        <v>12.2362869198312</v>
      </c>
      <c r="AG1206" s="3">
        <f t="shared" si="561"/>
        <v>66.884176182708</v>
      </c>
      <c r="AH1206" s="3">
        <f t="shared" si="562"/>
        <v>5.49568965517241</v>
      </c>
      <c r="AI1206" s="3">
        <f t="shared" si="563"/>
        <v>6.34573304157549</v>
      </c>
      <c r="AJ1206" s="3">
        <f t="shared" si="564"/>
        <v>16.8918918918919</v>
      </c>
      <c r="AK1206" s="3">
        <f t="shared" si="565"/>
        <v>17.2291296625222</v>
      </c>
      <c r="AL1206" s="3">
        <f t="shared" si="566"/>
        <v>47.2361809045226</v>
      </c>
      <c r="AM1206" s="3">
        <f t="shared" si="567"/>
        <v>96.9529085872576</v>
      </c>
      <c r="AN1206" s="3">
        <f t="shared" si="568"/>
        <v>166.666666666667</v>
      </c>
      <c r="AO1206" s="3">
        <f t="shared" si="569"/>
        <v>274.725274725275</v>
      </c>
      <c r="AP1206" s="3">
        <f t="shared" si="570"/>
        <v>450</v>
      </c>
      <c r="AQ1206" s="3">
        <f t="shared" si="571"/>
        <v>769.230769230769</v>
      </c>
      <c r="AR1206" s="3">
        <f t="shared" si="572"/>
        <v>1546.58385093168</v>
      </c>
      <c r="AS1206" s="6">
        <f t="shared" si="573"/>
        <v>1626.0162601626</v>
      </c>
      <c r="AT1206" s="3">
        <f t="shared" si="574"/>
        <v>0.60993956288491</v>
      </c>
      <c r="AU1206" s="7">
        <f t="shared" si="575"/>
        <v>3.9437859286936</v>
      </c>
      <c r="AV1206" s="8">
        <f t="shared" si="576"/>
        <v>0.0522757019136241</v>
      </c>
      <c r="AW1206" s="3">
        <f t="shared" si="577"/>
        <v>211.973836322476</v>
      </c>
      <c r="AX1206" s="7">
        <f t="shared" si="578"/>
        <v>0.76109873963586</v>
      </c>
      <c r="AY1206" s="3">
        <f t="shared" si="579"/>
        <v>1.81000112903088</v>
      </c>
      <c r="AZ1206" s="9">
        <f t="shared" si="580"/>
        <v>34.72375785696</v>
      </c>
      <c r="BA1206" s="11">
        <f t="shared" si="581"/>
        <v>21.4228122480359</v>
      </c>
      <c r="BB1206" s="12">
        <f t="shared" si="582"/>
        <v>962.329546557229</v>
      </c>
      <c r="BC1206" s="13">
        <f t="shared" si="583"/>
        <v>0.0833156934651988</v>
      </c>
      <c r="BD1206" s="14">
        <f t="shared" si="584"/>
        <v>30.5379310344828</v>
      </c>
      <c r="BE1206" s="15">
        <f t="shared" si="585"/>
        <v>3.11211458362255</v>
      </c>
      <c r="BF1206" s="16">
        <f t="shared" si="586"/>
        <v>26.4893617021277</v>
      </c>
      <c r="BG1206" s="16">
        <f t="shared" si="587"/>
        <v>16.4</v>
      </c>
      <c r="BH1206" s="17">
        <f t="shared" si="588"/>
        <v>0.400306072232089</v>
      </c>
    </row>
    <row r="1207" spans="1:60">
      <c r="A1207">
        <v>1225</v>
      </c>
      <c r="B1207" t="s">
        <v>1287</v>
      </c>
      <c r="C1207" t="s">
        <v>1316</v>
      </c>
      <c r="D1207" t="s">
        <v>62</v>
      </c>
      <c r="E1207" t="s">
        <v>63</v>
      </c>
      <c r="F1207" t="s">
        <v>1319</v>
      </c>
      <c r="G1207">
        <v>283</v>
      </c>
      <c r="H1207">
        <v>30.2</v>
      </c>
      <c r="I1207">
        <v>114</v>
      </c>
      <c r="J1207">
        <v>5.4</v>
      </c>
      <c r="K1207">
        <v>715</v>
      </c>
      <c r="L1207">
        <v>22.7293175855281</v>
      </c>
      <c r="M1207">
        <v>0.04</v>
      </c>
      <c r="N1207">
        <v>26</v>
      </c>
      <c r="O1207">
        <v>0.19</v>
      </c>
      <c r="P1207">
        <v>3</v>
      </c>
      <c r="Q1207">
        <v>5.4</v>
      </c>
      <c r="R1207">
        <v>1.8</v>
      </c>
      <c r="S1207">
        <v>17</v>
      </c>
      <c r="T1207">
        <v>6.3</v>
      </c>
      <c r="U1207">
        <v>70</v>
      </c>
      <c r="V1207">
        <v>24</v>
      </c>
      <c r="W1207">
        <v>108</v>
      </c>
      <c r="X1207">
        <v>27</v>
      </c>
      <c r="Y1207">
        <v>313</v>
      </c>
      <c r="Z1207">
        <v>45</v>
      </c>
      <c r="AA1207">
        <v>8602</v>
      </c>
      <c r="AB1207">
        <v>310.20379296123</v>
      </c>
      <c r="AC1207">
        <v>774.916531322014</v>
      </c>
      <c r="AD1207" s="3">
        <f t="shared" si="558"/>
        <v>310.66788215869</v>
      </c>
      <c r="AE1207" s="4">
        <f t="shared" si="559"/>
        <v>784.30319439316</v>
      </c>
      <c r="AF1207" s="5">
        <f t="shared" si="560"/>
        <v>0.168776371308017</v>
      </c>
      <c r="AG1207" s="3">
        <f t="shared" si="561"/>
        <v>42.4143556280587</v>
      </c>
      <c r="AH1207" s="3">
        <f t="shared" si="562"/>
        <v>2.04741379310345</v>
      </c>
      <c r="AI1207" s="3">
        <f t="shared" si="563"/>
        <v>6.56455142231947</v>
      </c>
      <c r="AJ1207" s="3">
        <f t="shared" si="564"/>
        <v>36.4864864864865</v>
      </c>
      <c r="AK1207" s="3">
        <f t="shared" si="565"/>
        <v>31.9715808170515</v>
      </c>
      <c r="AL1207" s="3">
        <f t="shared" si="566"/>
        <v>85.4271356783919</v>
      </c>
      <c r="AM1207" s="3">
        <f t="shared" si="567"/>
        <v>174.515235457064</v>
      </c>
      <c r="AN1207" s="3">
        <f t="shared" si="568"/>
        <v>284.552845528455</v>
      </c>
      <c r="AO1207" s="3">
        <f t="shared" si="569"/>
        <v>439.56043956044</v>
      </c>
      <c r="AP1207" s="3">
        <f t="shared" si="570"/>
        <v>675</v>
      </c>
      <c r="AQ1207" s="3">
        <f t="shared" si="571"/>
        <v>1093.11740890688</v>
      </c>
      <c r="AR1207" s="3">
        <f t="shared" si="572"/>
        <v>1944.09937888199</v>
      </c>
      <c r="AS1207" s="6">
        <f t="shared" si="573"/>
        <v>1829.26829268293</v>
      </c>
      <c r="AT1207" s="3">
        <f t="shared" si="574"/>
        <v>0.572664373309395</v>
      </c>
      <c r="AU1207" s="7">
        <f t="shared" si="575"/>
        <v>2.94565380520168</v>
      </c>
      <c r="AV1207" s="8">
        <f t="shared" si="576"/>
        <v>0.0331504451159568</v>
      </c>
      <c r="AW1207" s="3">
        <f t="shared" si="577"/>
        <v>145.24133229503</v>
      </c>
      <c r="AX1207" s="7">
        <f t="shared" si="578"/>
        <v>0.399516275340585</v>
      </c>
      <c r="AY1207" s="3">
        <f t="shared" si="579"/>
        <v>0.690934835576512</v>
      </c>
      <c r="AZ1207" s="9">
        <f t="shared" si="580"/>
        <v>44.4450549834314</v>
      </c>
      <c r="BA1207" s="11">
        <f t="shared" si="581"/>
        <v>9.03653171189876</v>
      </c>
      <c r="BB1207" s="12">
        <f t="shared" si="582"/>
        <v>995.085876161888</v>
      </c>
      <c r="BC1207" s="13">
        <f t="shared" si="583"/>
        <v>0.0833156934651988</v>
      </c>
      <c r="BD1207" s="14">
        <f t="shared" si="584"/>
        <v>36.2962962962963</v>
      </c>
      <c r="BE1207" s="15">
        <f t="shared" si="585"/>
        <v>2.47577166556554</v>
      </c>
      <c r="BF1207" s="16">
        <f t="shared" si="586"/>
        <v>18.4117647058824</v>
      </c>
      <c r="BG1207" s="16">
        <f t="shared" si="587"/>
        <v>4.81481481481481</v>
      </c>
      <c r="BH1207" s="17">
        <f t="shared" si="588"/>
        <v>0.400306072232089</v>
      </c>
    </row>
    <row r="1208" spans="1:60">
      <c r="A1208">
        <v>1226</v>
      </c>
      <c r="B1208" t="s">
        <v>1287</v>
      </c>
      <c r="C1208" t="s">
        <v>1316</v>
      </c>
      <c r="D1208" t="s">
        <v>62</v>
      </c>
      <c r="E1208" t="s">
        <v>63</v>
      </c>
      <c r="F1208" t="s">
        <v>1320</v>
      </c>
      <c r="G1208">
        <v>180</v>
      </c>
      <c r="H1208">
        <v>30.2</v>
      </c>
      <c r="I1208">
        <v>666</v>
      </c>
      <c r="J1208">
        <v>5.8</v>
      </c>
      <c r="K1208">
        <v>439</v>
      </c>
      <c r="L1208">
        <v>22.7293175855281</v>
      </c>
      <c r="M1208">
        <v>7.3</v>
      </c>
      <c r="N1208">
        <v>47</v>
      </c>
      <c r="O1208">
        <v>1.7</v>
      </c>
      <c r="P1208">
        <v>8</v>
      </c>
      <c r="Q1208">
        <v>3.6</v>
      </c>
      <c r="R1208">
        <v>1.1</v>
      </c>
      <c r="S1208">
        <v>10</v>
      </c>
      <c r="T1208">
        <v>3.5</v>
      </c>
      <c r="U1208">
        <v>39</v>
      </c>
      <c r="V1208">
        <v>14</v>
      </c>
      <c r="W1208">
        <v>65</v>
      </c>
      <c r="X1208">
        <v>17</v>
      </c>
      <c r="Y1208">
        <v>211</v>
      </c>
      <c r="Z1208">
        <v>31</v>
      </c>
      <c r="AA1208">
        <v>9191</v>
      </c>
      <c r="AB1208">
        <v>310.20379296123</v>
      </c>
      <c r="AC1208">
        <v>774.916531322014</v>
      </c>
      <c r="AD1208" s="3">
        <f t="shared" si="558"/>
        <v>310.66788215869</v>
      </c>
      <c r="AE1208" s="4">
        <f t="shared" si="559"/>
        <v>784.30319439316</v>
      </c>
      <c r="AF1208" s="5">
        <f t="shared" si="560"/>
        <v>30.8016877637131</v>
      </c>
      <c r="AG1208" s="3">
        <f t="shared" si="561"/>
        <v>76.6721044045677</v>
      </c>
      <c r="AH1208" s="3">
        <f t="shared" si="562"/>
        <v>18.3189655172414</v>
      </c>
      <c r="AI1208" s="3">
        <f t="shared" si="563"/>
        <v>17.5054704595186</v>
      </c>
      <c r="AJ1208" s="3">
        <f t="shared" si="564"/>
        <v>24.3243243243243</v>
      </c>
      <c r="AK1208" s="3">
        <f t="shared" si="565"/>
        <v>19.538188277087</v>
      </c>
      <c r="AL1208" s="3">
        <f t="shared" si="566"/>
        <v>50.251256281407</v>
      </c>
      <c r="AM1208" s="3">
        <f t="shared" si="567"/>
        <v>96.9529085872576</v>
      </c>
      <c r="AN1208" s="3">
        <f t="shared" si="568"/>
        <v>158.536585365854</v>
      </c>
      <c r="AO1208" s="3">
        <f t="shared" si="569"/>
        <v>256.410256410256</v>
      </c>
      <c r="AP1208" s="3">
        <f t="shared" si="570"/>
        <v>406.25</v>
      </c>
      <c r="AQ1208" s="3">
        <f t="shared" si="571"/>
        <v>688.259109311741</v>
      </c>
      <c r="AR1208" s="3">
        <f t="shared" si="572"/>
        <v>1310.55900621118</v>
      </c>
      <c r="AS1208" s="6">
        <f t="shared" si="573"/>
        <v>1260.16260162602</v>
      </c>
      <c r="AT1208" s="3">
        <f t="shared" si="574"/>
        <v>0.55884379837841</v>
      </c>
      <c r="AU1208" s="7">
        <f t="shared" si="575"/>
        <v>4.2641635800438</v>
      </c>
      <c r="AV1208" s="8">
        <f t="shared" si="576"/>
        <v>0.0599258046326911</v>
      </c>
      <c r="AW1208" s="3">
        <f t="shared" si="577"/>
        <v>135.224688688476</v>
      </c>
      <c r="AX1208" s="7">
        <f t="shared" si="578"/>
        <v>0.696854115457767</v>
      </c>
      <c r="AY1208" s="3">
        <f t="shared" si="579"/>
        <v>1.65688119316998</v>
      </c>
      <c r="AZ1208" s="9">
        <f t="shared" si="580"/>
        <v>7.53215475079787</v>
      </c>
      <c r="BA1208" s="11">
        <f t="shared" si="581"/>
        <v>9.97697941710918</v>
      </c>
      <c r="BB1208" s="12">
        <f t="shared" si="582"/>
        <v>1001.52940917644</v>
      </c>
      <c r="BC1208" s="13">
        <f t="shared" si="583"/>
        <v>0.0833156934651988</v>
      </c>
      <c r="BD1208" s="14">
        <f t="shared" si="584"/>
        <v>15.7083333333333</v>
      </c>
      <c r="BE1208" s="15">
        <f t="shared" si="585"/>
        <v>3.67259019583893</v>
      </c>
      <c r="BF1208" s="16">
        <f t="shared" si="586"/>
        <v>21.1</v>
      </c>
      <c r="BG1208" s="16">
        <f t="shared" si="587"/>
        <v>13.0555555555556</v>
      </c>
      <c r="BH1208" s="17">
        <f t="shared" si="588"/>
        <v>0.400306072232089</v>
      </c>
    </row>
    <row r="1209" spans="1:60">
      <c r="A1209">
        <v>1227</v>
      </c>
      <c r="B1209" t="s">
        <v>1287</v>
      </c>
      <c r="C1209" t="s">
        <v>1316</v>
      </c>
      <c r="D1209" t="s">
        <v>62</v>
      </c>
      <c r="E1209" t="s">
        <v>63</v>
      </c>
      <c r="F1209" t="s">
        <v>1321</v>
      </c>
      <c r="G1209">
        <v>191</v>
      </c>
      <c r="H1209">
        <v>30.2</v>
      </c>
      <c r="I1209">
        <v>86</v>
      </c>
      <c r="J1209">
        <v>4.7</v>
      </c>
      <c r="K1209">
        <v>571</v>
      </c>
      <c r="L1209">
        <v>22.7293175855281</v>
      </c>
      <c r="M1209">
        <v>0.06</v>
      </c>
      <c r="N1209">
        <v>43</v>
      </c>
      <c r="O1209">
        <v>0.07</v>
      </c>
      <c r="P1209">
        <v>1.6</v>
      </c>
      <c r="Q1209">
        <v>3</v>
      </c>
      <c r="R1209">
        <v>1.2</v>
      </c>
      <c r="S1209">
        <v>10</v>
      </c>
      <c r="T1209">
        <v>4.5</v>
      </c>
      <c r="U1209">
        <v>51</v>
      </c>
      <c r="V1209">
        <v>19</v>
      </c>
      <c r="W1209">
        <v>87</v>
      </c>
      <c r="X1209">
        <v>23</v>
      </c>
      <c r="Y1209">
        <v>266</v>
      </c>
      <c r="Z1209">
        <v>39</v>
      </c>
      <c r="AA1209">
        <v>9136</v>
      </c>
      <c r="AB1209">
        <v>310.20379296123</v>
      </c>
      <c r="AC1209">
        <v>774.916531322014</v>
      </c>
      <c r="AD1209" s="3">
        <f t="shared" si="558"/>
        <v>310.66788215869</v>
      </c>
      <c r="AE1209" s="4">
        <f t="shared" si="559"/>
        <v>784.30319439316</v>
      </c>
      <c r="AF1209" s="5">
        <f t="shared" si="560"/>
        <v>0.253164556962025</v>
      </c>
      <c r="AG1209" s="3">
        <f t="shared" si="561"/>
        <v>70.1468189233279</v>
      </c>
      <c r="AH1209" s="3">
        <f t="shared" si="562"/>
        <v>0.754310344827586</v>
      </c>
      <c r="AI1209" s="3">
        <f t="shared" si="563"/>
        <v>3.50109409190372</v>
      </c>
      <c r="AJ1209" s="3">
        <f t="shared" si="564"/>
        <v>20.2702702702703</v>
      </c>
      <c r="AK1209" s="3">
        <f t="shared" si="565"/>
        <v>21.3143872113677</v>
      </c>
      <c r="AL1209" s="3">
        <f t="shared" si="566"/>
        <v>50.251256281407</v>
      </c>
      <c r="AM1209" s="3">
        <f t="shared" si="567"/>
        <v>124.653739612188</v>
      </c>
      <c r="AN1209" s="3">
        <f t="shared" si="568"/>
        <v>207.317073170732</v>
      </c>
      <c r="AO1209" s="3">
        <f t="shared" si="569"/>
        <v>347.985347985348</v>
      </c>
      <c r="AP1209" s="3">
        <f t="shared" si="570"/>
        <v>543.75</v>
      </c>
      <c r="AQ1209" s="3">
        <f t="shared" si="571"/>
        <v>931.174089068826</v>
      </c>
      <c r="AR1209" s="3">
        <f t="shared" si="572"/>
        <v>1652.17391304348</v>
      </c>
      <c r="AS1209" s="6">
        <f t="shared" si="573"/>
        <v>1585.36585365854</v>
      </c>
      <c r="AT1209" s="3">
        <f t="shared" si="574"/>
        <v>0.667835682531762</v>
      </c>
      <c r="AU1209" s="7">
        <f t="shared" si="575"/>
        <v>4.04216334163961</v>
      </c>
      <c r="AV1209" s="8">
        <f t="shared" si="576"/>
        <v>0.0548257361533131</v>
      </c>
      <c r="AW1209" s="3">
        <f t="shared" si="577"/>
        <v>166.873020083651</v>
      </c>
      <c r="AX1209" s="7">
        <f t="shared" si="578"/>
        <v>0.708235243793747</v>
      </c>
      <c r="AY1209" s="3">
        <f t="shared" si="579"/>
        <v>1.68500978366898</v>
      </c>
      <c r="AZ1209" s="9">
        <f t="shared" si="580"/>
        <v>143.565006331697</v>
      </c>
      <c r="BA1209" s="11">
        <f t="shared" si="581"/>
        <v>35.0887655954037</v>
      </c>
      <c r="BB1209" s="12">
        <f t="shared" si="582"/>
        <v>982.800946161556</v>
      </c>
      <c r="BC1209" s="13">
        <f t="shared" si="583"/>
        <v>0.0833156934651988</v>
      </c>
      <c r="BD1209" s="14">
        <f t="shared" si="584"/>
        <v>48.875</v>
      </c>
      <c r="BE1209" s="15">
        <f t="shared" si="585"/>
        <v>2.91322004256396</v>
      </c>
      <c r="BF1209" s="16">
        <f t="shared" si="586"/>
        <v>26.6</v>
      </c>
      <c r="BG1209" s="16">
        <f t="shared" si="587"/>
        <v>14.3333333333333</v>
      </c>
      <c r="BH1209" s="17">
        <f t="shared" si="588"/>
        <v>0.400306072232089</v>
      </c>
    </row>
    <row r="1210" spans="1:60">
      <c r="A1210">
        <v>1228</v>
      </c>
      <c r="B1210" t="s">
        <v>1287</v>
      </c>
      <c r="C1210" t="s">
        <v>1316</v>
      </c>
      <c r="D1210" t="s">
        <v>62</v>
      </c>
      <c r="E1210" t="s">
        <v>63</v>
      </c>
      <c r="F1210" t="s">
        <v>1322</v>
      </c>
      <c r="G1210">
        <v>117</v>
      </c>
      <c r="H1210">
        <v>30.2</v>
      </c>
      <c r="I1210">
        <v>135</v>
      </c>
      <c r="J1210">
        <v>2.8</v>
      </c>
      <c r="K1210">
        <v>406</v>
      </c>
      <c r="L1210">
        <v>22.7293175855281</v>
      </c>
      <c r="M1210">
        <v>0.48</v>
      </c>
      <c r="N1210">
        <v>24</v>
      </c>
      <c r="O1210">
        <v>0.13</v>
      </c>
      <c r="P1210">
        <v>1</v>
      </c>
      <c r="Q1210">
        <v>1.6</v>
      </c>
      <c r="R1210">
        <v>0.64</v>
      </c>
      <c r="S1210">
        <v>5.7</v>
      </c>
      <c r="T1210">
        <v>2.4</v>
      </c>
      <c r="U1210">
        <v>30</v>
      </c>
      <c r="V1210">
        <v>12</v>
      </c>
      <c r="W1210">
        <v>61</v>
      </c>
      <c r="X1210">
        <v>17</v>
      </c>
      <c r="Y1210">
        <v>237</v>
      </c>
      <c r="Z1210">
        <v>41</v>
      </c>
      <c r="AA1210">
        <v>9688</v>
      </c>
      <c r="AB1210">
        <v>310.20379296123</v>
      </c>
      <c r="AC1210">
        <v>774.916531322014</v>
      </c>
      <c r="AD1210" s="3">
        <f t="shared" si="558"/>
        <v>310.66788215869</v>
      </c>
      <c r="AE1210" s="4">
        <f t="shared" si="559"/>
        <v>784.30319439316</v>
      </c>
      <c r="AF1210" s="5">
        <f t="shared" si="560"/>
        <v>2.0253164556962</v>
      </c>
      <c r="AG1210" s="3">
        <f t="shared" si="561"/>
        <v>39.1517128874388</v>
      </c>
      <c r="AH1210" s="3">
        <f t="shared" si="562"/>
        <v>1.40086206896552</v>
      </c>
      <c r="AI1210" s="3">
        <f t="shared" si="563"/>
        <v>2.18818380743982</v>
      </c>
      <c r="AJ1210" s="3">
        <f t="shared" si="564"/>
        <v>10.8108108108108</v>
      </c>
      <c r="AK1210" s="3">
        <f t="shared" si="565"/>
        <v>11.3676731793961</v>
      </c>
      <c r="AL1210" s="3">
        <f t="shared" si="566"/>
        <v>28.643216080402</v>
      </c>
      <c r="AM1210" s="3">
        <f t="shared" si="567"/>
        <v>66.4819944598338</v>
      </c>
      <c r="AN1210" s="3">
        <f t="shared" si="568"/>
        <v>121.951219512195</v>
      </c>
      <c r="AO1210" s="3">
        <f t="shared" si="569"/>
        <v>219.78021978022</v>
      </c>
      <c r="AP1210" s="3">
        <f t="shared" si="570"/>
        <v>381.25</v>
      </c>
      <c r="AQ1210" s="3">
        <f t="shared" si="571"/>
        <v>688.259109311741</v>
      </c>
      <c r="AR1210" s="3">
        <f t="shared" si="572"/>
        <v>1472.04968944099</v>
      </c>
      <c r="AS1210" s="6">
        <f t="shared" si="573"/>
        <v>1666.66666666667</v>
      </c>
      <c r="AT1210" s="3">
        <f t="shared" si="574"/>
        <v>0.645998568870404</v>
      </c>
      <c r="AU1210" s="7">
        <f t="shared" si="575"/>
        <v>4.38842909654578</v>
      </c>
      <c r="AV1210" s="8">
        <f t="shared" si="576"/>
        <v>0.0306004108762678</v>
      </c>
      <c r="AW1210" s="3">
        <f t="shared" si="577"/>
        <v>280.108283711843</v>
      </c>
      <c r="AX1210" s="7">
        <f t="shared" si="578"/>
        <v>0.512141812472186</v>
      </c>
      <c r="AY1210" s="3">
        <f t="shared" si="579"/>
        <v>1.1221421559852</v>
      </c>
      <c r="AZ1210" s="9">
        <f t="shared" si="580"/>
        <v>109.403212266908</v>
      </c>
      <c r="BA1210" s="11">
        <f t="shared" si="581"/>
        <v>44.0697851959595</v>
      </c>
      <c r="BB1210" s="12">
        <f t="shared" si="582"/>
        <v>939.529528992778</v>
      </c>
      <c r="BC1210" s="13">
        <f t="shared" si="583"/>
        <v>0.0833156934651988</v>
      </c>
      <c r="BD1210" s="14">
        <f t="shared" si="584"/>
        <v>48.75</v>
      </c>
      <c r="BE1210" s="15">
        <f t="shared" si="585"/>
        <v>3.26969000557812</v>
      </c>
      <c r="BF1210" s="16">
        <f t="shared" si="586"/>
        <v>41.5789473684211</v>
      </c>
      <c r="BG1210" s="16">
        <f t="shared" si="587"/>
        <v>15</v>
      </c>
      <c r="BH1210" s="17">
        <f t="shared" si="588"/>
        <v>0.400306072232089</v>
      </c>
    </row>
    <row r="1211" spans="1:60">
      <c r="A1211">
        <v>1229</v>
      </c>
      <c r="B1211" t="s">
        <v>1287</v>
      </c>
      <c r="C1211" t="s">
        <v>1316</v>
      </c>
      <c r="D1211" t="s">
        <v>62</v>
      </c>
      <c r="E1211" t="s">
        <v>63</v>
      </c>
      <c r="F1211" t="s">
        <v>1323</v>
      </c>
      <c r="G1211">
        <v>174</v>
      </c>
      <c r="H1211">
        <v>30.2</v>
      </c>
      <c r="I1211">
        <v>112</v>
      </c>
      <c r="J1211">
        <v>6.3</v>
      </c>
      <c r="K1211">
        <v>602</v>
      </c>
      <c r="L1211">
        <v>22.7293175855281</v>
      </c>
      <c r="M1211">
        <v>0.01</v>
      </c>
      <c r="N1211">
        <v>31</v>
      </c>
      <c r="O1211">
        <v>0.08</v>
      </c>
      <c r="P1211">
        <v>1.4</v>
      </c>
      <c r="Q1211">
        <v>2.8</v>
      </c>
      <c r="R1211">
        <v>1.2</v>
      </c>
      <c r="S1211">
        <v>9.9</v>
      </c>
      <c r="T1211">
        <v>4.3</v>
      </c>
      <c r="U1211">
        <v>52</v>
      </c>
      <c r="V1211">
        <v>20</v>
      </c>
      <c r="W1211">
        <v>94</v>
      </c>
      <c r="X1211">
        <v>25</v>
      </c>
      <c r="Y1211">
        <v>301</v>
      </c>
      <c r="Z1211">
        <v>46</v>
      </c>
      <c r="AA1211">
        <v>10247</v>
      </c>
      <c r="AB1211">
        <v>310.20379296123</v>
      </c>
      <c r="AC1211">
        <v>774.916531322014</v>
      </c>
      <c r="AD1211" s="3">
        <f t="shared" si="558"/>
        <v>310.66788215869</v>
      </c>
      <c r="AE1211" s="4">
        <f t="shared" si="559"/>
        <v>784.30319439316</v>
      </c>
      <c r="AF1211" s="5">
        <f t="shared" si="560"/>
        <v>0.0421940928270042</v>
      </c>
      <c r="AG1211" s="3">
        <f t="shared" si="561"/>
        <v>50.5709624796085</v>
      </c>
      <c r="AH1211" s="3">
        <f t="shared" si="562"/>
        <v>0.862068965517241</v>
      </c>
      <c r="AI1211" s="3">
        <f t="shared" si="563"/>
        <v>3.06345733041575</v>
      </c>
      <c r="AJ1211" s="3">
        <f t="shared" si="564"/>
        <v>18.9189189189189</v>
      </c>
      <c r="AK1211" s="3">
        <f t="shared" si="565"/>
        <v>21.3143872113677</v>
      </c>
      <c r="AL1211" s="3">
        <f t="shared" si="566"/>
        <v>49.748743718593</v>
      </c>
      <c r="AM1211" s="3">
        <f t="shared" si="567"/>
        <v>119.113573407202</v>
      </c>
      <c r="AN1211" s="3">
        <f t="shared" si="568"/>
        <v>211.382113821138</v>
      </c>
      <c r="AO1211" s="3">
        <f t="shared" si="569"/>
        <v>366.300366300366</v>
      </c>
      <c r="AP1211" s="3">
        <f t="shared" si="570"/>
        <v>587.5</v>
      </c>
      <c r="AQ1211" s="3">
        <f t="shared" si="571"/>
        <v>1012.14574898785</v>
      </c>
      <c r="AR1211" s="3">
        <f t="shared" si="572"/>
        <v>1869.5652173913</v>
      </c>
      <c r="AS1211" s="6">
        <f t="shared" si="573"/>
        <v>1869.91869918699</v>
      </c>
      <c r="AT1211" s="3">
        <f t="shared" si="574"/>
        <v>0.694758124517425</v>
      </c>
      <c r="AU1211" s="7">
        <f t="shared" si="575"/>
        <v>3.7161481078839</v>
      </c>
      <c r="AV1211" s="8">
        <f t="shared" si="576"/>
        <v>0.0395255307151792</v>
      </c>
      <c r="AW1211" s="3">
        <f t="shared" si="577"/>
        <v>124.492570538597</v>
      </c>
      <c r="AX1211" s="7">
        <f t="shared" si="578"/>
        <v>0.441011005184382</v>
      </c>
      <c r="AY1211" s="3">
        <f t="shared" si="579"/>
        <v>0.862508809867008</v>
      </c>
      <c r="AZ1211" s="9">
        <f t="shared" si="580"/>
        <v>126.171859385199</v>
      </c>
      <c r="BA1211" s="11">
        <f t="shared" si="581"/>
        <v>27.4216063753928</v>
      </c>
      <c r="BB1211" s="12">
        <f t="shared" si="582"/>
        <v>1009.09075342292</v>
      </c>
      <c r="BC1211" s="13">
        <f t="shared" si="583"/>
        <v>0.0833156934651988</v>
      </c>
      <c r="BD1211" s="14">
        <f t="shared" si="584"/>
        <v>55.7142857142857</v>
      </c>
      <c r="BE1211" s="15">
        <f t="shared" si="585"/>
        <v>2.57447352598676</v>
      </c>
      <c r="BF1211" s="16">
        <f t="shared" si="586"/>
        <v>30.4040404040404</v>
      </c>
      <c r="BG1211" s="16">
        <f t="shared" si="587"/>
        <v>11.0714285714286</v>
      </c>
      <c r="BH1211" s="17">
        <f t="shared" si="588"/>
        <v>0.400306072232089</v>
      </c>
    </row>
    <row r="1212" spans="1:60">
      <c r="A1212">
        <v>1230</v>
      </c>
      <c r="B1212" t="s">
        <v>1287</v>
      </c>
      <c r="C1212" t="s">
        <v>1316</v>
      </c>
      <c r="D1212" t="s">
        <v>62</v>
      </c>
      <c r="E1212" t="s">
        <v>63</v>
      </c>
      <c r="F1212" t="s">
        <v>1324</v>
      </c>
      <c r="G1212">
        <v>126</v>
      </c>
      <c r="H1212">
        <v>30.2</v>
      </c>
      <c r="I1212">
        <v>121</v>
      </c>
      <c r="J1212">
        <v>5.5</v>
      </c>
      <c r="K1212">
        <v>455</v>
      </c>
      <c r="L1212">
        <v>22.7293175855281</v>
      </c>
      <c r="M1212">
        <v>0.01</v>
      </c>
      <c r="N1212">
        <v>20</v>
      </c>
      <c r="O1212">
        <v>0.07</v>
      </c>
      <c r="P1212">
        <v>1.3</v>
      </c>
      <c r="Q1212">
        <v>2.2</v>
      </c>
      <c r="R1212">
        <v>0.82</v>
      </c>
      <c r="S1212">
        <v>7.8</v>
      </c>
      <c r="T1212">
        <v>3.2</v>
      </c>
      <c r="U1212">
        <v>38</v>
      </c>
      <c r="V1212">
        <v>15</v>
      </c>
      <c r="W1212">
        <v>70</v>
      </c>
      <c r="X1212">
        <v>19</v>
      </c>
      <c r="Y1212">
        <v>237</v>
      </c>
      <c r="Z1212">
        <v>36</v>
      </c>
      <c r="AA1212">
        <v>9649</v>
      </c>
      <c r="AB1212">
        <v>310.20379296123</v>
      </c>
      <c r="AC1212">
        <v>774.916531322014</v>
      </c>
      <c r="AD1212" s="3">
        <f t="shared" si="558"/>
        <v>310.66788215869</v>
      </c>
      <c r="AE1212" s="4">
        <f t="shared" si="559"/>
        <v>784.30319439316</v>
      </c>
      <c r="AF1212" s="5">
        <f t="shared" si="560"/>
        <v>0.0421940928270042</v>
      </c>
      <c r="AG1212" s="3">
        <f t="shared" si="561"/>
        <v>32.626427406199</v>
      </c>
      <c r="AH1212" s="3">
        <f t="shared" si="562"/>
        <v>0.754310344827586</v>
      </c>
      <c r="AI1212" s="3">
        <f t="shared" si="563"/>
        <v>2.84463894967177</v>
      </c>
      <c r="AJ1212" s="3">
        <f t="shared" si="564"/>
        <v>14.8648648648649</v>
      </c>
      <c r="AK1212" s="3">
        <f t="shared" si="565"/>
        <v>14.5648312611012</v>
      </c>
      <c r="AL1212" s="3">
        <f t="shared" si="566"/>
        <v>39.1959798994975</v>
      </c>
      <c r="AM1212" s="3">
        <f t="shared" si="567"/>
        <v>88.6426592797784</v>
      </c>
      <c r="AN1212" s="3">
        <f t="shared" si="568"/>
        <v>154.471544715447</v>
      </c>
      <c r="AO1212" s="3">
        <f t="shared" si="569"/>
        <v>274.725274725275</v>
      </c>
      <c r="AP1212" s="3">
        <f t="shared" si="570"/>
        <v>437.5</v>
      </c>
      <c r="AQ1212" s="3">
        <f t="shared" si="571"/>
        <v>769.230769230769</v>
      </c>
      <c r="AR1212" s="3">
        <f t="shared" si="572"/>
        <v>1472.04968944099</v>
      </c>
      <c r="AS1212" s="6">
        <f t="shared" si="573"/>
        <v>1463.41463414634</v>
      </c>
      <c r="AT1212" s="3">
        <f t="shared" si="574"/>
        <v>0.603398479797215</v>
      </c>
      <c r="AU1212" s="7">
        <f t="shared" si="575"/>
        <v>4.09903608638615</v>
      </c>
      <c r="AV1212" s="8">
        <f t="shared" si="576"/>
        <v>0.0255003423968898</v>
      </c>
      <c r="AW1212" s="3">
        <f t="shared" si="577"/>
        <v>142.600580798756</v>
      </c>
      <c r="AX1212" s="7">
        <f t="shared" si="578"/>
        <v>0.304513575734928</v>
      </c>
      <c r="AY1212" s="3">
        <f t="shared" si="579"/>
        <v>0.219459422640899</v>
      </c>
      <c r="AZ1212" s="9">
        <f t="shared" si="580"/>
        <v>74.1762410586778</v>
      </c>
      <c r="BA1212" s="11">
        <f t="shared" si="581"/>
        <v>25.2075694414758</v>
      </c>
      <c r="BB1212" s="12">
        <f t="shared" si="582"/>
        <v>996.732513442975</v>
      </c>
      <c r="BC1212" s="13">
        <f t="shared" si="583"/>
        <v>0.0833156934651988</v>
      </c>
      <c r="BD1212" s="14">
        <f t="shared" si="584"/>
        <v>46.5034965034965</v>
      </c>
      <c r="BE1212" s="15">
        <f t="shared" si="585"/>
        <v>3.26969000557812</v>
      </c>
      <c r="BF1212" s="16">
        <f t="shared" si="586"/>
        <v>30.3846153846154</v>
      </c>
      <c r="BG1212" s="16">
        <f t="shared" si="587"/>
        <v>9.09090909090909</v>
      </c>
      <c r="BH1212" s="17">
        <f t="shared" si="588"/>
        <v>0.400306072232089</v>
      </c>
    </row>
    <row r="1213" spans="1:60">
      <c r="A1213">
        <v>1231</v>
      </c>
      <c r="B1213" t="s">
        <v>1287</v>
      </c>
      <c r="C1213" t="s">
        <v>1316</v>
      </c>
      <c r="D1213" t="s">
        <v>62</v>
      </c>
      <c r="E1213" t="s">
        <v>63</v>
      </c>
      <c r="F1213" t="s">
        <v>1325</v>
      </c>
      <c r="G1213">
        <v>305</v>
      </c>
      <c r="H1213">
        <v>30.2</v>
      </c>
      <c r="I1213">
        <v>106</v>
      </c>
      <c r="J1213">
        <v>6.1</v>
      </c>
      <c r="K1213">
        <v>587</v>
      </c>
      <c r="L1213">
        <v>22.7293175855281</v>
      </c>
      <c r="M1213">
        <v>0.02</v>
      </c>
      <c r="N1213">
        <v>31</v>
      </c>
      <c r="O1213">
        <v>0.08</v>
      </c>
      <c r="P1213">
        <v>1.3</v>
      </c>
      <c r="Q1213">
        <v>3</v>
      </c>
      <c r="R1213">
        <v>1.1</v>
      </c>
      <c r="S1213">
        <v>10</v>
      </c>
      <c r="T1213">
        <v>4.1</v>
      </c>
      <c r="U1213">
        <v>49</v>
      </c>
      <c r="V1213">
        <v>20</v>
      </c>
      <c r="W1213">
        <v>90</v>
      </c>
      <c r="X1213">
        <v>24</v>
      </c>
      <c r="Y1213">
        <v>286</v>
      </c>
      <c r="Z1213">
        <v>44</v>
      </c>
      <c r="AA1213">
        <v>9102</v>
      </c>
      <c r="AB1213">
        <v>310.20379296123</v>
      </c>
      <c r="AC1213">
        <v>774.916531322014</v>
      </c>
      <c r="AD1213" s="3">
        <f t="shared" si="558"/>
        <v>310.66788215869</v>
      </c>
      <c r="AE1213" s="4">
        <f t="shared" si="559"/>
        <v>784.30319439316</v>
      </c>
      <c r="AF1213" s="5">
        <f t="shared" si="560"/>
        <v>0.0843881856540084</v>
      </c>
      <c r="AG1213" s="3">
        <f t="shared" si="561"/>
        <v>50.5709624796085</v>
      </c>
      <c r="AH1213" s="3">
        <f t="shared" si="562"/>
        <v>0.862068965517241</v>
      </c>
      <c r="AI1213" s="3">
        <f t="shared" si="563"/>
        <v>2.84463894967177</v>
      </c>
      <c r="AJ1213" s="3">
        <f t="shared" si="564"/>
        <v>20.2702702702703</v>
      </c>
      <c r="AK1213" s="3">
        <f t="shared" si="565"/>
        <v>19.538188277087</v>
      </c>
      <c r="AL1213" s="3">
        <f t="shared" si="566"/>
        <v>50.251256281407</v>
      </c>
      <c r="AM1213" s="3">
        <f t="shared" si="567"/>
        <v>113.573407202216</v>
      </c>
      <c r="AN1213" s="3">
        <f t="shared" si="568"/>
        <v>199.186991869919</v>
      </c>
      <c r="AO1213" s="3">
        <f t="shared" si="569"/>
        <v>366.300366300366</v>
      </c>
      <c r="AP1213" s="3">
        <f t="shared" si="570"/>
        <v>562.5</v>
      </c>
      <c r="AQ1213" s="3">
        <f t="shared" si="571"/>
        <v>971.65991902834</v>
      </c>
      <c r="AR1213" s="3">
        <f t="shared" si="572"/>
        <v>1776.39751552795</v>
      </c>
      <c r="AS1213" s="6">
        <f t="shared" si="573"/>
        <v>1788.61788617886</v>
      </c>
      <c r="AT1213" s="3">
        <f t="shared" si="574"/>
        <v>0.612182708987449</v>
      </c>
      <c r="AU1213" s="7">
        <f t="shared" si="575"/>
        <v>3.44620336178249</v>
      </c>
      <c r="AV1213" s="8">
        <f t="shared" si="576"/>
        <v>0.0395255307151792</v>
      </c>
      <c r="AW1213" s="3">
        <f t="shared" si="577"/>
        <v>128.574294162813</v>
      </c>
      <c r="AX1213" s="7">
        <f t="shared" si="578"/>
        <v>0.448182386061189</v>
      </c>
      <c r="AY1213" s="3">
        <f t="shared" si="579"/>
        <v>0.890516228038195</v>
      </c>
      <c r="AZ1213" s="9">
        <f t="shared" si="580"/>
        <v>156.781600419478</v>
      </c>
      <c r="BA1213" s="11">
        <f t="shared" si="581"/>
        <v>30.2855849209554</v>
      </c>
      <c r="BB1213" s="12">
        <f t="shared" si="582"/>
        <v>1006.12727211644</v>
      </c>
      <c r="BC1213" s="13">
        <f t="shared" si="583"/>
        <v>0.0833156934651988</v>
      </c>
      <c r="BD1213" s="14">
        <f t="shared" si="584"/>
        <v>54.025641025641</v>
      </c>
      <c r="BE1213" s="15">
        <f t="shared" si="585"/>
        <v>2.70949836126578</v>
      </c>
      <c r="BF1213" s="16">
        <f t="shared" si="586"/>
        <v>28.6</v>
      </c>
      <c r="BG1213" s="16">
        <f t="shared" si="587"/>
        <v>10.3333333333333</v>
      </c>
      <c r="BH1213" s="17">
        <f t="shared" si="588"/>
        <v>0.400306072232089</v>
      </c>
    </row>
    <row r="1214" spans="1:60">
      <c r="A1214">
        <v>1232</v>
      </c>
      <c r="B1214" t="s">
        <v>1287</v>
      </c>
      <c r="C1214" t="s">
        <v>1316</v>
      </c>
      <c r="D1214" t="s">
        <v>62</v>
      </c>
      <c r="E1214" t="s">
        <v>63</v>
      </c>
      <c r="F1214" t="s">
        <v>1326</v>
      </c>
      <c r="G1214">
        <v>317</v>
      </c>
      <c r="H1214">
        <v>30.2</v>
      </c>
      <c r="I1214">
        <v>120</v>
      </c>
      <c r="J1214">
        <v>5</v>
      </c>
      <c r="K1214">
        <v>408</v>
      </c>
      <c r="L1214">
        <v>22.7293175855281</v>
      </c>
      <c r="M1214">
        <v>0.02</v>
      </c>
      <c r="N1214">
        <v>22</v>
      </c>
      <c r="O1214">
        <v>0.06</v>
      </c>
      <c r="P1214">
        <v>1</v>
      </c>
      <c r="Q1214">
        <v>2.1</v>
      </c>
      <c r="R1214">
        <v>0.7</v>
      </c>
      <c r="S1214">
        <v>7.3</v>
      </c>
      <c r="T1214">
        <v>3.1</v>
      </c>
      <c r="U1214">
        <v>36</v>
      </c>
      <c r="V1214">
        <v>14</v>
      </c>
      <c r="W1214">
        <v>64</v>
      </c>
      <c r="X1214">
        <v>17</v>
      </c>
      <c r="Y1214">
        <v>202</v>
      </c>
      <c r="Z1214">
        <v>31</v>
      </c>
      <c r="AA1214">
        <v>9167</v>
      </c>
      <c r="AB1214">
        <v>310.20379296123</v>
      </c>
      <c r="AC1214">
        <v>774.916531322014</v>
      </c>
      <c r="AD1214" s="3">
        <f t="shared" si="558"/>
        <v>310.66788215869</v>
      </c>
      <c r="AE1214" s="4">
        <f t="shared" si="559"/>
        <v>784.30319439316</v>
      </c>
      <c r="AF1214" s="5">
        <f t="shared" si="560"/>
        <v>0.0843881856540084</v>
      </c>
      <c r="AG1214" s="3">
        <f t="shared" si="561"/>
        <v>35.8890701468189</v>
      </c>
      <c r="AH1214" s="3">
        <f t="shared" si="562"/>
        <v>0.646551724137931</v>
      </c>
      <c r="AI1214" s="3">
        <f t="shared" si="563"/>
        <v>2.18818380743982</v>
      </c>
      <c r="AJ1214" s="3">
        <f t="shared" si="564"/>
        <v>14.1891891891892</v>
      </c>
      <c r="AK1214" s="3">
        <f t="shared" si="565"/>
        <v>12.4333925399645</v>
      </c>
      <c r="AL1214" s="3">
        <f t="shared" si="566"/>
        <v>36.6834170854271</v>
      </c>
      <c r="AM1214" s="3">
        <f t="shared" si="567"/>
        <v>85.8725761772853</v>
      </c>
      <c r="AN1214" s="3">
        <f t="shared" si="568"/>
        <v>146.341463414634</v>
      </c>
      <c r="AO1214" s="3">
        <f t="shared" si="569"/>
        <v>256.410256410256</v>
      </c>
      <c r="AP1214" s="3">
        <f t="shared" si="570"/>
        <v>400</v>
      </c>
      <c r="AQ1214" s="3">
        <f t="shared" si="571"/>
        <v>688.259109311741</v>
      </c>
      <c r="AR1214" s="3">
        <f t="shared" si="572"/>
        <v>1254.65838509317</v>
      </c>
      <c r="AS1214" s="6">
        <f t="shared" si="573"/>
        <v>1260.16260162602</v>
      </c>
      <c r="AT1214" s="3">
        <f t="shared" si="574"/>
        <v>0.544974226489587</v>
      </c>
      <c r="AU1214" s="7">
        <f t="shared" si="575"/>
        <v>4.34360645865463</v>
      </c>
      <c r="AV1214" s="8">
        <f t="shared" si="576"/>
        <v>0.0280503766365788</v>
      </c>
      <c r="AW1214" s="3">
        <f t="shared" si="577"/>
        <v>156.860638878632</v>
      </c>
      <c r="AX1214" s="7">
        <f t="shared" si="578"/>
        <v>0.351314185880597</v>
      </c>
      <c r="AY1214" s="3">
        <f t="shared" si="579"/>
        <v>0.467691355534775</v>
      </c>
      <c r="AZ1214" s="9">
        <f t="shared" si="580"/>
        <v>131.625739758624</v>
      </c>
      <c r="BA1214" s="11">
        <f t="shared" si="581"/>
        <v>40.1992771007261</v>
      </c>
      <c r="BB1214" s="12">
        <f t="shared" si="582"/>
        <v>988.238309705117</v>
      </c>
      <c r="BC1214" s="13">
        <f t="shared" si="583"/>
        <v>0.0833156934651988</v>
      </c>
      <c r="BD1214" s="14">
        <f t="shared" si="584"/>
        <v>53.1428571428571</v>
      </c>
      <c r="BE1214" s="15">
        <f t="shared" si="585"/>
        <v>3.83622045208918</v>
      </c>
      <c r="BF1214" s="16">
        <f t="shared" si="586"/>
        <v>27.6712328767123</v>
      </c>
      <c r="BG1214" s="16">
        <f t="shared" si="587"/>
        <v>10.4761904761905</v>
      </c>
      <c r="BH1214" s="17">
        <f t="shared" si="588"/>
        <v>0.400306072232089</v>
      </c>
    </row>
    <row r="1215" spans="1:60">
      <c r="A1215">
        <v>1233</v>
      </c>
      <c r="B1215" t="s">
        <v>1287</v>
      </c>
      <c r="C1215" t="s">
        <v>1316</v>
      </c>
      <c r="D1215" t="s">
        <v>62</v>
      </c>
      <c r="E1215" t="s">
        <v>63</v>
      </c>
      <c r="F1215" t="s">
        <v>1327</v>
      </c>
      <c r="G1215">
        <v>113</v>
      </c>
      <c r="H1215">
        <v>30.2</v>
      </c>
      <c r="I1215">
        <v>73</v>
      </c>
      <c r="J1215">
        <v>3.3</v>
      </c>
      <c r="K1215">
        <v>589</v>
      </c>
      <c r="L1215">
        <v>22.7293175855281</v>
      </c>
      <c r="M1215">
        <v>0.03</v>
      </c>
      <c r="N1215">
        <v>38</v>
      </c>
      <c r="O1215">
        <v>0.08</v>
      </c>
      <c r="P1215">
        <v>1.3</v>
      </c>
      <c r="Q1215">
        <v>2.6</v>
      </c>
      <c r="R1215">
        <v>0.98</v>
      </c>
      <c r="S1215">
        <v>9.3</v>
      </c>
      <c r="T1215">
        <v>3.8</v>
      </c>
      <c r="U1215">
        <v>45</v>
      </c>
      <c r="V1215">
        <v>19</v>
      </c>
      <c r="W1215">
        <v>88</v>
      </c>
      <c r="X1215">
        <v>25</v>
      </c>
      <c r="Y1215">
        <v>323</v>
      </c>
      <c r="Z1215">
        <v>53</v>
      </c>
      <c r="AA1215">
        <v>9204</v>
      </c>
      <c r="AB1215">
        <v>310.20379296123</v>
      </c>
      <c r="AC1215">
        <v>774.916531322014</v>
      </c>
      <c r="AD1215" s="3">
        <f t="shared" si="558"/>
        <v>310.66788215869</v>
      </c>
      <c r="AE1215" s="4">
        <f t="shared" si="559"/>
        <v>784.30319439316</v>
      </c>
      <c r="AF1215" s="5">
        <f t="shared" si="560"/>
        <v>0.126582278481013</v>
      </c>
      <c r="AG1215" s="3">
        <f t="shared" si="561"/>
        <v>61.9902120717781</v>
      </c>
      <c r="AH1215" s="3">
        <f t="shared" si="562"/>
        <v>0.862068965517241</v>
      </c>
      <c r="AI1215" s="3">
        <f t="shared" si="563"/>
        <v>2.84463894967177</v>
      </c>
      <c r="AJ1215" s="3">
        <f t="shared" si="564"/>
        <v>17.5675675675676</v>
      </c>
      <c r="AK1215" s="3">
        <f t="shared" si="565"/>
        <v>17.4067495559503</v>
      </c>
      <c r="AL1215" s="3">
        <f t="shared" si="566"/>
        <v>46.7336683417085</v>
      </c>
      <c r="AM1215" s="3">
        <f t="shared" si="567"/>
        <v>105.263157894737</v>
      </c>
      <c r="AN1215" s="3">
        <f t="shared" si="568"/>
        <v>182.926829268293</v>
      </c>
      <c r="AO1215" s="3">
        <f t="shared" si="569"/>
        <v>347.985347985348</v>
      </c>
      <c r="AP1215" s="3">
        <f t="shared" si="570"/>
        <v>550</v>
      </c>
      <c r="AQ1215" s="3">
        <f t="shared" si="571"/>
        <v>1012.14574898785</v>
      </c>
      <c r="AR1215" s="3">
        <f t="shared" si="572"/>
        <v>2006.21118012422</v>
      </c>
      <c r="AS1215" s="6">
        <f t="shared" si="573"/>
        <v>2154.47154471545</v>
      </c>
      <c r="AT1215" s="3">
        <f t="shared" si="574"/>
        <v>0.607500903933487</v>
      </c>
      <c r="AU1215" s="7">
        <f t="shared" si="575"/>
        <v>3.02810048090685</v>
      </c>
      <c r="AV1215" s="8">
        <f t="shared" si="576"/>
        <v>0.0484506505540906</v>
      </c>
      <c r="AW1215" s="3">
        <f t="shared" si="577"/>
        <v>237.667634664594</v>
      </c>
      <c r="AX1215" s="7">
        <f t="shared" si="578"/>
        <v>0.746938138093118</v>
      </c>
      <c r="AY1215" s="3">
        <f t="shared" si="579"/>
        <v>1.77739196973341</v>
      </c>
      <c r="AZ1215" s="9">
        <f t="shared" si="580"/>
        <v>166.55937764994</v>
      </c>
      <c r="BA1215" s="11">
        <f t="shared" si="581"/>
        <v>36.9982067608758</v>
      </c>
      <c r="BB1215" s="12">
        <f t="shared" si="582"/>
        <v>952.837690564821</v>
      </c>
      <c r="BC1215" s="13">
        <f t="shared" si="583"/>
        <v>0.0833156934651988</v>
      </c>
      <c r="BD1215" s="14">
        <f t="shared" si="584"/>
        <v>51.9230769230769</v>
      </c>
      <c r="BE1215" s="15">
        <f t="shared" si="585"/>
        <v>2.39912238799385</v>
      </c>
      <c r="BF1215" s="16">
        <f t="shared" si="586"/>
        <v>34.7311827956989</v>
      </c>
      <c r="BG1215" s="16">
        <f t="shared" si="587"/>
        <v>14.6153846153846</v>
      </c>
      <c r="BH1215" s="17">
        <f t="shared" si="588"/>
        <v>0.400306072232089</v>
      </c>
    </row>
    <row r="1216" spans="1:60">
      <c r="A1216">
        <v>1234</v>
      </c>
      <c r="B1216" t="s">
        <v>1287</v>
      </c>
      <c r="C1216" t="s">
        <v>1316</v>
      </c>
      <c r="D1216" t="s">
        <v>62</v>
      </c>
      <c r="E1216" t="s">
        <v>63</v>
      </c>
      <c r="F1216" t="s">
        <v>1328</v>
      </c>
      <c r="G1216">
        <v>202</v>
      </c>
      <c r="H1216">
        <v>30.2</v>
      </c>
      <c r="I1216">
        <v>117</v>
      </c>
      <c r="J1216">
        <v>5.2</v>
      </c>
      <c r="K1216">
        <v>359</v>
      </c>
      <c r="L1216">
        <v>22.7293175855281</v>
      </c>
      <c r="M1216">
        <v>0.01</v>
      </c>
      <c r="N1216">
        <v>21</v>
      </c>
      <c r="O1216">
        <v>0.05</v>
      </c>
      <c r="P1216">
        <v>1</v>
      </c>
      <c r="Q1216">
        <v>2.2</v>
      </c>
      <c r="R1216">
        <v>0.68</v>
      </c>
      <c r="S1216">
        <v>6.7</v>
      </c>
      <c r="T1216">
        <v>2.7</v>
      </c>
      <c r="U1216">
        <v>31</v>
      </c>
      <c r="V1216">
        <v>12</v>
      </c>
      <c r="W1216">
        <v>56</v>
      </c>
      <c r="X1216">
        <v>15</v>
      </c>
      <c r="Y1216">
        <v>179</v>
      </c>
      <c r="Z1216">
        <v>26</v>
      </c>
      <c r="AA1216">
        <v>9124</v>
      </c>
      <c r="AB1216">
        <v>310.20379296123</v>
      </c>
      <c r="AC1216">
        <v>774.916531322014</v>
      </c>
      <c r="AD1216" s="3">
        <f t="shared" si="558"/>
        <v>310.66788215869</v>
      </c>
      <c r="AE1216" s="4">
        <f t="shared" si="559"/>
        <v>784.30319439316</v>
      </c>
      <c r="AF1216" s="5">
        <f t="shared" si="560"/>
        <v>0.0421940928270042</v>
      </c>
      <c r="AG1216" s="3">
        <f t="shared" si="561"/>
        <v>34.257748776509</v>
      </c>
      <c r="AH1216" s="3">
        <f t="shared" si="562"/>
        <v>0.538793103448276</v>
      </c>
      <c r="AI1216" s="3">
        <f t="shared" si="563"/>
        <v>2.18818380743982</v>
      </c>
      <c r="AJ1216" s="3">
        <f t="shared" si="564"/>
        <v>14.8648648648649</v>
      </c>
      <c r="AK1216" s="3">
        <f t="shared" si="565"/>
        <v>12.0781527531083</v>
      </c>
      <c r="AL1216" s="3">
        <f t="shared" si="566"/>
        <v>33.6683417085427</v>
      </c>
      <c r="AM1216" s="3">
        <f t="shared" si="567"/>
        <v>74.792243767313</v>
      </c>
      <c r="AN1216" s="3">
        <f t="shared" si="568"/>
        <v>126.016260162602</v>
      </c>
      <c r="AO1216" s="3">
        <f t="shared" si="569"/>
        <v>219.78021978022</v>
      </c>
      <c r="AP1216" s="3">
        <f t="shared" si="570"/>
        <v>350</v>
      </c>
      <c r="AQ1216" s="3">
        <f t="shared" si="571"/>
        <v>607.287449392713</v>
      </c>
      <c r="AR1216" s="3">
        <f t="shared" si="572"/>
        <v>1111.80124223602</v>
      </c>
      <c r="AS1216" s="6">
        <f t="shared" si="573"/>
        <v>1056.91056910569</v>
      </c>
      <c r="AT1216" s="3">
        <f t="shared" si="574"/>
        <v>0.539894834080095</v>
      </c>
      <c r="AU1216" s="7">
        <f t="shared" si="575"/>
        <v>4.85603733446342</v>
      </c>
      <c r="AV1216" s="8">
        <f t="shared" si="576"/>
        <v>0.0267753595167343</v>
      </c>
      <c r="AW1216" s="3">
        <f t="shared" si="577"/>
        <v>150.8275373833</v>
      </c>
      <c r="AX1216" s="7">
        <f t="shared" si="578"/>
        <v>0.328833178962847</v>
      </c>
      <c r="AY1216" s="3">
        <f t="shared" si="579"/>
        <v>0.352868572695541</v>
      </c>
      <c r="AZ1216" s="9">
        <f t="shared" si="580"/>
        <v>131.625739758624</v>
      </c>
      <c r="BA1216" s="11">
        <f t="shared" si="581"/>
        <v>43.6094462141075</v>
      </c>
      <c r="BB1216" s="12">
        <f t="shared" si="582"/>
        <v>991.716133899312</v>
      </c>
      <c r="BC1216" s="13">
        <f t="shared" si="583"/>
        <v>0.0833156934651988</v>
      </c>
      <c r="BD1216" s="14">
        <f t="shared" si="584"/>
        <v>45.0909090909091</v>
      </c>
      <c r="BE1216" s="15">
        <f t="shared" si="585"/>
        <v>4.32914263308388</v>
      </c>
      <c r="BF1216" s="16">
        <f t="shared" si="586"/>
        <v>26.7164179104478</v>
      </c>
      <c r="BG1216" s="16">
        <f t="shared" si="587"/>
        <v>9.54545454545454</v>
      </c>
      <c r="BH1216" s="17">
        <f t="shared" si="588"/>
        <v>0.400306072232089</v>
      </c>
    </row>
    <row r="1217" spans="1:60">
      <c r="A1217">
        <v>1235</v>
      </c>
      <c r="B1217" t="s">
        <v>1287</v>
      </c>
      <c r="C1217" t="s">
        <v>1316</v>
      </c>
      <c r="D1217" t="s">
        <v>62</v>
      </c>
      <c r="E1217" t="s">
        <v>63</v>
      </c>
      <c r="F1217" t="s">
        <v>1329</v>
      </c>
      <c r="G1217">
        <v>266</v>
      </c>
      <c r="H1217">
        <v>30.2</v>
      </c>
      <c r="I1217">
        <v>96</v>
      </c>
      <c r="J1217">
        <v>5.5</v>
      </c>
      <c r="K1217">
        <v>345</v>
      </c>
      <c r="L1217">
        <v>22.7293175855281</v>
      </c>
      <c r="M1217">
        <v>0.03</v>
      </c>
      <c r="N1217">
        <v>18</v>
      </c>
      <c r="O1217">
        <v>0.05</v>
      </c>
      <c r="P1217">
        <v>0.75</v>
      </c>
      <c r="Q1217">
        <v>1.7</v>
      </c>
      <c r="R1217">
        <v>0.76</v>
      </c>
      <c r="S1217">
        <v>6.2</v>
      </c>
      <c r="T1217">
        <v>2.7</v>
      </c>
      <c r="U1217">
        <v>31</v>
      </c>
      <c r="V1217">
        <v>12</v>
      </c>
      <c r="W1217">
        <v>53</v>
      </c>
      <c r="X1217">
        <v>14</v>
      </c>
      <c r="Y1217">
        <v>174</v>
      </c>
      <c r="Z1217">
        <v>27</v>
      </c>
      <c r="AA1217">
        <v>8255</v>
      </c>
      <c r="AB1217">
        <v>310.20379296123</v>
      </c>
      <c r="AC1217">
        <v>774.916531322014</v>
      </c>
      <c r="AD1217" s="3">
        <f t="shared" si="558"/>
        <v>310.66788215869</v>
      </c>
      <c r="AE1217" s="4">
        <f t="shared" si="559"/>
        <v>784.30319439316</v>
      </c>
      <c r="AF1217" s="5">
        <f t="shared" si="560"/>
        <v>0.126582278481013</v>
      </c>
      <c r="AG1217" s="3">
        <f t="shared" si="561"/>
        <v>29.3637846655791</v>
      </c>
      <c r="AH1217" s="3">
        <f t="shared" si="562"/>
        <v>0.538793103448276</v>
      </c>
      <c r="AI1217" s="3">
        <f t="shared" si="563"/>
        <v>1.64113785557987</v>
      </c>
      <c r="AJ1217" s="3">
        <f t="shared" si="564"/>
        <v>11.4864864864865</v>
      </c>
      <c r="AK1217" s="3">
        <f t="shared" si="565"/>
        <v>13.4991119005329</v>
      </c>
      <c r="AL1217" s="3">
        <f t="shared" si="566"/>
        <v>31.1557788944724</v>
      </c>
      <c r="AM1217" s="3">
        <f t="shared" si="567"/>
        <v>74.792243767313</v>
      </c>
      <c r="AN1217" s="3">
        <f t="shared" si="568"/>
        <v>126.016260162602</v>
      </c>
      <c r="AO1217" s="3">
        <f t="shared" si="569"/>
        <v>219.78021978022</v>
      </c>
      <c r="AP1217" s="3">
        <f t="shared" si="570"/>
        <v>331.25</v>
      </c>
      <c r="AQ1217" s="3">
        <f t="shared" si="571"/>
        <v>566.801619433198</v>
      </c>
      <c r="AR1217" s="3">
        <f t="shared" si="572"/>
        <v>1080.74534161491</v>
      </c>
      <c r="AS1217" s="6">
        <f t="shared" si="573"/>
        <v>1097.56097560976</v>
      </c>
      <c r="AT1217" s="3">
        <f t="shared" si="574"/>
        <v>0.713579373373722</v>
      </c>
      <c r="AU1217" s="7">
        <f t="shared" si="575"/>
        <v>6.60265971914766</v>
      </c>
      <c r="AV1217" s="8">
        <f t="shared" si="576"/>
        <v>0.0229503081572008</v>
      </c>
      <c r="AW1217" s="3">
        <f t="shared" si="577"/>
        <v>142.600580798756</v>
      </c>
      <c r="AX1217" s="7">
        <f t="shared" si="578"/>
        <v>0.274062218161436</v>
      </c>
      <c r="AY1217" s="3">
        <f t="shared" si="579"/>
        <v>0.0365209753793203</v>
      </c>
      <c r="AZ1217" s="9">
        <f t="shared" si="580"/>
        <v>154.987884044786</v>
      </c>
      <c r="BA1217" s="11">
        <f t="shared" si="581"/>
        <v>51.8618341726364</v>
      </c>
      <c r="BB1217" s="12">
        <f t="shared" si="582"/>
        <v>996.732513442975</v>
      </c>
      <c r="BC1217" s="13">
        <f t="shared" si="583"/>
        <v>0.0833156934651988</v>
      </c>
      <c r="BD1217" s="14">
        <f t="shared" si="584"/>
        <v>59.5686274509804</v>
      </c>
      <c r="BE1217" s="15">
        <f t="shared" si="585"/>
        <v>4.45354328345985</v>
      </c>
      <c r="BF1217" s="16">
        <f t="shared" si="586"/>
        <v>28.0645161290323</v>
      </c>
      <c r="BG1217" s="16">
        <f t="shared" si="587"/>
        <v>10.5882352941176</v>
      </c>
      <c r="BH1217" s="17">
        <f t="shared" si="588"/>
        <v>0.400306072232089</v>
      </c>
    </row>
    <row r="1218" spans="1:60">
      <c r="A1218">
        <v>1236</v>
      </c>
      <c r="B1218" t="s">
        <v>1287</v>
      </c>
      <c r="C1218" t="s">
        <v>1316</v>
      </c>
      <c r="D1218" t="s">
        <v>62</v>
      </c>
      <c r="E1218" t="s">
        <v>63</v>
      </c>
      <c r="F1218" t="s">
        <v>1330</v>
      </c>
      <c r="G1218">
        <v>292</v>
      </c>
      <c r="H1218">
        <v>30.2</v>
      </c>
      <c r="I1218">
        <v>154</v>
      </c>
      <c r="J1218">
        <v>5.6</v>
      </c>
      <c r="K1218">
        <v>901</v>
      </c>
      <c r="L1218">
        <v>22.7293175855281</v>
      </c>
      <c r="M1218">
        <v>0.03</v>
      </c>
      <c r="N1218">
        <v>36</v>
      </c>
      <c r="O1218">
        <v>0.21</v>
      </c>
      <c r="P1218">
        <v>3.4</v>
      </c>
      <c r="Q1218">
        <v>6.2</v>
      </c>
      <c r="R1218">
        <v>2</v>
      </c>
      <c r="S1218">
        <v>18</v>
      </c>
      <c r="T1218">
        <v>7.1</v>
      </c>
      <c r="U1218">
        <v>82</v>
      </c>
      <c r="V1218">
        <v>30</v>
      </c>
      <c r="W1218">
        <v>138</v>
      </c>
      <c r="X1218">
        <v>36</v>
      </c>
      <c r="Y1218">
        <v>416</v>
      </c>
      <c r="Z1218">
        <v>62</v>
      </c>
      <c r="AA1218">
        <v>9108</v>
      </c>
      <c r="AB1218">
        <v>310.20379296123</v>
      </c>
      <c r="AC1218">
        <v>774.916531322014</v>
      </c>
      <c r="AD1218" s="3">
        <f t="shared" si="558"/>
        <v>310.66788215869</v>
      </c>
      <c r="AE1218" s="4">
        <f t="shared" si="559"/>
        <v>784.30319439316</v>
      </c>
      <c r="AF1218" s="5">
        <f t="shared" si="560"/>
        <v>0.126582278481013</v>
      </c>
      <c r="AG1218" s="3">
        <f t="shared" si="561"/>
        <v>58.7275693311582</v>
      </c>
      <c r="AH1218" s="3">
        <f t="shared" si="562"/>
        <v>2.26293103448276</v>
      </c>
      <c r="AI1218" s="3">
        <f t="shared" si="563"/>
        <v>7.4398249452954</v>
      </c>
      <c r="AJ1218" s="3">
        <f t="shared" si="564"/>
        <v>41.8918918918919</v>
      </c>
      <c r="AK1218" s="3">
        <f t="shared" si="565"/>
        <v>35.5239786856128</v>
      </c>
      <c r="AL1218" s="3">
        <f t="shared" si="566"/>
        <v>90.4522613065327</v>
      </c>
      <c r="AM1218" s="3">
        <f t="shared" si="567"/>
        <v>196.675900277008</v>
      </c>
      <c r="AN1218" s="3">
        <f t="shared" si="568"/>
        <v>333.333333333333</v>
      </c>
      <c r="AO1218" s="3">
        <f t="shared" si="569"/>
        <v>549.450549450549</v>
      </c>
      <c r="AP1218" s="3">
        <f t="shared" si="570"/>
        <v>862.5</v>
      </c>
      <c r="AQ1218" s="3">
        <f t="shared" si="571"/>
        <v>1457.48987854251</v>
      </c>
      <c r="AR1218" s="3">
        <f t="shared" si="572"/>
        <v>2583.85093167702</v>
      </c>
      <c r="AS1218" s="6">
        <f t="shared" si="573"/>
        <v>2520.32520325203</v>
      </c>
      <c r="AT1218" s="3">
        <f t="shared" si="574"/>
        <v>0.577094452335634</v>
      </c>
      <c r="AU1218" s="7">
        <f t="shared" si="575"/>
        <v>2.23346651024128</v>
      </c>
      <c r="AV1218" s="8">
        <f t="shared" si="576"/>
        <v>0.0459006163144017</v>
      </c>
      <c r="AW1218" s="3">
        <f t="shared" si="577"/>
        <v>140.054141855921</v>
      </c>
      <c r="AX1218" s="7">
        <f t="shared" si="578"/>
        <v>0.543208422792377</v>
      </c>
      <c r="AY1218" s="3">
        <f t="shared" si="579"/>
        <v>1.22439604835752</v>
      </c>
      <c r="AZ1218" s="9">
        <f t="shared" si="580"/>
        <v>55.0091843686335</v>
      </c>
      <c r="BA1218" s="11">
        <f t="shared" si="581"/>
        <v>8.76101690420425</v>
      </c>
      <c r="BB1218" s="12">
        <f t="shared" si="582"/>
        <v>998.354791793803</v>
      </c>
      <c r="BC1218" s="13">
        <f t="shared" si="583"/>
        <v>0.0833156934651988</v>
      </c>
      <c r="BD1218" s="14">
        <f t="shared" si="584"/>
        <v>37.3434535104364</v>
      </c>
      <c r="BE1218" s="15">
        <f t="shared" si="585"/>
        <v>1.86278012337023</v>
      </c>
      <c r="BF1218" s="16">
        <f t="shared" si="586"/>
        <v>23.1111111111111</v>
      </c>
      <c r="BG1218" s="16">
        <f t="shared" si="587"/>
        <v>5.80645161290323</v>
      </c>
      <c r="BH1218" s="17">
        <f t="shared" si="588"/>
        <v>0.400306072232089</v>
      </c>
    </row>
    <row r="1219" spans="1:60">
      <c r="A1219">
        <v>1237</v>
      </c>
      <c r="B1219" t="s">
        <v>1287</v>
      </c>
      <c r="C1219" t="s">
        <v>1316</v>
      </c>
      <c r="D1219" t="s">
        <v>62</v>
      </c>
      <c r="E1219" t="s">
        <v>63</v>
      </c>
      <c r="F1219" t="s">
        <v>1331</v>
      </c>
      <c r="G1219">
        <v>67</v>
      </c>
      <c r="H1219">
        <v>30.2</v>
      </c>
      <c r="I1219">
        <v>112</v>
      </c>
      <c r="J1219">
        <v>3.8</v>
      </c>
      <c r="K1219">
        <v>368</v>
      </c>
      <c r="L1219">
        <v>22.7293175855281</v>
      </c>
      <c r="M1219">
        <v>0.02</v>
      </c>
      <c r="N1219">
        <v>18</v>
      </c>
      <c r="O1219">
        <v>0.04</v>
      </c>
      <c r="P1219">
        <v>0.88</v>
      </c>
      <c r="Q1219">
        <v>1.6</v>
      </c>
      <c r="R1219">
        <v>0.73</v>
      </c>
      <c r="S1219">
        <v>6.4</v>
      </c>
      <c r="T1219">
        <v>2.7</v>
      </c>
      <c r="U1219">
        <v>32</v>
      </c>
      <c r="V1219">
        <v>12</v>
      </c>
      <c r="W1219">
        <v>57</v>
      </c>
      <c r="X1219">
        <v>15</v>
      </c>
      <c r="Y1219">
        <v>195</v>
      </c>
      <c r="Z1219">
        <v>31</v>
      </c>
      <c r="AA1219">
        <v>9070</v>
      </c>
      <c r="AB1219">
        <v>310.20379296123</v>
      </c>
      <c r="AC1219">
        <v>774.916531322014</v>
      </c>
      <c r="AD1219" s="3">
        <f t="shared" ref="AD1219:AD1282" si="589">AB1219*EXP(0.000049502*H1219)</f>
        <v>310.66788215869</v>
      </c>
      <c r="AE1219" s="4">
        <f t="shared" ref="AE1219:AE1282" si="590">AC1219*(EXP(H1219*0.000000000155125*1000000)+0.0072*EXP(H1219*0.00000000098485*1000000))</f>
        <v>784.30319439316</v>
      </c>
      <c r="AF1219" s="5">
        <f t="shared" ref="AF1219:AF1282" si="591">M1219/0.237</f>
        <v>0.0843881856540084</v>
      </c>
      <c r="AG1219" s="3">
        <f t="shared" ref="AG1219:AG1282" si="592">N1219/0.613</f>
        <v>29.3637846655791</v>
      </c>
      <c r="AH1219" s="3">
        <f t="shared" ref="AH1219:AH1282" si="593">O1219/0.0928</f>
        <v>0.431034482758621</v>
      </c>
      <c r="AI1219" s="3">
        <f t="shared" ref="AI1219:AI1282" si="594">P1219/0.457</f>
        <v>1.92560175054705</v>
      </c>
      <c r="AJ1219" s="3">
        <f t="shared" ref="AJ1219:AJ1282" si="595">Q1219/0.148</f>
        <v>10.8108108108108</v>
      </c>
      <c r="AK1219" s="3">
        <f t="shared" ref="AK1219:AK1282" si="596">R1219/0.0563</f>
        <v>12.9662522202487</v>
      </c>
      <c r="AL1219" s="3">
        <f t="shared" ref="AL1219:AL1282" si="597">S1219/0.199</f>
        <v>32.1608040201005</v>
      </c>
      <c r="AM1219" s="3">
        <f t="shared" ref="AM1219:AM1282" si="598">T1219/0.0361</f>
        <v>74.792243767313</v>
      </c>
      <c r="AN1219" s="3">
        <f t="shared" ref="AN1219:AN1282" si="599">U1219/0.246</f>
        <v>130.081300813008</v>
      </c>
      <c r="AO1219" s="3">
        <f t="shared" ref="AO1219:AO1282" si="600">V1219/0.0546</f>
        <v>219.78021978022</v>
      </c>
      <c r="AP1219" s="3">
        <f t="shared" ref="AP1219:AP1282" si="601">W1219/0.16</f>
        <v>356.25</v>
      </c>
      <c r="AQ1219" s="3">
        <f t="shared" ref="AQ1219:AQ1282" si="602">X1219/0.0247</f>
        <v>607.287449392713</v>
      </c>
      <c r="AR1219" s="3">
        <f t="shared" ref="AR1219:AR1282" si="603">Y1219/0.161</f>
        <v>1211.1801242236</v>
      </c>
      <c r="AS1219" s="6">
        <f t="shared" ref="AS1219:AS1282" si="604">Z1219/0.0246</f>
        <v>1260.16260162602</v>
      </c>
      <c r="AT1219" s="3">
        <f t="shared" ref="AT1219:AT1282" si="605">AK1219/10^(((0.5)*LOG(AL1219))+((0.5)*LOG(AJ1219)))</f>
        <v>0.69537949911859</v>
      </c>
      <c r="AU1219" s="7">
        <f t="shared" ref="AU1219:AU1282" si="606">(AT1219/AR1219)*(10^4)</f>
        <v>5.74133842862016</v>
      </c>
      <c r="AV1219" s="8">
        <f t="shared" ref="AV1219:AV1282" si="607">N1219/AE1219</f>
        <v>0.0229503081572008</v>
      </c>
      <c r="AW1219" s="3">
        <f t="shared" ref="AW1219:AW1282" si="608">AE1219/J1219</f>
        <v>206.395577471884</v>
      </c>
      <c r="AX1219" s="7">
        <f t="shared" ref="AX1219:AX1282" si="609">AV1219*(AW1219^0.5)</f>
        <v>0.32971500725292</v>
      </c>
      <c r="AY1219" s="3">
        <f t="shared" ref="AY1219:AY1282" si="610">((3.998*LOG(AX1219))+2.284)</f>
        <v>0.35751858204131</v>
      </c>
      <c r="AZ1219" s="9">
        <f t="shared" ref="AZ1219:AZ1282" si="611">(AG1219/0.808)/(AI1219^2/AJ1219)</f>
        <v>105.956106921721</v>
      </c>
      <c r="BA1219" s="11">
        <f t="shared" ref="BA1219:BA1282" si="612">AG1219/AI1219/K1219*1000</f>
        <v>41.4379001734488</v>
      </c>
      <c r="BB1219" s="12">
        <f t="shared" ref="BB1219:BB1282" si="613">1/((LOG(J1219)-5.711+LOG(1)-LOG(0.7))/(-4800))</f>
        <v>964.569272017893</v>
      </c>
      <c r="BC1219" s="13">
        <f t="shared" ref="BC1219:BC1282" si="614">(8*(AC1219*6.022*(10^23)*0.9928)/(238*10^9)*(EXP(H1219*(10^6)*1.55*(10^-10))-1)+7*(AC1219*6.022*(10^23)*0.0072)/(235*10^9)*(EXP(H1219*(10^6)*9.857*(10^-10))-1)+6*(AB1219*6.022*(10^23))/(232*10^9)*(EXP(H1219*(10^6)*4.9475*(10^-11))-1))/10^15</f>
        <v>0.0833156934651988</v>
      </c>
      <c r="BD1219" s="14">
        <f t="shared" ref="BD1219:BD1282" si="615">U1219/P1219+U1219/Q1219</f>
        <v>56.3636363636364</v>
      </c>
      <c r="BE1219" s="15">
        <f t="shared" ref="BE1219:BE1282" si="616">AC1219/Y1219</f>
        <v>3.97393092985648</v>
      </c>
      <c r="BF1219" s="16">
        <f t="shared" ref="BF1219:BF1282" si="617">Y1219/S1219</f>
        <v>30.46875</v>
      </c>
      <c r="BG1219" s="16">
        <f t="shared" ref="BG1219:BG1282" si="618">N1219/Q1219</f>
        <v>11.25</v>
      </c>
      <c r="BH1219" s="17">
        <f t="shared" ref="BH1219:BH1282" si="619">AB1219/AC1219</f>
        <v>0.400306072232089</v>
      </c>
    </row>
    <row r="1220" spans="1:60">
      <c r="A1220">
        <v>1238</v>
      </c>
      <c r="B1220" t="s">
        <v>1287</v>
      </c>
      <c r="C1220" t="s">
        <v>1316</v>
      </c>
      <c r="D1220" t="s">
        <v>62</v>
      </c>
      <c r="E1220" t="s">
        <v>63</v>
      </c>
      <c r="F1220" t="s">
        <v>1332</v>
      </c>
      <c r="G1220">
        <v>327</v>
      </c>
      <c r="H1220">
        <v>30.2</v>
      </c>
      <c r="I1220">
        <v>119</v>
      </c>
      <c r="J1220">
        <v>5</v>
      </c>
      <c r="K1220">
        <v>476</v>
      </c>
      <c r="L1220">
        <v>22.7293175855281</v>
      </c>
      <c r="M1220">
        <v>0.02</v>
      </c>
      <c r="N1220">
        <v>22</v>
      </c>
      <c r="O1220">
        <v>0.06</v>
      </c>
      <c r="P1220">
        <v>1.2</v>
      </c>
      <c r="Q1220">
        <v>2.3</v>
      </c>
      <c r="R1220">
        <v>0.79</v>
      </c>
      <c r="S1220">
        <v>7.7</v>
      </c>
      <c r="T1220">
        <v>3.2</v>
      </c>
      <c r="U1220">
        <v>41</v>
      </c>
      <c r="V1220">
        <v>16</v>
      </c>
      <c r="W1220">
        <v>74</v>
      </c>
      <c r="X1220">
        <v>20</v>
      </c>
      <c r="Y1220">
        <v>244</v>
      </c>
      <c r="Z1220">
        <v>37</v>
      </c>
      <c r="AA1220">
        <v>8775</v>
      </c>
      <c r="AB1220">
        <v>310.20379296123</v>
      </c>
      <c r="AC1220">
        <v>774.916531322014</v>
      </c>
      <c r="AD1220" s="3">
        <f t="shared" si="589"/>
        <v>310.66788215869</v>
      </c>
      <c r="AE1220" s="4">
        <f t="shared" si="590"/>
        <v>784.30319439316</v>
      </c>
      <c r="AF1220" s="5">
        <f t="shared" si="591"/>
        <v>0.0843881856540084</v>
      </c>
      <c r="AG1220" s="3">
        <f t="shared" si="592"/>
        <v>35.8890701468189</v>
      </c>
      <c r="AH1220" s="3">
        <f t="shared" si="593"/>
        <v>0.646551724137931</v>
      </c>
      <c r="AI1220" s="3">
        <f t="shared" si="594"/>
        <v>2.62582056892779</v>
      </c>
      <c r="AJ1220" s="3">
        <f t="shared" si="595"/>
        <v>15.5405405405405</v>
      </c>
      <c r="AK1220" s="3">
        <f t="shared" si="596"/>
        <v>14.0319715808171</v>
      </c>
      <c r="AL1220" s="3">
        <f t="shared" si="597"/>
        <v>38.6934673366834</v>
      </c>
      <c r="AM1220" s="3">
        <f t="shared" si="598"/>
        <v>88.6426592797784</v>
      </c>
      <c r="AN1220" s="3">
        <f t="shared" si="599"/>
        <v>166.666666666667</v>
      </c>
      <c r="AO1220" s="3">
        <f t="shared" si="600"/>
        <v>293.040293040293</v>
      </c>
      <c r="AP1220" s="3">
        <f t="shared" si="601"/>
        <v>462.5</v>
      </c>
      <c r="AQ1220" s="3">
        <f t="shared" si="602"/>
        <v>809.716599190283</v>
      </c>
      <c r="AR1220" s="3">
        <f t="shared" si="603"/>
        <v>1515.52795031056</v>
      </c>
      <c r="AS1220" s="6">
        <f t="shared" si="604"/>
        <v>1504.06504065041</v>
      </c>
      <c r="AT1220" s="3">
        <f t="shared" si="605"/>
        <v>0.572224978818316</v>
      </c>
      <c r="AU1220" s="7">
        <f t="shared" si="606"/>
        <v>3.77574678646512</v>
      </c>
      <c r="AV1220" s="8">
        <f t="shared" si="607"/>
        <v>0.0280503766365788</v>
      </c>
      <c r="AW1220" s="3">
        <f t="shared" si="608"/>
        <v>156.860638878632</v>
      </c>
      <c r="AX1220" s="7">
        <f t="shared" si="609"/>
        <v>0.351314185880597</v>
      </c>
      <c r="AY1220" s="3">
        <f t="shared" si="610"/>
        <v>0.467691355534775</v>
      </c>
      <c r="AZ1220" s="9">
        <f t="shared" si="611"/>
        <v>100.112169789959</v>
      </c>
      <c r="BA1220" s="11">
        <f t="shared" si="612"/>
        <v>28.7137693576615</v>
      </c>
      <c r="BB1220" s="12">
        <f t="shared" si="613"/>
        <v>988.238309705117</v>
      </c>
      <c r="BC1220" s="13">
        <f t="shared" si="614"/>
        <v>0.0833156934651988</v>
      </c>
      <c r="BD1220" s="14">
        <f t="shared" si="615"/>
        <v>51.9927536231884</v>
      </c>
      <c r="BE1220" s="15">
        <f t="shared" si="616"/>
        <v>3.17588742345088</v>
      </c>
      <c r="BF1220" s="16">
        <f t="shared" si="617"/>
        <v>31.6883116883117</v>
      </c>
      <c r="BG1220" s="16">
        <f t="shared" si="618"/>
        <v>9.56521739130435</v>
      </c>
      <c r="BH1220" s="17">
        <f t="shared" si="619"/>
        <v>0.400306072232089</v>
      </c>
    </row>
    <row r="1221" hidden="1" spans="1:60">
      <c r="A1221">
        <v>1239</v>
      </c>
      <c r="B1221" t="s">
        <v>1287</v>
      </c>
      <c r="C1221" t="s">
        <v>1316</v>
      </c>
      <c r="D1221" t="s">
        <v>62</v>
      </c>
      <c r="E1221" t="s">
        <v>63</v>
      </c>
      <c r="F1221" t="s">
        <v>1333</v>
      </c>
      <c r="G1221">
        <v>510</v>
      </c>
      <c r="H1221">
        <v>30.2</v>
      </c>
      <c r="I1221">
        <v>2789</v>
      </c>
      <c r="J1221">
        <v>7.3</v>
      </c>
      <c r="K1221">
        <v>874</v>
      </c>
      <c r="L1221">
        <v>22.7293175855281</v>
      </c>
      <c r="M1221">
        <v>53</v>
      </c>
      <c r="N1221">
        <v>148</v>
      </c>
      <c r="O1221">
        <v>13</v>
      </c>
      <c r="P1221">
        <v>54</v>
      </c>
      <c r="Q1221">
        <v>13</v>
      </c>
      <c r="R1221">
        <v>3</v>
      </c>
      <c r="S1221">
        <v>33</v>
      </c>
      <c r="T1221">
        <v>7.9</v>
      </c>
      <c r="U1221">
        <v>86</v>
      </c>
      <c r="V1221">
        <v>31</v>
      </c>
      <c r="W1221">
        <v>133</v>
      </c>
      <c r="X1221">
        <v>34</v>
      </c>
      <c r="Y1221">
        <v>385</v>
      </c>
      <c r="Z1221">
        <v>55</v>
      </c>
      <c r="AA1221">
        <v>7968</v>
      </c>
      <c r="AB1221">
        <v>310.20379296123</v>
      </c>
      <c r="AC1221">
        <v>774.916531322014</v>
      </c>
      <c r="AD1221" s="3">
        <f t="shared" si="589"/>
        <v>310.66788215869</v>
      </c>
      <c r="AE1221" s="4">
        <f t="shared" si="590"/>
        <v>784.30319439316</v>
      </c>
      <c r="AF1221" s="5">
        <f t="shared" si="591"/>
        <v>223.628691983122</v>
      </c>
      <c r="AG1221" s="3">
        <f t="shared" si="592"/>
        <v>241.435562805873</v>
      </c>
      <c r="AH1221" s="3">
        <f t="shared" si="593"/>
        <v>140.086206896552</v>
      </c>
      <c r="AI1221" s="3">
        <f t="shared" si="594"/>
        <v>118.161925601751</v>
      </c>
      <c r="AJ1221" s="3">
        <f t="shared" si="595"/>
        <v>87.8378378378378</v>
      </c>
      <c r="AK1221" s="3">
        <f t="shared" si="596"/>
        <v>53.2859680284192</v>
      </c>
      <c r="AL1221" s="3">
        <f t="shared" si="597"/>
        <v>165.829145728643</v>
      </c>
      <c r="AM1221" s="3">
        <f t="shared" si="598"/>
        <v>218.836565096953</v>
      </c>
      <c r="AN1221" s="3">
        <f t="shared" si="599"/>
        <v>349.593495934959</v>
      </c>
      <c r="AO1221" s="3">
        <f t="shared" si="600"/>
        <v>567.765567765568</v>
      </c>
      <c r="AP1221" s="3">
        <f t="shared" si="601"/>
        <v>831.25</v>
      </c>
      <c r="AQ1221" s="3">
        <f t="shared" si="602"/>
        <v>1376.51821862348</v>
      </c>
      <c r="AR1221" s="3">
        <f t="shared" si="603"/>
        <v>2391.30434782609</v>
      </c>
      <c r="AS1221" s="6">
        <f t="shared" si="604"/>
        <v>2235.77235772358</v>
      </c>
      <c r="AT1221" s="3">
        <f t="shared" si="605"/>
        <v>0.44151108277845</v>
      </c>
      <c r="AU1221" s="7">
        <f t="shared" si="606"/>
        <v>1.84631907343716</v>
      </c>
      <c r="AV1221" s="8">
        <f t="shared" si="607"/>
        <v>0.188702533736985</v>
      </c>
      <c r="AW1221" s="3">
        <f t="shared" si="608"/>
        <v>107.438793752488</v>
      </c>
      <c r="AX1221" s="7">
        <f t="shared" si="609"/>
        <v>1.9559524531673</v>
      </c>
      <c r="AY1221" s="3">
        <f t="shared" si="610"/>
        <v>3.44885045704354</v>
      </c>
      <c r="AZ1221" s="9">
        <f t="shared" si="611"/>
        <v>1.87982056971532</v>
      </c>
      <c r="BA1221" s="11">
        <f t="shared" si="612"/>
        <v>2.3378263455014</v>
      </c>
      <c r="BB1221" s="12">
        <f t="shared" si="613"/>
        <v>1022.84891476702</v>
      </c>
      <c r="BC1221" s="13">
        <f t="shared" si="614"/>
        <v>0.0833156934651988</v>
      </c>
      <c r="BD1221" s="14">
        <f t="shared" si="615"/>
        <v>8.20797720797721</v>
      </c>
      <c r="BE1221" s="15">
        <f t="shared" si="616"/>
        <v>2.01277021122601</v>
      </c>
      <c r="BF1221" s="16">
        <f t="shared" si="617"/>
        <v>11.6666666666667</v>
      </c>
      <c r="BG1221" s="16">
        <f t="shared" si="618"/>
        <v>11.3846153846154</v>
      </c>
      <c r="BH1221" s="17">
        <f t="shared" si="619"/>
        <v>0.400306072232089</v>
      </c>
    </row>
    <row r="1222" spans="1:60">
      <c r="A1222">
        <v>1240</v>
      </c>
      <c r="B1222" t="s">
        <v>1287</v>
      </c>
      <c r="C1222" t="s">
        <v>1316</v>
      </c>
      <c r="D1222" t="s">
        <v>62</v>
      </c>
      <c r="E1222" t="s">
        <v>63</v>
      </c>
      <c r="F1222" t="s">
        <v>1334</v>
      </c>
      <c r="G1222">
        <v>578</v>
      </c>
      <c r="H1222">
        <v>30.2</v>
      </c>
      <c r="I1222">
        <v>92</v>
      </c>
      <c r="J1222">
        <v>4.8</v>
      </c>
      <c r="K1222">
        <v>454</v>
      </c>
      <c r="L1222">
        <v>22.7293175855281</v>
      </c>
      <c r="M1222">
        <v>0.19</v>
      </c>
      <c r="N1222">
        <v>21</v>
      </c>
      <c r="O1222">
        <v>0.08</v>
      </c>
      <c r="P1222">
        <v>1.5</v>
      </c>
      <c r="Q1222">
        <v>3</v>
      </c>
      <c r="R1222">
        <v>1</v>
      </c>
      <c r="S1222">
        <v>9.3</v>
      </c>
      <c r="T1222">
        <v>3.7</v>
      </c>
      <c r="U1222">
        <v>42</v>
      </c>
      <c r="V1222">
        <v>16</v>
      </c>
      <c r="W1222">
        <v>69</v>
      </c>
      <c r="X1222">
        <v>18</v>
      </c>
      <c r="Y1222">
        <v>216</v>
      </c>
      <c r="Z1222">
        <v>31</v>
      </c>
      <c r="AA1222">
        <v>10521</v>
      </c>
      <c r="AB1222">
        <v>310.20379296123</v>
      </c>
      <c r="AC1222">
        <v>774.916531322014</v>
      </c>
      <c r="AD1222" s="3">
        <f t="shared" si="589"/>
        <v>310.66788215869</v>
      </c>
      <c r="AE1222" s="4">
        <f t="shared" si="590"/>
        <v>784.30319439316</v>
      </c>
      <c r="AF1222" s="5">
        <f t="shared" si="591"/>
        <v>0.80168776371308</v>
      </c>
      <c r="AG1222" s="3">
        <f t="shared" si="592"/>
        <v>34.257748776509</v>
      </c>
      <c r="AH1222" s="3">
        <f t="shared" si="593"/>
        <v>0.862068965517241</v>
      </c>
      <c r="AI1222" s="3">
        <f t="shared" si="594"/>
        <v>3.28227571115974</v>
      </c>
      <c r="AJ1222" s="3">
        <f t="shared" si="595"/>
        <v>20.2702702702703</v>
      </c>
      <c r="AK1222" s="3">
        <f t="shared" si="596"/>
        <v>17.7619893428064</v>
      </c>
      <c r="AL1222" s="3">
        <f t="shared" si="597"/>
        <v>46.7336683417085</v>
      </c>
      <c r="AM1222" s="3">
        <f t="shared" si="598"/>
        <v>102.493074792244</v>
      </c>
      <c r="AN1222" s="3">
        <f t="shared" si="599"/>
        <v>170.731707317073</v>
      </c>
      <c r="AO1222" s="3">
        <f t="shared" si="600"/>
        <v>293.040293040293</v>
      </c>
      <c r="AP1222" s="3">
        <f t="shared" si="601"/>
        <v>431.25</v>
      </c>
      <c r="AQ1222" s="3">
        <f t="shared" si="602"/>
        <v>728.744939271255</v>
      </c>
      <c r="AR1222" s="3">
        <f t="shared" si="603"/>
        <v>1341.6149068323</v>
      </c>
      <c r="AS1222" s="6">
        <f t="shared" si="604"/>
        <v>1260.16260162602</v>
      </c>
      <c r="AT1222" s="3">
        <f t="shared" si="605"/>
        <v>0.577094452335634</v>
      </c>
      <c r="AU1222" s="7">
        <f t="shared" si="606"/>
        <v>4.30149105676098</v>
      </c>
      <c r="AV1222" s="8">
        <f t="shared" si="607"/>
        <v>0.0267753595167343</v>
      </c>
      <c r="AW1222" s="3">
        <f t="shared" si="608"/>
        <v>163.396498831908</v>
      </c>
      <c r="AX1222" s="7">
        <f t="shared" si="609"/>
        <v>0.34226042407166</v>
      </c>
      <c r="AY1222" s="3">
        <f t="shared" si="610"/>
        <v>0.422358023107706</v>
      </c>
      <c r="AZ1222" s="9">
        <f t="shared" si="611"/>
        <v>79.7731756112872</v>
      </c>
      <c r="BA1222" s="11">
        <f t="shared" si="612"/>
        <v>22.9894143771874</v>
      </c>
      <c r="BB1222" s="12">
        <f t="shared" si="613"/>
        <v>984.644307377777</v>
      </c>
      <c r="BC1222" s="13">
        <f t="shared" si="614"/>
        <v>0.0833156934651988</v>
      </c>
      <c r="BD1222" s="14">
        <f t="shared" si="615"/>
        <v>42</v>
      </c>
      <c r="BE1222" s="15">
        <f t="shared" si="616"/>
        <v>3.58757653389821</v>
      </c>
      <c r="BF1222" s="16">
        <f t="shared" si="617"/>
        <v>23.2258064516129</v>
      </c>
      <c r="BG1222" s="16">
        <f t="shared" si="618"/>
        <v>7</v>
      </c>
      <c r="BH1222" s="17">
        <f t="shared" si="619"/>
        <v>0.400306072232089</v>
      </c>
    </row>
    <row r="1223" hidden="1" spans="1:60">
      <c r="A1223">
        <v>1241</v>
      </c>
      <c r="B1223" t="s">
        <v>1287</v>
      </c>
      <c r="C1223" t="s">
        <v>1316</v>
      </c>
      <c r="D1223" t="s">
        <v>62</v>
      </c>
      <c r="E1223" t="s">
        <v>63</v>
      </c>
      <c r="F1223" t="s">
        <v>1335</v>
      </c>
      <c r="G1223">
        <v>342</v>
      </c>
      <c r="H1223">
        <v>30.2</v>
      </c>
      <c r="I1223">
        <v>3137</v>
      </c>
      <c r="J1223">
        <v>5.4</v>
      </c>
      <c r="K1223">
        <v>462</v>
      </c>
      <c r="L1223">
        <v>22.7293175855281</v>
      </c>
      <c r="M1223">
        <v>95</v>
      </c>
      <c r="N1223">
        <v>201</v>
      </c>
      <c r="O1223">
        <v>20</v>
      </c>
      <c r="P1223">
        <v>85</v>
      </c>
      <c r="Q1223">
        <v>14</v>
      </c>
      <c r="R1223">
        <v>2.1</v>
      </c>
      <c r="S1223">
        <v>32</v>
      </c>
      <c r="T1223">
        <v>4</v>
      </c>
      <c r="U1223">
        <v>43</v>
      </c>
      <c r="V1223">
        <v>15</v>
      </c>
      <c r="W1223">
        <v>72</v>
      </c>
      <c r="X1223">
        <v>19</v>
      </c>
      <c r="Y1223">
        <v>226</v>
      </c>
      <c r="Z1223">
        <v>34</v>
      </c>
      <c r="AA1223">
        <v>10735</v>
      </c>
      <c r="AB1223">
        <v>310.20379296123</v>
      </c>
      <c r="AC1223">
        <v>774.916531322014</v>
      </c>
      <c r="AD1223" s="3">
        <f t="shared" si="589"/>
        <v>310.66788215869</v>
      </c>
      <c r="AE1223" s="4">
        <f t="shared" si="590"/>
        <v>784.30319439316</v>
      </c>
      <c r="AF1223" s="5">
        <f t="shared" si="591"/>
        <v>400.84388185654</v>
      </c>
      <c r="AG1223" s="3">
        <f t="shared" si="592"/>
        <v>327.8955954323</v>
      </c>
      <c r="AH1223" s="3">
        <f t="shared" si="593"/>
        <v>215.51724137931</v>
      </c>
      <c r="AI1223" s="3">
        <f t="shared" si="594"/>
        <v>185.995623632385</v>
      </c>
      <c r="AJ1223" s="3">
        <f t="shared" si="595"/>
        <v>94.5945945945946</v>
      </c>
      <c r="AK1223" s="3">
        <f t="shared" si="596"/>
        <v>37.3001776198934</v>
      </c>
      <c r="AL1223" s="3">
        <f t="shared" si="597"/>
        <v>160.804020100502</v>
      </c>
      <c r="AM1223" s="3">
        <f t="shared" si="598"/>
        <v>110.803324099723</v>
      </c>
      <c r="AN1223" s="3">
        <f t="shared" si="599"/>
        <v>174.79674796748</v>
      </c>
      <c r="AO1223" s="3">
        <f t="shared" si="600"/>
        <v>274.725274725275</v>
      </c>
      <c r="AP1223" s="3">
        <f t="shared" si="601"/>
        <v>450</v>
      </c>
      <c r="AQ1223" s="3">
        <f t="shared" si="602"/>
        <v>769.230769230769</v>
      </c>
      <c r="AR1223" s="3">
        <f t="shared" si="603"/>
        <v>1403.72670807453</v>
      </c>
      <c r="AS1223" s="6">
        <f t="shared" si="604"/>
        <v>1382.11382113821</v>
      </c>
      <c r="AT1223" s="3">
        <f t="shared" si="605"/>
        <v>0.302433077503635</v>
      </c>
      <c r="AU1223" s="7">
        <f t="shared" si="606"/>
        <v>2.15450112734891</v>
      </c>
      <c r="AV1223" s="8">
        <f t="shared" si="607"/>
        <v>0.256278441088743</v>
      </c>
      <c r="AW1223" s="3">
        <f t="shared" si="608"/>
        <v>145.24133229503</v>
      </c>
      <c r="AX1223" s="7">
        <f t="shared" si="609"/>
        <v>3.08856812859452</v>
      </c>
      <c r="AY1223" s="3">
        <f t="shared" si="610"/>
        <v>4.2420492279563</v>
      </c>
      <c r="AZ1223" s="9">
        <f t="shared" si="611"/>
        <v>1.1096476330705</v>
      </c>
      <c r="BA1223" s="11">
        <f t="shared" si="612"/>
        <v>3.81584637414212</v>
      </c>
      <c r="BB1223" s="12">
        <f t="shared" si="613"/>
        <v>995.085876161888</v>
      </c>
      <c r="BC1223" s="13">
        <f t="shared" si="614"/>
        <v>0.0833156934651988</v>
      </c>
      <c r="BD1223" s="14">
        <f t="shared" si="615"/>
        <v>3.57731092436975</v>
      </c>
      <c r="BE1223" s="15">
        <f t="shared" si="616"/>
        <v>3.42883420938944</v>
      </c>
      <c r="BF1223" s="16">
        <f t="shared" si="617"/>
        <v>7.0625</v>
      </c>
      <c r="BG1223" s="16">
        <f t="shared" si="618"/>
        <v>14.3571428571429</v>
      </c>
      <c r="BH1223" s="17">
        <f t="shared" si="619"/>
        <v>0.400306072232089</v>
      </c>
    </row>
    <row r="1224" hidden="1" spans="1:60">
      <c r="A1224">
        <v>1242</v>
      </c>
      <c r="B1224" t="s">
        <v>1287</v>
      </c>
      <c r="C1224" t="s">
        <v>1316</v>
      </c>
      <c r="D1224" t="s">
        <v>62</v>
      </c>
      <c r="E1224" t="s">
        <v>63</v>
      </c>
      <c r="F1224" t="s">
        <v>1336</v>
      </c>
      <c r="G1224">
        <v>375</v>
      </c>
      <c r="H1224">
        <v>30.2</v>
      </c>
      <c r="I1224">
        <v>4532</v>
      </c>
      <c r="J1224">
        <v>4.6</v>
      </c>
      <c r="K1224">
        <v>596</v>
      </c>
      <c r="L1224">
        <v>22.7293175855281</v>
      </c>
      <c r="M1224">
        <v>67</v>
      </c>
      <c r="N1224">
        <v>149</v>
      </c>
      <c r="O1224">
        <v>15</v>
      </c>
      <c r="P1224">
        <v>64</v>
      </c>
      <c r="Q1224">
        <v>15</v>
      </c>
      <c r="R1224">
        <v>3</v>
      </c>
      <c r="S1224">
        <v>33</v>
      </c>
      <c r="T1224">
        <v>6</v>
      </c>
      <c r="U1224">
        <v>60</v>
      </c>
      <c r="V1224">
        <v>21</v>
      </c>
      <c r="W1224">
        <v>89</v>
      </c>
      <c r="X1224">
        <v>22</v>
      </c>
      <c r="Y1224">
        <v>256</v>
      </c>
      <c r="Z1224">
        <v>39</v>
      </c>
      <c r="AA1224">
        <v>11503</v>
      </c>
      <c r="AB1224">
        <v>310.20379296123</v>
      </c>
      <c r="AC1224">
        <v>774.916531322014</v>
      </c>
      <c r="AD1224" s="3">
        <f t="shared" si="589"/>
        <v>310.66788215869</v>
      </c>
      <c r="AE1224" s="4">
        <f t="shared" si="590"/>
        <v>784.30319439316</v>
      </c>
      <c r="AF1224" s="5">
        <f t="shared" si="591"/>
        <v>282.700421940928</v>
      </c>
      <c r="AG1224" s="3">
        <f t="shared" si="592"/>
        <v>243.066884176183</v>
      </c>
      <c r="AH1224" s="3">
        <f t="shared" si="593"/>
        <v>161.637931034483</v>
      </c>
      <c r="AI1224" s="3">
        <f t="shared" si="594"/>
        <v>140.043763676149</v>
      </c>
      <c r="AJ1224" s="3">
        <f t="shared" si="595"/>
        <v>101.351351351351</v>
      </c>
      <c r="AK1224" s="3">
        <f t="shared" si="596"/>
        <v>53.2859680284192</v>
      </c>
      <c r="AL1224" s="3">
        <f t="shared" si="597"/>
        <v>165.829145728643</v>
      </c>
      <c r="AM1224" s="3">
        <f t="shared" si="598"/>
        <v>166.204986149584</v>
      </c>
      <c r="AN1224" s="3">
        <f t="shared" si="599"/>
        <v>243.90243902439</v>
      </c>
      <c r="AO1224" s="3">
        <f t="shared" si="600"/>
        <v>384.615384615385</v>
      </c>
      <c r="AP1224" s="3">
        <f t="shared" si="601"/>
        <v>556.25</v>
      </c>
      <c r="AQ1224" s="3">
        <f t="shared" si="602"/>
        <v>890.688259109312</v>
      </c>
      <c r="AR1224" s="3">
        <f t="shared" si="603"/>
        <v>1590.06211180124</v>
      </c>
      <c r="AS1224" s="6">
        <f t="shared" si="604"/>
        <v>1585.36585365854</v>
      </c>
      <c r="AT1224" s="3">
        <f t="shared" si="605"/>
        <v>0.411024449460175</v>
      </c>
      <c r="AU1224" s="7">
        <f t="shared" si="606"/>
        <v>2.58495845168313</v>
      </c>
      <c r="AV1224" s="8">
        <f t="shared" si="607"/>
        <v>0.189977550856829</v>
      </c>
      <c r="AW1224" s="3">
        <f t="shared" si="608"/>
        <v>170.500694433296</v>
      </c>
      <c r="AX1224" s="7">
        <f t="shared" si="609"/>
        <v>2.48064924345587</v>
      </c>
      <c r="AY1224" s="3">
        <f t="shared" si="610"/>
        <v>3.8614723118561</v>
      </c>
      <c r="AZ1224" s="9">
        <f t="shared" si="611"/>
        <v>1.55459200170224</v>
      </c>
      <c r="BA1224" s="11">
        <f t="shared" si="612"/>
        <v>2.91216353996737</v>
      </c>
      <c r="BB1224" s="12">
        <f t="shared" si="613"/>
        <v>980.925052344871</v>
      </c>
      <c r="BC1224" s="13">
        <f t="shared" si="614"/>
        <v>0.0833156934651988</v>
      </c>
      <c r="BD1224" s="14">
        <f t="shared" si="615"/>
        <v>4.9375</v>
      </c>
      <c r="BE1224" s="15">
        <f t="shared" si="616"/>
        <v>3.02701770047662</v>
      </c>
      <c r="BF1224" s="16">
        <f t="shared" si="617"/>
        <v>7.75757575757576</v>
      </c>
      <c r="BG1224" s="16">
        <f t="shared" si="618"/>
        <v>9.93333333333333</v>
      </c>
      <c r="BH1224" s="17">
        <f t="shared" si="619"/>
        <v>0.400306072232089</v>
      </c>
    </row>
    <row r="1225" spans="1:60">
      <c r="A1225">
        <v>1243</v>
      </c>
      <c r="B1225" t="s">
        <v>1287</v>
      </c>
      <c r="C1225" t="s">
        <v>1316</v>
      </c>
      <c r="D1225" t="s">
        <v>62</v>
      </c>
      <c r="E1225" t="s">
        <v>63</v>
      </c>
      <c r="F1225" t="s">
        <v>1337</v>
      </c>
      <c r="G1225">
        <v>309</v>
      </c>
      <c r="H1225">
        <v>30.2</v>
      </c>
      <c r="I1225">
        <v>118</v>
      </c>
      <c r="J1225">
        <v>6.2</v>
      </c>
      <c r="K1225">
        <v>581</v>
      </c>
      <c r="L1225">
        <v>22.7293175855281</v>
      </c>
      <c r="M1225">
        <v>0.01</v>
      </c>
      <c r="N1225">
        <v>26</v>
      </c>
      <c r="O1225">
        <v>0.09</v>
      </c>
      <c r="P1225">
        <v>1.6</v>
      </c>
      <c r="Q1225">
        <v>3.1</v>
      </c>
      <c r="R1225">
        <v>1.2</v>
      </c>
      <c r="S1225">
        <v>9.3</v>
      </c>
      <c r="T1225">
        <v>4</v>
      </c>
      <c r="U1225">
        <v>47</v>
      </c>
      <c r="V1225">
        <v>19</v>
      </c>
      <c r="W1225">
        <v>88</v>
      </c>
      <c r="X1225">
        <v>24</v>
      </c>
      <c r="Y1225">
        <v>293</v>
      </c>
      <c r="Z1225">
        <v>46</v>
      </c>
      <c r="AA1225">
        <v>10422</v>
      </c>
      <c r="AB1225">
        <v>310.20379296123</v>
      </c>
      <c r="AC1225">
        <v>774.916531322014</v>
      </c>
      <c r="AD1225" s="3">
        <f t="shared" si="589"/>
        <v>310.66788215869</v>
      </c>
      <c r="AE1225" s="4">
        <f t="shared" si="590"/>
        <v>784.30319439316</v>
      </c>
      <c r="AF1225" s="5">
        <f t="shared" si="591"/>
        <v>0.0421940928270042</v>
      </c>
      <c r="AG1225" s="3">
        <f t="shared" si="592"/>
        <v>42.4143556280587</v>
      </c>
      <c r="AH1225" s="3">
        <f t="shared" si="593"/>
        <v>0.969827586206897</v>
      </c>
      <c r="AI1225" s="3">
        <f t="shared" si="594"/>
        <v>3.50109409190372</v>
      </c>
      <c r="AJ1225" s="3">
        <f t="shared" si="595"/>
        <v>20.9459459459459</v>
      </c>
      <c r="AK1225" s="3">
        <f t="shared" si="596"/>
        <v>21.3143872113677</v>
      </c>
      <c r="AL1225" s="3">
        <f t="shared" si="597"/>
        <v>46.7336683417085</v>
      </c>
      <c r="AM1225" s="3">
        <f t="shared" si="598"/>
        <v>110.803324099723</v>
      </c>
      <c r="AN1225" s="3">
        <f t="shared" si="599"/>
        <v>191.056910569106</v>
      </c>
      <c r="AO1225" s="3">
        <f t="shared" si="600"/>
        <v>347.985347985348</v>
      </c>
      <c r="AP1225" s="3">
        <f t="shared" si="601"/>
        <v>550</v>
      </c>
      <c r="AQ1225" s="3">
        <f t="shared" si="602"/>
        <v>971.65991902834</v>
      </c>
      <c r="AR1225" s="3">
        <f t="shared" si="603"/>
        <v>1819.87577639752</v>
      </c>
      <c r="AS1225" s="6">
        <f t="shared" si="604"/>
        <v>1869.91869918699</v>
      </c>
      <c r="AT1225" s="3">
        <f t="shared" si="605"/>
        <v>0.68125221275274</v>
      </c>
      <c r="AU1225" s="7">
        <f t="shared" si="606"/>
        <v>3.74339953082563</v>
      </c>
      <c r="AV1225" s="8">
        <f t="shared" si="607"/>
        <v>0.0331504451159568</v>
      </c>
      <c r="AW1225" s="3">
        <f t="shared" si="608"/>
        <v>126.500515224703</v>
      </c>
      <c r="AX1225" s="7">
        <f t="shared" si="609"/>
        <v>0.372851170908126</v>
      </c>
      <c r="AY1225" s="3">
        <f t="shared" si="610"/>
        <v>0.570998974155616</v>
      </c>
      <c r="AZ1225" s="9">
        <f t="shared" si="611"/>
        <v>89.700306281665</v>
      </c>
      <c r="BA1225" s="11">
        <f t="shared" si="612"/>
        <v>20.8512914393533</v>
      </c>
      <c r="BB1225" s="12">
        <f t="shared" si="613"/>
        <v>1007.61878394962</v>
      </c>
      <c r="BC1225" s="13">
        <f t="shared" si="614"/>
        <v>0.0833156934651988</v>
      </c>
      <c r="BD1225" s="14">
        <f t="shared" si="615"/>
        <v>44.5362903225806</v>
      </c>
      <c r="BE1225" s="15">
        <f t="shared" si="616"/>
        <v>2.64476631850517</v>
      </c>
      <c r="BF1225" s="16">
        <f t="shared" si="617"/>
        <v>31.505376344086</v>
      </c>
      <c r="BG1225" s="16">
        <f t="shared" si="618"/>
        <v>8.38709677419355</v>
      </c>
      <c r="BH1225" s="17">
        <f t="shared" si="619"/>
        <v>0.400306072232089</v>
      </c>
    </row>
    <row r="1226" spans="1:60">
      <c r="A1226">
        <v>1244</v>
      </c>
      <c r="B1226" t="s">
        <v>1287</v>
      </c>
      <c r="C1226" t="s">
        <v>1316</v>
      </c>
      <c r="D1226" t="s">
        <v>62</v>
      </c>
      <c r="E1226" t="s">
        <v>63</v>
      </c>
      <c r="F1226" t="s">
        <v>1338</v>
      </c>
      <c r="G1226">
        <v>240</v>
      </c>
      <c r="H1226">
        <v>30.2</v>
      </c>
      <c r="I1226">
        <v>53</v>
      </c>
      <c r="J1226">
        <v>2.7</v>
      </c>
      <c r="K1226">
        <v>332</v>
      </c>
      <c r="L1226">
        <v>22.7293175855281</v>
      </c>
      <c r="M1226">
        <v>0.11</v>
      </c>
      <c r="N1226">
        <v>18</v>
      </c>
      <c r="O1226">
        <v>0.05</v>
      </c>
      <c r="P1226">
        <v>0.61</v>
      </c>
      <c r="Q1226">
        <v>0.95</v>
      </c>
      <c r="R1226">
        <v>0.44</v>
      </c>
      <c r="S1226">
        <v>4.1</v>
      </c>
      <c r="T1226">
        <v>1.7</v>
      </c>
      <c r="U1226">
        <v>23</v>
      </c>
      <c r="V1226">
        <v>9.5</v>
      </c>
      <c r="W1226">
        <v>51</v>
      </c>
      <c r="X1226">
        <v>15</v>
      </c>
      <c r="Y1226">
        <v>212</v>
      </c>
      <c r="Z1226">
        <v>39</v>
      </c>
      <c r="AA1226">
        <v>9533</v>
      </c>
      <c r="AB1226">
        <v>310.20379296123</v>
      </c>
      <c r="AC1226">
        <v>774.916531322014</v>
      </c>
      <c r="AD1226" s="3">
        <f t="shared" si="589"/>
        <v>310.66788215869</v>
      </c>
      <c r="AE1226" s="4">
        <f t="shared" si="590"/>
        <v>784.30319439316</v>
      </c>
      <c r="AF1226" s="5">
        <f t="shared" si="591"/>
        <v>0.464135021097046</v>
      </c>
      <c r="AG1226" s="3">
        <f t="shared" si="592"/>
        <v>29.3637846655791</v>
      </c>
      <c r="AH1226" s="3">
        <f t="shared" si="593"/>
        <v>0.538793103448276</v>
      </c>
      <c r="AI1226" s="3">
        <f t="shared" si="594"/>
        <v>1.33479212253829</v>
      </c>
      <c r="AJ1226" s="3">
        <f t="shared" si="595"/>
        <v>6.41891891891892</v>
      </c>
      <c r="AK1226" s="3">
        <f t="shared" si="596"/>
        <v>7.81527531083481</v>
      </c>
      <c r="AL1226" s="3">
        <f t="shared" si="597"/>
        <v>20.6030150753769</v>
      </c>
      <c r="AM1226" s="3">
        <f t="shared" si="598"/>
        <v>47.0914127423823</v>
      </c>
      <c r="AN1226" s="3">
        <f t="shared" si="599"/>
        <v>93.4959349593496</v>
      </c>
      <c r="AO1226" s="3">
        <f t="shared" si="600"/>
        <v>173.992673992674</v>
      </c>
      <c r="AP1226" s="3">
        <f t="shared" si="601"/>
        <v>318.75</v>
      </c>
      <c r="AQ1226" s="3">
        <f t="shared" si="602"/>
        <v>607.287449392713</v>
      </c>
      <c r="AR1226" s="3">
        <f t="shared" si="603"/>
        <v>1316.7701863354</v>
      </c>
      <c r="AS1226" s="6">
        <f t="shared" si="604"/>
        <v>1585.36585365854</v>
      </c>
      <c r="AT1226" s="3">
        <f t="shared" si="605"/>
        <v>0.679591512903621</v>
      </c>
      <c r="AU1226" s="7">
        <f t="shared" si="606"/>
        <v>5.16104875365486</v>
      </c>
      <c r="AV1226" s="8">
        <f t="shared" si="607"/>
        <v>0.0229503081572008</v>
      </c>
      <c r="AW1226" s="3">
        <f t="shared" si="608"/>
        <v>290.482664590059</v>
      </c>
      <c r="AX1226" s="7">
        <f t="shared" si="609"/>
        <v>0.391154770367612</v>
      </c>
      <c r="AY1226" s="3">
        <f t="shared" si="610"/>
        <v>0.654209827124498</v>
      </c>
      <c r="AZ1226" s="9">
        <f t="shared" si="611"/>
        <v>130.928830858929</v>
      </c>
      <c r="BA1226" s="11">
        <f t="shared" si="612"/>
        <v>66.2613548892438</v>
      </c>
      <c r="BB1226" s="12">
        <f t="shared" si="613"/>
        <v>936.633929024335</v>
      </c>
      <c r="BC1226" s="13">
        <f t="shared" si="614"/>
        <v>0.0833156934651988</v>
      </c>
      <c r="BD1226" s="14">
        <f t="shared" si="615"/>
        <v>61.9154443485764</v>
      </c>
      <c r="BE1226" s="15">
        <f t="shared" si="616"/>
        <v>3.65526665717931</v>
      </c>
      <c r="BF1226" s="16">
        <f t="shared" si="617"/>
        <v>51.7073170731707</v>
      </c>
      <c r="BG1226" s="16">
        <f t="shared" si="618"/>
        <v>18.9473684210526</v>
      </c>
      <c r="BH1226" s="17">
        <f t="shared" si="619"/>
        <v>0.400306072232089</v>
      </c>
    </row>
    <row r="1227" spans="1:60">
      <c r="A1227">
        <v>1245</v>
      </c>
      <c r="B1227" t="s">
        <v>1287</v>
      </c>
      <c r="C1227" t="s">
        <v>1316</v>
      </c>
      <c r="D1227" t="s">
        <v>62</v>
      </c>
      <c r="E1227" t="s">
        <v>63</v>
      </c>
      <c r="F1227" t="s">
        <v>1339</v>
      </c>
      <c r="G1227">
        <v>247</v>
      </c>
      <c r="H1227">
        <v>30.2</v>
      </c>
      <c r="I1227">
        <v>34</v>
      </c>
      <c r="J1227">
        <v>3.4</v>
      </c>
      <c r="K1227">
        <v>285</v>
      </c>
      <c r="L1227">
        <v>22.7293175855281</v>
      </c>
      <c r="M1227">
        <v>0.31</v>
      </c>
      <c r="N1227">
        <v>20</v>
      </c>
      <c r="O1227">
        <v>0.07</v>
      </c>
      <c r="P1227">
        <v>0.58</v>
      </c>
      <c r="Q1227">
        <v>1</v>
      </c>
      <c r="R1227">
        <v>0.49</v>
      </c>
      <c r="S1227">
        <v>4.2</v>
      </c>
      <c r="T1227">
        <v>1.7</v>
      </c>
      <c r="U1227">
        <v>21</v>
      </c>
      <c r="V1227">
        <v>8.5</v>
      </c>
      <c r="W1227">
        <v>41</v>
      </c>
      <c r="X1227">
        <v>12</v>
      </c>
      <c r="Y1227">
        <v>168</v>
      </c>
      <c r="Z1227">
        <v>30</v>
      </c>
      <c r="AA1227">
        <v>10128</v>
      </c>
      <c r="AB1227">
        <v>310.20379296123</v>
      </c>
      <c r="AC1227">
        <v>774.916531322014</v>
      </c>
      <c r="AD1227" s="3">
        <f t="shared" si="589"/>
        <v>310.66788215869</v>
      </c>
      <c r="AE1227" s="4">
        <f t="shared" si="590"/>
        <v>784.30319439316</v>
      </c>
      <c r="AF1227" s="5">
        <f t="shared" si="591"/>
        <v>1.30801687763713</v>
      </c>
      <c r="AG1227" s="3">
        <f t="shared" si="592"/>
        <v>32.626427406199</v>
      </c>
      <c r="AH1227" s="3">
        <f t="shared" si="593"/>
        <v>0.754310344827586</v>
      </c>
      <c r="AI1227" s="3">
        <f t="shared" si="594"/>
        <v>1.2691466083151</v>
      </c>
      <c r="AJ1227" s="3">
        <f t="shared" si="595"/>
        <v>6.75675675675676</v>
      </c>
      <c r="AK1227" s="3">
        <f t="shared" si="596"/>
        <v>8.70337477797513</v>
      </c>
      <c r="AL1227" s="3">
        <f t="shared" si="597"/>
        <v>21.105527638191</v>
      </c>
      <c r="AM1227" s="3">
        <f t="shared" si="598"/>
        <v>47.0914127423823</v>
      </c>
      <c r="AN1227" s="3">
        <f t="shared" si="599"/>
        <v>85.3658536585366</v>
      </c>
      <c r="AO1227" s="3">
        <f t="shared" si="600"/>
        <v>155.677655677656</v>
      </c>
      <c r="AP1227" s="3">
        <f t="shared" si="601"/>
        <v>256.25</v>
      </c>
      <c r="AQ1227" s="3">
        <f t="shared" si="602"/>
        <v>485.82995951417</v>
      </c>
      <c r="AR1227" s="3">
        <f t="shared" si="603"/>
        <v>1043.47826086957</v>
      </c>
      <c r="AS1227" s="6">
        <f t="shared" si="604"/>
        <v>1219.51219512195</v>
      </c>
      <c r="AT1227" s="3">
        <f t="shared" si="605"/>
        <v>0.728820258453054</v>
      </c>
      <c r="AU1227" s="7">
        <f t="shared" si="606"/>
        <v>6.98452747684177</v>
      </c>
      <c r="AV1227" s="8">
        <f t="shared" si="607"/>
        <v>0.0255003423968898</v>
      </c>
      <c r="AW1227" s="3">
        <f t="shared" si="608"/>
        <v>230.677410115635</v>
      </c>
      <c r="AX1227" s="7">
        <f t="shared" si="609"/>
        <v>0.387300934803096</v>
      </c>
      <c r="AY1227" s="3">
        <f t="shared" si="610"/>
        <v>0.637018083772424</v>
      </c>
      <c r="AZ1227" s="9">
        <f t="shared" si="611"/>
        <v>169.384184668097</v>
      </c>
      <c r="BA1227" s="11">
        <f t="shared" si="612"/>
        <v>90.201314728572</v>
      </c>
      <c r="BB1227" s="12">
        <f t="shared" si="613"/>
        <v>955.29628863906</v>
      </c>
      <c r="BC1227" s="13">
        <f t="shared" si="614"/>
        <v>0.0833156934651988</v>
      </c>
      <c r="BD1227" s="14">
        <f t="shared" si="615"/>
        <v>57.2068965517241</v>
      </c>
      <c r="BE1227" s="15">
        <f t="shared" si="616"/>
        <v>4.61259840072627</v>
      </c>
      <c r="BF1227" s="16">
        <f t="shared" si="617"/>
        <v>40</v>
      </c>
      <c r="BG1227" s="16">
        <f t="shared" si="618"/>
        <v>20</v>
      </c>
      <c r="BH1227" s="17">
        <f t="shared" si="619"/>
        <v>0.400306072232089</v>
      </c>
    </row>
    <row r="1228" spans="1:60">
      <c r="A1228">
        <v>1246</v>
      </c>
      <c r="B1228" t="s">
        <v>1287</v>
      </c>
      <c r="C1228" t="s">
        <v>1316</v>
      </c>
      <c r="D1228" t="s">
        <v>62</v>
      </c>
      <c r="E1228" t="s">
        <v>63</v>
      </c>
      <c r="F1228" t="s">
        <v>1340</v>
      </c>
      <c r="G1228">
        <v>227</v>
      </c>
      <c r="H1228">
        <v>30.2</v>
      </c>
      <c r="I1228">
        <v>44</v>
      </c>
      <c r="J1228">
        <v>3.4</v>
      </c>
      <c r="K1228">
        <v>258</v>
      </c>
      <c r="L1228">
        <v>22.7293175855281</v>
      </c>
      <c r="M1228">
        <v>0.32</v>
      </c>
      <c r="N1228">
        <v>19</v>
      </c>
      <c r="O1228">
        <v>0.09</v>
      </c>
      <c r="P1228">
        <v>0.94</v>
      </c>
      <c r="Q1228">
        <v>0.9</v>
      </c>
      <c r="R1228">
        <v>0.38</v>
      </c>
      <c r="S1228">
        <v>3.6</v>
      </c>
      <c r="T1228">
        <v>1.5</v>
      </c>
      <c r="U1228">
        <v>18</v>
      </c>
      <c r="V1228">
        <v>7.5</v>
      </c>
      <c r="W1228">
        <v>38</v>
      </c>
      <c r="X1228">
        <v>11</v>
      </c>
      <c r="Y1228">
        <v>156</v>
      </c>
      <c r="Z1228">
        <v>27</v>
      </c>
      <c r="AA1228">
        <v>8455</v>
      </c>
      <c r="AB1228">
        <v>310.20379296123</v>
      </c>
      <c r="AC1228">
        <v>774.916531322014</v>
      </c>
      <c r="AD1228" s="3">
        <f t="shared" si="589"/>
        <v>310.66788215869</v>
      </c>
      <c r="AE1228" s="4">
        <f t="shared" si="590"/>
        <v>784.30319439316</v>
      </c>
      <c r="AF1228" s="5">
        <f t="shared" si="591"/>
        <v>1.35021097046414</v>
      </c>
      <c r="AG1228" s="3">
        <f t="shared" si="592"/>
        <v>30.9951060358891</v>
      </c>
      <c r="AH1228" s="3">
        <f t="shared" si="593"/>
        <v>0.969827586206897</v>
      </c>
      <c r="AI1228" s="3">
        <f t="shared" si="594"/>
        <v>2.05689277899343</v>
      </c>
      <c r="AJ1228" s="3">
        <f t="shared" si="595"/>
        <v>6.08108108108108</v>
      </c>
      <c r="AK1228" s="3">
        <f t="shared" si="596"/>
        <v>6.74955595026643</v>
      </c>
      <c r="AL1228" s="3">
        <f t="shared" si="597"/>
        <v>18.0904522613065</v>
      </c>
      <c r="AM1228" s="3">
        <f t="shared" si="598"/>
        <v>41.5512465373961</v>
      </c>
      <c r="AN1228" s="3">
        <f t="shared" si="599"/>
        <v>73.1707317073171</v>
      </c>
      <c r="AO1228" s="3">
        <f t="shared" si="600"/>
        <v>137.362637362637</v>
      </c>
      <c r="AP1228" s="3">
        <f t="shared" si="601"/>
        <v>237.5</v>
      </c>
      <c r="AQ1228" s="3">
        <f t="shared" si="602"/>
        <v>445.344129554656</v>
      </c>
      <c r="AR1228" s="3">
        <f t="shared" si="603"/>
        <v>968.944099378882</v>
      </c>
      <c r="AS1228" s="6">
        <f t="shared" si="604"/>
        <v>1097.56097560976</v>
      </c>
      <c r="AT1228" s="3">
        <f t="shared" si="605"/>
        <v>0.643517101163018</v>
      </c>
      <c r="AU1228" s="7">
        <f t="shared" si="606"/>
        <v>6.64142649277217</v>
      </c>
      <c r="AV1228" s="8">
        <f t="shared" si="607"/>
        <v>0.0242253252770453</v>
      </c>
      <c r="AW1228" s="3">
        <f t="shared" si="608"/>
        <v>230.677410115635</v>
      </c>
      <c r="AX1228" s="7">
        <f t="shared" si="609"/>
        <v>0.367935888062941</v>
      </c>
      <c r="AY1228" s="3">
        <f t="shared" si="610"/>
        <v>0.547957057717238</v>
      </c>
      <c r="AZ1228" s="9">
        <f t="shared" si="611"/>
        <v>55.1365074271249</v>
      </c>
      <c r="BA1228" s="11">
        <f t="shared" si="612"/>
        <v>58.4065786673318</v>
      </c>
      <c r="BB1228" s="12">
        <f t="shared" si="613"/>
        <v>955.29628863906</v>
      </c>
      <c r="BC1228" s="13">
        <f t="shared" si="614"/>
        <v>0.0833156934651988</v>
      </c>
      <c r="BD1228" s="14">
        <f t="shared" si="615"/>
        <v>39.1489361702128</v>
      </c>
      <c r="BE1228" s="15">
        <f t="shared" si="616"/>
        <v>4.9674136623206</v>
      </c>
      <c r="BF1228" s="16">
        <f t="shared" si="617"/>
        <v>43.3333333333333</v>
      </c>
      <c r="BG1228" s="16">
        <f t="shared" si="618"/>
        <v>21.1111111111111</v>
      </c>
      <c r="BH1228" s="17">
        <f t="shared" si="619"/>
        <v>0.400306072232089</v>
      </c>
    </row>
    <row r="1229" spans="1:60">
      <c r="A1229">
        <v>1247</v>
      </c>
      <c r="B1229" t="s">
        <v>1287</v>
      </c>
      <c r="C1229" t="s">
        <v>1316</v>
      </c>
      <c r="D1229" t="s">
        <v>62</v>
      </c>
      <c r="E1229" t="s">
        <v>63</v>
      </c>
      <c r="F1229" t="s">
        <v>1341</v>
      </c>
      <c r="G1229">
        <v>173</v>
      </c>
      <c r="H1229">
        <v>30.2</v>
      </c>
      <c r="I1229">
        <v>476</v>
      </c>
      <c r="J1229">
        <v>4.6</v>
      </c>
      <c r="K1229">
        <v>393</v>
      </c>
      <c r="L1229">
        <v>22.7293175855281</v>
      </c>
      <c r="M1229">
        <v>6</v>
      </c>
      <c r="N1229">
        <v>40</v>
      </c>
      <c r="O1229">
        <v>1.3</v>
      </c>
      <c r="P1229">
        <v>5.9</v>
      </c>
      <c r="Q1229">
        <v>2.8</v>
      </c>
      <c r="R1229">
        <v>0.74</v>
      </c>
      <c r="S1229">
        <v>8.6</v>
      </c>
      <c r="T1229">
        <v>3.1</v>
      </c>
      <c r="U1229">
        <v>35</v>
      </c>
      <c r="V1229">
        <v>13</v>
      </c>
      <c r="W1229">
        <v>59</v>
      </c>
      <c r="X1229">
        <v>16</v>
      </c>
      <c r="Y1229">
        <v>192</v>
      </c>
      <c r="Z1229">
        <v>28</v>
      </c>
      <c r="AA1229">
        <v>8849</v>
      </c>
      <c r="AB1229">
        <v>310.20379296123</v>
      </c>
      <c r="AC1229">
        <v>774.916531322014</v>
      </c>
      <c r="AD1229" s="3">
        <f t="shared" si="589"/>
        <v>310.66788215869</v>
      </c>
      <c r="AE1229" s="4">
        <f t="shared" si="590"/>
        <v>784.30319439316</v>
      </c>
      <c r="AF1229" s="5">
        <f t="shared" si="591"/>
        <v>25.3164556962025</v>
      </c>
      <c r="AG1229" s="3">
        <f t="shared" si="592"/>
        <v>65.252854812398</v>
      </c>
      <c r="AH1229" s="3">
        <f t="shared" si="593"/>
        <v>14.0086206896552</v>
      </c>
      <c r="AI1229" s="3">
        <f t="shared" si="594"/>
        <v>12.910284463895</v>
      </c>
      <c r="AJ1229" s="3">
        <f t="shared" si="595"/>
        <v>18.9189189189189</v>
      </c>
      <c r="AK1229" s="3">
        <f t="shared" si="596"/>
        <v>13.1438721136767</v>
      </c>
      <c r="AL1229" s="3">
        <f t="shared" si="597"/>
        <v>43.21608040201</v>
      </c>
      <c r="AM1229" s="3">
        <f t="shared" si="598"/>
        <v>85.8725761772853</v>
      </c>
      <c r="AN1229" s="3">
        <f t="shared" si="599"/>
        <v>142.276422764228</v>
      </c>
      <c r="AO1229" s="3">
        <f t="shared" si="600"/>
        <v>238.095238095238</v>
      </c>
      <c r="AP1229" s="3">
        <f t="shared" si="601"/>
        <v>368.75</v>
      </c>
      <c r="AQ1229" s="3">
        <f t="shared" si="602"/>
        <v>647.773279352227</v>
      </c>
      <c r="AR1229" s="3">
        <f t="shared" si="603"/>
        <v>1192.54658385093</v>
      </c>
      <c r="AS1229" s="6">
        <f t="shared" si="604"/>
        <v>1138.21138211382</v>
      </c>
      <c r="AT1229" s="3">
        <f t="shared" si="605"/>
        <v>0.45967668794655</v>
      </c>
      <c r="AU1229" s="7">
        <f t="shared" si="606"/>
        <v>3.85458056038514</v>
      </c>
      <c r="AV1229" s="8">
        <f t="shared" si="607"/>
        <v>0.0510006847937796</v>
      </c>
      <c r="AW1229" s="3">
        <f t="shared" si="608"/>
        <v>170.500694433296</v>
      </c>
      <c r="AX1229" s="7">
        <f t="shared" si="609"/>
        <v>0.665946105625736</v>
      </c>
      <c r="AY1229" s="3">
        <f t="shared" si="610"/>
        <v>1.57810945607302</v>
      </c>
      <c r="AZ1229" s="9">
        <f t="shared" si="611"/>
        <v>9.1666964218658</v>
      </c>
      <c r="BA1229" s="11">
        <f t="shared" si="612"/>
        <v>12.8608938841877</v>
      </c>
      <c r="BB1229" s="12">
        <f t="shared" si="613"/>
        <v>980.925052344871</v>
      </c>
      <c r="BC1229" s="13">
        <f t="shared" si="614"/>
        <v>0.0833156934651988</v>
      </c>
      <c r="BD1229" s="14">
        <f t="shared" si="615"/>
        <v>18.4322033898305</v>
      </c>
      <c r="BE1229" s="15">
        <f t="shared" si="616"/>
        <v>4.03602360063549</v>
      </c>
      <c r="BF1229" s="16">
        <f t="shared" si="617"/>
        <v>22.3255813953488</v>
      </c>
      <c r="BG1229" s="16">
        <f t="shared" si="618"/>
        <v>14.2857142857143</v>
      </c>
      <c r="BH1229" s="17">
        <f t="shared" si="619"/>
        <v>0.400306072232089</v>
      </c>
    </row>
    <row r="1230" hidden="1" spans="1:60">
      <c r="A1230">
        <v>1248</v>
      </c>
      <c r="B1230" t="s">
        <v>1287</v>
      </c>
      <c r="C1230" t="s">
        <v>1316</v>
      </c>
      <c r="D1230" t="s">
        <v>62</v>
      </c>
      <c r="E1230" t="s">
        <v>63</v>
      </c>
      <c r="F1230" t="s">
        <v>1342</v>
      </c>
      <c r="G1230">
        <v>58</v>
      </c>
      <c r="H1230">
        <v>30.2</v>
      </c>
      <c r="I1230">
        <v>2035</v>
      </c>
      <c r="J1230">
        <v>5.3</v>
      </c>
      <c r="K1230">
        <v>292</v>
      </c>
      <c r="L1230">
        <v>22.7293175855281</v>
      </c>
      <c r="M1230">
        <v>36</v>
      </c>
      <c r="N1230">
        <v>80</v>
      </c>
      <c r="O1230">
        <v>8.1</v>
      </c>
      <c r="P1230">
        <v>37</v>
      </c>
      <c r="Q1230">
        <v>7.3</v>
      </c>
      <c r="R1230">
        <v>1.2</v>
      </c>
      <c r="S1230">
        <v>15</v>
      </c>
      <c r="T1230">
        <v>2.5</v>
      </c>
      <c r="U1230">
        <v>27</v>
      </c>
      <c r="V1230">
        <v>9.6</v>
      </c>
      <c r="W1230">
        <v>44</v>
      </c>
      <c r="X1230">
        <v>12</v>
      </c>
      <c r="Y1230">
        <v>141</v>
      </c>
      <c r="Z1230">
        <v>22</v>
      </c>
      <c r="AA1230">
        <v>8665</v>
      </c>
      <c r="AB1230">
        <v>310.20379296123</v>
      </c>
      <c r="AC1230">
        <v>774.916531322014</v>
      </c>
      <c r="AD1230" s="3">
        <f t="shared" si="589"/>
        <v>310.66788215869</v>
      </c>
      <c r="AE1230" s="4">
        <f t="shared" si="590"/>
        <v>784.30319439316</v>
      </c>
      <c r="AF1230" s="5">
        <f t="shared" si="591"/>
        <v>151.898734177215</v>
      </c>
      <c r="AG1230" s="3">
        <f t="shared" si="592"/>
        <v>130.505709624796</v>
      </c>
      <c r="AH1230" s="3">
        <f t="shared" si="593"/>
        <v>87.2844827586207</v>
      </c>
      <c r="AI1230" s="3">
        <f t="shared" si="594"/>
        <v>80.9628008752735</v>
      </c>
      <c r="AJ1230" s="3">
        <f t="shared" si="595"/>
        <v>49.3243243243243</v>
      </c>
      <c r="AK1230" s="3">
        <f t="shared" si="596"/>
        <v>21.3143872113677</v>
      </c>
      <c r="AL1230" s="3">
        <f t="shared" si="597"/>
        <v>75.3768844221105</v>
      </c>
      <c r="AM1230" s="3">
        <f t="shared" si="598"/>
        <v>69.2520775623269</v>
      </c>
      <c r="AN1230" s="3">
        <f t="shared" si="599"/>
        <v>109.756097560976</v>
      </c>
      <c r="AO1230" s="3">
        <f t="shared" si="600"/>
        <v>175.824175824176</v>
      </c>
      <c r="AP1230" s="3">
        <f t="shared" si="601"/>
        <v>275</v>
      </c>
      <c r="AQ1230" s="3">
        <f t="shared" si="602"/>
        <v>485.82995951417</v>
      </c>
      <c r="AR1230" s="3">
        <f t="shared" si="603"/>
        <v>875.776397515528</v>
      </c>
      <c r="AS1230" s="6">
        <f t="shared" si="604"/>
        <v>894.308943089431</v>
      </c>
      <c r="AT1230" s="3">
        <f t="shared" si="605"/>
        <v>0.349561172596488</v>
      </c>
      <c r="AU1230" s="7">
        <f t="shared" si="606"/>
        <v>3.99144317645635</v>
      </c>
      <c r="AV1230" s="8">
        <f t="shared" si="607"/>
        <v>0.102001369587559</v>
      </c>
      <c r="AW1230" s="3">
        <f t="shared" si="608"/>
        <v>147.981734791162</v>
      </c>
      <c r="AX1230" s="7">
        <f t="shared" si="609"/>
        <v>1.240823643605</v>
      </c>
      <c r="AY1230" s="3">
        <f t="shared" si="610"/>
        <v>2.65865282093711</v>
      </c>
      <c r="AZ1230" s="9">
        <f t="shared" si="611"/>
        <v>1.21536926215673</v>
      </c>
      <c r="BA1230" s="11">
        <f t="shared" si="612"/>
        <v>5.52028038675785</v>
      </c>
      <c r="BB1230" s="12">
        <f t="shared" si="613"/>
        <v>993.41404354483</v>
      </c>
      <c r="BC1230" s="13">
        <f t="shared" si="614"/>
        <v>0.0833156934651988</v>
      </c>
      <c r="BD1230" s="14">
        <f t="shared" si="615"/>
        <v>4.42835986671603</v>
      </c>
      <c r="BE1230" s="15">
        <f t="shared" si="616"/>
        <v>5.4958619242696</v>
      </c>
      <c r="BF1230" s="16">
        <f t="shared" si="617"/>
        <v>9.4</v>
      </c>
      <c r="BG1230" s="16">
        <f t="shared" si="618"/>
        <v>10.958904109589</v>
      </c>
      <c r="BH1230" s="17">
        <f t="shared" si="619"/>
        <v>0.400306072232089</v>
      </c>
    </row>
    <row r="1231" spans="1:60">
      <c r="A1231">
        <v>1249</v>
      </c>
      <c r="B1231" t="s">
        <v>1287</v>
      </c>
      <c r="C1231" t="s">
        <v>1316</v>
      </c>
      <c r="D1231" t="s">
        <v>62</v>
      </c>
      <c r="E1231" t="s">
        <v>63</v>
      </c>
      <c r="F1231" t="s">
        <v>1343</v>
      </c>
      <c r="G1231">
        <v>274</v>
      </c>
      <c r="H1231">
        <v>30.2</v>
      </c>
      <c r="I1231">
        <v>262</v>
      </c>
      <c r="J1231">
        <v>3.8</v>
      </c>
      <c r="K1231">
        <v>365</v>
      </c>
      <c r="L1231">
        <v>22.7293175855281</v>
      </c>
      <c r="M1231">
        <v>2.6</v>
      </c>
      <c r="N1231">
        <v>33</v>
      </c>
      <c r="O1231">
        <v>0.68</v>
      </c>
      <c r="P1231">
        <v>3.8</v>
      </c>
      <c r="Q1231">
        <v>2.4</v>
      </c>
      <c r="R1231">
        <v>0.72</v>
      </c>
      <c r="S1231">
        <v>6.7</v>
      </c>
      <c r="T1231">
        <v>2.5</v>
      </c>
      <c r="U1231">
        <v>29</v>
      </c>
      <c r="V1231">
        <v>11</v>
      </c>
      <c r="W1231">
        <v>53</v>
      </c>
      <c r="X1231">
        <v>15</v>
      </c>
      <c r="Y1231">
        <v>188</v>
      </c>
      <c r="Z1231">
        <v>30</v>
      </c>
      <c r="AA1231">
        <v>9401</v>
      </c>
      <c r="AB1231">
        <v>310.20379296123</v>
      </c>
      <c r="AC1231">
        <v>774.916531322014</v>
      </c>
      <c r="AD1231" s="3">
        <f t="shared" si="589"/>
        <v>310.66788215869</v>
      </c>
      <c r="AE1231" s="4">
        <f t="shared" si="590"/>
        <v>784.30319439316</v>
      </c>
      <c r="AF1231" s="5">
        <f t="shared" si="591"/>
        <v>10.9704641350211</v>
      </c>
      <c r="AG1231" s="3">
        <f t="shared" si="592"/>
        <v>53.8336052202284</v>
      </c>
      <c r="AH1231" s="3">
        <f t="shared" si="593"/>
        <v>7.32758620689655</v>
      </c>
      <c r="AI1231" s="3">
        <f t="shared" si="594"/>
        <v>8.31509846827133</v>
      </c>
      <c r="AJ1231" s="3">
        <f t="shared" si="595"/>
        <v>16.2162162162162</v>
      </c>
      <c r="AK1231" s="3">
        <f t="shared" si="596"/>
        <v>12.7886323268206</v>
      </c>
      <c r="AL1231" s="3">
        <f t="shared" si="597"/>
        <v>33.6683417085427</v>
      </c>
      <c r="AM1231" s="3">
        <f t="shared" si="598"/>
        <v>69.2520775623269</v>
      </c>
      <c r="AN1231" s="3">
        <f t="shared" si="599"/>
        <v>117.886178861789</v>
      </c>
      <c r="AO1231" s="3">
        <f t="shared" si="600"/>
        <v>201.465201465201</v>
      </c>
      <c r="AP1231" s="3">
        <f t="shared" si="601"/>
        <v>331.25</v>
      </c>
      <c r="AQ1231" s="3">
        <f t="shared" si="602"/>
        <v>607.287449392713</v>
      </c>
      <c r="AR1231" s="3">
        <f t="shared" si="603"/>
        <v>1167.70186335404</v>
      </c>
      <c r="AS1231" s="6">
        <f t="shared" si="604"/>
        <v>1219.51219512195</v>
      </c>
      <c r="AT1231" s="3">
        <f t="shared" si="605"/>
        <v>0.54731641710271</v>
      </c>
      <c r="AU1231" s="7">
        <f t="shared" si="606"/>
        <v>4.6871246358264</v>
      </c>
      <c r="AV1231" s="8">
        <f t="shared" si="607"/>
        <v>0.0420755649548682</v>
      </c>
      <c r="AW1231" s="3">
        <f t="shared" si="608"/>
        <v>206.395577471884</v>
      </c>
      <c r="AX1231" s="7">
        <f t="shared" si="609"/>
        <v>0.604477513297021</v>
      </c>
      <c r="AY1231" s="3">
        <f t="shared" si="610"/>
        <v>1.40995783827009</v>
      </c>
      <c r="AZ1231" s="9">
        <f t="shared" si="611"/>
        <v>15.6263244667935</v>
      </c>
      <c r="BA1231" s="11">
        <f t="shared" si="612"/>
        <v>17.7375325058719</v>
      </c>
      <c r="BB1231" s="12">
        <f t="shared" si="613"/>
        <v>964.569272017893</v>
      </c>
      <c r="BC1231" s="13">
        <f t="shared" si="614"/>
        <v>0.0833156934651988</v>
      </c>
      <c r="BD1231" s="14">
        <f t="shared" si="615"/>
        <v>19.7149122807018</v>
      </c>
      <c r="BE1231" s="15">
        <f t="shared" si="616"/>
        <v>4.1218964432022</v>
      </c>
      <c r="BF1231" s="16">
        <f t="shared" si="617"/>
        <v>28.0597014925373</v>
      </c>
      <c r="BG1231" s="16">
        <f t="shared" si="618"/>
        <v>13.75</v>
      </c>
      <c r="BH1231" s="17">
        <f t="shared" si="619"/>
        <v>0.400306072232089</v>
      </c>
    </row>
    <row r="1232" hidden="1" spans="1:60">
      <c r="A1232">
        <v>1250</v>
      </c>
      <c r="B1232" t="s">
        <v>1287</v>
      </c>
      <c r="C1232" t="s">
        <v>1316</v>
      </c>
      <c r="D1232" t="s">
        <v>62</v>
      </c>
      <c r="E1232" t="s">
        <v>63</v>
      </c>
      <c r="F1232" t="s">
        <v>1344</v>
      </c>
      <c r="G1232">
        <v>339</v>
      </c>
      <c r="H1232">
        <v>30.2</v>
      </c>
      <c r="I1232">
        <v>2998</v>
      </c>
      <c r="J1232">
        <v>5.6</v>
      </c>
      <c r="K1232">
        <v>381</v>
      </c>
      <c r="L1232">
        <v>22.7293175855281</v>
      </c>
      <c r="M1232">
        <v>44</v>
      </c>
      <c r="N1232">
        <v>98</v>
      </c>
      <c r="O1232">
        <v>9.2</v>
      </c>
      <c r="P1232">
        <v>38</v>
      </c>
      <c r="Q1232">
        <v>7.6</v>
      </c>
      <c r="R1232">
        <v>1.6</v>
      </c>
      <c r="S1232">
        <v>18</v>
      </c>
      <c r="T1232">
        <v>3.2</v>
      </c>
      <c r="U1232">
        <v>34</v>
      </c>
      <c r="V1232">
        <v>13</v>
      </c>
      <c r="W1232">
        <v>57</v>
      </c>
      <c r="X1232">
        <v>15</v>
      </c>
      <c r="Y1232">
        <v>186</v>
      </c>
      <c r="Z1232">
        <v>28</v>
      </c>
      <c r="AA1232">
        <v>8506</v>
      </c>
      <c r="AB1232">
        <v>310.20379296123</v>
      </c>
      <c r="AC1232">
        <v>774.916531322014</v>
      </c>
      <c r="AD1232" s="3">
        <f t="shared" si="589"/>
        <v>310.66788215869</v>
      </c>
      <c r="AE1232" s="4">
        <f t="shared" si="590"/>
        <v>784.30319439316</v>
      </c>
      <c r="AF1232" s="5">
        <f t="shared" si="591"/>
        <v>185.654008438819</v>
      </c>
      <c r="AG1232" s="3">
        <f t="shared" si="592"/>
        <v>159.869494290375</v>
      </c>
      <c r="AH1232" s="3">
        <f t="shared" si="593"/>
        <v>99.1379310344828</v>
      </c>
      <c r="AI1232" s="3">
        <f t="shared" si="594"/>
        <v>83.1509846827133</v>
      </c>
      <c r="AJ1232" s="3">
        <f t="shared" si="595"/>
        <v>51.3513513513514</v>
      </c>
      <c r="AK1232" s="3">
        <f t="shared" si="596"/>
        <v>28.4191829484902</v>
      </c>
      <c r="AL1232" s="3">
        <f t="shared" si="597"/>
        <v>90.4522613065327</v>
      </c>
      <c r="AM1232" s="3">
        <f t="shared" si="598"/>
        <v>88.6426592797784</v>
      </c>
      <c r="AN1232" s="3">
        <f t="shared" si="599"/>
        <v>138.211382113821</v>
      </c>
      <c r="AO1232" s="3">
        <f t="shared" si="600"/>
        <v>238.095238095238</v>
      </c>
      <c r="AP1232" s="3">
        <f t="shared" si="601"/>
        <v>356.25</v>
      </c>
      <c r="AQ1232" s="3">
        <f t="shared" si="602"/>
        <v>607.287449392713</v>
      </c>
      <c r="AR1232" s="3">
        <f t="shared" si="603"/>
        <v>1155.27950310559</v>
      </c>
      <c r="AS1232" s="6">
        <f t="shared" si="604"/>
        <v>1138.21138211382</v>
      </c>
      <c r="AT1232" s="3">
        <f t="shared" si="605"/>
        <v>0.416990283151483</v>
      </c>
      <c r="AU1232" s="7">
        <f t="shared" si="606"/>
        <v>3.60943202082736</v>
      </c>
      <c r="AV1232" s="8">
        <f t="shared" si="607"/>
        <v>0.12495167774476</v>
      </c>
      <c r="AW1232" s="3">
        <f t="shared" si="608"/>
        <v>140.054141855921</v>
      </c>
      <c r="AX1232" s="7">
        <f t="shared" si="609"/>
        <v>1.47873403982369</v>
      </c>
      <c r="AY1232" s="3">
        <f t="shared" si="610"/>
        <v>2.9632205009085</v>
      </c>
      <c r="AZ1232" s="9">
        <f t="shared" si="611"/>
        <v>1.46950586652371</v>
      </c>
      <c r="BA1232" s="11">
        <f t="shared" si="612"/>
        <v>5.04630189879137</v>
      </c>
      <c r="BB1232" s="12">
        <f t="shared" si="613"/>
        <v>998.354791793803</v>
      </c>
      <c r="BC1232" s="13">
        <f t="shared" si="614"/>
        <v>0.0833156934651988</v>
      </c>
      <c r="BD1232" s="14">
        <f t="shared" si="615"/>
        <v>5.36842105263158</v>
      </c>
      <c r="BE1232" s="15">
        <f t="shared" si="616"/>
        <v>4.16621791033341</v>
      </c>
      <c r="BF1232" s="16">
        <f t="shared" si="617"/>
        <v>10.3333333333333</v>
      </c>
      <c r="BG1232" s="16">
        <f t="shared" si="618"/>
        <v>12.8947368421053</v>
      </c>
      <c r="BH1232" s="17">
        <f t="shared" si="619"/>
        <v>0.400306072232089</v>
      </c>
    </row>
    <row r="1233" spans="1:60">
      <c r="A1233">
        <v>1251</v>
      </c>
      <c r="B1233" t="s">
        <v>1287</v>
      </c>
      <c r="C1233" t="s">
        <v>1345</v>
      </c>
      <c r="D1233" t="s">
        <v>62</v>
      </c>
      <c r="E1233" t="s">
        <v>63</v>
      </c>
      <c r="F1233" t="s">
        <v>1346</v>
      </c>
      <c r="G1233">
        <v>451</v>
      </c>
      <c r="H1233">
        <v>76.5</v>
      </c>
      <c r="I1233">
        <v>192</v>
      </c>
      <c r="J1233">
        <v>9.9</v>
      </c>
      <c r="K1233">
        <v>1222</v>
      </c>
      <c r="L1233">
        <v>22.7293175855281</v>
      </c>
      <c r="M1233">
        <v>0.03</v>
      </c>
      <c r="N1233">
        <v>12</v>
      </c>
      <c r="O1233">
        <v>0.15</v>
      </c>
      <c r="P1233">
        <v>3.2</v>
      </c>
      <c r="Q1233">
        <v>6</v>
      </c>
      <c r="R1233">
        <v>1.3</v>
      </c>
      <c r="S1233">
        <v>23</v>
      </c>
      <c r="T1233">
        <v>9.8</v>
      </c>
      <c r="U1233">
        <v>121</v>
      </c>
      <c r="V1233">
        <v>46</v>
      </c>
      <c r="W1233">
        <v>200</v>
      </c>
      <c r="X1233">
        <v>49</v>
      </c>
      <c r="Y1233">
        <v>543</v>
      </c>
      <c r="Z1233">
        <v>74</v>
      </c>
      <c r="AA1233">
        <v>8608</v>
      </c>
      <c r="AB1233">
        <v>54</v>
      </c>
      <c r="AC1233">
        <v>75</v>
      </c>
      <c r="AD1233" s="3">
        <f t="shared" si="589"/>
        <v>54.2048804483493</v>
      </c>
      <c r="AE1233" s="4">
        <f t="shared" si="590"/>
        <v>76.4775876301148</v>
      </c>
      <c r="AF1233" s="5">
        <f t="shared" si="591"/>
        <v>0.126582278481013</v>
      </c>
      <c r="AG1233" s="3">
        <f t="shared" si="592"/>
        <v>19.5758564437194</v>
      </c>
      <c r="AH1233" s="3">
        <f t="shared" si="593"/>
        <v>1.61637931034483</v>
      </c>
      <c r="AI1233" s="3">
        <f t="shared" si="594"/>
        <v>7.00218818380744</v>
      </c>
      <c r="AJ1233" s="3">
        <f t="shared" si="595"/>
        <v>40.5405405405405</v>
      </c>
      <c r="AK1233" s="3">
        <f t="shared" si="596"/>
        <v>23.0905861456483</v>
      </c>
      <c r="AL1233" s="3">
        <f t="shared" si="597"/>
        <v>115.577889447236</v>
      </c>
      <c r="AM1233" s="3">
        <f t="shared" si="598"/>
        <v>271.468144044321</v>
      </c>
      <c r="AN1233" s="3">
        <f t="shared" si="599"/>
        <v>491.869918699187</v>
      </c>
      <c r="AO1233" s="3">
        <f t="shared" si="600"/>
        <v>842.490842490842</v>
      </c>
      <c r="AP1233" s="3">
        <f t="shared" si="601"/>
        <v>1250</v>
      </c>
      <c r="AQ1233" s="3">
        <f t="shared" si="602"/>
        <v>1983.80566801619</v>
      </c>
      <c r="AR1233" s="3">
        <f t="shared" si="603"/>
        <v>3372.67080745342</v>
      </c>
      <c r="AS1233" s="6">
        <f t="shared" si="604"/>
        <v>3008.13008130081</v>
      </c>
      <c r="AT1233" s="3">
        <f t="shared" si="605"/>
        <v>0.337328325249132</v>
      </c>
      <c r="AU1233" s="7">
        <f t="shared" si="606"/>
        <v>1.00018159051768</v>
      </c>
      <c r="AV1233" s="8">
        <f t="shared" si="607"/>
        <v>0.156908714982463</v>
      </c>
      <c r="AW1233" s="3">
        <f t="shared" si="608"/>
        <v>7.72500885152675</v>
      </c>
      <c r="AX1233" s="7">
        <f t="shared" si="609"/>
        <v>0.436110515577101</v>
      </c>
      <c r="AY1233" s="3">
        <f t="shared" si="610"/>
        <v>0.843107041235781</v>
      </c>
      <c r="AZ1233" s="9">
        <f t="shared" si="611"/>
        <v>20.032326464888</v>
      </c>
      <c r="BA1233" s="11">
        <f t="shared" si="612"/>
        <v>2.2877880510382</v>
      </c>
      <c r="BB1233" s="12">
        <f t="shared" si="613"/>
        <v>1052.52474643534</v>
      </c>
      <c r="BC1233" s="13">
        <f t="shared" si="614"/>
        <v>0.02192599987907</v>
      </c>
      <c r="BD1233" s="14">
        <f t="shared" si="615"/>
        <v>57.9791666666667</v>
      </c>
      <c r="BE1233" s="15">
        <f t="shared" si="616"/>
        <v>0.138121546961326</v>
      </c>
      <c r="BF1233" s="16">
        <f t="shared" si="617"/>
        <v>23.6086956521739</v>
      </c>
      <c r="BG1233" s="16">
        <f t="shared" si="618"/>
        <v>2</v>
      </c>
      <c r="BH1233" s="17">
        <f t="shared" si="619"/>
        <v>0.72</v>
      </c>
    </row>
    <row r="1234" spans="1:60">
      <c r="A1234">
        <v>1252</v>
      </c>
      <c r="B1234" t="s">
        <v>1287</v>
      </c>
      <c r="C1234" t="s">
        <v>1345</v>
      </c>
      <c r="D1234" t="s">
        <v>62</v>
      </c>
      <c r="E1234" t="s">
        <v>63</v>
      </c>
      <c r="F1234" t="s">
        <v>1347</v>
      </c>
      <c r="G1234">
        <v>541</v>
      </c>
      <c r="H1234">
        <v>76.5</v>
      </c>
      <c r="I1234">
        <v>221</v>
      </c>
      <c r="J1234">
        <v>9.1</v>
      </c>
      <c r="K1234">
        <v>1375</v>
      </c>
      <c r="L1234">
        <v>22.7293175855281</v>
      </c>
      <c r="M1234">
        <v>0.07</v>
      </c>
      <c r="N1234">
        <v>14</v>
      </c>
      <c r="O1234">
        <v>0.18</v>
      </c>
      <c r="P1234">
        <v>3.2</v>
      </c>
      <c r="Q1234">
        <v>6.3</v>
      </c>
      <c r="R1234">
        <v>1.5</v>
      </c>
      <c r="S1234">
        <v>25</v>
      </c>
      <c r="T1234">
        <v>11</v>
      </c>
      <c r="U1234">
        <v>134</v>
      </c>
      <c r="V1234">
        <v>51</v>
      </c>
      <c r="W1234">
        <v>226</v>
      </c>
      <c r="X1234">
        <v>56</v>
      </c>
      <c r="Y1234">
        <v>621</v>
      </c>
      <c r="Z1234">
        <v>87</v>
      </c>
      <c r="AA1234">
        <v>9430</v>
      </c>
      <c r="AB1234">
        <v>48</v>
      </c>
      <c r="AC1234">
        <v>98</v>
      </c>
      <c r="AD1234" s="3">
        <f t="shared" si="589"/>
        <v>48.1821159540883</v>
      </c>
      <c r="AE1234" s="4">
        <f t="shared" si="590"/>
        <v>99.93071450335</v>
      </c>
      <c r="AF1234" s="5">
        <f t="shared" si="591"/>
        <v>0.29535864978903</v>
      </c>
      <c r="AG1234" s="3">
        <f t="shared" si="592"/>
        <v>22.8384991843393</v>
      </c>
      <c r="AH1234" s="3">
        <f t="shared" si="593"/>
        <v>1.93965517241379</v>
      </c>
      <c r="AI1234" s="3">
        <f t="shared" si="594"/>
        <v>7.00218818380744</v>
      </c>
      <c r="AJ1234" s="3">
        <f t="shared" si="595"/>
        <v>42.5675675675676</v>
      </c>
      <c r="AK1234" s="3">
        <f t="shared" si="596"/>
        <v>26.6429840142096</v>
      </c>
      <c r="AL1234" s="3">
        <f t="shared" si="597"/>
        <v>125.628140703518</v>
      </c>
      <c r="AM1234" s="3">
        <f t="shared" si="598"/>
        <v>304.709141274238</v>
      </c>
      <c r="AN1234" s="3">
        <f t="shared" si="599"/>
        <v>544.715447154472</v>
      </c>
      <c r="AO1234" s="3">
        <f t="shared" si="600"/>
        <v>934.065934065934</v>
      </c>
      <c r="AP1234" s="3">
        <f t="shared" si="601"/>
        <v>1412.5</v>
      </c>
      <c r="AQ1234" s="3">
        <f t="shared" si="602"/>
        <v>2267.20647773279</v>
      </c>
      <c r="AR1234" s="3">
        <f t="shared" si="603"/>
        <v>3857.14285714286</v>
      </c>
      <c r="AS1234" s="6">
        <f t="shared" si="604"/>
        <v>3536.58536585366</v>
      </c>
      <c r="AT1234" s="3">
        <f t="shared" si="605"/>
        <v>0.364334234165988</v>
      </c>
      <c r="AU1234" s="7">
        <f t="shared" si="606"/>
        <v>0.944570236726635</v>
      </c>
      <c r="AV1234" s="8">
        <f t="shared" si="607"/>
        <v>0.140097066948627</v>
      </c>
      <c r="AW1234" s="3">
        <f t="shared" si="608"/>
        <v>10.9813971981703</v>
      </c>
      <c r="AX1234" s="7">
        <f t="shared" si="609"/>
        <v>0.464256339915498</v>
      </c>
      <c r="AY1234" s="3">
        <f t="shared" si="610"/>
        <v>0.951697857140319</v>
      </c>
      <c r="AZ1234" s="9">
        <f t="shared" si="611"/>
        <v>24.5395999194878</v>
      </c>
      <c r="BA1234" s="11">
        <f t="shared" si="612"/>
        <v>2.37208957437342</v>
      </c>
      <c r="BB1234" s="12">
        <f t="shared" si="613"/>
        <v>1044.14636752599</v>
      </c>
      <c r="BC1234" s="13">
        <f t="shared" si="614"/>
        <v>0.0273176411221437</v>
      </c>
      <c r="BD1234" s="14">
        <f t="shared" si="615"/>
        <v>63.1448412698413</v>
      </c>
      <c r="BE1234" s="15">
        <f t="shared" si="616"/>
        <v>0.15780998389694</v>
      </c>
      <c r="BF1234" s="16">
        <f t="shared" si="617"/>
        <v>24.84</v>
      </c>
      <c r="BG1234" s="16">
        <f t="shared" si="618"/>
        <v>2.22222222222222</v>
      </c>
      <c r="BH1234" s="17">
        <f t="shared" si="619"/>
        <v>0.489795918367347</v>
      </c>
    </row>
    <row r="1235" spans="1:60">
      <c r="A1235">
        <v>1253</v>
      </c>
      <c r="B1235" t="s">
        <v>1287</v>
      </c>
      <c r="C1235" t="s">
        <v>1345</v>
      </c>
      <c r="D1235" t="s">
        <v>62</v>
      </c>
      <c r="E1235" t="s">
        <v>63</v>
      </c>
      <c r="F1235" t="s">
        <v>1348</v>
      </c>
      <c r="G1235">
        <v>768</v>
      </c>
      <c r="H1235">
        <v>76.5</v>
      </c>
      <c r="I1235">
        <v>695</v>
      </c>
      <c r="J1235">
        <v>8.4</v>
      </c>
      <c r="K1235">
        <v>866</v>
      </c>
      <c r="L1235">
        <v>22.7293175855281</v>
      </c>
      <c r="M1235">
        <v>5.4</v>
      </c>
      <c r="N1235">
        <v>21</v>
      </c>
      <c r="O1235">
        <v>1.4</v>
      </c>
      <c r="P1235">
        <v>7.3</v>
      </c>
      <c r="Q1235">
        <v>4.8</v>
      </c>
      <c r="R1235">
        <v>1.1</v>
      </c>
      <c r="S1235">
        <v>17</v>
      </c>
      <c r="T1235">
        <v>7.2</v>
      </c>
      <c r="U1235">
        <v>82</v>
      </c>
      <c r="V1235">
        <v>31</v>
      </c>
      <c r="W1235">
        <v>137</v>
      </c>
      <c r="X1235">
        <v>34</v>
      </c>
      <c r="Y1235">
        <v>381</v>
      </c>
      <c r="Z1235">
        <v>53</v>
      </c>
      <c r="AA1235">
        <v>8330</v>
      </c>
      <c r="AB1235">
        <v>45</v>
      </c>
      <c r="AC1235">
        <v>119</v>
      </c>
      <c r="AD1235" s="3">
        <f t="shared" si="589"/>
        <v>45.1707337069578</v>
      </c>
      <c r="AE1235" s="4">
        <f t="shared" si="590"/>
        <v>121.344439039782</v>
      </c>
      <c r="AF1235" s="5">
        <f t="shared" si="591"/>
        <v>22.7848101265823</v>
      </c>
      <c r="AG1235" s="3">
        <f t="shared" si="592"/>
        <v>34.257748776509</v>
      </c>
      <c r="AH1235" s="3">
        <f t="shared" si="593"/>
        <v>15.0862068965517</v>
      </c>
      <c r="AI1235" s="3">
        <f t="shared" si="594"/>
        <v>15.9737417943107</v>
      </c>
      <c r="AJ1235" s="3">
        <f t="shared" si="595"/>
        <v>32.4324324324324</v>
      </c>
      <c r="AK1235" s="3">
        <f t="shared" si="596"/>
        <v>19.538188277087</v>
      </c>
      <c r="AL1235" s="3">
        <f t="shared" si="597"/>
        <v>85.4271356783919</v>
      </c>
      <c r="AM1235" s="3">
        <f t="shared" si="598"/>
        <v>199.445983379501</v>
      </c>
      <c r="AN1235" s="3">
        <f t="shared" si="599"/>
        <v>333.333333333333</v>
      </c>
      <c r="AO1235" s="3">
        <f t="shared" si="600"/>
        <v>567.765567765568</v>
      </c>
      <c r="AP1235" s="3">
        <f t="shared" si="601"/>
        <v>856.25</v>
      </c>
      <c r="AQ1235" s="3">
        <f t="shared" si="602"/>
        <v>1376.51821862348</v>
      </c>
      <c r="AR1235" s="3">
        <f t="shared" si="603"/>
        <v>2366.45962732919</v>
      </c>
      <c r="AS1235" s="6">
        <f t="shared" si="604"/>
        <v>2154.47154471545</v>
      </c>
      <c r="AT1235" s="3">
        <f t="shared" si="605"/>
        <v>0.371190289901766</v>
      </c>
      <c r="AU1235" s="7">
        <f t="shared" si="606"/>
        <v>1.56854689433555</v>
      </c>
      <c r="AV1235" s="8">
        <f t="shared" si="607"/>
        <v>0.173061082701246</v>
      </c>
      <c r="AW1235" s="3">
        <f t="shared" si="608"/>
        <v>14.445766552355</v>
      </c>
      <c r="AX1235" s="7">
        <f t="shared" si="609"/>
        <v>0.657763412446386</v>
      </c>
      <c r="AY1235" s="3">
        <f t="shared" si="610"/>
        <v>1.55664271074273</v>
      </c>
      <c r="AZ1235" s="9">
        <f t="shared" si="611"/>
        <v>5.38906797148872</v>
      </c>
      <c r="BA1235" s="11">
        <f t="shared" si="612"/>
        <v>2.47647682477532</v>
      </c>
      <c r="BB1235" s="12">
        <f t="shared" si="613"/>
        <v>1036.30997994127</v>
      </c>
      <c r="BC1235" s="13">
        <f t="shared" si="614"/>
        <v>0.0323868033221698</v>
      </c>
      <c r="BD1235" s="14">
        <f t="shared" si="615"/>
        <v>28.3162100456621</v>
      </c>
      <c r="BE1235" s="15">
        <f t="shared" si="616"/>
        <v>0.312335958005249</v>
      </c>
      <c r="BF1235" s="16">
        <f t="shared" si="617"/>
        <v>22.4117647058824</v>
      </c>
      <c r="BG1235" s="16">
        <f t="shared" si="618"/>
        <v>4.375</v>
      </c>
      <c r="BH1235" s="17">
        <f t="shared" si="619"/>
        <v>0.378151260504202</v>
      </c>
    </row>
    <row r="1236" spans="1:60">
      <c r="A1236">
        <v>1254</v>
      </c>
      <c r="B1236" t="s">
        <v>1287</v>
      </c>
      <c r="C1236" t="s">
        <v>1345</v>
      </c>
      <c r="D1236" t="s">
        <v>62</v>
      </c>
      <c r="E1236" t="s">
        <v>63</v>
      </c>
      <c r="F1236" t="s">
        <v>1349</v>
      </c>
      <c r="G1236">
        <v>435</v>
      </c>
      <c r="H1236">
        <v>76.5</v>
      </c>
      <c r="I1236">
        <v>240</v>
      </c>
      <c r="J1236">
        <v>14</v>
      </c>
      <c r="K1236">
        <v>1609</v>
      </c>
      <c r="L1236">
        <v>22.7293175855281</v>
      </c>
      <c r="M1236">
        <v>0.05</v>
      </c>
      <c r="N1236">
        <v>15</v>
      </c>
      <c r="O1236">
        <v>0.2</v>
      </c>
      <c r="P1236">
        <v>3.4</v>
      </c>
      <c r="Q1236">
        <v>7.7</v>
      </c>
      <c r="R1236">
        <v>1.7</v>
      </c>
      <c r="S1236">
        <v>33</v>
      </c>
      <c r="T1236">
        <v>14</v>
      </c>
      <c r="U1236">
        <v>169</v>
      </c>
      <c r="V1236">
        <v>62</v>
      </c>
      <c r="W1236">
        <v>269</v>
      </c>
      <c r="X1236">
        <v>61</v>
      </c>
      <c r="Y1236">
        <v>651</v>
      </c>
      <c r="Z1236">
        <v>88</v>
      </c>
      <c r="AA1236">
        <v>9317</v>
      </c>
      <c r="AB1236">
        <v>109</v>
      </c>
      <c r="AC1236">
        <v>128</v>
      </c>
      <c r="AD1236" s="3">
        <f t="shared" si="589"/>
        <v>109.413554979076</v>
      </c>
      <c r="AE1236" s="4">
        <f t="shared" si="590"/>
        <v>130.521749555396</v>
      </c>
      <c r="AF1236" s="5">
        <f t="shared" si="591"/>
        <v>0.210970464135021</v>
      </c>
      <c r="AG1236" s="3">
        <f t="shared" si="592"/>
        <v>24.4698205546493</v>
      </c>
      <c r="AH1236" s="3">
        <f t="shared" si="593"/>
        <v>2.1551724137931</v>
      </c>
      <c r="AI1236" s="3">
        <f t="shared" si="594"/>
        <v>7.4398249452954</v>
      </c>
      <c r="AJ1236" s="3">
        <f t="shared" si="595"/>
        <v>52.027027027027</v>
      </c>
      <c r="AK1236" s="3">
        <f t="shared" si="596"/>
        <v>30.1953818827709</v>
      </c>
      <c r="AL1236" s="3">
        <f t="shared" si="597"/>
        <v>165.829145728643</v>
      </c>
      <c r="AM1236" s="3">
        <f t="shared" si="598"/>
        <v>387.81163434903</v>
      </c>
      <c r="AN1236" s="3">
        <f t="shared" si="599"/>
        <v>686.991869918699</v>
      </c>
      <c r="AO1236" s="3">
        <f t="shared" si="600"/>
        <v>1135.53113553114</v>
      </c>
      <c r="AP1236" s="3">
        <f t="shared" si="601"/>
        <v>1681.25</v>
      </c>
      <c r="AQ1236" s="3">
        <f t="shared" si="602"/>
        <v>2469.63562753036</v>
      </c>
      <c r="AR1236" s="3">
        <f t="shared" si="603"/>
        <v>4043.47826086957</v>
      </c>
      <c r="AS1236" s="6">
        <f t="shared" si="604"/>
        <v>3577.23577235772</v>
      </c>
      <c r="AT1236" s="3">
        <f t="shared" si="605"/>
        <v>0.325083996263854</v>
      </c>
      <c r="AU1236" s="7">
        <f t="shared" si="606"/>
        <v>0.803971173555768</v>
      </c>
      <c r="AV1236" s="8">
        <f t="shared" si="607"/>
        <v>0.114923375231296</v>
      </c>
      <c r="AW1236" s="3">
        <f t="shared" si="608"/>
        <v>9.32298211109971</v>
      </c>
      <c r="AX1236" s="7">
        <f t="shared" si="609"/>
        <v>0.350901963157542</v>
      </c>
      <c r="AY1236" s="3">
        <f t="shared" si="610"/>
        <v>0.465652820115614</v>
      </c>
      <c r="AZ1236" s="9">
        <f t="shared" si="611"/>
        <v>28.4657741692526</v>
      </c>
      <c r="BA1236" s="11">
        <f t="shared" si="612"/>
        <v>2.04414652752435</v>
      </c>
      <c r="BB1236" s="12">
        <f t="shared" si="613"/>
        <v>1088.44277745211</v>
      </c>
      <c r="BC1236" s="13">
        <f t="shared" si="614"/>
        <v>0.0384148975850781</v>
      </c>
      <c r="BD1236" s="14">
        <f t="shared" si="615"/>
        <v>71.6539343009931</v>
      </c>
      <c r="BE1236" s="15">
        <f t="shared" si="616"/>
        <v>0.196620583717358</v>
      </c>
      <c r="BF1236" s="16">
        <f t="shared" si="617"/>
        <v>19.7272727272727</v>
      </c>
      <c r="BG1236" s="16">
        <f t="shared" si="618"/>
        <v>1.94805194805195</v>
      </c>
      <c r="BH1236" s="17">
        <f t="shared" si="619"/>
        <v>0.8515625</v>
      </c>
    </row>
    <row r="1237" spans="1:60">
      <c r="A1237">
        <v>1255</v>
      </c>
      <c r="B1237" t="s">
        <v>1287</v>
      </c>
      <c r="C1237" t="s">
        <v>1345</v>
      </c>
      <c r="D1237" t="s">
        <v>62</v>
      </c>
      <c r="E1237" t="s">
        <v>63</v>
      </c>
      <c r="F1237" t="s">
        <v>1350</v>
      </c>
      <c r="G1237">
        <v>588</v>
      </c>
      <c r="H1237">
        <v>76.5</v>
      </c>
      <c r="I1237">
        <v>200</v>
      </c>
      <c r="J1237">
        <v>13</v>
      </c>
      <c r="K1237">
        <v>728</v>
      </c>
      <c r="L1237">
        <v>22.7293175855281</v>
      </c>
      <c r="M1237">
        <v>0.01</v>
      </c>
      <c r="N1237">
        <v>8.7</v>
      </c>
      <c r="O1237">
        <v>0.04</v>
      </c>
      <c r="P1237">
        <v>0.72</v>
      </c>
      <c r="Q1237">
        <v>2.5</v>
      </c>
      <c r="R1237">
        <v>0.63</v>
      </c>
      <c r="S1237">
        <v>11</v>
      </c>
      <c r="T1237">
        <v>5.2</v>
      </c>
      <c r="U1237">
        <v>65</v>
      </c>
      <c r="V1237">
        <v>26</v>
      </c>
      <c r="W1237">
        <v>121</v>
      </c>
      <c r="X1237">
        <v>31</v>
      </c>
      <c r="Y1237">
        <v>354</v>
      </c>
      <c r="Z1237">
        <v>50</v>
      </c>
      <c r="AA1237">
        <v>9345</v>
      </c>
      <c r="AB1237">
        <v>46</v>
      </c>
      <c r="AC1237">
        <v>72</v>
      </c>
      <c r="AD1237" s="3">
        <f t="shared" si="589"/>
        <v>46.1745277893346</v>
      </c>
      <c r="AE1237" s="4">
        <f t="shared" si="590"/>
        <v>73.4184841249102</v>
      </c>
      <c r="AF1237" s="5">
        <f t="shared" si="591"/>
        <v>0.0421940928270042</v>
      </c>
      <c r="AG1237" s="3">
        <f t="shared" si="592"/>
        <v>14.1924959216966</v>
      </c>
      <c r="AH1237" s="3">
        <f t="shared" si="593"/>
        <v>0.431034482758621</v>
      </c>
      <c r="AI1237" s="3">
        <f t="shared" si="594"/>
        <v>1.57549234135667</v>
      </c>
      <c r="AJ1237" s="3">
        <f t="shared" si="595"/>
        <v>16.8918918918919</v>
      </c>
      <c r="AK1237" s="3">
        <f t="shared" si="596"/>
        <v>11.190053285968</v>
      </c>
      <c r="AL1237" s="3">
        <f t="shared" si="597"/>
        <v>55.2763819095477</v>
      </c>
      <c r="AM1237" s="3">
        <f t="shared" si="598"/>
        <v>144.04432132964</v>
      </c>
      <c r="AN1237" s="3">
        <f t="shared" si="599"/>
        <v>264.227642276423</v>
      </c>
      <c r="AO1237" s="3">
        <f t="shared" si="600"/>
        <v>476.190476190476</v>
      </c>
      <c r="AP1237" s="3">
        <f t="shared" si="601"/>
        <v>756.25</v>
      </c>
      <c r="AQ1237" s="3">
        <f t="shared" si="602"/>
        <v>1255.06072874494</v>
      </c>
      <c r="AR1237" s="3">
        <f t="shared" si="603"/>
        <v>2198.75776397516</v>
      </c>
      <c r="AS1237" s="6">
        <f t="shared" si="604"/>
        <v>2032.52032520325</v>
      </c>
      <c r="AT1237" s="3">
        <f t="shared" si="605"/>
        <v>0.366204101062914</v>
      </c>
      <c r="AU1237" s="7">
        <f t="shared" si="606"/>
        <v>1.66550452743303</v>
      </c>
      <c r="AV1237" s="8">
        <f t="shared" si="607"/>
        <v>0.118498769127381</v>
      </c>
      <c r="AW1237" s="3">
        <f t="shared" si="608"/>
        <v>5.64757570191617</v>
      </c>
      <c r="AX1237" s="7">
        <f t="shared" si="609"/>
        <v>0.281607923212427</v>
      </c>
      <c r="AY1237" s="3">
        <f t="shared" si="610"/>
        <v>0.0836801893996517</v>
      </c>
      <c r="AZ1237" s="9">
        <f t="shared" si="611"/>
        <v>119.534458329578</v>
      </c>
      <c r="BA1237" s="11">
        <f t="shared" si="612"/>
        <v>12.3740282284328</v>
      </c>
      <c r="BB1237" s="12">
        <f t="shared" si="613"/>
        <v>1080.55669769511</v>
      </c>
      <c r="BC1237" s="13">
        <f t="shared" si="614"/>
        <v>0.0207040654162415</v>
      </c>
      <c r="BD1237" s="14">
        <f t="shared" si="615"/>
        <v>116.277777777778</v>
      </c>
      <c r="BE1237" s="15">
        <f t="shared" si="616"/>
        <v>0.203389830508475</v>
      </c>
      <c r="BF1237" s="16">
        <f t="shared" si="617"/>
        <v>32.1818181818182</v>
      </c>
      <c r="BG1237" s="16">
        <f t="shared" si="618"/>
        <v>3.48</v>
      </c>
      <c r="BH1237" s="17">
        <f t="shared" si="619"/>
        <v>0.638888888888889</v>
      </c>
    </row>
    <row r="1238" hidden="1" spans="1:60">
      <c r="A1238">
        <v>1256</v>
      </c>
      <c r="B1238" t="s">
        <v>1287</v>
      </c>
      <c r="C1238" t="s">
        <v>1345</v>
      </c>
      <c r="D1238" t="s">
        <v>62</v>
      </c>
      <c r="E1238" t="s">
        <v>63</v>
      </c>
      <c r="F1238" t="s">
        <v>1351</v>
      </c>
      <c r="G1238">
        <v>415</v>
      </c>
      <c r="H1238">
        <v>76.5</v>
      </c>
      <c r="I1238">
        <v>4087</v>
      </c>
      <c r="J1238">
        <v>10</v>
      </c>
      <c r="K1238">
        <v>453</v>
      </c>
      <c r="L1238">
        <v>22.7293175855281</v>
      </c>
      <c r="M1238">
        <v>28</v>
      </c>
      <c r="N1238">
        <v>71</v>
      </c>
      <c r="O1238">
        <v>9.4</v>
      </c>
      <c r="P1238">
        <v>49</v>
      </c>
      <c r="Q1238">
        <v>12</v>
      </c>
      <c r="R1238">
        <v>1.4</v>
      </c>
      <c r="S1238">
        <v>19</v>
      </c>
      <c r="T1238">
        <v>4.1</v>
      </c>
      <c r="U1238">
        <v>43</v>
      </c>
      <c r="V1238">
        <v>16</v>
      </c>
      <c r="W1238">
        <v>70</v>
      </c>
      <c r="X1238">
        <v>18</v>
      </c>
      <c r="Y1238">
        <v>203</v>
      </c>
      <c r="Z1238">
        <v>29</v>
      </c>
      <c r="AA1238">
        <v>8513</v>
      </c>
      <c r="AB1238">
        <v>61</v>
      </c>
      <c r="AC1238">
        <v>87</v>
      </c>
      <c r="AD1238" s="3">
        <f t="shared" si="589"/>
        <v>61.2314390249872</v>
      </c>
      <c r="AE1238" s="4">
        <f t="shared" si="590"/>
        <v>88.7140016509332</v>
      </c>
      <c r="AF1238" s="5">
        <f t="shared" si="591"/>
        <v>118.143459915612</v>
      </c>
      <c r="AG1238" s="3">
        <f t="shared" si="592"/>
        <v>115.823817292007</v>
      </c>
      <c r="AH1238" s="3">
        <f t="shared" si="593"/>
        <v>101.293103448276</v>
      </c>
      <c r="AI1238" s="3">
        <f t="shared" si="594"/>
        <v>107.221006564551</v>
      </c>
      <c r="AJ1238" s="3">
        <f t="shared" si="595"/>
        <v>81.0810810810811</v>
      </c>
      <c r="AK1238" s="3">
        <f t="shared" si="596"/>
        <v>24.8667850799289</v>
      </c>
      <c r="AL1238" s="3">
        <f t="shared" si="597"/>
        <v>95.4773869346734</v>
      </c>
      <c r="AM1238" s="3">
        <f t="shared" si="598"/>
        <v>113.573407202216</v>
      </c>
      <c r="AN1238" s="3">
        <f t="shared" si="599"/>
        <v>174.79674796748</v>
      </c>
      <c r="AO1238" s="3">
        <f t="shared" si="600"/>
        <v>293.040293040293</v>
      </c>
      <c r="AP1238" s="3">
        <f t="shared" si="601"/>
        <v>437.5</v>
      </c>
      <c r="AQ1238" s="3">
        <f t="shared" si="602"/>
        <v>728.744939271255</v>
      </c>
      <c r="AR1238" s="3">
        <f t="shared" si="603"/>
        <v>1260.86956521739</v>
      </c>
      <c r="AS1238" s="6">
        <f t="shared" si="604"/>
        <v>1178.86178861789</v>
      </c>
      <c r="AT1238" s="3">
        <f t="shared" si="605"/>
        <v>0.282624373880802</v>
      </c>
      <c r="AU1238" s="7">
        <f t="shared" si="606"/>
        <v>2.2415036549167</v>
      </c>
      <c r="AV1238" s="8">
        <f t="shared" si="607"/>
        <v>0.800324623832963</v>
      </c>
      <c r="AW1238" s="3">
        <f t="shared" si="608"/>
        <v>8.87140016509332</v>
      </c>
      <c r="AX1238" s="7">
        <f t="shared" si="609"/>
        <v>2.38375855094723</v>
      </c>
      <c r="AY1238" s="3">
        <f t="shared" si="610"/>
        <v>3.79229453125213</v>
      </c>
      <c r="AZ1238" s="9">
        <f t="shared" si="611"/>
        <v>1.01098865979676</v>
      </c>
      <c r="BA1238" s="11">
        <f t="shared" si="612"/>
        <v>2.38462335011249</v>
      </c>
      <c r="BB1238" s="12">
        <f t="shared" si="613"/>
        <v>1053.53307980725</v>
      </c>
      <c r="BC1238" s="13">
        <f t="shared" si="614"/>
        <v>0.0253373059338699</v>
      </c>
      <c r="BD1238" s="14">
        <f t="shared" si="615"/>
        <v>4.4608843537415</v>
      </c>
      <c r="BE1238" s="15">
        <f t="shared" si="616"/>
        <v>0.428571428571429</v>
      </c>
      <c r="BF1238" s="16">
        <f t="shared" si="617"/>
        <v>10.6842105263158</v>
      </c>
      <c r="BG1238" s="16">
        <f t="shared" si="618"/>
        <v>5.91666666666667</v>
      </c>
      <c r="BH1238" s="17">
        <f t="shared" si="619"/>
        <v>0.701149425287356</v>
      </c>
    </row>
    <row r="1239" spans="1:60">
      <c r="A1239">
        <v>1257</v>
      </c>
      <c r="B1239" t="s">
        <v>1287</v>
      </c>
      <c r="C1239" t="s">
        <v>1345</v>
      </c>
      <c r="D1239" t="s">
        <v>62</v>
      </c>
      <c r="E1239" t="s">
        <v>63</v>
      </c>
      <c r="F1239" t="s">
        <v>1352</v>
      </c>
      <c r="G1239">
        <v>329</v>
      </c>
      <c r="H1239">
        <v>76.5</v>
      </c>
      <c r="I1239">
        <v>262</v>
      </c>
      <c r="J1239">
        <v>14</v>
      </c>
      <c r="K1239">
        <v>1709</v>
      </c>
      <c r="L1239">
        <v>22.7293175855281</v>
      </c>
      <c r="M1239">
        <v>0.08</v>
      </c>
      <c r="N1239">
        <v>19</v>
      </c>
      <c r="O1239">
        <v>0.25</v>
      </c>
      <c r="P1239">
        <v>5.2</v>
      </c>
      <c r="Q1239">
        <v>11</v>
      </c>
      <c r="R1239">
        <v>2.4</v>
      </c>
      <c r="S1239">
        <v>39</v>
      </c>
      <c r="T1239">
        <v>16</v>
      </c>
      <c r="U1239">
        <v>188</v>
      </c>
      <c r="V1239">
        <v>67</v>
      </c>
      <c r="W1239">
        <v>277</v>
      </c>
      <c r="X1239">
        <v>64</v>
      </c>
      <c r="Y1239">
        <v>670</v>
      </c>
      <c r="Z1239">
        <v>90</v>
      </c>
      <c r="AA1239">
        <v>8500</v>
      </c>
      <c r="AB1239">
        <v>97</v>
      </c>
      <c r="AC1239">
        <v>111</v>
      </c>
      <c r="AD1239" s="3">
        <f t="shared" si="589"/>
        <v>97.3680259905534</v>
      </c>
      <c r="AE1239" s="4">
        <f t="shared" si="590"/>
        <v>113.18682969257</v>
      </c>
      <c r="AF1239" s="5">
        <f t="shared" si="591"/>
        <v>0.337552742616034</v>
      </c>
      <c r="AG1239" s="3">
        <f t="shared" si="592"/>
        <v>30.9951060358891</v>
      </c>
      <c r="AH1239" s="3">
        <f t="shared" si="593"/>
        <v>2.69396551724138</v>
      </c>
      <c r="AI1239" s="3">
        <f t="shared" si="594"/>
        <v>11.3785557986871</v>
      </c>
      <c r="AJ1239" s="3">
        <f t="shared" si="595"/>
        <v>74.3243243243243</v>
      </c>
      <c r="AK1239" s="3">
        <f t="shared" si="596"/>
        <v>42.6287744227353</v>
      </c>
      <c r="AL1239" s="3">
        <f t="shared" si="597"/>
        <v>195.979899497487</v>
      </c>
      <c r="AM1239" s="3">
        <f t="shared" si="598"/>
        <v>443.213296398892</v>
      </c>
      <c r="AN1239" s="3">
        <f t="shared" si="599"/>
        <v>764.227642276423</v>
      </c>
      <c r="AO1239" s="3">
        <f t="shared" si="600"/>
        <v>1227.10622710623</v>
      </c>
      <c r="AP1239" s="3">
        <f t="shared" si="601"/>
        <v>1731.25</v>
      </c>
      <c r="AQ1239" s="3">
        <f t="shared" si="602"/>
        <v>2591.09311740891</v>
      </c>
      <c r="AR1239" s="3">
        <f t="shared" si="603"/>
        <v>4161.49068322981</v>
      </c>
      <c r="AS1239" s="6">
        <f t="shared" si="604"/>
        <v>3658.53658536585</v>
      </c>
      <c r="AT1239" s="3">
        <f t="shared" si="605"/>
        <v>0.35320886622276</v>
      </c>
      <c r="AU1239" s="7">
        <f t="shared" si="606"/>
        <v>0.84875563375917</v>
      </c>
      <c r="AV1239" s="8">
        <f t="shared" si="607"/>
        <v>0.167864053190698</v>
      </c>
      <c r="AW1239" s="3">
        <f t="shared" si="608"/>
        <v>8.08477354946928</v>
      </c>
      <c r="AX1239" s="7">
        <f t="shared" si="609"/>
        <v>0.47730022078227</v>
      </c>
      <c r="AY1239" s="3">
        <f t="shared" si="610"/>
        <v>0.999808957751972</v>
      </c>
      <c r="AZ1239" s="9">
        <f t="shared" si="611"/>
        <v>22.021071564295</v>
      </c>
      <c r="BA1239" s="11">
        <f t="shared" si="612"/>
        <v>1.59391045802778</v>
      </c>
      <c r="BB1239" s="12">
        <f t="shared" si="613"/>
        <v>1088.44277745211</v>
      </c>
      <c r="BC1239" s="13">
        <f t="shared" si="614"/>
        <v>0.0334591780244021</v>
      </c>
      <c r="BD1239" s="14">
        <f t="shared" si="615"/>
        <v>53.2447552447552</v>
      </c>
      <c r="BE1239" s="15">
        <f t="shared" si="616"/>
        <v>0.165671641791045</v>
      </c>
      <c r="BF1239" s="16">
        <f t="shared" si="617"/>
        <v>17.1794871794872</v>
      </c>
      <c r="BG1239" s="16">
        <f t="shared" si="618"/>
        <v>1.72727272727273</v>
      </c>
      <c r="BH1239" s="17">
        <f t="shared" si="619"/>
        <v>0.873873873873874</v>
      </c>
    </row>
    <row r="1240" spans="1:60">
      <c r="A1240">
        <v>1258</v>
      </c>
      <c r="B1240" t="s">
        <v>1287</v>
      </c>
      <c r="C1240" t="s">
        <v>1345</v>
      </c>
      <c r="D1240" t="s">
        <v>62</v>
      </c>
      <c r="E1240" t="s">
        <v>63</v>
      </c>
      <c r="F1240" t="s">
        <v>1353</v>
      </c>
      <c r="G1240">
        <v>528</v>
      </c>
      <c r="H1240">
        <v>76.5</v>
      </c>
      <c r="I1240">
        <v>220</v>
      </c>
      <c r="J1240">
        <v>8.6</v>
      </c>
      <c r="K1240">
        <v>1108</v>
      </c>
      <c r="L1240">
        <v>22.7293175855281</v>
      </c>
      <c r="M1240">
        <v>0</v>
      </c>
      <c r="N1240">
        <v>11</v>
      </c>
      <c r="O1240">
        <v>0.1</v>
      </c>
      <c r="P1240">
        <v>2.2</v>
      </c>
      <c r="Q1240">
        <v>5.2</v>
      </c>
      <c r="R1240">
        <v>1.2</v>
      </c>
      <c r="S1240">
        <v>20</v>
      </c>
      <c r="T1240">
        <v>8.7</v>
      </c>
      <c r="U1240">
        <v>106</v>
      </c>
      <c r="V1240">
        <v>40</v>
      </c>
      <c r="W1240">
        <v>176</v>
      </c>
      <c r="X1240">
        <v>43</v>
      </c>
      <c r="Y1240">
        <v>468</v>
      </c>
      <c r="Z1240">
        <v>66</v>
      </c>
      <c r="AA1240">
        <v>8639</v>
      </c>
      <c r="AB1240">
        <v>40</v>
      </c>
      <c r="AC1240">
        <v>88</v>
      </c>
      <c r="AD1240" s="3">
        <f t="shared" si="589"/>
        <v>40.1517632950736</v>
      </c>
      <c r="AE1240" s="4">
        <f t="shared" si="590"/>
        <v>89.7337028193347</v>
      </c>
      <c r="AF1240" s="5">
        <f t="shared" si="591"/>
        <v>0</v>
      </c>
      <c r="AG1240" s="3">
        <f t="shared" si="592"/>
        <v>17.9445350734095</v>
      </c>
      <c r="AH1240" s="3">
        <f t="shared" si="593"/>
        <v>1.07758620689655</v>
      </c>
      <c r="AI1240" s="3">
        <f t="shared" si="594"/>
        <v>4.81400437636762</v>
      </c>
      <c r="AJ1240" s="3">
        <f t="shared" si="595"/>
        <v>35.1351351351351</v>
      </c>
      <c r="AK1240" s="3">
        <f t="shared" si="596"/>
        <v>21.3143872113677</v>
      </c>
      <c r="AL1240" s="3">
        <f t="shared" si="597"/>
        <v>100.502512562814</v>
      </c>
      <c r="AM1240" s="3">
        <f t="shared" si="598"/>
        <v>240.997229916897</v>
      </c>
      <c r="AN1240" s="3">
        <f t="shared" si="599"/>
        <v>430.894308943089</v>
      </c>
      <c r="AO1240" s="3">
        <f t="shared" si="600"/>
        <v>732.600732600733</v>
      </c>
      <c r="AP1240" s="3">
        <f t="shared" si="601"/>
        <v>1100</v>
      </c>
      <c r="AQ1240" s="3">
        <f t="shared" si="602"/>
        <v>1740.89068825911</v>
      </c>
      <c r="AR1240" s="3">
        <f t="shared" si="603"/>
        <v>2906.83229813665</v>
      </c>
      <c r="AS1240" s="6">
        <f t="shared" si="604"/>
        <v>2682.92682926829</v>
      </c>
      <c r="AT1240" s="3">
        <f t="shared" si="605"/>
        <v>0.358685299256454</v>
      </c>
      <c r="AU1240" s="7">
        <f t="shared" si="606"/>
        <v>1.23393874316857</v>
      </c>
      <c r="AV1240" s="8">
        <f t="shared" si="607"/>
        <v>0.122584933580049</v>
      </c>
      <c r="AW1240" s="3">
        <f t="shared" si="608"/>
        <v>10.4341514906203</v>
      </c>
      <c r="AX1240" s="7">
        <f t="shared" si="609"/>
        <v>0.395973083032306</v>
      </c>
      <c r="AY1240" s="3">
        <f t="shared" si="610"/>
        <v>0.675467328656392</v>
      </c>
      <c r="AZ1240" s="9">
        <f t="shared" si="611"/>
        <v>33.6704961995693</v>
      </c>
      <c r="BA1240" s="11">
        <f t="shared" si="612"/>
        <v>3.36423224833776</v>
      </c>
      <c r="BB1240" s="12">
        <f t="shared" si="613"/>
        <v>1038.60144259636</v>
      </c>
      <c r="BC1240" s="13">
        <f t="shared" si="614"/>
        <v>0.0243469286541126</v>
      </c>
      <c r="BD1240" s="14">
        <f t="shared" si="615"/>
        <v>68.5664335664336</v>
      </c>
      <c r="BE1240" s="15">
        <f t="shared" si="616"/>
        <v>0.188034188034188</v>
      </c>
      <c r="BF1240" s="16">
        <f t="shared" si="617"/>
        <v>23.4</v>
      </c>
      <c r="BG1240" s="16">
        <f t="shared" si="618"/>
        <v>2.11538461538462</v>
      </c>
      <c r="BH1240" s="17">
        <f t="shared" si="619"/>
        <v>0.454545454545455</v>
      </c>
    </row>
    <row r="1241" spans="1:60">
      <c r="A1241">
        <v>1259</v>
      </c>
      <c r="B1241" t="s">
        <v>1287</v>
      </c>
      <c r="C1241" t="s">
        <v>1345</v>
      </c>
      <c r="D1241" t="s">
        <v>62</v>
      </c>
      <c r="E1241" t="s">
        <v>63</v>
      </c>
      <c r="F1241" t="s">
        <v>1354</v>
      </c>
      <c r="G1241">
        <v>436</v>
      </c>
      <c r="H1241">
        <v>76.5</v>
      </c>
      <c r="I1241">
        <v>184</v>
      </c>
      <c r="J1241">
        <v>10</v>
      </c>
      <c r="K1241">
        <v>636</v>
      </c>
      <c r="L1241">
        <v>22.7293175855281</v>
      </c>
      <c r="M1241">
        <v>0.01</v>
      </c>
      <c r="N1241">
        <v>10</v>
      </c>
      <c r="O1241">
        <v>0.03</v>
      </c>
      <c r="P1241">
        <v>0.75</v>
      </c>
      <c r="Q1241">
        <v>1.9</v>
      </c>
      <c r="R1241">
        <v>0.42</v>
      </c>
      <c r="S1241">
        <v>8.9</v>
      </c>
      <c r="T1241">
        <v>4.3</v>
      </c>
      <c r="U1241">
        <v>55</v>
      </c>
      <c r="V1241">
        <v>22</v>
      </c>
      <c r="W1241">
        <v>104</v>
      </c>
      <c r="X1241">
        <v>27</v>
      </c>
      <c r="Y1241">
        <v>317</v>
      </c>
      <c r="Z1241">
        <v>46</v>
      </c>
      <c r="AA1241">
        <v>9926</v>
      </c>
      <c r="AB1241">
        <v>40</v>
      </c>
      <c r="AC1241">
        <v>83</v>
      </c>
      <c r="AD1241" s="3">
        <f t="shared" si="589"/>
        <v>40.1517632950736</v>
      </c>
      <c r="AE1241" s="4">
        <f t="shared" si="590"/>
        <v>84.6351969773271</v>
      </c>
      <c r="AF1241" s="5">
        <f t="shared" si="591"/>
        <v>0.0421940928270042</v>
      </c>
      <c r="AG1241" s="3">
        <f t="shared" si="592"/>
        <v>16.3132137030995</v>
      </c>
      <c r="AH1241" s="3">
        <f t="shared" si="593"/>
        <v>0.323275862068966</v>
      </c>
      <c r="AI1241" s="3">
        <f t="shared" si="594"/>
        <v>1.64113785557987</v>
      </c>
      <c r="AJ1241" s="3">
        <f t="shared" si="595"/>
        <v>12.8378378378378</v>
      </c>
      <c r="AK1241" s="3">
        <f t="shared" si="596"/>
        <v>7.46003552397868</v>
      </c>
      <c r="AL1241" s="3">
        <f t="shared" si="597"/>
        <v>44.7236180904523</v>
      </c>
      <c r="AM1241" s="3">
        <f t="shared" si="598"/>
        <v>119.113573407202</v>
      </c>
      <c r="AN1241" s="3">
        <f t="shared" si="599"/>
        <v>223.577235772358</v>
      </c>
      <c r="AO1241" s="3">
        <f t="shared" si="600"/>
        <v>402.930402930403</v>
      </c>
      <c r="AP1241" s="3">
        <f t="shared" si="601"/>
        <v>650</v>
      </c>
      <c r="AQ1241" s="3">
        <f t="shared" si="602"/>
        <v>1093.11740890688</v>
      </c>
      <c r="AR1241" s="3">
        <f t="shared" si="603"/>
        <v>1968.94409937888</v>
      </c>
      <c r="AS1241" s="6">
        <f t="shared" si="604"/>
        <v>1869.91869918699</v>
      </c>
      <c r="AT1241" s="3">
        <f t="shared" si="605"/>
        <v>0.311333954244729</v>
      </c>
      <c r="AU1241" s="7">
        <f t="shared" si="606"/>
        <v>1.58122292218932</v>
      </c>
      <c r="AV1241" s="8">
        <f t="shared" si="607"/>
        <v>0.11815415284824</v>
      </c>
      <c r="AW1241" s="3">
        <f t="shared" si="608"/>
        <v>8.46351969773271</v>
      </c>
      <c r="AX1241" s="7">
        <f t="shared" si="609"/>
        <v>0.343735585658861</v>
      </c>
      <c r="AY1241" s="3">
        <f t="shared" si="610"/>
        <v>0.429825532398115</v>
      </c>
      <c r="AZ1241" s="9">
        <f t="shared" si="611"/>
        <v>96.2343070866321</v>
      </c>
      <c r="BA1241" s="11">
        <f t="shared" si="612"/>
        <v>15.6292215142903</v>
      </c>
      <c r="BB1241" s="12">
        <f t="shared" si="613"/>
        <v>1053.53307980725</v>
      </c>
      <c r="BC1241" s="13">
        <f t="shared" si="614"/>
        <v>0.0230978015075393</v>
      </c>
      <c r="BD1241" s="14">
        <f t="shared" si="615"/>
        <v>102.280701754386</v>
      </c>
      <c r="BE1241" s="15">
        <f t="shared" si="616"/>
        <v>0.261829652996845</v>
      </c>
      <c r="BF1241" s="16">
        <f t="shared" si="617"/>
        <v>35.6179775280899</v>
      </c>
      <c r="BG1241" s="16">
        <f t="shared" si="618"/>
        <v>5.26315789473684</v>
      </c>
      <c r="BH1241" s="17">
        <f t="shared" si="619"/>
        <v>0.481927710843373</v>
      </c>
    </row>
    <row r="1242" spans="1:60">
      <c r="A1242">
        <v>1260</v>
      </c>
      <c r="B1242" t="s">
        <v>1287</v>
      </c>
      <c r="C1242" t="s">
        <v>1345</v>
      </c>
      <c r="D1242" t="s">
        <v>62</v>
      </c>
      <c r="E1242" t="s">
        <v>63</v>
      </c>
      <c r="F1242" t="s">
        <v>1355</v>
      </c>
      <c r="G1242">
        <v>310</v>
      </c>
      <c r="H1242">
        <v>76.5</v>
      </c>
      <c r="I1242">
        <v>220</v>
      </c>
      <c r="J1242">
        <v>12</v>
      </c>
      <c r="K1242">
        <v>775</v>
      </c>
      <c r="L1242">
        <v>22.7293175855281</v>
      </c>
      <c r="M1242">
        <v>0.01</v>
      </c>
      <c r="N1242">
        <v>7.3</v>
      </c>
      <c r="O1242">
        <v>0.1</v>
      </c>
      <c r="P1242">
        <v>1.7</v>
      </c>
      <c r="Q1242">
        <v>3.9</v>
      </c>
      <c r="R1242">
        <v>0.94</v>
      </c>
      <c r="S1242">
        <v>15</v>
      </c>
      <c r="T1242">
        <v>6.2</v>
      </c>
      <c r="U1242">
        <v>74</v>
      </c>
      <c r="V1242">
        <v>28</v>
      </c>
      <c r="W1242">
        <v>125</v>
      </c>
      <c r="X1242">
        <v>31</v>
      </c>
      <c r="Y1242">
        <v>342</v>
      </c>
      <c r="Z1242">
        <v>48</v>
      </c>
      <c r="AA1242">
        <v>8426</v>
      </c>
      <c r="AB1242">
        <v>65</v>
      </c>
      <c r="AC1242">
        <v>91</v>
      </c>
      <c r="AD1242" s="3">
        <f t="shared" si="589"/>
        <v>65.2466153544946</v>
      </c>
      <c r="AE1242" s="4">
        <f t="shared" si="590"/>
        <v>92.7928063245393</v>
      </c>
      <c r="AF1242" s="5">
        <f t="shared" si="591"/>
        <v>0.0421940928270042</v>
      </c>
      <c r="AG1242" s="3">
        <f t="shared" si="592"/>
        <v>11.9086460032626</v>
      </c>
      <c r="AH1242" s="3">
        <f t="shared" si="593"/>
        <v>1.07758620689655</v>
      </c>
      <c r="AI1242" s="3">
        <f t="shared" si="594"/>
        <v>3.7199124726477</v>
      </c>
      <c r="AJ1242" s="3">
        <f t="shared" si="595"/>
        <v>26.3513513513514</v>
      </c>
      <c r="AK1242" s="3">
        <f t="shared" si="596"/>
        <v>16.696269982238</v>
      </c>
      <c r="AL1242" s="3">
        <f t="shared" si="597"/>
        <v>75.3768844221105</v>
      </c>
      <c r="AM1242" s="3">
        <f t="shared" si="598"/>
        <v>171.745152354571</v>
      </c>
      <c r="AN1242" s="3">
        <f t="shared" si="599"/>
        <v>300.813008130081</v>
      </c>
      <c r="AO1242" s="3">
        <f t="shared" si="600"/>
        <v>512.820512820513</v>
      </c>
      <c r="AP1242" s="3">
        <f t="shared" si="601"/>
        <v>781.25</v>
      </c>
      <c r="AQ1242" s="3">
        <f t="shared" si="602"/>
        <v>1255.06072874494</v>
      </c>
      <c r="AR1242" s="3">
        <f t="shared" si="603"/>
        <v>2124.22360248447</v>
      </c>
      <c r="AS1242" s="6">
        <f t="shared" si="604"/>
        <v>1951.21951219512</v>
      </c>
      <c r="AT1242" s="3">
        <f t="shared" si="605"/>
        <v>0.374626868112296</v>
      </c>
      <c r="AU1242" s="7">
        <f t="shared" si="606"/>
        <v>1.7635943206456</v>
      </c>
      <c r="AV1242" s="8">
        <f t="shared" si="607"/>
        <v>0.0786698914403831</v>
      </c>
      <c r="AW1242" s="3">
        <f t="shared" si="608"/>
        <v>7.73273386037828</v>
      </c>
      <c r="AX1242" s="7">
        <f t="shared" si="609"/>
        <v>0.218763610531779</v>
      </c>
      <c r="AY1242" s="3">
        <f t="shared" si="610"/>
        <v>-0.354779620279599</v>
      </c>
      <c r="AZ1242" s="9">
        <f t="shared" si="611"/>
        <v>28.0665139601254</v>
      </c>
      <c r="BA1242" s="11">
        <f t="shared" si="612"/>
        <v>4.13074096659661</v>
      </c>
      <c r="BB1242" s="12">
        <f t="shared" si="613"/>
        <v>1072.16645314221</v>
      </c>
      <c r="BC1242" s="13">
        <f t="shared" si="614"/>
        <v>0.0265728367385708</v>
      </c>
      <c r="BD1242" s="14">
        <f t="shared" si="615"/>
        <v>62.5037707390649</v>
      </c>
      <c r="BE1242" s="15">
        <f t="shared" si="616"/>
        <v>0.266081871345029</v>
      </c>
      <c r="BF1242" s="16">
        <f t="shared" si="617"/>
        <v>22.8</v>
      </c>
      <c r="BG1242" s="16">
        <f t="shared" si="618"/>
        <v>1.87179487179487</v>
      </c>
      <c r="BH1242" s="17">
        <f t="shared" si="619"/>
        <v>0.714285714285714</v>
      </c>
    </row>
    <row r="1243" spans="1:60">
      <c r="A1243">
        <v>1261</v>
      </c>
      <c r="B1243" t="s">
        <v>1287</v>
      </c>
      <c r="C1243" t="s">
        <v>1345</v>
      </c>
      <c r="D1243" t="s">
        <v>62</v>
      </c>
      <c r="E1243" t="s">
        <v>63</v>
      </c>
      <c r="F1243" t="s">
        <v>1356</v>
      </c>
      <c r="G1243">
        <v>909</v>
      </c>
      <c r="H1243">
        <v>76.5</v>
      </c>
      <c r="I1243">
        <v>227</v>
      </c>
      <c r="J1243">
        <v>16</v>
      </c>
      <c r="K1243">
        <v>1430</v>
      </c>
      <c r="L1243">
        <v>22.7293175855281</v>
      </c>
      <c r="M1243">
        <v>0.02</v>
      </c>
      <c r="N1243">
        <v>14</v>
      </c>
      <c r="O1243">
        <v>0.17</v>
      </c>
      <c r="P1243">
        <v>3.7</v>
      </c>
      <c r="Q1243">
        <v>6.9</v>
      </c>
      <c r="R1243">
        <v>1.4</v>
      </c>
      <c r="S1243">
        <v>27</v>
      </c>
      <c r="T1243">
        <v>12</v>
      </c>
      <c r="U1243">
        <v>143</v>
      </c>
      <c r="V1243">
        <v>54</v>
      </c>
      <c r="W1243">
        <v>235</v>
      </c>
      <c r="X1243">
        <v>57</v>
      </c>
      <c r="Y1243">
        <v>617</v>
      </c>
      <c r="Z1243">
        <v>84</v>
      </c>
      <c r="AA1243">
        <v>8540</v>
      </c>
      <c r="AB1243">
        <v>43</v>
      </c>
      <c r="AC1243">
        <v>86</v>
      </c>
      <c r="AD1243" s="3">
        <f t="shared" si="589"/>
        <v>43.1631455422041</v>
      </c>
      <c r="AE1243" s="4">
        <f t="shared" si="590"/>
        <v>87.6943004825317</v>
      </c>
      <c r="AF1243" s="5">
        <f t="shared" si="591"/>
        <v>0.0843881856540084</v>
      </c>
      <c r="AG1243" s="3">
        <f t="shared" si="592"/>
        <v>22.8384991843393</v>
      </c>
      <c r="AH1243" s="3">
        <f t="shared" si="593"/>
        <v>1.83189655172414</v>
      </c>
      <c r="AI1243" s="3">
        <f t="shared" si="594"/>
        <v>8.09628008752735</v>
      </c>
      <c r="AJ1243" s="3">
        <f t="shared" si="595"/>
        <v>46.6216216216216</v>
      </c>
      <c r="AK1243" s="3">
        <f t="shared" si="596"/>
        <v>24.8667850799289</v>
      </c>
      <c r="AL1243" s="3">
        <f t="shared" si="597"/>
        <v>135.678391959799</v>
      </c>
      <c r="AM1243" s="3">
        <f t="shared" si="598"/>
        <v>332.409972299169</v>
      </c>
      <c r="AN1243" s="3">
        <f t="shared" si="599"/>
        <v>581.30081300813</v>
      </c>
      <c r="AO1243" s="3">
        <f t="shared" si="600"/>
        <v>989.010989010989</v>
      </c>
      <c r="AP1243" s="3">
        <f t="shared" si="601"/>
        <v>1468.75</v>
      </c>
      <c r="AQ1243" s="3">
        <f t="shared" si="602"/>
        <v>2307.69230769231</v>
      </c>
      <c r="AR1243" s="3">
        <f t="shared" si="603"/>
        <v>3832.29813664596</v>
      </c>
      <c r="AS1243" s="6">
        <f t="shared" si="604"/>
        <v>3414.63414634146</v>
      </c>
      <c r="AT1243" s="3">
        <f t="shared" si="605"/>
        <v>0.312658765854957</v>
      </c>
      <c r="AU1243" s="7">
        <f t="shared" si="606"/>
        <v>0.815851884969984</v>
      </c>
      <c r="AV1243" s="8">
        <f t="shared" si="607"/>
        <v>0.159645494894948</v>
      </c>
      <c r="AW1243" s="3">
        <f t="shared" si="608"/>
        <v>5.48089378015823</v>
      </c>
      <c r="AX1243" s="7">
        <f t="shared" si="609"/>
        <v>0.373750997367337</v>
      </c>
      <c r="AY1243" s="3">
        <f t="shared" si="610"/>
        <v>0.575184276334397</v>
      </c>
      <c r="AZ1243" s="9">
        <f t="shared" si="611"/>
        <v>20.1035395075925</v>
      </c>
      <c r="BA1243" s="11">
        <f t="shared" si="612"/>
        <v>1.9726316626806</v>
      </c>
      <c r="BB1243" s="12">
        <f t="shared" si="613"/>
        <v>1102.94673749197</v>
      </c>
      <c r="BC1243" s="13">
        <f t="shared" si="614"/>
        <v>0.024024449611065</v>
      </c>
      <c r="BD1243" s="14">
        <f t="shared" si="615"/>
        <v>59.3732863298081</v>
      </c>
      <c r="BE1243" s="15">
        <f t="shared" si="616"/>
        <v>0.139384116693679</v>
      </c>
      <c r="BF1243" s="16">
        <f t="shared" si="617"/>
        <v>22.8518518518519</v>
      </c>
      <c r="BG1243" s="16">
        <f t="shared" si="618"/>
        <v>2.02898550724638</v>
      </c>
      <c r="BH1243" s="17">
        <f t="shared" si="619"/>
        <v>0.5</v>
      </c>
    </row>
    <row r="1244" hidden="1" spans="1:60">
      <c r="A1244">
        <v>1262</v>
      </c>
      <c r="B1244" t="s">
        <v>1287</v>
      </c>
      <c r="C1244" t="s">
        <v>1345</v>
      </c>
      <c r="D1244" t="s">
        <v>62</v>
      </c>
      <c r="E1244" t="s">
        <v>63</v>
      </c>
      <c r="F1244" t="s">
        <v>1357</v>
      </c>
      <c r="G1244">
        <v>237</v>
      </c>
      <c r="H1244">
        <v>76.5</v>
      </c>
      <c r="I1244">
        <v>5157</v>
      </c>
      <c r="J1244">
        <v>16</v>
      </c>
      <c r="K1244">
        <v>544</v>
      </c>
      <c r="L1244">
        <v>22.7293175855281</v>
      </c>
      <c r="M1244">
        <v>46</v>
      </c>
      <c r="N1244">
        <v>102</v>
      </c>
      <c r="O1244">
        <v>13</v>
      </c>
      <c r="P1244">
        <v>65</v>
      </c>
      <c r="Q1244">
        <v>15</v>
      </c>
      <c r="R1244">
        <v>1.5</v>
      </c>
      <c r="S1244">
        <v>26</v>
      </c>
      <c r="T1244">
        <v>5.2</v>
      </c>
      <c r="U1244">
        <v>52</v>
      </c>
      <c r="V1244">
        <v>19</v>
      </c>
      <c r="W1244">
        <v>86</v>
      </c>
      <c r="X1244">
        <v>21</v>
      </c>
      <c r="Y1244">
        <v>230</v>
      </c>
      <c r="Z1244">
        <v>34</v>
      </c>
      <c r="AA1244">
        <v>9029</v>
      </c>
      <c r="AB1244">
        <v>84</v>
      </c>
      <c r="AC1244">
        <v>106</v>
      </c>
      <c r="AD1244" s="3">
        <f t="shared" si="589"/>
        <v>84.3187029196545</v>
      </c>
      <c r="AE1244" s="4">
        <f t="shared" si="590"/>
        <v>108.088323850562</v>
      </c>
      <c r="AF1244" s="5">
        <f t="shared" si="591"/>
        <v>194.092827004219</v>
      </c>
      <c r="AG1244" s="3">
        <f t="shared" si="592"/>
        <v>166.394779771615</v>
      </c>
      <c r="AH1244" s="3">
        <f t="shared" si="593"/>
        <v>140.086206896552</v>
      </c>
      <c r="AI1244" s="3">
        <f t="shared" si="594"/>
        <v>142.231947483589</v>
      </c>
      <c r="AJ1244" s="3">
        <f t="shared" si="595"/>
        <v>101.351351351351</v>
      </c>
      <c r="AK1244" s="3">
        <f t="shared" si="596"/>
        <v>26.6429840142096</v>
      </c>
      <c r="AL1244" s="3">
        <f t="shared" si="597"/>
        <v>130.653266331658</v>
      </c>
      <c r="AM1244" s="3">
        <f t="shared" si="598"/>
        <v>144.04432132964</v>
      </c>
      <c r="AN1244" s="3">
        <f t="shared" si="599"/>
        <v>211.382113821138</v>
      </c>
      <c r="AO1244" s="3">
        <f t="shared" si="600"/>
        <v>347.985347985348</v>
      </c>
      <c r="AP1244" s="3">
        <f t="shared" si="601"/>
        <v>537.5</v>
      </c>
      <c r="AQ1244" s="3">
        <f t="shared" si="602"/>
        <v>850.202429149798</v>
      </c>
      <c r="AR1244" s="3">
        <f t="shared" si="603"/>
        <v>1428.57142857143</v>
      </c>
      <c r="AS1244" s="6">
        <f t="shared" si="604"/>
        <v>1382.11382113821</v>
      </c>
      <c r="AT1244" s="3">
        <f t="shared" si="605"/>
        <v>0.231530365091611</v>
      </c>
      <c r="AU1244" s="7">
        <f t="shared" si="606"/>
        <v>1.62071255564128</v>
      </c>
      <c r="AV1244" s="8">
        <f t="shared" si="607"/>
        <v>0.943672696238868</v>
      </c>
      <c r="AW1244" s="3">
        <f t="shared" si="608"/>
        <v>6.75552024066014</v>
      </c>
      <c r="AX1244" s="7">
        <f t="shared" si="609"/>
        <v>2.45273590884196</v>
      </c>
      <c r="AY1244" s="3">
        <f t="shared" si="610"/>
        <v>3.84182385576856</v>
      </c>
      <c r="AZ1244" s="9">
        <f t="shared" si="611"/>
        <v>1.03172408017979</v>
      </c>
      <c r="BA1244" s="11">
        <f t="shared" si="612"/>
        <v>2.15052076797591</v>
      </c>
      <c r="BB1244" s="12">
        <f t="shared" si="613"/>
        <v>1102.94673749197</v>
      </c>
      <c r="BC1244" s="13">
        <f t="shared" si="614"/>
        <v>0.0314423063436414</v>
      </c>
      <c r="BD1244" s="14">
        <f t="shared" si="615"/>
        <v>4.26666666666667</v>
      </c>
      <c r="BE1244" s="15">
        <f t="shared" si="616"/>
        <v>0.460869565217391</v>
      </c>
      <c r="BF1244" s="16">
        <f t="shared" si="617"/>
        <v>8.84615384615385</v>
      </c>
      <c r="BG1244" s="16">
        <f t="shared" si="618"/>
        <v>6.8</v>
      </c>
      <c r="BH1244" s="17">
        <f t="shared" si="619"/>
        <v>0.792452830188679</v>
      </c>
    </row>
    <row r="1245" spans="1:60">
      <c r="A1245">
        <v>1263</v>
      </c>
      <c r="B1245" t="s">
        <v>1287</v>
      </c>
      <c r="C1245" t="s">
        <v>1345</v>
      </c>
      <c r="D1245" t="s">
        <v>62</v>
      </c>
      <c r="E1245" t="s">
        <v>63</v>
      </c>
      <c r="F1245" t="s">
        <v>1358</v>
      </c>
      <c r="G1245">
        <v>368</v>
      </c>
      <c r="H1245">
        <v>76.5</v>
      </c>
      <c r="I1245">
        <v>145</v>
      </c>
      <c r="J1245">
        <v>7.7</v>
      </c>
      <c r="K1245">
        <v>715</v>
      </c>
      <c r="L1245">
        <v>22.7293175855281</v>
      </c>
      <c r="M1245">
        <v>0.02</v>
      </c>
      <c r="N1245">
        <v>9.7</v>
      </c>
      <c r="O1245">
        <v>0.09</v>
      </c>
      <c r="P1245">
        <v>1.4</v>
      </c>
      <c r="Q1245">
        <v>3.2</v>
      </c>
      <c r="R1245">
        <v>0.76</v>
      </c>
      <c r="S1245">
        <v>12</v>
      </c>
      <c r="T1245">
        <v>5.4</v>
      </c>
      <c r="U1245">
        <v>67</v>
      </c>
      <c r="V1245">
        <v>25</v>
      </c>
      <c r="W1245">
        <v>115</v>
      </c>
      <c r="X1245">
        <v>29</v>
      </c>
      <c r="Y1245">
        <v>331</v>
      </c>
      <c r="Z1245">
        <v>47</v>
      </c>
      <c r="AA1245">
        <v>8664</v>
      </c>
      <c r="AB1245">
        <v>36</v>
      </c>
      <c r="AC1245">
        <v>61</v>
      </c>
      <c r="AD1245" s="3">
        <f t="shared" si="589"/>
        <v>36.1365869655662</v>
      </c>
      <c r="AE1245" s="4">
        <f t="shared" si="590"/>
        <v>62.2017712724934</v>
      </c>
      <c r="AF1245" s="5">
        <f t="shared" si="591"/>
        <v>0.0843881856540084</v>
      </c>
      <c r="AG1245" s="3">
        <f t="shared" si="592"/>
        <v>15.8238172920065</v>
      </c>
      <c r="AH1245" s="3">
        <f t="shared" si="593"/>
        <v>0.969827586206897</v>
      </c>
      <c r="AI1245" s="3">
        <f t="shared" si="594"/>
        <v>3.06345733041575</v>
      </c>
      <c r="AJ1245" s="3">
        <f t="shared" si="595"/>
        <v>21.6216216216216</v>
      </c>
      <c r="AK1245" s="3">
        <f t="shared" si="596"/>
        <v>13.4991119005329</v>
      </c>
      <c r="AL1245" s="3">
        <f t="shared" si="597"/>
        <v>60.3015075376884</v>
      </c>
      <c r="AM1245" s="3">
        <f t="shared" si="598"/>
        <v>149.584487534626</v>
      </c>
      <c r="AN1245" s="3">
        <f t="shared" si="599"/>
        <v>272.357723577236</v>
      </c>
      <c r="AO1245" s="3">
        <f t="shared" si="600"/>
        <v>457.875457875458</v>
      </c>
      <c r="AP1245" s="3">
        <f t="shared" si="601"/>
        <v>718.75</v>
      </c>
      <c r="AQ1245" s="3">
        <f t="shared" si="602"/>
        <v>1174.08906882591</v>
      </c>
      <c r="AR1245" s="3">
        <f t="shared" si="603"/>
        <v>2055.90062111801</v>
      </c>
      <c r="AS1245" s="6">
        <f t="shared" si="604"/>
        <v>1910.56910569106</v>
      </c>
      <c r="AT1245" s="3">
        <f t="shared" si="605"/>
        <v>0.373849652370606</v>
      </c>
      <c r="AU1245" s="7">
        <f t="shared" si="606"/>
        <v>1.81842278041292</v>
      </c>
      <c r="AV1245" s="8">
        <f t="shared" si="607"/>
        <v>0.155944112226423</v>
      </c>
      <c r="AW1245" s="3">
        <f t="shared" si="608"/>
        <v>8.07815211331083</v>
      </c>
      <c r="AX1245" s="7">
        <f t="shared" si="609"/>
        <v>0.443225762384226</v>
      </c>
      <c r="AY1245" s="3">
        <f t="shared" si="610"/>
        <v>0.87120673284802</v>
      </c>
      <c r="AZ1245" s="9">
        <f t="shared" si="611"/>
        <v>45.1195220658592</v>
      </c>
      <c r="BA1245" s="11">
        <f t="shared" si="612"/>
        <v>7.22426024220478</v>
      </c>
      <c r="BB1245" s="12">
        <f t="shared" si="613"/>
        <v>1027.92369387117</v>
      </c>
      <c r="BC1245" s="13">
        <f t="shared" si="614"/>
        <v>0.0173654129751746</v>
      </c>
      <c r="BD1245" s="14">
        <f t="shared" si="615"/>
        <v>68.7946428571429</v>
      </c>
      <c r="BE1245" s="15">
        <f t="shared" si="616"/>
        <v>0.18429003021148</v>
      </c>
      <c r="BF1245" s="16">
        <f t="shared" si="617"/>
        <v>27.5833333333333</v>
      </c>
      <c r="BG1245" s="16">
        <f t="shared" si="618"/>
        <v>3.03125</v>
      </c>
      <c r="BH1245" s="17">
        <f t="shared" si="619"/>
        <v>0.590163934426229</v>
      </c>
    </row>
    <row r="1246" spans="1:60">
      <c r="A1246">
        <v>1264</v>
      </c>
      <c r="B1246" t="s">
        <v>1287</v>
      </c>
      <c r="C1246" t="s">
        <v>1345</v>
      </c>
      <c r="D1246" t="s">
        <v>62</v>
      </c>
      <c r="E1246" t="s">
        <v>63</v>
      </c>
      <c r="F1246" t="s">
        <v>1359</v>
      </c>
      <c r="G1246">
        <v>179</v>
      </c>
      <c r="H1246">
        <v>76.5</v>
      </c>
      <c r="I1246">
        <v>221</v>
      </c>
      <c r="J1246">
        <v>21</v>
      </c>
      <c r="K1246">
        <v>875</v>
      </c>
      <c r="L1246">
        <v>22.7293175855281</v>
      </c>
      <c r="M1246">
        <v>0.02</v>
      </c>
      <c r="N1246">
        <v>10</v>
      </c>
      <c r="O1246">
        <v>0.1</v>
      </c>
      <c r="P1246">
        <v>1.7</v>
      </c>
      <c r="Q1246">
        <v>3.8</v>
      </c>
      <c r="R1246">
        <v>0.89</v>
      </c>
      <c r="S1246">
        <v>16</v>
      </c>
      <c r="T1246">
        <v>7.1</v>
      </c>
      <c r="U1246">
        <v>83</v>
      </c>
      <c r="V1246">
        <v>31</v>
      </c>
      <c r="W1246">
        <v>137</v>
      </c>
      <c r="X1246">
        <v>34</v>
      </c>
      <c r="Y1246">
        <v>368</v>
      </c>
      <c r="Z1246">
        <v>52</v>
      </c>
      <c r="AA1246">
        <v>8906</v>
      </c>
      <c r="AB1246">
        <v>84</v>
      </c>
      <c r="AC1246">
        <v>116</v>
      </c>
      <c r="AD1246" s="3">
        <f t="shared" si="589"/>
        <v>84.3187029196545</v>
      </c>
      <c r="AE1246" s="4">
        <f t="shared" si="590"/>
        <v>118.285335534578</v>
      </c>
      <c r="AF1246" s="5">
        <f t="shared" si="591"/>
        <v>0.0843881856540084</v>
      </c>
      <c r="AG1246" s="3">
        <f t="shared" si="592"/>
        <v>16.3132137030995</v>
      </c>
      <c r="AH1246" s="3">
        <f t="shared" si="593"/>
        <v>1.07758620689655</v>
      </c>
      <c r="AI1246" s="3">
        <f t="shared" si="594"/>
        <v>3.7199124726477</v>
      </c>
      <c r="AJ1246" s="3">
        <f t="shared" si="595"/>
        <v>25.6756756756757</v>
      </c>
      <c r="AK1246" s="3">
        <f t="shared" si="596"/>
        <v>15.8081705150977</v>
      </c>
      <c r="AL1246" s="3">
        <f t="shared" si="597"/>
        <v>80.4020100502512</v>
      </c>
      <c r="AM1246" s="3">
        <f t="shared" si="598"/>
        <v>196.675900277008</v>
      </c>
      <c r="AN1246" s="3">
        <f t="shared" si="599"/>
        <v>337.39837398374</v>
      </c>
      <c r="AO1246" s="3">
        <f t="shared" si="600"/>
        <v>567.765567765568</v>
      </c>
      <c r="AP1246" s="3">
        <f t="shared" si="601"/>
        <v>856.25</v>
      </c>
      <c r="AQ1246" s="3">
        <f t="shared" si="602"/>
        <v>1376.51821862348</v>
      </c>
      <c r="AR1246" s="3">
        <f t="shared" si="603"/>
        <v>2285.71428571429</v>
      </c>
      <c r="AS1246" s="6">
        <f t="shared" si="604"/>
        <v>2113.82113821138</v>
      </c>
      <c r="AT1246" s="3">
        <f t="shared" si="605"/>
        <v>0.347926267504519</v>
      </c>
      <c r="AU1246" s="7">
        <f t="shared" si="606"/>
        <v>1.52217742033227</v>
      </c>
      <c r="AV1246" s="8">
        <f t="shared" si="607"/>
        <v>0.0845413335034821</v>
      </c>
      <c r="AW1246" s="3">
        <f t="shared" si="608"/>
        <v>5.63263502545608</v>
      </c>
      <c r="AX1246" s="7">
        <f t="shared" si="609"/>
        <v>0.200643409706875</v>
      </c>
      <c r="AY1246" s="3">
        <f t="shared" si="610"/>
        <v>-0.504905251579827</v>
      </c>
      <c r="AZ1246" s="9">
        <f t="shared" si="611"/>
        <v>37.4614517205748</v>
      </c>
      <c r="BA1246" s="11">
        <f t="shared" si="612"/>
        <v>5.01185792424637</v>
      </c>
      <c r="BB1246" s="12">
        <f t="shared" si="613"/>
        <v>1133.71220310708</v>
      </c>
      <c r="BC1246" s="13">
        <f t="shared" si="614"/>
        <v>0.033940560636788</v>
      </c>
      <c r="BD1246" s="14">
        <f t="shared" si="615"/>
        <v>70.6656346749226</v>
      </c>
      <c r="BE1246" s="15">
        <f t="shared" si="616"/>
        <v>0.315217391304348</v>
      </c>
      <c r="BF1246" s="16">
        <f t="shared" si="617"/>
        <v>23</v>
      </c>
      <c r="BG1246" s="16">
        <f t="shared" si="618"/>
        <v>2.63157894736842</v>
      </c>
      <c r="BH1246" s="17">
        <f t="shared" si="619"/>
        <v>0.724137931034483</v>
      </c>
    </row>
    <row r="1247" spans="1:60">
      <c r="A1247">
        <v>1265</v>
      </c>
      <c r="B1247" t="s">
        <v>1287</v>
      </c>
      <c r="C1247" t="s">
        <v>1345</v>
      </c>
      <c r="D1247" t="s">
        <v>62</v>
      </c>
      <c r="E1247" t="s">
        <v>63</v>
      </c>
      <c r="F1247" t="s">
        <v>1360</v>
      </c>
      <c r="G1247">
        <v>332</v>
      </c>
      <c r="H1247">
        <v>76.5</v>
      </c>
      <c r="I1247">
        <v>860</v>
      </c>
      <c r="J1247">
        <v>10</v>
      </c>
      <c r="K1247">
        <v>2135</v>
      </c>
      <c r="L1247">
        <v>22.7293175855281</v>
      </c>
      <c r="M1247">
        <v>6.4</v>
      </c>
      <c r="N1247">
        <v>35</v>
      </c>
      <c r="O1247">
        <v>2.1</v>
      </c>
      <c r="P1247">
        <v>14</v>
      </c>
      <c r="Q1247">
        <v>14</v>
      </c>
      <c r="R1247">
        <v>2.9</v>
      </c>
      <c r="S1247">
        <v>46</v>
      </c>
      <c r="T1247">
        <v>19</v>
      </c>
      <c r="U1247">
        <v>219</v>
      </c>
      <c r="V1247">
        <v>80</v>
      </c>
      <c r="W1247">
        <v>344</v>
      </c>
      <c r="X1247">
        <v>81</v>
      </c>
      <c r="Y1247">
        <v>866</v>
      </c>
      <c r="Z1247">
        <v>121</v>
      </c>
      <c r="AA1247">
        <v>8444</v>
      </c>
      <c r="AB1247">
        <v>80</v>
      </c>
      <c r="AC1247">
        <v>98</v>
      </c>
      <c r="AD1247" s="3">
        <f t="shared" si="589"/>
        <v>80.3035265901472</v>
      </c>
      <c r="AE1247" s="4">
        <f t="shared" si="590"/>
        <v>99.93071450335</v>
      </c>
      <c r="AF1247" s="5">
        <f t="shared" si="591"/>
        <v>27.0042194092827</v>
      </c>
      <c r="AG1247" s="3">
        <f t="shared" si="592"/>
        <v>57.0962479608483</v>
      </c>
      <c r="AH1247" s="3">
        <f t="shared" si="593"/>
        <v>22.6293103448276</v>
      </c>
      <c r="AI1247" s="3">
        <f t="shared" si="594"/>
        <v>30.6345733041575</v>
      </c>
      <c r="AJ1247" s="3">
        <f t="shared" si="595"/>
        <v>94.5945945945946</v>
      </c>
      <c r="AK1247" s="3">
        <f t="shared" si="596"/>
        <v>51.5097690941385</v>
      </c>
      <c r="AL1247" s="3">
        <f t="shared" si="597"/>
        <v>231.155778894472</v>
      </c>
      <c r="AM1247" s="3">
        <f t="shared" si="598"/>
        <v>526.315789473684</v>
      </c>
      <c r="AN1247" s="3">
        <f t="shared" si="599"/>
        <v>890.243902439024</v>
      </c>
      <c r="AO1247" s="3">
        <f t="shared" si="600"/>
        <v>1465.20146520147</v>
      </c>
      <c r="AP1247" s="3">
        <f t="shared" si="601"/>
        <v>2150</v>
      </c>
      <c r="AQ1247" s="3">
        <f t="shared" si="602"/>
        <v>3279.35222672065</v>
      </c>
      <c r="AR1247" s="3">
        <f t="shared" si="603"/>
        <v>5378.88198757764</v>
      </c>
      <c r="AS1247" s="6">
        <f t="shared" si="604"/>
        <v>4918.69918699187</v>
      </c>
      <c r="AT1247" s="3">
        <f t="shared" si="605"/>
        <v>0.348340575708058</v>
      </c>
      <c r="AU1247" s="7">
        <f t="shared" si="606"/>
        <v>0.647607767771331</v>
      </c>
      <c r="AV1247" s="8">
        <f t="shared" si="607"/>
        <v>0.350242667371569</v>
      </c>
      <c r="AW1247" s="3">
        <f t="shared" si="608"/>
        <v>9.993071450335</v>
      </c>
      <c r="AX1247" s="7">
        <f t="shared" si="609"/>
        <v>1.10718080537936</v>
      </c>
      <c r="AY1247" s="3">
        <f t="shared" si="610"/>
        <v>2.46078575506099</v>
      </c>
      <c r="AZ1247" s="9">
        <f t="shared" si="611"/>
        <v>7.1226049652935</v>
      </c>
      <c r="BA1247" s="11">
        <f t="shared" si="612"/>
        <v>0.872967056477339</v>
      </c>
      <c r="BB1247" s="12">
        <f t="shared" si="613"/>
        <v>1053.53307980725</v>
      </c>
      <c r="BC1247" s="13">
        <f t="shared" si="614"/>
        <v>0.0292074738216819</v>
      </c>
      <c r="BD1247" s="14">
        <f t="shared" si="615"/>
        <v>31.2857142857143</v>
      </c>
      <c r="BE1247" s="15">
        <f t="shared" si="616"/>
        <v>0.113163972286374</v>
      </c>
      <c r="BF1247" s="16">
        <f t="shared" si="617"/>
        <v>18.8260869565217</v>
      </c>
      <c r="BG1247" s="16">
        <f t="shared" si="618"/>
        <v>2.5</v>
      </c>
      <c r="BH1247" s="17">
        <f t="shared" si="619"/>
        <v>0.816326530612245</v>
      </c>
    </row>
    <row r="1248" spans="1:60">
      <c r="A1248">
        <v>1266</v>
      </c>
      <c r="B1248" t="s">
        <v>1287</v>
      </c>
      <c r="C1248" t="s">
        <v>1345</v>
      </c>
      <c r="D1248" t="s">
        <v>62</v>
      </c>
      <c r="E1248" t="s">
        <v>63</v>
      </c>
      <c r="F1248" t="s">
        <v>1361</v>
      </c>
      <c r="G1248">
        <v>180</v>
      </c>
      <c r="H1248">
        <v>76.5</v>
      </c>
      <c r="I1248">
        <v>254</v>
      </c>
      <c r="J1248">
        <v>11</v>
      </c>
      <c r="K1248">
        <v>909</v>
      </c>
      <c r="L1248">
        <v>22.7293175855281</v>
      </c>
      <c r="M1248">
        <v>0</v>
      </c>
      <c r="N1248">
        <v>13</v>
      </c>
      <c r="O1248">
        <v>0.05</v>
      </c>
      <c r="P1248">
        <v>1.1</v>
      </c>
      <c r="Q1248">
        <v>3.1</v>
      </c>
      <c r="R1248">
        <v>0.67</v>
      </c>
      <c r="S1248">
        <v>13</v>
      </c>
      <c r="T1248">
        <v>6.1</v>
      </c>
      <c r="U1248">
        <v>78</v>
      </c>
      <c r="V1248">
        <v>32</v>
      </c>
      <c r="W1248">
        <v>151</v>
      </c>
      <c r="X1248">
        <v>38</v>
      </c>
      <c r="Y1248">
        <v>444</v>
      </c>
      <c r="Z1248">
        <v>65</v>
      </c>
      <c r="AA1248">
        <v>7862</v>
      </c>
      <c r="AB1248">
        <v>310.20379296123</v>
      </c>
      <c r="AC1248">
        <v>774.916531322014</v>
      </c>
      <c r="AD1248" s="3">
        <f t="shared" si="589"/>
        <v>311.380731705333</v>
      </c>
      <c r="AE1248" s="4">
        <f t="shared" si="590"/>
        <v>790.183292402719</v>
      </c>
      <c r="AF1248" s="5">
        <f t="shared" si="591"/>
        <v>0</v>
      </c>
      <c r="AG1248" s="3">
        <f t="shared" si="592"/>
        <v>21.2071778140294</v>
      </c>
      <c r="AH1248" s="3">
        <f t="shared" si="593"/>
        <v>0.538793103448276</v>
      </c>
      <c r="AI1248" s="3">
        <f t="shared" si="594"/>
        <v>2.40700218818381</v>
      </c>
      <c r="AJ1248" s="3">
        <f t="shared" si="595"/>
        <v>20.9459459459459</v>
      </c>
      <c r="AK1248" s="3">
        <f t="shared" si="596"/>
        <v>11.9005328596803</v>
      </c>
      <c r="AL1248" s="3">
        <f t="shared" si="597"/>
        <v>65.3266331658291</v>
      </c>
      <c r="AM1248" s="3">
        <f t="shared" si="598"/>
        <v>168.975069252078</v>
      </c>
      <c r="AN1248" s="3">
        <f t="shared" si="599"/>
        <v>317.073170731707</v>
      </c>
      <c r="AO1248" s="3">
        <f t="shared" si="600"/>
        <v>586.080586080586</v>
      </c>
      <c r="AP1248" s="3">
        <f t="shared" si="601"/>
        <v>943.75</v>
      </c>
      <c r="AQ1248" s="3">
        <f t="shared" si="602"/>
        <v>1538.46153846154</v>
      </c>
      <c r="AR1248" s="3">
        <f t="shared" si="603"/>
        <v>2757.76397515528</v>
      </c>
      <c r="AS1248" s="6">
        <f t="shared" si="604"/>
        <v>2642.27642276423</v>
      </c>
      <c r="AT1248" s="3">
        <f t="shared" si="605"/>
        <v>0.321714977980823</v>
      </c>
      <c r="AU1248" s="7">
        <f t="shared" si="606"/>
        <v>1.16657908682235</v>
      </c>
      <c r="AV1248" s="8">
        <f t="shared" si="607"/>
        <v>0.0164518791082899</v>
      </c>
      <c r="AW1248" s="3">
        <f t="shared" si="608"/>
        <v>71.8348447638836</v>
      </c>
      <c r="AX1248" s="7">
        <f t="shared" si="609"/>
        <v>0.139438623972168</v>
      </c>
      <c r="AY1248" s="3">
        <f t="shared" si="610"/>
        <v>-1.13675641274783</v>
      </c>
      <c r="AZ1248" s="9">
        <f t="shared" si="611"/>
        <v>94.8895801987861</v>
      </c>
      <c r="BA1248" s="11">
        <f t="shared" si="612"/>
        <v>9.69264952596402</v>
      </c>
      <c r="BB1248" s="12">
        <f t="shared" si="613"/>
        <v>1063.1923066335</v>
      </c>
      <c r="BC1248" s="13">
        <f t="shared" si="614"/>
        <v>0.211913644853638</v>
      </c>
      <c r="BD1248" s="14">
        <f t="shared" si="615"/>
        <v>96.0703812316715</v>
      </c>
      <c r="BE1248" s="15">
        <f t="shared" si="616"/>
        <v>1.74530750297751</v>
      </c>
      <c r="BF1248" s="16">
        <f t="shared" si="617"/>
        <v>34.1538461538462</v>
      </c>
      <c r="BG1248" s="16">
        <f t="shared" si="618"/>
        <v>4.19354838709677</v>
      </c>
      <c r="BH1248" s="17">
        <f t="shared" si="619"/>
        <v>0.400306072232089</v>
      </c>
    </row>
    <row r="1249" spans="1:60">
      <c r="A1249">
        <v>1267</v>
      </c>
      <c r="B1249" t="s">
        <v>1287</v>
      </c>
      <c r="C1249" t="s">
        <v>1345</v>
      </c>
      <c r="D1249" t="s">
        <v>62</v>
      </c>
      <c r="E1249" t="s">
        <v>63</v>
      </c>
      <c r="F1249" t="s">
        <v>1362</v>
      </c>
      <c r="G1249">
        <v>428</v>
      </c>
      <c r="H1249">
        <v>76.5</v>
      </c>
      <c r="I1249">
        <v>2853</v>
      </c>
      <c r="J1249">
        <v>9</v>
      </c>
      <c r="K1249">
        <v>1822</v>
      </c>
      <c r="L1249">
        <v>22.7293175855281</v>
      </c>
      <c r="M1249">
        <v>19</v>
      </c>
      <c r="N1249">
        <v>63</v>
      </c>
      <c r="O1249">
        <v>6.5</v>
      </c>
      <c r="P1249">
        <v>38</v>
      </c>
      <c r="Q1249">
        <v>17</v>
      </c>
      <c r="R1249">
        <v>2.8</v>
      </c>
      <c r="S1249">
        <v>48</v>
      </c>
      <c r="T1249">
        <v>17</v>
      </c>
      <c r="U1249">
        <v>196</v>
      </c>
      <c r="V1249">
        <v>69</v>
      </c>
      <c r="W1249">
        <v>297</v>
      </c>
      <c r="X1249">
        <v>68</v>
      </c>
      <c r="Y1249">
        <v>724</v>
      </c>
      <c r="Z1249">
        <v>98</v>
      </c>
      <c r="AA1249">
        <v>8804</v>
      </c>
      <c r="AB1249">
        <v>310.20379296123</v>
      </c>
      <c r="AC1249">
        <v>774.916531322014</v>
      </c>
      <c r="AD1249" s="3">
        <f t="shared" si="589"/>
        <v>311.380731705333</v>
      </c>
      <c r="AE1249" s="4">
        <f t="shared" si="590"/>
        <v>790.183292402719</v>
      </c>
      <c r="AF1249" s="5">
        <f t="shared" si="591"/>
        <v>80.168776371308</v>
      </c>
      <c r="AG1249" s="3">
        <f t="shared" si="592"/>
        <v>102.773246329527</v>
      </c>
      <c r="AH1249" s="3">
        <f t="shared" si="593"/>
        <v>70.0431034482759</v>
      </c>
      <c r="AI1249" s="3">
        <f t="shared" si="594"/>
        <v>83.1509846827133</v>
      </c>
      <c r="AJ1249" s="3">
        <f t="shared" si="595"/>
        <v>114.864864864865</v>
      </c>
      <c r="AK1249" s="3">
        <f t="shared" si="596"/>
        <v>49.7335701598579</v>
      </c>
      <c r="AL1249" s="3">
        <f t="shared" si="597"/>
        <v>241.206030150754</v>
      </c>
      <c r="AM1249" s="3">
        <f t="shared" si="598"/>
        <v>470.914127423823</v>
      </c>
      <c r="AN1249" s="3">
        <f t="shared" si="599"/>
        <v>796.747967479675</v>
      </c>
      <c r="AO1249" s="3">
        <f t="shared" si="600"/>
        <v>1263.73626373626</v>
      </c>
      <c r="AP1249" s="3">
        <f t="shared" si="601"/>
        <v>1856.25</v>
      </c>
      <c r="AQ1249" s="3">
        <f t="shared" si="602"/>
        <v>2753.03643724696</v>
      </c>
      <c r="AR1249" s="3">
        <f t="shared" si="603"/>
        <v>4496.89440993789</v>
      </c>
      <c r="AS1249" s="6">
        <f t="shared" si="604"/>
        <v>3983.73983739837</v>
      </c>
      <c r="AT1249" s="3">
        <f t="shared" si="605"/>
        <v>0.298787175636162</v>
      </c>
      <c r="AU1249" s="7">
        <f t="shared" si="606"/>
        <v>0.664430045268261</v>
      </c>
      <c r="AV1249" s="8">
        <f t="shared" si="607"/>
        <v>0.079728337217097</v>
      </c>
      <c r="AW1249" s="3">
        <f t="shared" si="608"/>
        <v>87.7981436003021</v>
      </c>
      <c r="AX1249" s="7">
        <f t="shared" si="609"/>
        <v>0.747059810537067</v>
      </c>
      <c r="AY1249" s="3">
        <f t="shared" si="610"/>
        <v>1.77767478270694</v>
      </c>
      <c r="AZ1249" s="9">
        <f t="shared" si="611"/>
        <v>2.11310524039594</v>
      </c>
      <c r="BA1249" s="11">
        <f t="shared" si="612"/>
        <v>0.678366363923303</v>
      </c>
      <c r="BB1249" s="12">
        <f t="shared" si="613"/>
        <v>1043.05751627981</v>
      </c>
      <c r="BC1249" s="13">
        <f t="shared" si="614"/>
        <v>0.211913644853638</v>
      </c>
      <c r="BD1249" s="14">
        <f t="shared" si="615"/>
        <v>16.687306501548</v>
      </c>
      <c r="BE1249" s="15">
        <f t="shared" si="616"/>
        <v>1.07032670072101</v>
      </c>
      <c r="BF1249" s="16">
        <f t="shared" si="617"/>
        <v>15.0833333333333</v>
      </c>
      <c r="BG1249" s="16">
        <f t="shared" si="618"/>
        <v>3.70588235294118</v>
      </c>
      <c r="BH1249" s="17">
        <f t="shared" si="619"/>
        <v>0.400306072232089</v>
      </c>
    </row>
    <row r="1250" spans="1:60">
      <c r="A1250">
        <v>1268</v>
      </c>
      <c r="B1250" t="s">
        <v>1287</v>
      </c>
      <c r="C1250" t="s">
        <v>1345</v>
      </c>
      <c r="D1250" t="s">
        <v>62</v>
      </c>
      <c r="E1250" t="s">
        <v>63</v>
      </c>
      <c r="F1250" t="s">
        <v>1363</v>
      </c>
      <c r="G1250">
        <v>465</v>
      </c>
      <c r="H1250">
        <v>76.5</v>
      </c>
      <c r="I1250">
        <v>219</v>
      </c>
      <c r="J1250">
        <v>9.4</v>
      </c>
      <c r="K1250">
        <v>1706</v>
      </c>
      <c r="L1250">
        <v>22.7293175855281</v>
      </c>
      <c r="M1250">
        <v>0.03</v>
      </c>
      <c r="N1250">
        <v>16</v>
      </c>
      <c r="O1250">
        <v>0.27</v>
      </c>
      <c r="P1250">
        <v>4.8</v>
      </c>
      <c r="Q1250">
        <v>9.6</v>
      </c>
      <c r="R1250">
        <v>1.9</v>
      </c>
      <c r="S1250">
        <v>34</v>
      </c>
      <c r="T1250">
        <v>15</v>
      </c>
      <c r="U1250">
        <v>176</v>
      </c>
      <c r="V1250">
        <v>64</v>
      </c>
      <c r="W1250">
        <v>282</v>
      </c>
      <c r="X1250">
        <v>67</v>
      </c>
      <c r="Y1250">
        <v>728</v>
      </c>
      <c r="Z1250">
        <v>99</v>
      </c>
      <c r="AA1250">
        <v>8987</v>
      </c>
      <c r="AB1250">
        <v>310.20379296123</v>
      </c>
      <c r="AC1250">
        <v>774.916531322014</v>
      </c>
      <c r="AD1250" s="3">
        <f t="shared" si="589"/>
        <v>311.380731705333</v>
      </c>
      <c r="AE1250" s="4">
        <f t="shared" si="590"/>
        <v>790.183292402719</v>
      </c>
      <c r="AF1250" s="5">
        <f t="shared" si="591"/>
        <v>0.126582278481013</v>
      </c>
      <c r="AG1250" s="3">
        <f t="shared" si="592"/>
        <v>26.1011419249592</v>
      </c>
      <c r="AH1250" s="3">
        <f t="shared" si="593"/>
        <v>2.90948275862069</v>
      </c>
      <c r="AI1250" s="3">
        <f t="shared" si="594"/>
        <v>10.5032822757112</v>
      </c>
      <c r="AJ1250" s="3">
        <f t="shared" si="595"/>
        <v>64.8648648648649</v>
      </c>
      <c r="AK1250" s="3">
        <f t="shared" si="596"/>
        <v>33.7477797513321</v>
      </c>
      <c r="AL1250" s="3">
        <f t="shared" si="597"/>
        <v>170.854271356784</v>
      </c>
      <c r="AM1250" s="3">
        <f t="shared" si="598"/>
        <v>415.512465373961</v>
      </c>
      <c r="AN1250" s="3">
        <f t="shared" si="599"/>
        <v>715.447154471545</v>
      </c>
      <c r="AO1250" s="3">
        <f t="shared" si="600"/>
        <v>1172.16117216117</v>
      </c>
      <c r="AP1250" s="3">
        <f t="shared" si="601"/>
        <v>1762.5</v>
      </c>
      <c r="AQ1250" s="3">
        <f t="shared" si="602"/>
        <v>2712.55060728745</v>
      </c>
      <c r="AR1250" s="3">
        <f t="shared" si="603"/>
        <v>4521.73913043478</v>
      </c>
      <c r="AS1250" s="6">
        <f t="shared" si="604"/>
        <v>4024.39024390244</v>
      </c>
      <c r="AT1250" s="3">
        <f t="shared" si="605"/>
        <v>0.320573432187889</v>
      </c>
      <c r="AU1250" s="7">
        <f t="shared" si="606"/>
        <v>0.708960475030908</v>
      </c>
      <c r="AV1250" s="8">
        <f t="shared" si="607"/>
        <v>0.0202484665948183</v>
      </c>
      <c r="AW1250" s="3">
        <f t="shared" si="608"/>
        <v>84.062052383268</v>
      </c>
      <c r="AX1250" s="7">
        <f t="shared" si="609"/>
        <v>0.185648794919358</v>
      </c>
      <c r="AY1250" s="3">
        <f t="shared" si="610"/>
        <v>-0.639768846326679</v>
      </c>
      <c r="AZ1250" s="9">
        <f t="shared" si="611"/>
        <v>18.9936132407827</v>
      </c>
      <c r="BA1250" s="11">
        <f t="shared" si="612"/>
        <v>1.45665077419236</v>
      </c>
      <c r="BB1250" s="12">
        <f t="shared" si="613"/>
        <v>1047.35571141806</v>
      </c>
      <c r="BC1250" s="13">
        <f t="shared" si="614"/>
        <v>0.211913644853638</v>
      </c>
      <c r="BD1250" s="14">
        <f t="shared" si="615"/>
        <v>55</v>
      </c>
      <c r="BE1250" s="15">
        <f t="shared" si="616"/>
        <v>1.06444578478299</v>
      </c>
      <c r="BF1250" s="16">
        <f t="shared" si="617"/>
        <v>21.4117647058824</v>
      </c>
      <c r="BG1250" s="16">
        <f t="shared" si="618"/>
        <v>1.66666666666667</v>
      </c>
      <c r="BH1250" s="17">
        <f t="shared" si="619"/>
        <v>0.400306072232089</v>
      </c>
    </row>
    <row r="1251" spans="1:60">
      <c r="A1251">
        <v>1269</v>
      </c>
      <c r="B1251" t="s">
        <v>1287</v>
      </c>
      <c r="C1251" t="s">
        <v>1345</v>
      </c>
      <c r="D1251" t="s">
        <v>62</v>
      </c>
      <c r="E1251" t="s">
        <v>63</v>
      </c>
      <c r="F1251" t="s">
        <v>1364</v>
      </c>
      <c r="G1251">
        <v>503</v>
      </c>
      <c r="H1251">
        <v>76.5</v>
      </c>
      <c r="I1251">
        <v>462</v>
      </c>
      <c r="J1251">
        <v>11</v>
      </c>
      <c r="K1251">
        <v>1073</v>
      </c>
      <c r="L1251">
        <v>22.7293175855281</v>
      </c>
      <c r="M1251">
        <v>2.2</v>
      </c>
      <c r="N1251">
        <v>16</v>
      </c>
      <c r="O1251">
        <v>0.74</v>
      </c>
      <c r="P1251">
        <v>4.8</v>
      </c>
      <c r="Q1251">
        <v>5.3</v>
      </c>
      <c r="R1251">
        <v>1.2</v>
      </c>
      <c r="S1251">
        <v>19</v>
      </c>
      <c r="T1251">
        <v>8.2</v>
      </c>
      <c r="U1251">
        <v>101</v>
      </c>
      <c r="V1251">
        <v>39</v>
      </c>
      <c r="W1251">
        <v>175</v>
      </c>
      <c r="X1251">
        <v>43</v>
      </c>
      <c r="Y1251">
        <v>476</v>
      </c>
      <c r="Z1251">
        <v>68</v>
      </c>
      <c r="AA1251">
        <v>7849</v>
      </c>
      <c r="AB1251">
        <v>310.20379296123</v>
      </c>
      <c r="AC1251">
        <v>774.916531322014</v>
      </c>
      <c r="AD1251" s="3">
        <f t="shared" si="589"/>
        <v>311.380731705333</v>
      </c>
      <c r="AE1251" s="4">
        <f t="shared" si="590"/>
        <v>790.183292402719</v>
      </c>
      <c r="AF1251" s="5">
        <f t="shared" si="591"/>
        <v>9.28270042194093</v>
      </c>
      <c r="AG1251" s="3">
        <f t="shared" si="592"/>
        <v>26.1011419249592</v>
      </c>
      <c r="AH1251" s="3">
        <f t="shared" si="593"/>
        <v>7.97413793103448</v>
      </c>
      <c r="AI1251" s="3">
        <f t="shared" si="594"/>
        <v>10.5032822757112</v>
      </c>
      <c r="AJ1251" s="3">
        <f t="shared" si="595"/>
        <v>35.8108108108108</v>
      </c>
      <c r="AK1251" s="3">
        <f t="shared" si="596"/>
        <v>21.3143872113677</v>
      </c>
      <c r="AL1251" s="3">
        <f t="shared" si="597"/>
        <v>95.4773869346734</v>
      </c>
      <c r="AM1251" s="3">
        <f t="shared" si="598"/>
        <v>227.146814404432</v>
      </c>
      <c r="AN1251" s="3">
        <f t="shared" si="599"/>
        <v>410.569105691057</v>
      </c>
      <c r="AO1251" s="3">
        <f t="shared" si="600"/>
        <v>714.285714285714</v>
      </c>
      <c r="AP1251" s="3">
        <f t="shared" si="601"/>
        <v>1093.75</v>
      </c>
      <c r="AQ1251" s="3">
        <f t="shared" si="602"/>
        <v>1740.89068825911</v>
      </c>
      <c r="AR1251" s="3">
        <f t="shared" si="603"/>
        <v>2956.52173913043</v>
      </c>
      <c r="AS1251" s="6">
        <f t="shared" si="604"/>
        <v>2764.22764227642</v>
      </c>
      <c r="AT1251" s="3">
        <f t="shared" si="605"/>
        <v>0.364515090088849</v>
      </c>
      <c r="AU1251" s="7">
        <f t="shared" si="606"/>
        <v>1.23291868706523</v>
      </c>
      <c r="AV1251" s="8">
        <f t="shared" si="607"/>
        <v>0.0202484665948183</v>
      </c>
      <c r="AW1251" s="3">
        <f t="shared" si="608"/>
        <v>71.8348447638836</v>
      </c>
      <c r="AX1251" s="7">
        <f t="shared" si="609"/>
        <v>0.171616767965745</v>
      </c>
      <c r="AY1251" s="3">
        <f t="shared" si="610"/>
        <v>-0.776230244612174</v>
      </c>
      <c r="AZ1251" s="9">
        <f t="shared" si="611"/>
        <v>10.4860573100154</v>
      </c>
      <c r="BA1251" s="11">
        <f t="shared" si="612"/>
        <v>2.31597970249036</v>
      </c>
      <c r="BB1251" s="12">
        <f t="shared" si="613"/>
        <v>1063.1923066335</v>
      </c>
      <c r="BC1251" s="13">
        <f t="shared" si="614"/>
        <v>0.211913644853638</v>
      </c>
      <c r="BD1251" s="14">
        <f t="shared" si="615"/>
        <v>40.0982704402516</v>
      </c>
      <c r="BE1251" s="15">
        <f t="shared" si="616"/>
        <v>1.62797590613868</v>
      </c>
      <c r="BF1251" s="16">
        <f t="shared" si="617"/>
        <v>25.0526315789474</v>
      </c>
      <c r="BG1251" s="16">
        <f t="shared" si="618"/>
        <v>3.0188679245283</v>
      </c>
      <c r="BH1251" s="17">
        <f t="shared" si="619"/>
        <v>0.400306072232089</v>
      </c>
    </row>
    <row r="1252" spans="1:60">
      <c r="A1252">
        <v>1270</v>
      </c>
      <c r="B1252" t="s">
        <v>1287</v>
      </c>
      <c r="C1252" t="s">
        <v>1345</v>
      </c>
      <c r="D1252" t="s">
        <v>62</v>
      </c>
      <c r="E1252" t="s">
        <v>63</v>
      </c>
      <c r="F1252" t="s">
        <v>1365</v>
      </c>
      <c r="G1252">
        <v>495</v>
      </c>
      <c r="H1252">
        <v>76.5</v>
      </c>
      <c r="I1252">
        <v>565</v>
      </c>
      <c r="J1252">
        <v>15</v>
      </c>
      <c r="K1252">
        <v>1202</v>
      </c>
      <c r="L1252">
        <v>22.7293175855281</v>
      </c>
      <c r="M1252">
        <v>1.8</v>
      </c>
      <c r="N1252">
        <v>17</v>
      </c>
      <c r="O1252">
        <v>0.64</v>
      </c>
      <c r="P1252">
        <v>4.7</v>
      </c>
      <c r="Q1252">
        <v>5</v>
      </c>
      <c r="R1252">
        <v>1.2</v>
      </c>
      <c r="S1252">
        <v>19</v>
      </c>
      <c r="T1252">
        <v>8.3</v>
      </c>
      <c r="U1252">
        <v>107</v>
      </c>
      <c r="V1252">
        <v>43</v>
      </c>
      <c r="W1252">
        <v>198</v>
      </c>
      <c r="X1252">
        <v>50</v>
      </c>
      <c r="Y1252">
        <v>553</v>
      </c>
      <c r="Z1252">
        <v>80</v>
      </c>
      <c r="AA1252">
        <v>11118</v>
      </c>
      <c r="AB1252">
        <v>310.20379296123</v>
      </c>
      <c r="AC1252">
        <v>774.916531322014</v>
      </c>
      <c r="AD1252" s="3">
        <f t="shared" si="589"/>
        <v>311.380731705333</v>
      </c>
      <c r="AE1252" s="4">
        <f t="shared" si="590"/>
        <v>790.183292402719</v>
      </c>
      <c r="AF1252" s="5">
        <f t="shared" si="591"/>
        <v>7.59493670886076</v>
      </c>
      <c r="AG1252" s="3">
        <f t="shared" si="592"/>
        <v>27.7324632952692</v>
      </c>
      <c r="AH1252" s="3">
        <f t="shared" si="593"/>
        <v>6.89655172413793</v>
      </c>
      <c r="AI1252" s="3">
        <f t="shared" si="594"/>
        <v>10.2844638949672</v>
      </c>
      <c r="AJ1252" s="3">
        <f t="shared" si="595"/>
        <v>33.7837837837838</v>
      </c>
      <c r="AK1252" s="3">
        <f t="shared" si="596"/>
        <v>21.3143872113677</v>
      </c>
      <c r="AL1252" s="3">
        <f t="shared" si="597"/>
        <v>95.4773869346734</v>
      </c>
      <c r="AM1252" s="3">
        <f t="shared" si="598"/>
        <v>229.916897506925</v>
      </c>
      <c r="AN1252" s="3">
        <f t="shared" si="599"/>
        <v>434.959349593496</v>
      </c>
      <c r="AO1252" s="3">
        <f t="shared" si="600"/>
        <v>787.545787545788</v>
      </c>
      <c r="AP1252" s="3">
        <f t="shared" si="601"/>
        <v>1237.5</v>
      </c>
      <c r="AQ1252" s="3">
        <f t="shared" si="602"/>
        <v>2024.29149797571</v>
      </c>
      <c r="AR1252" s="3">
        <f t="shared" si="603"/>
        <v>3434.78260869565</v>
      </c>
      <c r="AS1252" s="6">
        <f t="shared" si="604"/>
        <v>3252.0325203252</v>
      </c>
      <c r="AT1252" s="3">
        <f t="shared" si="605"/>
        <v>0.375291254836335</v>
      </c>
      <c r="AU1252" s="7">
        <f t="shared" si="606"/>
        <v>1.09262010901718</v>
      </c>
      <c r="AV1252" s="8">
        <f t="shared" si="607"/>
        <v>0.0215139957569944</v>
      </c>
      <c r="AW1252" s="3">
        <f t="shared" si="608"/>
        <v>52.6788861601813</v>
      </c>
      <c r="AX1252" s="7">
        <f t="shared" si="609"/>
        <v>0.156149058673415</v>
      </c>
      <c r="AY1252" s="3">
        <f t="shared" si="610"/>
        <v>-0.940229596821237</v>
      </c>
      <c r="AZ1252" s="9">
        <f t="shared" si="611"/>
        <v>10.9628143422354</v>
      </c>
      <c r="BA1252" s="11">
        <f t="shared" si="612"/>
        <v>2.24337730129536</v>
      </c>
      <c r="BB1252" s="12">
        <f t="shared" si="613"/>
        <v>1095.88871434338</v>
      </c>
      <c r="BC1252" s="13">
        <f t="shared" si="614"/>
        <v>0.211913644853638</v>
      </c>
      <c r="BD1252" s="14">
        <f t="shared" si="615"/>
        <v>44.1659574468085</v>
      </c>
      <c r="BE1252" s="15">
        <f t="shared" si="616"/>
        <v>1.40129571667634</v>
      </c>
      <c r="BF1252" s="16">
        <f t="shared" si="617"/>
        <v>29.1052631578947</v>
      </c>
      <c r="BG1252" s="16">
        <f t="shared" si="618"/>
        <v>3.4</v>
      </c>
      <c r="BH1252" s="17">
        <f t="shared" si="619"/>
        <v>0.400306072232089</v>
      </c>
    </row>
    <row r="1253" spans="1:60">
      <c r="A1253">
        <v>1271</v>
      </c>
      <c r="B1253" t="s">
        <v>1287</v>
      </c>
      <c r="C1253" t="s">
        <v>1345</v>
      </c>
      <c r="D1253" t="s">
        <v>62</v>
      </c>
      <c r="E1253" t="s">
        <v>63</v>
      </c>
      <c r="F1253" t="s">
        <v>1366</v>
      </c>
      <c r="G1253">
        <v>434</v>
      </c>
      <c r="H1253">
        <v>76.5</v>
      </c>
      <c r="I1253">
        <v>206</v>
      </c>
      <c r="J1253">
        <v>11</v>
      </c>
      <c r="K1253">
        <v>1134</v>
      </c>
      <c r="L1253">
        <v>22.7293175855281</v>
      </c>
      <c r="M1253">
        <v>0.03</v>
      </c>
      <c r="N1253">
        <v>12</v>
      </c>
      <c r="O1253">
        <v>0.14</v>
      </c>
      <c r="P1253">
        <v>2.6</v>
      </c>
      <c r="Q1253">
        <v>5.4</v>
      </c>
      <c r="R1253">
        <v>1.3</v>
      </c>
      <c r="S1253">
        <v>21</v>
      </c>
      <c r="T1253">
        <v>9.2</v>
      </c>
      <c r="U1253">
        <v>111</v>
      </c>
      <c r="V1253">
        <v>42</v>
      </c>
      <c r="W1253">
        <v>182</v>
      </c>
      <c r="X1253">
        <v>44</v>
      </c>
      <c r="Y1253">
        <v>475</v>
      </c>
      <c r="Z1253">
        <v>66</v>
      </c>
      <c r="AA1253">
        <v>9236</v>
      </c>
      <c r="AB1253">
        <v>310.20379296123</v>
      </c>
      <c r="AC1253">
        <v>774.916531322014</v>
      </c>
      <c r="AD1253" s="3">
        <f t="shared" si="589"/>
        <v>311.380731705333</v>
      </c>
      <c r="AE1253" s="4">
        <f t="shared" si="590"/>
        <v>790.183292402719</v>
      </c>
      <c r="AF1253" s="5">
        <f t="shared" si="591"/>
        <v>0.126582278481013</v>
      </c>
      <c r="AG1253" s="3">
        <f t="shared" si="592"/>
        <v>19.5758564437194</v>
      </c>
      <c r="AH1253" s="3">
        <f t="shared" si="593"/>
        <v>1.50862068965517</v>
      </c>
      <c r="AI1253" s="3">
        <f t="shared" si="594"/>
        <v>5.68927789934355</v>
      </c>
      <c r="AJ1253" s="3">
        <f t="shared" si="595"/>
        <v>36.4864864864865</v>
      </c>
      <c r="AK1253" s="3">
        <f t="shared" si="596"/>
        <v>23.0905861456483</v>
      </c>
      <c r="AL1253" s="3">
        <f t="shared" si="597"/>
        <v>105.527638190955</v>
      </c>
      <c r="AM1253" s="3">
        <f t="shared" si="598"/>
        <v>254.847645429363</v>
      </c>
      <c r="AN1253" s="3">
        <f t="shared" si="599"/>
        <v>451.219512195122</v>
      </c>
      <c r="AO1253" s="3">
        <f t="shared" si="600"/>
        <v>769.230769230769</v>
      </c>
      <c r="AP1253" s="3">
        <f t="shared" si="601"/>
        <v>1137.5</v>
      </c>
      <c r="AQ1253" s="3">
        <f t="shared" si="602"/>
        <v>1781.37651821862</v>
      </c>
      <c r="AR1253" s="3">
        <f t="shared" si="603"/>
        <v>2950.31055900621</v>
      </c>
      <c r="AS1253" s="6">
        <f t="shared" si="604"/>
        <v>2682.92682926829</v>
      </c>
      <c r="AT1253" s="3">
        <f t="shared" si="605"/>
        <v>0.372122410973701</v>
      </c>
      <c r="AU1253" s="7">
        <f t="shared" si="606"/>
        <v>1.26129911930033</v>
      </c>
      <c r="AV1253" s="8">
        <f t="shared" si="607"/>
        <v>0.0151863499461137</v>
      </c>
      <c r="AW1253" s="3">
        <f t="shared" si="608"/>
        <v>71.8348447638836</v>
      </c>
      <c r="AX1253" s="7">
        <f t="shared" si="609"/>
        <v>0.128712575974309</v>
      </c>
      <c r="AY1253" s="3">
        <f t="shared" si="610"/>
        <v>-1.27573531357216</v>
      </c>
      <c r="AZ1253" s="9">
        <f t="shared" si="611"/>
        <v>27.3103432988768</v>
      </c>
      <c r="BA1253" s="11">
        <f t="shared" si="612"/>
        <v>3.03424446980728</v>
      </c>
      <c r="BB1253" s="12">
        <f t="shared" si="613"/>
        <v>1063.1923066335</v>
      </c>
      <c r="BC1253" s="13">
        <f t="shared" si="614"/>
        <v>0.211913644853638</v>
      </c>
      <c r="BD1253" s="14">
        <f t="shared" si="615"/>
        <v>63.2478632478633</v>
      </c>
      <c r="BE1253" s="15">
        <f t="shared" si="616"/>
        <v>1.63140322383582</v>
      </c>
      <c r="BF1253" s="16">
        <f t="shared" si="617"/>
        <v>22.6190476190476</v>
      </c>
      <c r="BG1253" s="16">
        <f t="shared" si="618"/>
        <v>2.22222222222222</v>
      </c>
      <c r="BH1253" s="17">
        <f t="shared" si="619"/>
        <v>0.400306072232089</v>
      </c>
    </row>
    <row r="1254" spans="1:60">
      <c r="A1254">
        <v>1272</v>
      </c>
      <c r="B1254" t="s">
        <v>1287</v>
      </c>
      <c r="C1254" t="s">
        <v>1345</v>
      </c>
      <c r="D1254" t="s">
        <v>62</v>
      </c>
      <c r="E1254" t="s">
        <v>63</v>
      </c>
      <c r="F1254" t="s">
        <v>1367</v>
      </c>
      <c r="G1254">
        <v>378</v>
      </c>
      <c r="H1254">
        <v>76.5</v>
      </c>
      <c r="I1254">
        <v>316</v>
      </c>
      <c r="J1254">
        <v>9.8</v>
      </c>
      <c r="K1254">
        <v>1052</v>
      </c>
      <c r="L1254">
        <v>22.7293175855281</v>
      </c>
      <c r="M1254">
        <v>0.1</v>
      </c>
      <c r="N1254">
        <v>10</v>
      </c>
      <c r="O1254">
        <v>0.14</v>
      </c>
      <c r="P1254">
        <v>2.4</v>
      </c>
      <c r="Q1254">
        <v>5.1</v>
      </c>
      <c r="R1254">
        <v>1.2</v>
      </c>
      <c r="S1254">
        <v>20</v>
      </c>
      <c r="T1254">
        <v>8.8</v>
      </c>
      <c r="U1254">
        <v>104</v>
      </c>
      <c r="V1254">
        <v>39</v>
      </c>
      <c r="W1254">
        <v>170</v>
      </c>
      <c r="X1254">
        <v>40</v>
      </c>
      <c r="Y1254">
        <v>447</v>
      </c>
      <c r="Z1254">
        <v>61</v>
      </c>
      <c r="AA1254">
        <v>9073</v>
      </c>
      <c r="AB1254">
        <v>310.20379296123</v>
      </c>
      <c r="AC1254">
        <v>774.916531322014</v>
      </c>
      <c r="AD1254" s="3">
        <f t="shared" si="589"/>
        <v>311.380731705333</v>
      </c>
      <c r="AE1254" s="4">
        <f t="shared" si="590"/>
        <v>790.183292402719</v>
      </c>
      <c r="AF1254" s="5">
        <f t="shared" si="591"/>
        <v>0.421940928270042</v>
      </c>
      <c r="AG1254" s="3">
        <f t="shared" si="592"/>
        <v>16.3132137030995</v>
      </c>
      <c r="AH1254" s="3">
        <f t="shared" si="593"/>
        <v>1.50862068965517</v>
      </c>
      <c r="AI1254" s="3">
        <f t="shared" si="594"/>
        <v>5.25164113785558</v>
      </c>
      <c r="AJ1254" s="3">
        <f t="shared" si="595"/>
        <v>34.4594594594595</v>
      </c>
      <c r="AK1254" s="3">
        <f t="shared" si="596"/>
        <v>21.3143872113677</v>
      </c>
      <c r="AL1254" s="3">
        <f t="shared" si="597"/>
        <v>100.502512562814</v>
      </c>
      <c r="AM1254" s="3">
        <f t="shared" si="598"/>
        <v>243.767313019391</v>
      </c>
      <c r="AN1254" s="3">
        <f t="shared" si="599"/>
        <v>422.764227642276</v>
      </c>
      <c r="AO1254" s="3">
        <f t="shared" si="600"/>
        <v>714.285714285714</v>
      </c>
      <c r="AP1254" s="3">
        <f t="shared" si="601"/>
        <v>1062.5</v>
      </c>
      <c r="AQ1254" s="3">
        <f t="shared" si="602"/>
        <v>1619.43319838057</v>
      </c>
      <c r="AR1254" s="3">
        <f t="shared" si="603"/>
        <v>2776.39751552795</v>
      </c>
      <c r="AS1254" s="6">
        <f t="shared" si="604"/>
        <v>2479.67479674797</v>
      </c>
      <c r="AT1254" s="3">
        <f t="shared" si="605"/>
        <v>0.362184750898125</v>
      </c>
      <c r="AU1254" s="7">
        <f t="shared" si="606"/>
        <v>1.30451330860398</v>
      </c>
      <c r="AV1254" s="8">
        <f t="shared" si="607"/>
        <v>0.0126552916217614</v>
      </c>
      <c r="AW1254" s="3">
        <f t="shared" si="608"/>
        <v>80.6309482043591</v>
      </c>
      <c r="AX1254" s="7">
        <f t="shared" si="609"/>
        <v>0.113637858477483</v>
      </c>
      <c r="AY1254" s="3">
        <f t="shared" si="610"/>
        <v>-1.49201888294857</v>
      </c>
      <c r="AZ1254" s="9">
        <f t="shared" si="611"/>
        <v>25.2258925854145</v>
      </c>
      <c r="BA1254" s="11">
        <f t="shared" si="612"/>
        <v>2.95276404559429</v>
      </c>
      <c r="BB1254" s="12">
        <f t="shared" si="613"/>
        <v>1051.50813374744</v>
      </c>
      <c r="BC1254" s="13">
        <f t="shared" si="614"/>
        <v>0.211913644853638</v>
      </c>
      <c r="BD1254" s="14">
        <f t="shared" si="615"/>
        <v>63.7254901960784</v>
      </c>
      <c r="BE1254" s="15">
        <f t="shared" si="616"/>
        <v>1.73359402980316</v>
      </c>
      <c r="BF1254" s="16">
        <f t="shared" si="617"/>
        <v>22.35</v>
      </c>
      <c r="BG1254" s="16">
        <f t="shared" si="618"/>
        <v>1.96078431372549</v>
      </c>
      <c r="BH1254" s="17">
        <f t="shared" si="619"/>
        <v>0.400306072232089</v>
      </c>
    </row>
    <row r="1255" spans="1:60">
      <c r="A1255">
        <v>1273</v>
      </c>
      <c r="B1255" t="s">
        <v>1287</v>
      </c>
      <c r="C1255" t="s">
        <v>1345</v>
      </c>
      <c r="D1255" t="s">
        <v>62</v>
      </c>
      <c r="E1255" t="s">
        <v>63</v>
      </c>
      <c r="F1255" t="s">
        <v>1368</v>
      </c>
      <c r="G1255">
        <v>350</v>
      </c>
      <c r="H1255">
        <v>76.5</v>
      </c>
      <c r="I1255">
        <v>366</v>
      </c>
      <c r="J1255">
        <v>12</v>
      </c>
      <c r="K1255">
        <v>1196</v>
      </c>
      <c r="L1255">
        <v>22.7293175855281</v>
      </c>
      <c r="M1255">
        <v>0.02</v>
      </c>
      <c r="N1255">
        <v>11</v>
      </c>
      <c r="O1255">
        <v>0.1</v>
      </c>
      <c r="P1255">
        <v>2.2</v>
      </c>
      <c r="Q1255">
        <v>5.2</v>
      </c>
      <c r="R1255">
        <v>1.1</v>
      </c>
      <c r="S1255">
        <v>23</v>
      </c>
      <c r="T1255">
        <v>9.6</v>
      </c>
      <c r="U1255">
        <v>119</v>
      </c>
      <c r="V1255">
        <v>44</v>
      </c>
      <c r="W1255">
        <v>193</v>
      </c>
      <c r="X1255">
        <v>47</v>
      </c>
      <c r="Y1255">
        <v>499</v>
      </c>
      <c r="Z1255">
        <v>70</v>
      </c>
      <c r="AA1255">
        <v>8947</v>
      </c>
      <c r="AB1255">
        <v>310.20379296123</v>
      </c>
      <c r="AC1255">
        <v>774.916531322014</v>
      </c>
      <c r="AD1255" s="3">
        <f t="shared" si="589"/>
        <v>311.380731705333</v>
      </c>
      <c r="AE1255" s="4">
        <f t="shared" si="590"/>
        <v>790.183292402719</v>
      </c>
      <c r="AF1255" s="5">
        <f t="shared" si="591"/>
        <v>0.0843881856540084</v>
      </c>
      <c r="AG1255" s="3">
        <f t="shared" si="592"/>
        <v>17.9445350734095</v>
      </c>
      <c r="AH1255" s="3">
        <f t="shared" si="593"/>
        <v>1.07758620689655</v>
      </c>
      <c r="AI1255" s="3">
        <f t="shared" si="594"/>
        <v>4.81400437636762</v>
      </c>
      <c r="AJ1255" s="3">
        <f t="shared" si="595"/>
        <v>35.1351351351351</v>
      </c>
      <c r="AK1255" s="3">
        <f t="shared" si="596"/>
        <v>19.538188277087</v>
      </c>
      <c r="AL1255" s="3">
        <f t="shared" si="597"/>
        <v>115.577889447236</v>
      </c>
      <c r="AM1255" s="3">
        <f t="shared" si="598"/>
        <v>265.927977839335</v>
      </c>
      <c r="AN1255" s="3">
        <f t="shared" si="599"/>
        <v>483.739837398374</v>
      </c>
      <c r="AO1255" s="3">
        <f t="shared" si="600"/>
        <v>805.860805860806</v>
      </c>
      <c r="AP1255" s="3">
        <f t="shared" si="601"/>
        <v>1206.25</v>
      </c>
      <c r="AQ1255" s="3">
        <f t="shared" si="602"/>
        <v>1902.83400809717</v>
      </c>
      <c r="AR1255" s="3">
        <f t="shared" si="603"/>
        <v>3099.37888198758</v>
      </c>
      <c r="AS1255" s="6">
        <f t="shared" si="604"/>
        <v>2845.52845528455</v>
      </c>
      <c r="AT1255" s="3">
        <f t="shared" si="605"/>
        <v>0.306602785684946</v>
      </c>
      <c r="AU1255" s="7">
        <f t="shared" si="606"/>
        <v>0.989239448803132</v>
      </c>
      <c r="AV1255" s="8">
        <f t="shared" si="607"/>
        <v>0.0139208207839376</v>
      </c>
      <c r="AW1255" s="3">
        <f t="shared" si="608"/>
        <v>65.8486077002266</v>
      </c>
      <c r="AX1255" s="7">
        <f t="shared" si="609"/>
        <v>0.112963500234705</v>
      </c>
      <c r="AY1255" s="3">
        <f t="shared" si="610"/>
        <v>-1.50235331322589</v>
      </c>
      <c r="AZ1255" s="9">
        <f t="shared" si="611"/>
        <v>33.6704961995693</v>
      </c>
      <c r="BA1255" s="11">
        <f t="shared" si="612"/>
        <v>3.11669676518247</v>
      </c>
      <c r="BB1255" s="12">
        <f t="shared" si="613"/>
        <v>1072.16645314221</v>
      </c>
      <c r="BC1255" s="13">
        <f t="shared" si="614"/>
        <v>0.211913644853638</v>
      </c>
      <c r="BD1255" s="14">
        <f t="shared" si="615"/>
        <v>76.9755244755245</v>
      </c>
      <c r="BE1255" s="15">
        <f t="shared" si="616"/>
        <v>1.55293894052508</v>
      </c>
      <c r="BF1255" s="16">
        <f t="shared" si="617"/>
        <v>21.695652173913</v>
      </c>
      <c r="BG1255" s="16">
        <f t="shared" si="618"/>
        <v>2.11538461538462</v>
      </c>
      <c r="BH1255" s="17">
        <f t="shared" si="619"/>
        <v>0.400306072232089</v>
      </c>
    </row>
    <row r="1256" spans="1:60">
      <c r="A1256">
        <v>1274</v>
      </c>
      <c r="B1256" t="s">
        <v>1287</v>
      </c>
      <c r="C1256" t="s">
        <v>1345</v>
      </c>
      <c r="D1256" t="s">
        <v>62</v>
      </c>
      <c r="E1256" t="s">
        <v>63</v>
      </c>
      <c r="F1256" t="s">
        <v>1369</v>
      </c>
      <c r="G1256">
        <v>818</v>
      </c>
      <c r="H1256">
        <v>76.5</v>
      </c>
      <c r="I1256">
        <v>109</v>
      </c>
      <c r="J1256">
        <v>5.4</v>
      </c>
      <c r="K1256">
        <v>616</v>
      </c>
      <c r="L1256">
        <v>22.7293175855281</v>
      </c>
      <c r="M1256">
        <v>0.07</v>
      </c>
      <c r="N1256">
        <v>9.2</v>
      </c>
      <c r="O1256">
        <v>0.05</v>
      </c>
      <c r="P1256">
        <v>0.87</v>
      </c>
      <c r="Q1256">
        <v>2.1</v>
      </c>
      <c r="R1256">
        <v>0.59</v>
      </c>
      <c r="S1256">
        <v>8.4</v>
      </c>
      <c r="T1256">
        <v>3.8</v>
      </c>
      <c r="U1256">
        <v>51</v>
      </c>
      <c r="V1256">
        <v>20</v>
      </c>
      <c r="W1256">
        <v>102</v>
      </c>
      <c r="X1256">
        <v>27</v>
      </c>
      <c r="Y1256">
        <v>341</v>
      </c>
      <c r="Z1256">
        <v>54</v>
      </c>
      <c r="AA1256">
        <v>8628</v>
      </c>
      <c r="AB1256">
        <v>310.20379296123</v>
      </c>
      <c r="AC1256">
        <v>774.916531322014</v>
      </c>
      <c r="AD1256" s="3">
        <f t="shared" si="589"/>
        <v>311.380731705333</v>
      </c>
      <c r="AE1256" s="4">
        <f t="shared" si="590"/>
        <v>790.183292402719</v>
      </c>
      <c r="AF1256" s="5">
        <f t="shared" si="591"/>
        <v>0.29535864978903</v>
      </c>
      <c r="AG1256" s="3">
        <f t="shared" si="592"/>
        <v>15.0081566068515</v>
      </c>
      <c r="AH1256" s="3">
        <f t="shared" si="593"/>
        <v>0.538793103448276</v>
      </c>
      <c r="AI1256" s="3">
        <f t="shared" si="594"/>
        <v>1.90371991247265</v>
      </c>
      <c r="AJ1256" s="3">
        <f t="shared" si="595"/>
        <v>14.1891891891892</v>
      </c>
      <c r="AK1256" s="3">
        <f t="shared" si="596"/>
        <v>10.4795737122558</v>
      </c>
      <c r="AL1256" s="3">
        <f t="shared" si="597"/>
        <v>42.2110552763819</v>
      </c>
      <c r="AM1256" s="3">
        <f t="shared" si="598"/>
        <v>105.263157894737</v>
      </c>
      <c r="AN1256" s="3">
        <f t="shared" si="599"/>
        <v>207.317073170732</v>
      </c>
      <c r="AO1256" s="3">
        <f t="shared" si="600"/>
        <v>366.300366300366</v>
      </c>
      <c r="AP1256" s="3">
        <f t="shared" si="601"/>
        <v>637.5</v>
      </c>
      <c r="AQ1256" s="3">
        <f t="shared" si="602"/>
        <v>1093.11740890688</v>
      </c>
      <c r="AR1256" s="3">
        <f t="shared" si="603"/>
        <v>2118.01242236025</v>
      </c>
      <c r="AS1256" s="6">
        <f t="shared" si="604"/>
        <v>2195.12195121951</v>
      </c>
      <c r="AT1256" s="3">
        <f t="shared" si="605"/>
        <v>0.428204988367873</v>
      </c>
      <c r="AU1256" s="7">
        <f t="shared" si="606"/>
        <v>2.02173029698614</v>
      </c>
      <c r="AV1256" s="8">
        <f t="shared" si="607"/>
        <v>0.0116428682920205</v>
      </c>
      <c r="AW1256" s="3">
        <f t="shared" si="608"/>
        <v>146.330239333837</v>
      </c>
      <c r="AX1256" s="7">
        <f t="shared" si="609"/>
        <v>0.140840327430924</v>
      </c>
      <c r="AY1256" s="3">
        <f t="shared" si="610"/>
        <v>-1.11938934979785</v>
      </c>
      <c r="AZ1256" s="9">
        <f t="shared" si="611"/>
        <v>72.7222766175032</v>
      </c>
      <c r="BA1256" s="11">
        <f t="shared" si="612"/>
        <v>12.7980436806448</v>
      </c>
      <c r="BB1256" s="12">
        <f t="shared" si="613"/>
        <v>995.085876161888</v>
      </c>
      <c r="BC1256" s="13">
        <f t="shared" si="614"/>
        <v>0.211913644853638</v>
      </c>
      <c r="BD1256" s="14">
        <f t="shared" si="615"/>
        <v>82.9064039408867</v>
      </c>
      <c r="BE1256" s="15">
        <f t="shared" si="616"/>
        <v>2.2724824965455</v>
      </c>
      <c r="BF1256" s="16">
        <f t="shared" si="617"/>
        <v>40.5952380952381</v>
      </c>
      <c r="BG1256" s="16">
        <f t="shared" si="618"/>
        <v>4.38095238095238</v>
      </c>
      <c r="BH1256" s="17">
        <f t="shared" si="619"/>
        <v>0.400306072232089</v>
      </c>
    </row>
    <row r="1257" spans="1:60">
      <c r="A1257">
        <v>1275</v>
      </c>
      <c r="B1257" t="s">
        <v>1287</v>
      </c>
      <c r="C1257" t="s">
        <v>1345</v>
      </c>
      <c r="D1257" t="s">
        <v>62</v>
      </c>
      <c r="E1257" t="s">
        <v>63</v>
      </c>
      <c r="F1257" t="s">
        <v>1370</v>
      </c>
      <c r="G1257">
        <v>476</v>
      </c>
      <c r="H1257">
        <v>76.5</v>
      </c>
      <c r="I1257">
        <v>210</v>
      </c>
      <c r="J1257">
        <v>9.2</v>
      </c>
      <c r="K1257">
        <v>987</v>
      </c>
      <c r="L1257">
        <v>22.7293175855281</v>
      </c>
      <c r="M1257">
        <v>0.02</v>
      </c>
      <c r="N1257">
        <v>11</v>
      </c>
      <c r="O1257">
        <v>0.12</v>
      </c>
      <c r="P1257">
        <v>1.8</v>
      </c>
      <c r="Q1257">
        <v>3.9</v>
      </c>
      <c r="R1257">
        <v>0.95</v>
      </c>
      <c r="S1257">
        <v>16</v>
      </c>
      <c r="T1257">
        <v>7.1</v>
      </c>
      <c r="U1257">
        <v>91</v>
      </c>
      <c r="V1257">
        <v>34</v>
      </c>
      <c r="W1257">
        <v>159</v>
      </c>
      <c r="X1257">
        <v>40</v>
      </c>
      <c r="Y1257">
        <v>459</v>
      </c>
      <c r="Z1257">
        <v>67</v>
      </c>
      <c r="AA1257">
        <v>8592</v>
      </c>
      <c r="AB1257">
        <v>310.20379296123</v>
      </c>
      <c r="AC1257">
        <v>774.916531322014</v>
      </c>
      <c r="AD1257" s="3">
        <f t="shared" si="589"/>
        <v>311.380731705333</v>
      </c>
      <c r="AE1257" s="4">
        <f t="shared" si="590"/>
        <v>790.183292402719</v>
      </c>
      <c r="AF1257" s="5">
        <f t="shared" si="591"/>
        <v>0.0843881856540084</v>
      </c>
      <c r="AG1257" s="3">
        <f t="shared" si="592"/>
        <v>17.9445350734095</v>
      </c>
      <c r="AH1257" s="3">
        <f t="shared" si="593"/>
        <v>1.29310344827586</v>
      </c>
      <c r="AI1257" s="3">
        <f t="shared" si="594"/>
        <v>3.93873085339168</v>
      </c>
      <c r="AJ1257" s="3">
        <f t="shared" si="595"/>
        <v>26.3513513513514</v>
      </c>
      <c r="AK1257" s="3">
        <f t="shared" si="596"/>
        <v>16.8738898756661</v>
      </c>
      <c r="AL1257" s="3">
        <f t="shared" si="597"/>
        <v>80.4020100502512</v>
      </c>
      <c r="AM1257" s="3">
        <f t="shared" si="598"/>
        <v>196.675900277008</v>
      </c>
      <c r="AN1257" s="3">
        <f t="shared" si="599"/>
        <v>369.918699186992</v>
      </c>
      <c r="AO1257" s="3">
        <f t="shared" si="600"/>
        <v>622.710622710623</v>
      </c>
      <c r="AP1257" s="3">
        <f t="shared" si="601"/>
        <v>993.75</v>
      </c>
      <c r="AQ1257" s="3">
        <f t="shared" si="602"/>
        <v>1619.43319838057</v>
      </c>
      <c r="AR1257" s="3">
        <f t="shared" si="603"/>
        <v>2850.93167701863</v>
      </c>
      <c r="AS1257" s="6">
        <f t="shared" si="604"/>
        <v>2723.57723577236</v>
      </c>
      <c r="AT1257" s="3">
        <f t="shared" si="605"/>
        <v>0.366589744728385</v>
      </c>
      <c r="AU1257" s="7">
        <f t="shared" si="606"/>
        <v>1.28585945318671</v>
      </c>
      <c r="AV1257" s="8">
        <f t="shared" si="607"/>
        <v>0.0139208207839376</v>
      </c>
      <c r="AW1257" s="3">
        <f t="shared" si="608"/>
        <v>85.8894883046434</v>
      </c>
      <c r="AX1257" s="7">
        <f t="shared" si="609"/>
        <v>0.129013408733235</v>
      </c>
      <c r="AY1257" s="3">
        <f t="shared" si="610"/>
        <v>-1.27168186924045</v>
      </c>
      <c r="AZ1257" s="9">
        <f t="shared" si="611"/>
        <v>37.7234262976656</v>
      </c>
      <c r="BA1257" s="11">
        <f t="shared" si="612"/>
        <v>4.61592509768554</v>
      </c>
      <c r="BB1257" s="12">
        <f t="shared" si="613"/>
        <v>1045.22555701014</v>
      </c>
      <c r="BC1257" s="13">
        <f t="shared" si="614"/>
        <v>0.211913644853638</v>
      </c>
      <c r="BD1257" s="14">
        <f t="shared" si="615"/>
        <v>73.8888888888889</v>
      </c>
      <c r="BE1257" s="15">
        <f t="shared" si="616"/>
        <v>1.68827131006975</v>
      </c>
      <c r="BF1257" s="16">
        <f t="shared" si="617"/>
        <v>28.6875</v>
      </c>
      <c r="BG1257" s="16">
        <f t="shared" si="618"/>
        <v>2.82051282051282</v>
      </c>
      <c r="BH1257" s="17">
        <f t="shared" si="619"/>
        <v>0.400306072232089</v>
      </c>
    </row>
    <row r="1258" spans="1:60">
      <c r="A1258">
        <v>1276</v>
      </c>
      <c r="B1258" t="s">
        <v>1287</v>
      </c>
      <c r="C1258" t="s">
        <v>1345</v>
      </c>
      <c r="D1258" t="s">
        <v>62</v>
      </c>
      <c r="E1258" t="s">
        <v>63</v>
      </c>
      <c r="F1258" t="s">
        <v>1371</v>
      </c>
      <c r="G1258">
        <v>283</v>
      </c>
      <c r="H1258">
        <v>76.5</v>
      </c>
      <c r="I1258">
        <v>386</v>
      </c>
      <c r="J1258">
        <v>10.2</v>
      </c>
      <c r="K1258">
        <v>872</v>
      </c>
      <c r="L1258">
        <v>22.7293175855281</v>
      </c>
      <c r="M1258">
        <v>1.5</v>
      </c>
      <c r="N1258">
        <v>16</v>
      </c>
      <c r="O1258">
        <v>0.56</v>
      </c>
      <c r="P1258">
        <v>4.4</v>
      </c>
      <c r="Q1258">
        <v>5</v>
      </c>
      <c r="R1258">
        <v>0.98</v>
      </c>
      <c r="S1258">
        <v>19</v>
      </c>
      <c r="T1258">
        <v>7.6</v>
      </c>
      <c r="U1258">
        <v>88</v>
      </c>
      <c r="V1258">
        <v>33</v>
      </c>
      <c r="W1258">
        <v>141</v>
      </c>
      <c r="X1258">
        <v>33</v>
      </c>
      <c r="Y1258">
        <v>361</v>
      </c>
      <c r="Z1258">
        <v>52</v>
      </c>
      <c r="AA1258">
        <v>9076</v>
      </c>
      <c r="AB1258">
        <v>310.20379296123</v>
      </c>
      <c r="AC1258">
        <v>774.916531322014</v>
      </c>
      <c r="AD1258" s="3">
        <f t="shared" si="589"/>
        <v>311.380731705333</v>
      </c>
      <c r="AE1258" s="4">
        <f t="shared" si="590"/>
        <v>790.183292402719</v>
      </c>
      <c r="AF1258" s="5">
        <f t="shared" si="591"/>
        <v>6.32911392405063</v>
      </c>
      <c r="AG1258" s="3">
        <f t="shared" si="592"/>
        <v>26.1011419249592</v>
      </c>
      <c r="AH1258" s="3">
        <f t="shared" si="593"/>
        <v>6.03448275862069</v>
      </c>
      <c r="AI1258" s="3">
        <f t="shared" si="594"/>
        <v>9.62800875273523</v>
      </c>
      <c r="AJ1258" s="3">
        <f t="shared" si="595"/>
        <v>33.7837837837838</v>
      </c>
      <c r="AK1258" s="3">
        <f t="shared" si="596"/>
        <v>17.4067495559503</v>
      </c>
      <c r="AL1258" s="3">
        <f t="shared" si="597"/>
        <v>95.4773869346734</v>
      </c>
      <c r="AM1258" s="3">
        <f t="shared" si="598"/>
        <v>210.526315789474</v>
      </c>
      <c r="AN1258" s="3">
        <f t="shared" si="599"/>
        <v>357.723577235772</v>
      </c>
      <c r="AO1258" s="3">
        <f t="shared" si="600"/>
        <v>604.395604395604</v>
      </c>
      <c r="AP1258" s="3">
        <f t="shared" si="601"/>
        <v>881.25</v>
      </c>
      <c r="AQ1258" s="3">
        <f t="shared" si="602"/>
        <v>1336.03238866397</v>
      </c>
      <c r="AR1258" s="3">
        <f t="shared" si="603"/>
        <v>2242.23602484472</v>
      </c>
      <c r="AS1258" s="6">
        <f t="shared" si="604"/>
        <v>2113.82113821138</v>
      </c>
      <c r="AT1258" s="3">
        <f t="shared" si="605"/>
        <v>0.30648785811634</v>
      </c>
      <c r="AU1258" s="7">
        <f t="shared" si="606"/>
        <v>1.36688490738866</v>
      </c>
      <c r="AV1258" s="8">
        <f t="shared" si="607"/>
        <v>0.0202484665948183</v>
      </c>
      <c r="AW1258" s="3">
        <f t="shared" si="608"/>
        <v>77.4689502355607</v>
      </c>
      <c r="AX1258" s="7">
        <f t="shared" si="609"/>
        <v>0.178219809619726</v>
      </c>
      <c r="AY1258" s="3">
        <f t="shared" si="610"/>
        <v>-0.710678010332955</v>
      </c>
      <c r="AZ1258" s="9">
        <f t="shared" si="611"/>
        <v>11.7729007690802</v>
      </c>
      <c r="BA1258" s="11">
        <f t="shared" si="612"/>
        <v>3.10889852473581</v>
      </c>
      <c r="BB1258" s="12">
        <f t="shared" si="613"/>
        <v>1055.52550854624</v>
      </c>
      <c r="BC1258" s="13">
        <f t="shared" si="614"/>
        <v>0.211913644853638</v>
      </c>
      <c r="BD1258" s="14">
        <f t="shared" si="615"/>
        <v>37.6</v>
      </c>
      <c r="BE1258" s="15">
        <f t="shared" si="616"/>
        <v>2.14658318925766</v>
      </c>
      <c r="BF1258" s="16">
        <f t="shared" si="617"/>
        <v>19</v>
      </c>
      <c r="BG1258" s="16">
        <f t="shared" si="618"/>
        <v>3.2</v>
      </c>
      <c r="BH1258" s="17">
        <f t="shared" si="619"/>
        <v>0.400306072232089</v>
      </c>
    </row>
    <row r="1259" spans="1:60">
      <c r="A1259">
        <v>1277</v>
      </c>
      <c r="B1259" t="s">
        <v>1287</v>
      </c>
      <c r="C1259" t="s">
        <v>1372</v>
      </c>
      <c r="D1259" t="s">
        <v>62</v>
      </c>
      <c r="E1259" t="s">
        <v>63</v>
      </c>
      <c r="F1259" t="s">
        <v>1373</v>
      </c>
      <c r="G1259">
        <v>749</v>
      </c>
      <c r="H1259">
        <v>47.9</v>
      </c>
      <c r="I1259">
        <v>212</v>
      </c>
      <c r="J1259">
        <v>17</v>
      </c>
      <c r="K1259">
        <v>997</v>
      </c>
      <c r="L1259">
        <v>22.7293175855281</v>
      </c>
      <c r="M1259">
        <v>0.01</v>
      </c>
      <c r="N1259">
        <v>13</v>
      </c>
      <c r="O1259">
        <v>0.07</v>
      </c>
      <c r="P1259">
        <v>1.9</v>
      </c>
      <c r="Q1259">
        <v>4.4</v>
      </c>
      <c r="R1259">
        <v>0.78</v>
      </c>
      <c r="S1259">
        <v>21</v>
      </c>
      <c r="T1259">
        <v>8.6</v>
      </c>
      <c r="U1259">
        <v>100</v>
      </c>
      <c r="V1259">
        <v>36</v>
      </c>
      <c r="W1259">
        <v>150</v>
      </c>
      <c r="X1259">
        <v>36</v>
      </c>
      <c r="Y1259">
        <v>373</v>
      </c>
      <c r="Z1259">
        <v>51</v>
      </c>
      <c r="AA1259">
        <v>8863</v>
      </c>
      <c r="AB1259">
        <v>36</v>
      </c>
      <c r="AC1259">
        <v>78</v>
      </c>
      <c r="AD1259" s="3">
        <f t="shared" si="589"/>
        <v>36.0854625308189</v>
      </c>
      <c r="AE1259" s="4">
        <f t="shared" si="590"/>
        <v>79.1704645773132</v>
      </c>
      <c r="AF1259" s="5">
        <f t="shared" si="591"/>
        <v>0.0421940928270042</v>
      </c>
      <c r="AG1259" s="3">
        <f t="shared" si="592"/>
        <v>21.2071778140294</v>
      </c>
      <c r="AH1259" s="3">
        <f t="shared" si="593"/>
        <v>0.754310344827586</v>
      </c>
      <c r="AI1259" s="3">
        <f t="shared" si="594"/>
        <v>4.15754923413567</v>
      </c>
      <c r="AJ1259" s="3">
        <f t="shared" si="595"/>
        <v>29.7297297297297</v>
      </c>
      <c r="AK1259" s="3">
        <f t="shared" si="596"/>
        <v>13.854351687389</v>
      </c>
      <c r="AL1259" s="3">
        <f t="shared" si="597"/>
        <v>105.527638190955</v>
      </c>
      <c r="AM1259" s="3">
        <f t="shared" si="598"/>
        <v>238.227146814404</v>
      </c>
      <c r="AN1259" s="3">
        <f t="shared" si="599"/>
        <v>406.50406504065</v>
      </c>
      <c r="AO1259" s="3">
        <f t="shared" si="600"/>
        <v>659.340659340659</v>
      </c>
      <c r="AP1259" s="3">
        <f t="shared" si="601"/>
        <v>937.5</v>
      </c>
      <c r="AQ1259" s="3">
        <f t="shared" si="602"/>
        <v>1457.48987854251</v>
      </c>
      <c r="AR1259" s="3">
        <f t="shared" si="603"/>
        <v>2316.7701863354</v>
      </c>
      <c r="AS1259" s="6">
        <f t="shared" si="604"/>
        <v>2073.17073170732</v>
      </c>
      <c r="AT1259" s="3">
        <f t="shared" si="605"/>
        <v>0.247347552925315</v>
      </c>
      <c r="AU1259" s="7">
        <f t="shared" si="606"/>
        <v>1.06763957160793</v>
      </c>
      <c r="AV1259" s="8">
        <f t="shared" si="607"/>
        <v>0.16420264892225</v>
      </c>
      <c r="AW1259" s="3">
        <f t="shared" si="608"/>
        <v>4.65708615160666</v>
      </c>
      <c r="AX1259" s="7">
        <f t="shared" si="609"/>
        <v>0.354353963613757</v>
      </c>
      <c r="AY1259" s="3">
        <f t="shared" si="610"/>
        <v>0.482650305051407</v>
      </c>
      <c r="AZ1259" s="9">
        <f t="shared" si="611"/>
        <v>45.1427151262923</v>
      </c>
      <c r="BA1259" s="11">
        <f t="shared" si="612"/>
        <v>5.11623304704187</v>
      </c>
      <c r="BB1259" s="12">
        <f t="shared" si="613"/>
        <v>1109.66004600798</v>
      </c>
      <c r="BC1259" s="13">
        <f t="shared" si="614"/>
        <v>0.0134986095167794</v>
      </c>
      <c r="BD1259" s="14">
        <f t="shared" si="615"/>
        <v>75.3588516746412</v>
      </c>
      <c r="BE1259" s="15">
        <f t="shared" si="616"/>
        <v>0.20911528150134</v>
      </c>
      <c r="BF1259" s="16">
        <f t="shared" si="617"/>
        <v>17.7619047619048</v>
      </c>
      <c r="BG1259" s="16">
        <f t="shared" si="618"/>
        <v>2.95454545454545</v>
      </c>
      <c r="BH1259" s="17">
        <f t="shared" si="619"/>
        <v>0.461538461538462</v>
      </c>
    </row>
    <row r="1260" spans="1:60">
      <c r="A1260">
        <v>1278</v>
      </c>
      <c r="B1260" t="s">
        <v>1287</v>
      </c>
      <c r="C1260" t="s">
        <v>1372</v>
      </c>
      <c r="D1260" t="s">
        <v>62</v>
      </c>
      <c r="E1260" t="s">
        <v>63</v>
      </c>
      <c r="F1260" t="s">
        <v>1374</v>
      </c>
      <c r="G1260">
        <v>555</v>
      </c>
      <c r="H1260">
        <v>47.9</v>
      </c>
      <c r="I1260">
        <v>237</v>
      </c>
      <c r="J1260">
        <v>27</v>
      </c>
      <c r="K1260">
        <v>1081</v>
      </c>
      <c r="L1260">
        <v>22.7293175855281</v>
      </c>
      <c r="M1260">
        <v>0.09</v>
      </c>
      <c r="N1260">
        <v>12</v>
      </c>
      <c r="O1260">
        <v>0.25</v>
      </c>
      <c r="P1260">
        <v>5.3</v>
      </c>
      <c r="Q1260">
        <v>8</v>
      </c>
      <c r="R1260">
        <v>1.2</v>
      </c>
      <c r="S1260">
        <v>29</v>
      </c>
      <c r="T1260">
        <v>10</v>
      </c>
      <c r="U1260">
        <v>114</v>
      </c>
      <c r="V1260">
        <v>39</v>
      </c>
      <c r="W1260">
        <v>162</v>
      </c>
      <c r="X1260">
        <v>37</v>
      </c>
      <c r="Y1260">
        <v>394</v>
      </c>
      <c r="Z1260">
        <v>52</v>
      </c>
      <c r="AA1260">
        <v>8462</v>
      </c>
      <c r="AB1260">
        <v>60</v>
      </c>
      <c r="AC1260">
        <v>113</v>
      </c>
      <c r="AD1260" s="3">
        <f t="shared" si="589"/>
        <v>60.1424375513649</v>
      </c>
      <c r="AE1260" s="4">
        <f t="shared" si="590"/>
        <v>114.695673041492</v>
      </c>
      <c r="AF1260" s="5">
        <f t="shared" si="591"/>
        <v>0.379746835443038</v>
      </c>
      <c r="AG1260" s="3">
        <f t="shared" si="592"/>
        <v>19.5758564437194</v>
      </c>
      <c r="AH1260" s="3">
        <f t="shared" si="593"/>
        <v>2.69396551724138</v>
      </c>
      <c r="AI1260" s="3">
        <f t="shared" si="594"/>
        <v>11.5973741794311</v>
      </c>
      <c r="AJ1260" s="3">
        <f t="shared" si="595"/>
        <v>54.0540540540541</v>
      </c>
      <c r="AK1260" s="3">
        <f t="shared" si="596"/>
        <v>21.3143872113677</v>
      </c>
      <c r="AL1260" s="3">
        <f t="shared" si="597"/>
        <v>145.72864321608</v>
      </c>
      <c r="AM1260" s="3">
        <f t="shared" si="598"/>
        <v>277.008310249307</v>
      </c>
      <c r="AN1260" s="3">
        <f t="shared" si="599"/>
        <v>463.414634146341</v>
      </c>
      <c r="AO1260" s="3">
        <f t="shared" si="600"/>
        <v>714.285714285714</v>
      </c>
      <c r="AP1260" s="3">
        <f t="shared" si="601"/>
        <v>1012.5</v>
      </c>
      <c r="AQ1260" s="3">
        <f t="shared" si="602"/>
        <v>1497.97570850202</v>
      </c>
      <c r="AR1260" s="3">
        <f t="shared" si="603"/>
        <v>2447.2049689441</v>
      </c>
      <c r="AS1260" s="6">
        <f t="shared" si="604"/>
        <v>2113.82113821138</v>
      </c>
      <c r="AT1260" s="3">
        <f t="shared" si="605"/>
        <v>0.240152025897318</v>
      </c>
      <c r="AU1260" s="7">
        <f t="shared" si="606"/>
        <v>0.981331882473811</v>
      </c>
      <c r="AV1260" s="8">
        <f t="shared" si="607"/>
        <v>0.104624696658425</v>
      </c>
      <c r="AW1260" s="3">
        <f t="shared" si="608"/>
        <v>4.24798789042564</v>
      </c>
      <c r="AX1260" s="7">
        <f t="shared" si="609"/>
        <v>0.215638273925392</v>
      </c>
      <c r="AY1260" s="3">
        <f t="shared" si="610"/>
        <v>-0.379764064236654</v>
      </c>
      <c r="AZ1260" s="9">
        <f t="shared" si="611"/>
        <v>9.73684694436704</v>
      </c>
      <c r="BA1260" s="11">
        <f t="shared" si="612"/>
        <v>1.5614763400031</v>
      </c>
      <c r="BB1260" s="12">
        <f t="shared" si="613"/>
        <v>1163.71132756296</v>
      </c>
      <c r="BC1260" s="13">
        <f t="shared" si="614"/>
        <v>0.0198456103634098</v>
      </c>
      <c r="BD1260" s="14">
        <f t="shared" si="615"/>
        <v>35.7594339622642</v>
      </c>
      <c r="BE1260" s="15">
        <f t="shared" si="616"/>
        <v>0.286802030456853</v>
      </c>
      <c r="BF1260" s="16">
        <f t="shared" si="617"/>
        <v>13.5862068965517</v>
      </c>
      <c r="BG1260" s="16">
        <f t="shared" si="618"/>
        <v>1.5</v>
      </c>
      <c r="BH1260" s="17">
        <f t="shared" si="619"/>
        <v>0.530973451327434</v>
      </c>
    </row>
    <row r="1261" spans="1:60">
      <c r="A1261">
        <v>1279</v>
      </c>
      <c r="B1261" t="s">
        <v>1287</v>
      </c>
      <c r="C1261" t="s">
        <v>1372</v>
      </c>
      <c r="D1261" t="s">
        <v>62</v>
      </c>
      <c r="E1261" t="s">
        <v>63</v>
      </c>
      <c r="F1261" t="s">
        <v>1375</v>
      </c>
      <c r="G1261">
        <v>495</v>
      </c>
      <c r="H1261">
        <v>47.9</v>
      </c>
      <c r="I1261">
        <v>200</v>
      </c>
      <c r="J1261">
        <v>14</v>
      </c>
      <c r="K1261">
        <v>1125</v>
      </c>
      <c r="L1261">
        <v>22.7293175855281</v>
      </c>
      <c r="M1261">
        <v>0.01</v>
      </c>
      <c r="N1261">
        <v>9.9</v>
      </c>
      <c r="O1261">
        <v>0.12</v>
      </c>
      <c r="P1261">
        <v>2.8</v>
      </c>
      <c r="Q1261">
        <v>6.6</v>
      </c>
      <c r="R1261">
        <v>1</v>
      </c>
      <c r="S1261">
        <v>26</v>
      </c>
      <c r="T1261">
        <v>10</v>
      </c>
      <c r="U1261">
        <v>115</v>
      </c>
      <c r="V1261">
        <v>42</v>
      </c>
      <c r="W1261">
        <v>178</v>
      </c>
      <c r="X1261">
        <v>42</v>
      </c>
      <c r="Y1261">
        <v>454</v>
      </c>
      <c r="Z1261">
        <v>60</v>
      </c>
      <c r="AA1261">
        <v>8415</v>
      </c>
      <c r="AB1261">
        <v>97</v>
      </c>
      <c r="AC1261">
        <v>137</v>
      </c>
      <c r="AD1261" s="3">
        <f t="shared" si="589"/>
        <v>97.2302740413733</v>
      </c>
      <c r="AE1261" s="4">
        <f t="shared" si="590"/>
        <v>139.055815988358</v>
      </c>
      <c r="AF1261" s="5">
        <f t="shared" si="591"/>
        <v>0.0421940928270042</v>
      </c>
      <c r="AG1261" s="3">
        <f t="shared" si="592"/>
        <v>16.1500815660685</v>
      </c>
      <c r="AH1261" s="3">
        <f t="shared" si="593"/>
        <v>1.29310344827586</v>
      </c>
      <c r="AI1261" s="3">
        <f t="shared" si="594"/>
        <v>6.12691466083151</v>
      </c>
      <c r="AJ1261" s="3">
        <f t="shared" si="595"/>
        <v>44.5945945945946</v>
      </c>
      <c r="AK1261" s="3">
        <f t="shared" si="596"/>
        <v>17.7619893428064</v>
      </c>
      <c r="AL1261" s="3">
        <f t="shared" si="597"/>
        <v>130.653266331658</v>
      </c>
      <c r="AM1261" s="3">
        <f t="shared" si="598"/>
        <v>277.008310249307</v>
      </c>
      <c r="AN1261" s="3">
        <f t="shared" si="599"/>
        <v>467.479674796748</v>
      </c>
      <c r="AO1261" s="3">
        <f t="shared" si="600"/>
        <v>769.230769230769</v>
      </c>
      <c r="AP1261" s="3">
        <f t="shared" si="601"/>
        <v>1112.5</v>
      </c>
      <c r="AQ1261" s="3">
        <f t="shared" si="602"/>
        <v>1700.4048582996</v>
      </c>
      <c r="AR1261" s="3">
        <f t="shared" si="603"/>
        <v>2819.87577639752</v>
      </c>
      <c r="AS1261" s="6">
        <f t="shared" si="604"/>
        <v>2439.0243902439</v>
      </c>
      <c r="AT1261" s="3">
        <f t="shared" si="605"/>
        <v>0.232696772297841</v>
      </c>
      <c r="AU1261" s="7">
        <f t="shared" si="606"/>
        <v>0.82520221013111</v>
      </c>
      <c r="AV1261" s="8">
        <f t="shared" si="607"/>
        <v>0.0711944331823479</v>
      </c>
      <c r="AW1261" s="3">
        <f t="shared" si="608"/>
        <v>9.9325582848827</v>
      </c>
      <c r="AX1261" s="7">
        <f t="shared" si="609"/>
        <v>0.224376101430682</v>
      </c>
      <c r="AY1261" s="3">
        <f t="shared" si="610"/>
        <v>-0.310795561923336</v>
      </c>
      <c r="AZ1261" s="9">
        <f t="shared" si="611"/>
        <v>23.7444392057284</v>
      </c>
      <c r="BA1261" s="11">
        <f t="shared" si="612"/>
        <v>2.34304357958518</v>
      </c>
      <c r="BB1261" s="12">
        <f t="shared" si="613"/>
        <v>1088.44277745211</v>
      </c>
      <c r="BC1261" s="13">
        <f t="shared" si="614"/>
        <v>0.0249569428296229</v>
      </c>
      <c r="BD1261" s="14">
        <f t="shared" si="615"/>
        <v>58.495670995671</v>
      </c>
      <c r="BE1261" s="15">
        <f t="shared" si="616"/>
        <v>0.301762114537445</v>
      </c>
      <c r="BF1261" s="16">
        <f t="shared" si="617"/>
        <v>17.4615384615385</v>
      </c>
      <c r="BG1261" s="16">
        <f t="shared" si="618"/>
        <v>1.5</v>
      </c>
      <c r="BH1261" s="17">
        <f t="shared" si="619"/>
        <v>0.708029197080292</v>
      </c>
    </row>
    <row r="1262" spans="1:60">
      <c r="A1262">
        <v>1280</v>
      </c>
      <c r="B1262" t="s">
        <v>1287</v>
      </c>
      <c r="C1262" t="s">
        <v>1372</v>
      </c>
      <c r="D1262" t="s">
        <v>62</v>
      </c>
      <c r="E1262" t="s">
        <v>63</v>
      </c>
      <c r="F1262" t="s">
        <v>1376</v>
      </c>
      <c r="G1262">
        <v>585</v>
      </c>
      <c r="H1262">
        <v>47.9</v>
      </c>
      <c r="I1262">
        <v>173</v>
      </c>
      <c r="J1262">
        <v>12</v>
      </c>
      <c r="K1262">
        <v>553</v>
      </c>
      <c r="L1262">
        <v>22.7293175855281</v>
      </c>
      <c r="M1262">
        <v>0.01</v>
      </c>
      <c r="N1262">
        <v>7.5</v>
      </c>
      <c r="O1262">
        <v>0.03</v>
      </c>
      <c r="P1262">
        <v>0.81</v>
      </c>
      <c r="Q1262">
        <v>1.9</v>
      </c>
      <c r="R1262">
        <v>0.35</v>
      </c>
      <c r="S1262">
        <v>9.3</v>
      </c>
      <c r="T1262">
        <v>3.8</v>
      </c>
      <c r="U1262">
        <v>49</v>
      </c>
      <c r="V1262">
        <v>19</v>
      </c>
      <c r="W1262">
        <v>87</v>
      </c>
      <c r="X1262">
        <v>22</v>
      </c>
      <c r="Y1262">
        <v>249</v>
      </c>
      <c r="Z1262">
        <v>35</v>
      </c>
      <c r="AA1262">
        <v>8708</v>
      </c>
      <c r="AB1262">
        <v>33</v>
      </c>
      <c r="AC1262">
        <v>69</v>
      </c>
      <c r="AD1262" s="3">
        <f t="shared" si="589"/>
        <v>33.0783406532507</v>
      </c>
      <c r="AE1262" s="4">
        <f t="shared" si="590"/>
        <v>70.0354109722386</v>
      </c>
      <c r="AF1262" s="5">
        <f t="shared" si="591"/>
        <v>0.0421940928270042</v>
      </c>
      <c r="AG1262" s="3">
        <f t="shared" si="592"/>
        <v>12.2349102773246</v>
      </c>
      <c r="AH1262" s="3">
        <f t="shared" si="593"/>
        <v>0.323275862068966</v>
      </c>
      <c r="AI1262" s="3">
        <f t="shared" si="594"/>
        <v>1.77242888402626</v>
      </c>
      <c r="AJ1262" s="3">
        <f t="shared" si="595"/>
        <v>12.8378378378378</v>
      </c>
      <c r="AK1262" s="3">
        <f t="shared" si="596"/>
        <v>6.21669626998224</v>
      </c>
      <c r="AL1262" s="3">
        <f t="shared" si="597"/>
        <v>46.7336683417085</v>
      </c>
      <c r="AM1262" s="3">
        <f t="shared" si="598"/>
        <v>105.263157894737</v>
      </c>
      <c r="AN1262" s="3">
        <f t="shared" si="599"/>
        <v>199.186991869919</v>
      </c>
      <c r="AO1262" s="3">
        <f t="shared" si="600"/>
        <v>347.985347985348</v>
      </c>
      <c r="AP1262" s="3">
        <f t="shared" si="601"/>
        <v>543.75</v>
      </c>
      <c r="AQ1262" s="3">
        <f t="shared" si="602"/>
        <v>890.688259109312</v>
      </c>
      <c r="AR1262" s="3">
        <f t="shared" si="603"/>
        <v>1546.58385093168</v>
      </c>
      <c r="AS1262" s="6">
        <f t="shared" si="604"/>
        <v>1422.76422764228</v>
      </c>
      <c r="AT1262" s="3">
        <f t="shared" si="605"/>
        <v>0.253804180154948</v>
      </c>
      <c r="AU1262" s="7">
        <f t="shared" si="606"/>
        <v>1.64106317288942</v>
      </c>
      <c r="AV1262" s="8">
        <f t="shared" si="607"/>
        <v>0.107088684079728</v>
      </c>
      <c r="AW1262" s="3">
        <f t="shared" si="608"/>
        <v>5.83628424768655</v>
      </c>
      <c r="AX1262" s="7">
        <f t="shared" si="609"/>
        <v>0.258709156292989</v>
      </c>
      <c r="AY1262" s="3">
        <f t="shared" si="610"/>
        <v>-0.0635784250508449</v>
      </c>
      <c r="AZ1262" s="9">
        <f t="shared" si="611"/>
        <v>61.8790554826596</v>
      </c>
      <c r="BA1262" s="11">
        <f t="shared" si="612"/>
        <v>12.4826512998401</v>
      </c>
      <c r="BB1262" s="12">
        <f t="shared" si="613"/>
        <v>1072.16645314221</v>
      </c>
      <c r="BC1262" s="13">
        <f t="shared" si="614"/>
        <v>0.0119837147779464</v>
      </c>
      <c r="BD1262" s="14">
        <f t="shared" si="615"/>
        <v>86.2833008447043</v>
      </c>
      <c r="BE1262" s="15">
        <f t="shared" si="616"/>
        <v>0.27710843373494</v>
      </c>
      <c r="BF1262" s="16">
        <f t="shared" si="617"/>
        <v>26.7741935483871</v>
      </c>
      <c r="BG1262" s="16">
        <f t="shared" si="618"/>
        <v>3.94736842105263</v>
      </c>
      <c r="BH1262" s="17">
        <f t="shared" si="619"/>
        <v>0.478260869565217</v>
      </c>
    </row>
    <row r="1263" spans="1:60">
      <c r="A1263">
        <v>1281</v>
      </c>
      <c r="B1263" t="s">
        <v>1287</v>
      </c>
      <c r="C1263" t="s">
        <v>1372</v>
      </c>
      <c r="D1263" t="s">
        <v>62</v>
      </c>
      <c r="E1263" t="s">
        <v>63</v>
      </c>
      <c r="F1263" t="s">
        <v>1377</v>
      </c>
      <c r="G1263">
        <v>511</v>
      </c>
      <c r="H1263">
        <v>47.9</v>
      </c>
      <c r="I1263">
        <v>171</v>
      </c>
      <c r="J1263">
        <v>13</v>
      </c>
      <c r="K1263">
        <v>867</v>
      </c>
      <c r="L1263">
        <v>22.7293175855281</v>
      </c>
      <c r="M1263">
        <v>0.01</v>
      </c>
      <c r="N1263">
        <v>9.7</v>
      </c>
      <c r="O1263">
        <v>0.05</v>
      </c>
      <c r="P1263">
        <v>1.5</v>
      </c>
      <c r="Q1263">
        <v>4</v>
      </c>
      <c r="R1263">
        <v>0.57</v>
      </c>
      <c r="S1263">
        <v>18</v>
      </c>
      <c r="T1263">
        <v>7.2</v>
      </c>
      <c r="U1263">
        <v>86</v>
      </c>
      <c r="V1263">
        <v>32</v>
      </c>
      <c r="W1263">
        <v>135</v>
      </c>
      <c r="X1263">
        <v>31</v>
      </c>
      <c r="Y1263">
        <v>338</v>
      </c>
      <c r="Z1263">
        <v>45</v>
      </c>
      <c r="AA1263">
        <v>8833</v>
      </c>
      <c r="AB1263">
        <v>142</v>
      </c>
      <c r="AC1263">
        <v>202</v>
      </c>
      <c r="AD1263" s="3">
        <f t="shared" si="589"/>
        <v>142.337102204897</v>
      </c>
      <c r="AE1263" s="4">
        <f t="shared" si="590"/>
        <v>205.031203136119</v>
      </c>
      <c r="AF1263" s="5">
        <f t="shared" si="591"/>
        <v>0.0421940928270042</v>
      </c>
      <c r="AG1263" s="3">
        <f t="shared" si="592"/>
        <v>15.8238172920065</v>
      </c>
      <c r="AH1263" s="3">
        <f t="shared" si="593"/>
        <v>0.538793103448276</v>
      </c>
      <c r="AI1263" s="3">
        <f t="shared" si="594"/>
        <v>3.28227571115974</v>
      </c>
      <c r="AJ1263" s="3">
        <f t="shared" si="595"/>
        <v>27.027027027027</v>
      </c>
      <c r="AK1263" s="3">
        <f t="shared" si="596"/>
        <v>10.1243339253996</v>
      </c>
      <c r="AL1263" s="3">
        <f t="shared" si="597"/>
        <v>90.4522613065327</v>
      </c>
      <c r="AM1263" s="3">
        <f t="shared" si="598"/>
        <v>199.445983379501</v>
      </c>
      <c r="AN1263" s="3">
        <f t="shared" si="599"/>
        <v>349.593495934959</v>
      </c>
      <c r="AO1263" s="3">
        <f t="shared" si="600"/>
        <v>586.080586080586</v>
      </c>
      <c r="AP1263" s="3">
        <f t="shared" si="601"/>
        <v>843.75</v>
      </c>
      <c r="AQ1263" s="3">
        <f t="shared" si="602"/>
        <v>1255.06072874494</v>
      </c>
      <c r="AR1263" s="3">
        <f t="shared" si="603"/>
        <v>2099.37888198758</v>
      </c>
      <c r="AS1263" s="6">
        <f t="shared" si="604"/>
        <v>1829.26829268293</v>
      </c>
      <c r="AT1263" s="3">
        <f t="shared" si="605"/>
        <v>0.204765887718846</v>
      </c>
      <c r="AU1263" s="7">
        <f t="shared" si="606"/>
        <v>0.975364139725863</v>
      </c>
      <c r="AV1263" s="8">
        <f t="shared" si="607"/>
        <v>0.0473098721152226</v>
      </c>
      <c r="AW1263" s="3">
        <f t="shared" si="608"/>
        <v>15.7716310104707</v>
      </c>
      <c r="AX1263" s="7">
        <f t="shared" si="609"/>
        <v>0.187884121308374</v>
      </c>
      <c r="AY1263" s="3">
        <f t="shared" si="610"/>
        <v>-0.618987468046607</v>
      </c>
      <c r="AZ1263" s="9">
        <f t="shared" si="611"/>
        <v>49.1301462494911</v>
      </c>
      <c r="BA1263" s="11">
        <f t="shared" si="612"/>
        <v>5.56054171660668</v>
      </c>
      <c r="BB1263" s="12">
        <f t="shared" si="613"/>
        <v>1080.55669769511</v>
      </c>
      <c r="BC1263" s="13">
        <f t="shared" si="614"/>
        <v>0.0367600667639463</v>
      </c>
      <c r="BD1263" s="14">
        <f t="shared" si="615"/>
        <v>78.8333333333333</v>
      </c>
      <c r="BE1263" s="15">
        <f t="shared" si="616"/>
        <v>0.597633136094675</v>
      </c>
      <c r="BF1263" s="16">
        <f t="shared" si="617"/>
        <v>18.7777777777778</v>
      </c>
      <c r="BG1263" s="16">
        <f t="shared" si="618"/>
        <v>2.425</v>
      </c>
      <c r="BH1263" s="17">
        <f t="shared" si="619"/>
        <v>0.702970297029703</v>
      </c>
    </row>
    <row r="1264" spans="1:60">
      <c r="A1264">
        <v>1282</v>
      </c>
      <c r="B1264" t="s">
        <v>1287</v>
      </c>
      <c r="C1264" t="s">
        <v>1372</v>
      </c>
      <c r="D1264" t="s">
        <v>62</v>
      </c>
      <c r="E1264" t="s">
        <v>63</v>
      </c>
      <c r="F1264" t="s">
        <v>1378</v>
      </c>
      <c r="G1264">
        <v>137</v>
      </c>
      <c r="H1264">
        <v>47.9</v>
      </c>
      <c r="I1264">
        <v>213</v>
      </c>
      <c r="J1264">
        <v>26</v>
      </c>
      <c r="K1264">
        <v>491</v>
      </c>
      <c r="L1264">
        <v>22.7293175855281</v>
      </c>
      <c r="M1264">
        <v>0.09</v>
      </c>
      <c r="N1264">
        <v>7.7</v>
      </c>
      <c r="O1264">
        <v>0.06</v>
      </c>
      <c r="P1264">
        <v>1.1</v>
      </c>
      <c r="Q1264">
        <v>1.9</v>
      </c>
      <c r="R1264">
        <v>0.35</v>
      </c>
      <c r="S1264">
        <v>8.7</v>
      </c>
      <c r="T1264">
        <v>3.6</v>
      </c>
      <c r="U1264">
        <v>45</v>
      </c>
      <c r="V1264">
        <v>17</v>
      </c>
      <c r="W1264">
        <v>75</v>
      </c>
      <c r="X1264">
        <v>19</v>
      </c>
      <c r="Y1264">
        <v>212</v>
      </c>
      <c r="Z1264">
        <v>30</v>
      </c>
      <c r="AA1264">
        <v>8453</v>
      </c>
      <c r="AB1264">
        <v>57</v>
      </c>
      <c r="AC1264">
        <v>103</v>
      </c>
      <c r="AD1264" s="3">
        <f t="shared" si="589"/>
        <v>57.1353156737967</v>
      </c>
      <c r="AE1264" s="4">
        <f t="shared" si="590"/>
        <v>104.545613480298</v>
      </c>
      <c r="AF1264" s="5">
        <f t="shared" si="591"/>
        <v>0.379746835443038</v>
      </c>
      <c r="AG1264" s="3">
        <f t="shared" si="592"/>
        <v>12.5611745513866</v>
      </c>
      <c r="AH1264" s="3">
        <f t="shared" si="593"/>
        <v>0.646551724137931</v>
      </c>
      <c r="AI1264" s="3">
        <f t="shared" si="594"/>
        <v>2.40700218818381</v>
      </c>
      <c r="AJ1264" s="3">
        <f t="shared" si="595"/>
        <v>12.8378378378378</v>
      </c>
      <c r="AK1264" s="3">
        <f t="shared" si="596"/>
        <v>6.21669626998224</v>
      </c>
      <c r="AL1264" s="3">
        <f t="shared" si="597"/>
        <v>43.7185929648241</v>
      </c>
      <c r="AM1264" s="3">
        <f t="shared" si="598"/>
        <v>99.7229916897507</v>
      </c>
      <c r="AN1264" s="3">
        <f t="shared" si="599"/>
        <v>182.926829268293</v>
      </c>
      <c r="AO1264" s="3">
        <f t="shared" si="600"/>
        <v>311.355311355311</v>
      </c>
      <c r="AP1264" s="3">
        <f t="shared" si="601"/>
        <v>468.75</v>
      </c>
      <c r="AQ1264" s="3">
        <f t="shared" si="602"/>
        <v>769.230769230769</v>
      </c>
      <c r="AR1264" s="3">
        <f t="shared" si="603"/>
        <v>1316.7701863354</v>
      </c>
      <c r="AS1264" s="6">
        <f t="shared" si="604"/>
        <v>1219.51219512195</v>
      </c>
      <c r="AT1264" s="3">
        <f t="shared" si="605"/>
        <v>0.262410143424365</v>
      </c>
      <c r="AU1264" s="7">
        <f t="shared" si="606"/>
        <v>1.9928317495907</v>
      </c>
      <c r="AV1264" s="8">
        <f t="shared" si="607"/>
        <v>0.0736520619437666</v>
      </c>
      <c r="AW1264" s="3">
        <f t="shared" si="608"/>
        <v>4.02098513385762</v>
      </c>
      <c r="AX1264" s="7">
        <f t="shared" si="609"/>
        <v>0.147690018016817</v>
      </c>
      <c r="AY1264" s="3">
        <f t="shared" si="610"/>
        <v>-1.03693412839761</v>
      </c>
      <c r="AZ1264" s="9">
        <f t="shared" si="611"/>
        <v>34.4475076503285</v>
      </c>
      <c r="BA1264" s="11">
        <f t="shared" si="612"/>
        <v>10.628507257885</v>
      </c>
      <c r="BB1264" s="12">
        <f t="shared" si="613"/>
        <v>1159.10540178191</v>
      </c>
      <c r="BC1264" s="13">
        <f t="shared" si="614"/>
        <v>0.018174711379603</v>
      </c>
      <c r="BD1264" s="14">
        <f t="shared" si="615"/>
        <v>64.5933014354067</v>
      </c>
      <c r="BE1264" s="15">
        <f t="shared" si="616"/>
        <v>0.485849056603774</v>
      </c>
      <c r="BF1264" s="16">
        <f t="shared" si="617"/>
        <v>24.367816091954</v>
      </c>
      <c r="BG1264" s="16">
        <f t="shared" si="618"/>
        <v>4.05263157894737</v>
      </c>
      <c r="BH1264" s="17">
        <f t="shared" si="619"/>
        <v>0.553398058252427</v>
      </c>
    </row>
    <row r="1265" spans="1:60">
      <c r="A1265">
        <v>1283</v>
      </c>
      <c r="B1265" t="s">
        <v>1287</v>
      </c>
      <c r="C1265" t="s">
        <v>1372</v>
      </c>
      <c r="D1265" t="s">
        <v>62</v>
      </c>
      <c r="E1265" t="s">
        <v>63</v>
      </c>
      <c r="F1265" t="s">
        <v>1379</v>
      </c>
      <c r="G1265">
        <v>58</v>
      </c>
      <c r="H1265">
        <v>47.9</v>
      </c>
      <c r="I1265">
        <v>201</v>
      </c>
      <c r="J1265">
        <v>17</v>
      </c>
      <c r="K1265">
        <v>466</v>
      </c>
      <c r="L1265">
        <v>22.7293175855281</v>
      </c>
      <c r="M1265">
        <v>0.01</v>
      </c>
      <c r="N1265">
        <v>8.2</v>
      </c>
      <c r="O1265">
        <v>0.04</v>
      </c>
      <c r="P1265">
        <v>1.1</v>
      </c>
      <c r="Q1265">
        <v>2.3</v>
      </c>
      <c r="R1265">
        <v>0.31</v>
      </c>
      <c r="S1265">
        <v>8.8</v>
      </c>
      <c r="T1265">
        <v>3.8</v>
      </c>
      <c r="U1265">
        <v>44</v>
      </c>
      <c r="V1265">
        <v>16</v>
      </c>
      <c r="W1265">
        <v>73</v>
      </c>
      <c r="X1265">
        <v>18</v>
      </c>
      <c r="Y1265">
        <v>196</v>
      </c>
      <c r="Z1265">
        <v>28</v>
      </c>
      <c r="AA1265">
        <v>8482</v>
      </c>
      <c r="AB1265">
        <v>82</v>
      </c>
      <c r="AC1265">
        <v>118</v>
      </c>
      <c r="AD1265" s="3">
        <f t="shared" si="589"/>
        <v>82.194664653532</v>
      </c>
      <c r="AE1265" s="4">
        <f t="shared" si="590"/>
        <v>119.770702822089</v>
      </c>
      <c r="AF1265" s="5">
        <f t="shared" si="591"/>
        <v>0.0421940928270042</v>
      </c>
      <c r="AG1265" s="3">
        <f t="shared" si="592"/>
        <v>13.3768352365416</v>
      </c>
      <c r="AH1265" s="3">
        <f t="shared" si="593"/>
        <v>0.431034482758621</v>
      </c>
      <c r="AI1265" s="3">
        <f t="shared" si="594"/>
        <v>2.40700218818381</v>
      </c>
      <c r="AJ1265" s="3">
        <f t="shared" si="595"/>
        <v>15.5405405405405</v>
      </c>
      <c r="AK1265" s="3">
        <f t="shared" si="596"/>
        <v>5.50621669626998</v>
      </c>
      <c r="AL1265" s="3">
        <f t="shared" si="597"/>
        <v>44.2211055276382</v>
      </c>
      <c r="AM1265" s="3">
        <f t="shared" si="598"/>
        <v>105.263157894737</v>
      </c>
      <c r="AN1265" s="3">
        <f t="shared" si="599"/>
        <v>178.861788617886</v>
      </c>
      <c r="AO1265" s="3">
        <f t="shared" si="600"/>
        <v>293.040293040293</v>
      </c>
      <c r="AP1265" s="3">
        <f t="shared" si="601"/>
        <v>456.25</v>
      </c>
      <c r="AQ1265" s="3">
        <f t="shared" si="602"/>
        <v>728.744939271255</v>
      </c>
      <c r="AR1265" s="3">
        <f t="shared" si="603"/>
        <v>1217.39130434783</v>
      </c>
      <c r="AS1265" s="6">
        <f t="shared" si="604"/>
        <v>1138.21138211382</v>
      </c>
      <c r="AT1265" s="3">
        <f t="shared" si="605"/>
        <v>0.210041659448277</v>
      </c>
      <c r="AU1265" s="7">
        <f t="shared" si="606"/>
        <v>1.72534220261085</v>
      </c>
      <c r="AV1265" s="8">
        <f t="shared" si="607"/>
        <v>0.068464155313345</v>
      </c>
      <c r="AW1265" s="3">
        <f t="shared" si="608"/>
        <v>7.04533546012289</v>
      </c>
      <c r="AX1265" s="7">
        <f t="shared" si="609"/>
        <v>0.18172475527719</v>
      </c>
      <c r="AY1265" s="3">
        <f t="shared" si="610"/>
        <v>-0.676862457467902</v>
      </c>
      <c r="AZ1265" s="9">
        <f t="shared" si="611"/>
        <v>44.4073817009703</v>
      </c>
      <c r="BA1265" s="11">
        <f t="shared" si="612"/>
        <v>11.9258948558321</v>
      </c>
      <c r="BB1265" s="12">
        <f t="shared" si="613"/>
        <v>1109.66004600798</v>
      </c>
      <c r="BC1265" s="13">
        <f t="shared" si="614"/>
        <v>0.0214385795047787</v>
      </c>
      <c r="BD1265" s="14">
        <f t="shared" si="615"/>
        <v>59.1304347826087</v>
      </c>
      <c r="BE1265" s="15">
        <f t="shared" si="616"/>
        <v>0.602040816326531</v>
      </c>
      <c r="BF1265" s="16">
        <f t="shared" si="617"/>
        <v>22.2727272727273</v>
      </c>
      <c r="BG1265" s="16">
        <f t="shared" si="618"/>
        <v>3.56521739130435</v>
      </c>
      <c r="BH1265" s="17">
        <f t="shared" si="619"/>
        <v>0.694915254237288</v>
      </c>
    </row>
    <row r="1266" spans="1:60">
      <c r="A1266">
        <v>1284</v>
      </c>
      <c r="B1266" t="s">
        <v>1287</v>
      </c>
      <c r="C1266" t="s">
        <v>1372</v>
      </c>
      <c r="D1266" t="s">
        <v>62</v>
      </c>
      <c r="E1266" t="s">
        <v>63</v>
      </c>
      <c r="F1266" t="s">
        <v>1380</v>
      </c>
      <c r="G1266">
        <v>473</v>
      </c>
      <c r="H1266">
        <v>47.9</v>
      </c>
      <c r="I1266">
        <v>250</v>
      </c>
      <c r="J1266">
        <v>12</v>
      </c>
      <c r="K1266">
        <v>1141</v>
      </c>
      <c r="L1266">
        <v>22.7293175855281</v>
      </c>
      <c r="M1266">
        <v>0.04</v>
      </c>
      <c r="N1266">
        <v>11</v>
      </c>
      <c r="O1266">
        <v>0.16</v>
      </c>
      <c r="P1266">
        <v>2.9</v>
      </c>
      <c r="Q1266">
        <v>6.5</v>
      </c>
      <c r="R1266">
        <v>0.79</v>
      </c>
      <c r="S1266">
        <v>24</v>
      </c>
      <c r="T1266">
        <v>10</v>
      </c>
      <c r="U1266">
        <v>115</v>
      </c>
      <c r="V1266">
        <v>41</v>
      </c>
      <c r="W1266">
        <v>174</v>
      </c>
      <c r="X1266">
        <v>41</v>
      </c>
      <c r="Y1266">
        <v>437</v>
      </c>
      <c r="Z1266">
        <v>58</v>
      </c>
      <c r="AA1266">
        <v>8430</v>
      </c>
      <c r="AB1266">
        <v>106</v>
      </c>
      <c r="AC1266">
        <v>149</v>
      </c>
      <c r="AD1266" s="3">
        <f t="shared" si="589"/>
        <v>106.251639674078</v>
      </c>
      <c r="AE1266" s="4">
        <f t="shared" si="590"/>
        <v>151.235887461791</v>
      </c>
      <c r="AF1266" s="5">
        <f t="shared" si="591"/>
        <v>0.168776371308017</v>
      </c>
      <c r="AG1266" s="3">
        <f t="shared" si="592"/>
        <v>17.9445350734095</v>
      </c>
      <c r="AH1266" s="3">
        <f t="shared" si="593"/>
        <v>1.72413793103448</v>
      </c>
      <c r="AI1266" s="3">
        <f t="shared" si="594"/>
        <v>6.34573304157549</v>
      </c>
      <c r="AJ1266" s="3">
        <f t="shared" si="595"/>
        <v>43.9189189189189</v>
      </c>
      <c r="AK1266" s="3">
        <f t="shared" si="596"/>
        <v>14.0319715808171</v>
      </c>
      <c r="AL1266" s="3">
        <f t="shared" si="597"/>
        <v>120.603015075377</v>
      </c>
      <c r="AM1266" s="3">
        <f t="shared" si="598"/>
        <v>277.008310249307</v>
      </c>
      <c r="AN1266" s="3">
        <f t="shared" si="599"/>
        <v>467.479674796748</v>
      </c>
      <c r="AO1266" s="3">
        <f t="shared" si="600"/>
        <v>750.915750915751</v>
      </c>
      <c r="AP1266" s="3">
        <f t="shared" si="601"/>
        <v>1087.5</v>
      </c>
      <c r="AQ1266" s="3">
        <f t="shared" si="602"/>
        <v>1659.91902834008</v>
      </c>
      <c r="AR1266" s="3">
        <f t="shared" si="603"/>
        <v>2714.28571428571</v>
      </c>
      <c r="AS1266" s="6">
        <f t="shared" si="604"/>
        <v>2357.72357723577</v>
      </c>
      <c r="AT1266" s="3">
        <f t="shared" si="605"/>
        <v>0.192803002644022</v>
      </c>
      <c r="AU1266" s="7">
        <f t="shared" si="606"/>
        <v>0.710326851846398</v>
      </c>
      <c r="AV1266" s="8">
        <f t="shared" si="607"/>
        <v>0.0727340592541511</v>
      </c>
      <c r="AW1266" s="3">
        <f t="shared" si="608"/>
        <v>12.6029906218159</v>
      </c>
      <c r="AX1266" s="7">
        <f t="shared" si="609"/>
        <v>0.25821093634786</v>
      </c>
      <c r="AY1266" s="3">
        <f t="shared" si="610"/>
        <v>-0.0669254190006403</v>
      </c>
      <c r="AZ1266" s="9">
        <f t="shared" si="611"/>
        <v>24.2219384075379</v>
      </c>
      <c r="BA1266" s="11">
        <f t="shared" si="612"/>
        <v>2.478362153147</v>
      </c>
      <c r="BB1266" s="12">
        <f t="shared" si="613"/>
        <v>1072.16645314221</v>
      </c>
      <c r="BC1266" s="13">
        <f t="shared" si="614"/>
        <v>0.0271615633715137</v>
      </c>
      <c r="BD1266" s="14">
        <f t="shared" si="615"/>
        <v>57.3474801061008</v>
      </c>
      <c r="BE1266" s="15">
        <f t="shared" si="616"/>
        <v>0.340961098398169</v>
      </c>
      <c r="BF1266" s="16">
        <f t="shared" si="617"/>
        <v>18.2083333333333</v>
      </c>
      <c r="BG1266" s="16">
        <f t="shared" si="618"/>
        <v>1.69230769230769</v>
      </c>
      <c r="BH1266" s="17">
        <f t="shared" si="619"/>
        <v>0.711409395973154</v>
      </c>
    </row>
    <row r="1267" spans="1:60">
      <c r="A1267">
        <v>1285</v>
      </c>
      <c r="B1267" t="s">
        <v>1287</v>
      </c>
      <c r="C1267" t="s">
        <v>1372</v>
      </c>
      <c r="D1267" t="s">
        <v>62</v>
      </c>
      <c r="E1267" t="s">
        <v>63</v>
      </c>
      <c r="F1267" t="s">
        <v>1381</v>
      </c>
      <c r="G1267">
        <v>445</v>
      </c>
      <c r="H1267">
        <v>47.9</v>
      </c>
      <c r="I1267">
        <v>138</v>
      </c>
      <c r="J1267">
        <v>9.6</v>
      </c>
      <c r="K1267">
        <v>374</v>
      </c>
      <c r="L1267">
        <v>22.7293175855281</v>
      </c>
      <c r="M1267">
        <v>0.01</v>
      </c>
      <c r="N1267">
        <v>4.8</v>
      </c>
      <c r="O1267">
        <v>0.04</v>
      </c>
      <c r="P1267">
        <v>0.79</v>
      </c>
      <c r="Q1267">
        <v>1.5</v>
      </c>
      <c r="R1267">
        <v>0.27</v>
      </c>
      <c r="S1267">
        <v>6.2</v>
      </c>
      <c r="T1267">
        <v>2.6</v>
      </c>
      <c r="U1267">
        <v>32</v>
      </c>
      <c r="V1267">
        <v>13</v>
      </c>
      <c r="W1267">
        <v>60</v>
      </c>
      <c r="X1267">
        <v>16</v>
      </c>
      <c r="Y1267">
        <v>190</v>
      </c>
      <c r="Z1267">
        <v>29</v>
      </c>
      <c r="AA1267">
        <v>8057</v>
      </c>
      <c r="AB1267">
        <v>66</v>
      </c>
      <c r="AC1267">
        <v>123</v>
      </c>
      <c r="AD1267" s="3">
        <f t="shared" si="589"/>
        <v>66.1566813065014</v>
      </c>
      <c r="AE1267" s="4">
        <f t="shared" si="590"/>
        <v>124.845732602686</v>
      </c>
      <c r="AF1267" s="5">
        <f t="shared" si="591"/>
        <v>0.0421940928270042</v>
      </c>
      <c r="AG1267" s="3">
        <f t="shared" si="592"/>
        <v>7.83034257748777</v>
      </c>
      <c r="AH1267" s="3">
        <f t="shared" si="593"/>
        <v>0.431034482758621</v>
      </c>
      <c r="AI1267" s="3">
        <f t="shared" si="594"/>
        <v>1.72866520787746</v>
      </c>
      <c r="AJ1267" s="3">
        <f t="shared" si="595"/>
        <v>10.1351351351351</v>
      </c>
      <c r="AK1267" s="3">
        <f t="shared" si="596"/>
        <v>4.79573712255773</v>
      </c>
      <c r="AL1267" s="3">
        <f t="shared" si="597"/>
        <v>31.1557788944724</v>
      </c>
      <c r="AM1267" s="3">
        <f t="shared" si="598"/>
        <v>72.0221606648199</v>
      </c>
      <c r="AN1267" s="3">
        <f t="shared" si="599"/>
        <v>130.081300813008</v>
      </c>
      <c r="AO1267" s="3">
        <f t="shared" si="600"/>
        <v>238.095238095238</v>
      </c>
      <c r="AP1267" s="3">
        <f t="shared" si="601"/>
        <v>375</v>
      </c>
      <c r="AQ1267" s="3">
        <f t="shared" si="602"/>
        <v>647.773279352227</v>
      </c>
      <c r="AR1267" s="3">
        <f t="shared" si="603"/>
        <v>1180.12422360248</v>
      </c>
      <c r="AS1267" s="6">
        <f t="shared" si="604"/>
        <v>1178.86178861789</v>
      </c>
      <c r="AT1267" s="3">
        <f t="shared" si="605"/>
        <v>0.269880366297093</v>
      </c>
      <c r="AU1267" s="7">
        <f t="shared" si="606"/>
        <v>2.28688099862273</v>
      </c>
      <c r="AV1267" s="8">
        <f t="shared" si="607"/>
        <v>0.0384474495037464</v>
      </c>
      <c r="AW1267" s="3">
        <f t="shared" si="608"/>
        <v>13.0047638127798</v>
      </c>
      <c r="AX1267" s="7">
        <f t="shared" si="609"/>
        <v>0.138649647499996</v>
      </c>
      <c r="AY1267" s="3">
        <f t="shared" si="610"/>
        <v>-1.14660875844374</v>
      </c>
      <c r="AZ1267" s="9">
        <f t="shared" si="611"/>
        <v>32.8682940234662</v>
      </c>
      <c r="BA1267" s="11">
        <f t="shared" si="612"/>
        <v>12.1115093681443</v>
      </c>
      <c r="BB1267" s="12">
        <f t="shared" si="613"/>
        <v>1049.44944410235</v>
      </c>
      <c r="BC1267" s="13">
        <f t="shared" si="614"/>
        <v>0.0216273658812848</v>
      </c>
      <c r="BD1267" s="14">
        <f t="shared" si="615"/>
        <v>61.8396624472574</v>
      </c>
      <c r="BE1267" s="15">
        <f t="shared" si="616"/>
        <v>0.647368421052632</v>
      </c>
      <c r="BF1267" s="16">
        <f t="shared" si="617"/>
        <v>30.6451612903226</v>
      </c>
      <c r="BG1267" s="16">
        <f t="shared" si="618"/>
        <v>3.2</v>
      </c>
      <c r="BH1267" s="17">
        <f t="shared" si="619"/>
        <v>0.536585365853659</v>
      </c>
    </row>
    <row r="1268" spans="1:60">
      <c r="A1268">
        <v>1286</v>
      </c>
      <c r="B1268" t="s">
        <v>1287</v>
      </c>
      <c r="C1268" t="s">
        <v>1372</v>
      </c>
      <c r="D1268" t="s">
        <v>62</v>
      </c>
      <c r="E1268" t="s">
        <v>63</v>
      </c>
      <c r="F1268" t="s">
        <v>1382</v>
      </c>
      <c r="G1268">
        <v>149</v>
      </c>
      <c r="H1268">
        <v>47.9</v>
      </c>
      <c r="I1268">
        <v>188</v>
      </c>
      <c r="J1268">
        <v>18</v>
      </c>
      <c r="K1268">
        <v>539</v>
      </c>
      <c r="L1268">
        <v>22.7293175855281</v>
      </c>
      <c r="M1268">
        <v>0.01</v>
      </c>
      <c r="N1268">
        <v>8.1</v>
      </c>
      <c r="O1268">
        <v>0.05</v>
      </c>
      <c r="P1268">
        <v>1</v>
      </c>
      <c r="Q1268">
        <v>2.5</v>
      </c>
      <c r="R1268">
        <v>0.44</v>
      </c>
      <c r="S1268">
        <v>11</v>
      </c>
      <c r="T1268">
        <v>4.2</v>
      </c>
      <c r="U1268">
        <v>51</v>
      </c>
      <c r="V1268">
        <v>19</v>
      </c>
      <c r="W1268">
        <v>83</v>
      </c>
      <c r="X1268">
        <v>20</v>
      </c>
      <c r="Y1268">
        <v>219</v>
      </c>
      <c r="Z1268">
        <v>31</v>
      </c>
      <c r="AA1268">
        <v>8212</v>
      </c>
      <c r="AB1268">
        <v>56</v>
      </c>
      <c r="AC1268">
        <v>102</v>
      </c>
      <c r="AD1268" s="3">
        <f t="shared" si="589"/>
        <v>56.1329417146072</v>
      </c>
      <c r="AE1268" s="4">
        <f t="shared" si="590"/>
        <v>103.530607524179</v>
      </c>
      <c r="AF1268" s="5">
        <f t="shared" si="591"/>
        <v>0.0421940928270042</v>
      </c>
      <c r="AG1268" s="3">
        <f t="shared" si="592"/>
        <v>13.2137030995106</v>
      </c>
      <c r="AH1268" s="3">
        <f t="shared" si="593"/>
        <v>0.538793103448276</v>
      </c>
      <c r="AI1268" s="3">
        <f t="shared" si="594"/>
        <v>2.18818380743982</v>
      </c>
      <c r="AJ1268" s="3">
        <f t="shared" si="595"/>
        <v>16.8918918918919</v>
      </c>
      <c r="AK1268" s="3">
        <f t="shared" si="596"/>
        <v>7.81527531083481</v>
      </c>
      <c r="AL1268" s="3">
        <f t="shared" si="597"/>
        <v>55.2763819095477</v>
      </c>
      <c r="AM1268" s="3">
        <f t="shared" si="598"/>
        <v>116.343490304709</v>
      </c>
      <c r="AN1268" s="3">
        <f t="shared" si="599"/>
        <v>207.317073170732</v>
      </c>
      <c r="AO1268" s="3">
        <f t="shared" si="600"/>
        <v>347.985347985348</v>
      </c>
      <c r="AP1268" s="3">
        <f t="shared" si="601"/>
        <v>518.75</v>
      </c>
      <c r="AQ1268" s="3">
        <f t="shared" si="602"/>
        <v>809.716599190283</v>
      </c>
      <c r="AR1268" s="3">
        <f t="shared" si="603"/>
        <v>1360.24844720497</v>
      </c>
      <c r="AS1268" s="6">
        <f t="shared" si="604"/>
        <v>1260.16260162602</v>
      </c>
      <c r="AT1268" s="3">
        <f t="shared" si="605"/>
        <v>0.255761594393146</v>
      </c>
      <c r="AU1268" s="7">
        <f t="shared" si="606"/>
        <v>1.88025647019619</v>
      </c>
      <c r="AV1268" s="8">
        <f t="shared" si="607"/>
        <v>0.078237732721778</v>
      </c>
      <c r="AW1268" s="3">
        <f t="shared" si="608"/>
        <v>5.75170041800993</v>
      </c>
      <c r="AX1268" s="7">
        <f t="shared" si="609"/>
        <v>0.187635230500032</v>
      </c>
      <c r="AY1268" s="3">
        <f t="shared" si="610"/>
        <v>-0.621289088434627</v>
      </c>
      <c r="AZ1268" s="9">
        <f t="shared" si="611"/>
        <v>57.6931002188773</v>
      </c>
      <c r="BA1268" s="11">
        <f t="shared" si="612"/>
        <v>11.2034551326092</v>
      </c>
      <c r="BB1268" s="12">
        <f t="shared" si="613"/>
        <v>1116.06480221928</v>
      </c>
      <c r="BC1268" s="13">
        <f t="shared" si="614"/>
        <v>0.0179817549566064</v>
      </c>
      <c r="BD1268" s="14">
        <f t="shared" si="615"/>
        <v>71.4</v>
      </c>
      <c r="BE1268" s="15">
        <f t="shared" si="616"/>
        <v>0.465753424657534</v>
      </c>
      <c r="BF1268" s="16">
        <f t="shared" si="617"/>
        <v>19.9090909090909</v>
      </c>
      <c r="BG1268" s="16">
        <f t="shared" si="618"/>
        <v>3.24</v>
      </c>
      <c r="BH1268" s="17">
        <f t="shared" si="619"/>
        <v>0.549019607843137</v>
      </c>
    </row>
    <row r="1269" spans="1:60">
      <c r="A1269">
        <v>1287</v>
      </c>
      <c r="B1269" t="s">
        <v>1287</v>
      </c>
      <c r="C1269" t="s">
        <v>1372</v>
      </c>
      <c r="D1269" t="s">
        <v>62</v>
      </c>
      <c r="E1269" t="s">
        <v>63</v>
      </c>
      <c r="F1269" t="s">
        <v>1383</v>
      </c>
      <c r="G1269">
        <v>618</v>
      </c>
      <c r="H1269">
        <v>47.9</v>
      </c>
      <c r="I1269">
        <v>256</v>
      </c>
      <c r="J1269">
        <v>18</v>
      </c>
      <c r="K1269">
        <v>611</v>
      </c>
      <c r="L1269">
        <v>22.7293175855281</v>
      </c>
      <c r="M1269">
        <v>0.04</v>
      </c>
      <c r="N1269">
        <v>8.9</v>
      </c>
      <c r="O1269">
        <v>0.06</v>
      </c>
      <c r="P1269">
        <v>0.94</v>
      </c>
      <c r="Q1269">
        <v>2.3</v>
      </c>
      <c r="R1269">
        <v>0.35</v>
      </c>
      <c r="S1269">
        <v>11</v>
      </c>
      <c r="T1269">
        <v>4.7</v>
      </c>
      <c r="U1269">
        <v>55</v>
      </c>
      <c r="V1269">
        <v>21</v>
      </c>
      <c r="W1269">
        <v>94</v>
      </c>
      <c r="X1269">
        <v>23</v>
      </c>
      <c r="Y1269">
        <v>258</v>
      </c>
      <c r="Z1269">
        <v>36</v>
      </c>
      <c r="AA1269">
        <v>8164</v>
      </c>
      <c r="AB1269">
        <v>65</v>
      </c>
      <c r="AC1269">
        <v>123</v>
      </c>
      <c r="AD1269" s="3">
        <f t="shared" si="589"/>
        <v>65.154307347312</v>
      </c>
      <c r="AE1269" s="4">
        <f t="shared" si="590"/>
        <v>124.845732602686</v>
      </c>
      <c r="AF1269" s="5">
        <f t="shared" si="591"/>
        <v>0.168776371308017</v>
      </c>
      <c r="AG1269" s="3">
        <f t="shared" si="592"/>
        <v>14.5187601957586</v>
      </c>
      <c r="AH1269" s="3">
        <f t="shared" si="593"/>
        <v>0.646551724137931</v>
      </c>
      <c r="AI1269" s="3">
        <f t="shared" si="594"/>
        <v>2.05689277899343</v>
      </c>
      <c r="AJ1269" s="3">
        <f t="shared" si="595"/>
        <v>15.5405405405405</v>
      </c>
      <c r="AK1269" s="3">
        <f t="shared" si="596"/>
        <v>6.21669626998224</v>
      </c>
      <c r="AL1269" s="3">
        <f t="shared" si="597"/>
        <v>55.2763819095477</v>
      </c>
      <c r="AM1269" s="3">
        <f t="shared" si="598"/>
        <v>130.193905817175</v>
      </c>
      <c r="AN1269" s="3">
        <f t="shared" si="599"/>
        <v>223.577235772358</v>
      </c>
      <c r="AO1269" s="3">
        <f t="shared" si="600"/>
        <v>384.615384615385</v>
      </c>
      <c r="AP1269" s="3">
        <f t="shared" si="601"/>
        <v>587.5</v>
      </c>
      <c r="AQ1269" s="3">
        <f t="shared" si="602"/>
        <v>931.174089068826</v>
      </c>
      <c r="AR1269" s="3">
        <f t="shared" si="603"/>
        <v>1602.48447204969</v>
      </c>
      <c r="AS1269" s="6">
        <f t="shared" si="604"/>
        <v>1463.41463414634</v>
      </c>
      <c r="AT1269" s="3">
        <f t="shared" si="605"/>
        <v>0.212107870995642</v>
      </c>
      <c r="AU1269" s="7">
        <f t="shared" si="606"/>
        <v>1.32361888489529</v>
      </c>
      <c r="AV1269" s="8">
        <f t="shared" si="607"/>
        <v>0.0712879792881964</v>
      </c>
      <c r="AW1269" s="3">
        <f t="shared" si="608"/>
        <v>6.93587403348257</v>
      </c>
      <c r="AX1269" s="7">
        <f t="shared" si="609"/>
        <v>0.187744361605667</v>
      </c>
      <c r="AY1269" s="3">
        <f t="shared" si="610"/>
        <v>-0.62027952176039</v>
      </c>
      <c r="AZ1269" s="9">
        <f t="shared" si="611"/>
        <v>66.0025910545758</v>
      </c>
      <c r="BA1269" s="11">
        <f t="shared" si="612"/>
        <v>11.5525183853844</v>
      </c>
      <c r="BB1269" s="12">
        <f t="shared" si="613"/>
        <v>1116.06480221928</v>
      </c>
      <c r="BC1269" s="13">
        <f t="shared" si="614"/>
        <v>0.0215904137032621</v>
      </c>
      <c r="BD1269" s="14">
        <f t="shared" si="615"/>
        <v>82.4236817761332</v>
      </c>
      <c r="BE1269" s="15">
        <f t="shared" si="616"/>
        <v>0.476744186046512</v>
      </c>
      <c r="BF1269" s="16">
        <f t="shared" si="617"/>
        <v>23.4545454545455</v>
      </c>
      <c r="BG1269" s="16">
        <f t="shared" si="618"/>
        <v>3.8695652173913</v>
      </c>
      <c r="BH1269" s="17">
        <f t="shared" si="619"/>
        <v>0.528455284552846</v>
      </c>
    </row>
    <row r="1270" spans="1:60">
      <c r="A1270">
        <v>1288</v>
      </c>
      <c r="B1270" t="s">
        <v>1287</v>
      </c>
      <c r="C1270" t="s">
        <v>1372</v>
      </c>
      <c r="D1270" t="s">
        <v>62</v>
      </c>
      <c r="E1270" t="s">
        <v>63</v>
      </c>
      <c r="F1270" t="s">
        <v>1384</v>
      </c>
      <c r="G1270">
        <v>134</v>
      </c>
      <c r="H1270">
        <v>47.9</v>
      </c>
      <c r="I1270">
        <v>244</v>
      </c>
      <c r="J1270">
        <v>22</v>
      </c>
      <c r="K1270">
        <v>693</v>
      </c>
      <c r="L1270">
        <v>22.7293175855281</v>
      </c>
      <c r="M1270">
        <v>0.03</v>
      </c>
      <c r="N1270">
        <v>9.4</v>
      </c>
      <c r="O1270">
        <v>0.11</v>
      </c>
      <c r="P1270">
        <v>2.1</v>
      </c>
      <c r="Q1270">
        <v>4.2</v>
      </c>
      <c r="R1270">
        <v>0.56</v>
      </c>
      <c r="S1270">
        <v>16</v>
      </c>
      <c r="T1270">
        <v>6</v>
      </c>
      <c r="U1270">
        <v>69</v>
      </c>
      <c r="V1270">
        <v>25</v>
      </c>
      <c r="W1270">
        <v>104</v>
      </c>
      <c r="X1270">
        <v>25</v>
      </c>
      <c r="Y1270">
        <v>277</v>
      </c>
      <c r="Z1270">
        <v>37</v>
      </c>
      <c r="AA1270">
        <v>8484</v>
      </c>
      <c r="AB1270">
        <v>84</v>
      </c>
      <c r="AC1270">
        <v>129</v>
      </c>
      <c r="AD1270" s="3">
        <f t="shared" si="589"/>
        <v>84.1994125719109</v>
      </c>
      <c r="AE1270" s="4">
        <f t="shared" si="590"/>
        <v>130.935768339403</v>
      </c>
      <c r="AF1270" s="5">
        <f t="shared" si="591"/>
        <v>0.126582278481013</v>
      </c>
      <c r="AG1270" s="3">
        <f t="shared" si="592"/>
        <v>15.3344208809135</v>
      </c>
      <c r="AH1270" s="3">
        <f t="shared" si="593"/>
        <v>1.18534482758621</v>
      </c>
      <c r="AI1270" s="3">
        <f t="shared" si="594"/>
        <v>4.59518599562363</v>
      </c>
      <c r="AJ1270" s="3">
        <f t="shared" si="595"/>
        <v>28.3783783783784</v>
      </c>
      <c r="AK1270" s="3">
        <f t="shared" si="596"/>
        <v>9.94671403197158</v>
      </c>
      <c r="AL1270" s="3">
        <f t="shared" si="597"/>
        <v>80.4020100502512</v>
      </c>
      <c r="AM1270" s="3">
        <f t="shared" si="598"/>
        <v>166.204986149584</v>
      </c>
      <c r="AN1270" s="3">
        <f t="shared" si="599"/>
        <v>280.487804878049</v>
      </c>
      <c r="AO1270" s="3">
        <f t="shared" si="600"/>
        <v>457.875457875458</v>
      </c>
      <c r="AP1270" s="3">
        <f t="shared" si="601"/>
        <v>650</v>
      </c>
      <c r="AQ1270" s="3">
        <f t="shared" si="602"/>
        <v>1012.14574898785</v>
      </c>
      <c r="AR1270" s="3">
        <f t="shared" si="603"/>
        <v>1720.49689440994</v>
      </c>
      <c r="AS1270" s="6">
        <f t="shared" si="604"/>
        <v>1504.06504065041</v>
      </c>
      <c r="AT1270" s="3">
        <f t="shared" si="605"/>
        <v>0.208234359558016</v>
      </c>
      <c r="AU1270" s="7">
        <f t="shared" si="606"/>
        <v>1.21031523064406</v>
      </c>
      <c r="AV1270" s="8">
        <f t="shared" si="607"/>
        <v>0.0717909255753094</v>
      </c>
      <c r="AW1270" s="3">
        <f t="shared" si="608"/>
        <v>5.95162583360921</v>
      </c>
      <c r="AX1270" s="7">
        <f t="shared" si="609"/>
        <v>0.17514081353013</v>
      </c>
      <c r="AY1270" s="3">
        <f t="shared" si="610"/>
        <v>-0.74093732401808</v>
      </c>
      <c r="AZ1270" s="9">
        <f t="shared" si="611"/>
        <v>25.505709209051</v>
      </c>
      <c r="BA1270" s="11">
        <f t="shared" si="612"/>
        <v>4.81538537935648</v>
      </c>
      <c r="BB1270" s="12">
        <f t="shared" si="613"/>
        <v>1139.14803368249</v>
      </c>
      <c r="BC1270" s="13">
        <f t="shared" si="614"/>
        <v>0.0232285305555367</v>
      </c>
      <c r="BD1270" s="14">
        <f t="shared" si="615"/>
        <v>49.2857142857143</v>
      </c>
      <c r="BE1270" s="15">
        <f t="shared" si="616"/>
        <v>0.465703971119134</v>
      </c>
      <c r="BF1270" s="16">
        <f t="shared" si="617"/>
        <v>17.3125</v>
      </c>
      <c r="BG1270" s="16">
        <f t="shared" si="618"/>
        <v>2.23809523809524</v>
      </c>
      <c r="BH1270" s="17">
        <f t="shared" si="619"/>
        <v>0.651162790697674</v>
      </c>
    </row>
    <row r="1271" spans="1:60">
      <c r="A1271">
        <v>1289</v>
      </c>
      <c r="B1271" t="s">
        <v>1287</v>
      </c>
      <c r="C1271" t="s">
        <v>1372</v>
      </c>
      <c r="D1271" t="s">
        <v>62</v>
      </c>
      <c r="E1271" t="s">
        <v>63</v>
      </c>
      <c r="F1271" t="s">
        <v>1385</v>
      </c>
      <c r="G1271">
        <v>406</v>
      </c>
      <c r="H1271">
        <v>47.9</v>
      </c>
      <c r="I1271">
        <v>817</v>
      </c>
      <c r="J1271">
        <v>22</v>
      </c>
      <c r="K1271">
        <v>701</v>
      </c>
      <c r="L1271">
        <v>22.7293175855281</v>
      </c>
      <c r="M1271">
        <v>12</v>
      </c>
      <c r="N1271">
        <v>34</v>
      </c>
      <c r="O1271">
        <v>3</v>
      </c>
      <c r="P1271">
        <v>14</v>
      </c>
      <c r="Q1271">
        <v>6.1</v>
      </c>
      <c r="R1271">
        <v>0.51</v>
      </c>
      <c r="S1271">
        <v>17</v>
      </c>
      <c r="T1271">
        <v>6.1</v>
      </c>
      <c r="U1271">
        <v>70</v>
      </c>
      <c r="V1271">
        <v>25</v>
      </c>
      <c r="W1271">
        <v>107</v>
      </c>
      <c r="X1271">
        <v>25</v>
      </c>
      <c r="Y1271">
        <v>275</v>
      </c>
      <c r="Z1271">
        <v>37</v>
      </c>
      <c r="AA1271">
        <v>8533</v>
      </c>
      <c r="AB1271">
        <v>61</v>
      </c>
      <c r="AC1271">
        <v>103</v>
      </c>
      <c r="AD1271" s="3">
        <f t="shared" si="589"/>
        <v>61.1448115105543</v>
      </c>
      <c r="AE1271" s="4">
        <f t="shared" si="590"/>
        <v>104.545613480298</v>
      </c>
      <c r="AF1271" s="5">
        <f t="shared" si="591"/>
        <v>50.6329113924051</v>
      </c>
      <c r="AG1271" s="3">
        <f t="shared" si="592"/>
        <v>55.4649265905383</v>
      </c>
      <c r="AH1271" s="3">
        <f t="shared" si="593"/>
        <v>32.3275862068966</v>
      </c>
      <c r="AI1271" s="3">
        <f t="shared" si="594"/>
        <v>30.6345733041575</v>
      </c>
      <c r="AJ1271" s="3">
        <f t="shared" si="595"/>
        <v>41.2162162162162</v>
      </c>
      <c r="AK1271" s="3">
        <f t="shared" si="596"/>
        <v>9.05861456483126</v>
      </c>
      <c r="AL1271" s="3">
        <f t="shared" si="597"/>
        <v>85.4271356783919</v>
      </c>
      <c r="AM1271" s="3">
        <f t="shared" si="598"/>
        <v>168.975069252078</v>
      </c>
      <c r="AN1271" s="3">
        <f t="shared" si="599"/>
        <v>284.552845528455</v>
      </c>
      <c r="AO1271" s="3">
        <f t="shared" si="600"/>
        <v>457.875457875458</v>
      </c>
      <c r="AP1271" s="3">
        <f t="shared" si="601"/>
        <v>668.75</v>
      </c>
      <c r="AQ1271" s="3">
        <f t="shared" si="602"/>
        <v>1012.14574898785</v>
      </c>
      <c r="AR1271" s="3">
        <f t="shared" si="603"/>
        <v>1708.07453416149</v>
      </c>
      <c r="AS1271" s="6">
        <f t="shared" si="604"/>
        <v>1504.06504065041</v>
      </c>
      <c r="AT1271" s="3">
        <f t="shared" si="605"/>
        <v>0.152661596195195</v>
      </c>
      <c r="AU1271" s="7">
        <f t="shared" si="606"/>
        <v>0.89376425408823</v>
      </c>
      <c r="AV1271" s="8">
        <f t="shared" si="607"/>
        <v>0.325216896894554</v>
      </c>
      <c r="AW1271" s="3">
        <f t="shared" si="608"/>
        <v>4.75207334001355</v>
      </c>
      <c r="AX1271" s="7">
        <f t="shared" si="609"/>
        <v>0.708948468906105</v>
      </c>
      <c r="AY1271" s="3">
        <f t="shared" si="610"/>
        <v>1.68675744632782</v>
      </c>
      <c r="AZ1271" s="9">
        <f t="shared" si="611"/>
        <v>3.01475157102423</v>
      </c>
      <c r="BA1271" s="11">
        <f t="shared" si="612"/>
        <v>2.58278698307276</v>
      </c>
      <c r="BB1271" s="12">
        <f t="shared" si="613"/>
        <v>1139.14803368249</v>
      </c>
      <c r="BC1271" s="13">
        <f t="shared" si="614"/>
        <v>0.0183225200916938</v>
      </c>
      <c r="BD1271" s="14">
        <f t="shared" si="615"/>
        <v>16.4754098360656</v>
      </c>
      <c r="BE1271" s="15">
        <f t="shared" si="616"/>
        <v>0.374545454545455</v>
      </c>
      <c r="BF1271" s="16">
        <f t="shared" si="617"/>
        <v>16.1764705882353</v>
      </c>
      <c r="BG1271" s="16">
        <f t="shared" si="618"/>
        <v>5.57377049180328</v>
      </c>
      <c r="BH1271" s="17">
        <f t="shared" si="619"/>
        <v>0.592233009708738</v>
      </c>
    </row>
    <row r="1272" spans="1:60">
      <c r="A1272">
        <v>1290</v>
      </c>
      <c r="B1272" t="s">
        <v>1287</v>
      </c>
      <c r="C1272" t="s">
        <v>1372</v>
      </c>
      <c r="D1272" t="s">
        <v>62</v>
      </c>
      <c r="E1272" t="s">
        <v>63</v>
      </c>
      <c r="F1272" t="s">
        <v>1386</v>
      </c>
      <c r="G1272">
        <v>276</v>
      </c>
      <c r="H1272">
        <v>47.9</v>
      </c>
      <c r="I1272">
        <v>1055</v>
      </c>
      <c r="J1272">
        <v>17</v>
      </c>
      <c r="K1272">
        <v>700</v>
      </c>
      <c r="L1272">
        <v>22.7293175855281</v>
      </c>
      <c r="M1272">
        <v>5.7</v>
      </c>
      <c r="N1272">
        <v>23</v>
      </c>
      <c r="O1272">
        <v>2.3</v>
      </c>
      <c r="P1272">
        <v>12</v>
      </c>
      <c r="Q1272">
        <v>6.3</v>
      </c>
      <c r="R1272">
        <v>0.68</v>
      </c>
      <c r="S1272">
        <v>18</v>
      </c>
      <c r="T1272">
        <v>6.4</v>
      </c>
      <c r="U1272">
        <v>72</v>
      </c>
      <c r="V1272">
        <v>25</v>
      </c>
      <c r="W1272">
        <v>106</v>
      </c>
      <c r="X1272">
        <v>26</v>
      </c>
      <c r="Y1272">
        <v>276</v>
      </c>
      <c r="Z1272">
        <v>37</v>
      </c>
      <c r="AA1272">
        <v>7931</v>
      </c>
      <c r="AB1272">
        <v>60</v>
      </c>
      <c r="AC1272">
        <v>126</v>
      </c>
      <c r="AD1272" s="3">
        <f t="shared" si="589"/>
        <v>60.1424375513649</v>
      </c>
      <c r="AE1272" s="4">
        <f t="shared" si="590"/>
        <v>127.890750471044</v>
      </c>
      <c r="AF1272" s="5">
        <f t="shared" si="591"/>
        <v>24.0506329113924</v>
      </c>
      <c r="AG1272" s="3">
        <f t="shared" si="592"/>
        <v>37.5203915171289</v>
      </c>
      <c r="AH1272" s="3">
        <f t="shared" si="593"/>
        <v>24.7844827586207</v>
      </c>
      <c r="AI1272" s="3">
        <f t="shared" si="594"/>
        <v>26.2582056892779</v>
      </c>
      <c r="AJ1272" s="3">
        <f t="shared" si="595"/>
        <v>42.5675675675676</v>
      </c>
      <c r="AK1272" s="3">
        <f t="shared" si="596"/>
        <v>12.0781527531083</v>
      </c>
      <c r="AL1272" s="3">
        <f t="shared" si="597"/>
        <v>90.4522613065327</v>
      </c>
      <c r="AM1272" s="3">
        <f t="shared" si="598"/>
        <v>177.285318559557</v>
      </c>
      <c r="AN1272" s="3">
        <f t="shared" si="599"/>
        <v>292.682926829268</v>
      </c>
      <c r="AO1272" s="3">
        <f t="shared" si="600"/>
        <v>457.875457875458</v>
      </c>
      <c r="AP1272" s="3">
        <f t="shared" si="601"/>
        <v>662.5</v>
      </c>
      <c r="AQ1272" s="3">
        <f t="shared" si="602"/>
        <v>1052.63157894737</v>
      </c>
      <c r="AR1272" s="3">
        <f t="shared" si="603"/>
        <v>1714.28571428571</v>
      </c>
      <c r="AS1272" s="6">
        <f t="shared" si="604"/>
        <v>1504.06504065041</v>
      </c>
      <c r="AT1272" s="3">
        <f t="shared" si="605"/>
        <v>0.19464864574009</v>
      </c>
      <c r="AU1272" s="7">
        <f t="shared" si="606"/>
        <v>1.13545043348386</v>
      </c>
      <c r="AV1272" s="8">
        <f t="shared" si="607"/>
        <v>0.179840996438655</v>
      </c>
      <c r="AW1272" s="3">
        <f t="shared" si="608"/>
        <v>7.52298532182614</v>
      </c>
      <c r="AX1272" s="7">
        <f t="shared" si="609"/>
        <v>0.493268982705538</v>
      </c>
      <c r="AY1272" s="3">
        <f t="shared" si="610"/>
        <v>1.05694906201527</v>
      </c>
      <c r="AZ1272" s="9">
        <f t="shared" si="611"/>
        <v>2.86684849853063</v>
      </c>
      <c r="BA1272" s="11">
        <f t="shared" si="612"/>
        <v>2.04128796706285</v>
      </c>
      <c r="BB1272" s="12">
        <f t="shared" si="613"/>
        <v>1109.66004600798</v>
      </c>
      <c r="BC1272" s="13">
        <f t="shared" si="614"/>
        <v>0.0218736655480702</v>
      </c>
      <c r="BD1272" s="14">
        <f t="shared" si="615"/>
        <v>17.4285714285714</v>
      </c>
      <c r="BE1272" s="15">
        <f t="shared" si="616"/>
        <v>0.456521739130435</v>
      </c>
      <c r="BF1272" s="16">
        <f t="shared" si="617"/>
        <v>15.3333333333333</v>
      </c>
      <c r="BG1272" s="16">
        <f t="shared" si="618"/>
        <v>3.65079365079365</v>
      </c>
      <c r="BH1272" s="17">
        <f t="shared" si="619"/>
        <v>0.476190476190476</v>
      </c>
    </row>
    <row r="1273" spans="1:60">
      <c r="A1273">
        <v>1291</v>
      </c>
      <c r="B1273" t="s">
        <v>1287</v>
      </c>
      <c r="C1273" t="s">
        <v>1372</v>
      </c>
      <c r="D1273" t="s">
        <v>62</v>
      </c>
      <c r="E1273" t="s">
        <v>63</v>
      </c>
      <c r="F1273" t="s">
        <v>1387</v>
      </c>
      <c r="G1273">
        <v>586</v>
      </c>
      <c r="H1273">
        <v>47.9</v>
      </c>
      <c r="I1273">
        <v>200</v>
      </c>
      <c r="J1273">
        <v>19</v>
      </c>
      <c r="K1273">
        <v>1287</v>
      </c>
      <c r="L1273">
        <v>22.7293175855281</v>
      </c>
      <c r="M1273">
        <v>0.02</v>
      </c>
      <c r="N1273">
        <v>11</v>
      </c>
      <c r="O1273">
        <v>0.24</v>
      </c>
      <c r="P1273">
        <v>4.6</v>
      </c>
      <c r="Q1273">
        <v>8.4</v>
      </c>
      <c r="R1273">
        <v>1.2</v>
      </c>
      <c r="S1273">
        <v>30</v>
      </c>
      <c r="T1273">
        <v>12</v>
      </c>
      <c r="U1273">
        <v>132</v>
      </c>
      <c r="V1273">
        <v>46</v>
      </c>
      <c r="W1273">
        <v>194</v>
      </c>
      <c r="X1273">
        <v>44</v>
      </c>
      <c r="Y1273">
        <v>467</v>
      </c>
      <c r="Z1273">
        <v>62</v>
      </c>
      <c r="AA1273">
        <v>8659</v>
      </c>
      <c r="AB1273">
        <v>66</v>
      </c>
      <c r="AC1273">
        <v>110</v>
      </c>
      <c r="AD1273" s="3">
        <f t="shared" si="589"/>
        <v>66.1566813065014</v>
      </c>
      <c r="AE1273" s="4">
        <f t="shared" si="590"/>
        <v>111.650655173134</v>
      </c>
      <c r="AF1273" s="5">
        <f t="shared" si="591"/>
        <v>0.0843881856540084</v>
      </c>
      <c r="AG1273" s="3">
        <f t="shared" si="592"/>
        <v>17.9445350734095</v>
      </c>
      <c r="AH1273" s="3">
        <f t="shared" si="593"/>
        <v>2.58620689655172</v>
      </c>
      <c r="AI1273" s="3">
        <f t="shared" si="594"/>
        <v>10.0656455142232</v>
      </c>
      <c r="AJ1273" s="3">
        <f t="shared" si="595"/>
        <v>56.7567567567568</v>
      </c>
      <c r="AK1273" s="3">
        <f t="shared" si="596"/>
        <v>21.3143872113677</v>
      </c>
      <c r="AL1273" s="3">
        <f t="shared" si="597"/>
        <v>150.753768844221</v>
      </c>
      <c r="AM1273" s="3">
        <f t="shared" si="598"/>
        <v>332.409972299169</v>
      </c>
      <c r="AN1273" s="3">
        <f t="shared" si="599"/>
        <v>536.585365853659</v>
      </c>
      <c r="AO1273" s="3">
        <f t="shared" si="600"/>
        <v>842.490842490842</v>
      </c>
      <c r="AP1273" s="3">
        <f t="shared" si="601"/>
        <v>1212.5</v>
      </c>
      <c r="AQ1273" s="3">
        <f t="shared" si="602"/>
        <v>1781.37651821862</v>
      </c>
      <c r="AR1273" s="3">
        <f t="shared" si="603"/>
        <v>2900.62111801242</v>
      </c>
      <c r="AS1273" s="6">
        <f t="shared" si="604"/>
        <v>2520.32520325203</v>
      </c>
      <c r="AT1273" s="3">
        <f t="shared" si="605"/>
        <v>0.230425201907532</v>
      </c>
      <c r="AU1273" s="7">
        <f t="shared" si="606"/>
        <v>0.794399518353589</v>
      </c>
      <c r="AV1273" s="8">
        <f t="shared" si="607"/>
        <v>0.0985215893533501</v>
      </c>
      <c r="AW1273" s="3">
        <f t="shared" si="608"/>
        <v>5.87635027227021</v>
      </c>
      <c r="AX1273" s="7">
        <f t="shared" si="609"/>
        <v>0.238828002731634</v>
      </c>
      <c r="AY1273" s="3">
        <f t="shared" si="610"/>
        <v>-0.2024151835313</v>
      </c>
      <c r="AZ1273" s="9">
        <f t="shared" si="611"/>
        <v>12.4409961964673</v>
      </c>
      <c r="BA1273" s="11">
        <f t="shared" si="612"/>
        <v>1.38519856230332</v>
      </c>
      <c r="BB1273" s="12">
        <f t="shared" si="613"/>
        <v>1122.19160004174</v>
      </c>
      <c r="BC1273" s="13">
        <f t="shared" si="614"/>
        <v>0.0195993106966245</v>
      </c>
      <c r="BD1273" s="14">
        <f t="shared" si="615"/>
        <v>44.4099378881988</v>
      </c>
      <c r="BE1273" s="15">
        <f t="shared" si="616"/>
        <v>0.235546038543897</v>
      </c>
      <c r="BF1273" s="16">
        <f t="shared" si="617"/>
        <v>15.5666666666667</v>
      </c>
      <c r="BG1273" s="16">
        <f t="shared" si="618"/>
        <v>1.30952380952381</v>
      </c>
      <c r="BH1273" s="17">
        <f t="shared" si="619"/>
        <v>0.6</v>
      </c>
    </row>
    <row r="1274" spans="1:60">
      <c r="A1274">
        <v>1292</v>
      </c>
      <c r="B1274" t="s">
        <v>1287</v>
      </c>
      <c r="C1274" t="s">
        <v>1372</v>
      </c>
      <c r="D1274" t="s">
        <v>62</v>
      </c>
      <c r="E1274" t="s">
        <v>63</v>
      </c>
      <c r="F1274" t="s">
        <v>1388</v>
      </c>
      <c r="G1274">
        <v>322</v>
      </c>
      <c r="H1274">
        <v>47.9</v>
      </c>
      <c r="I1274">
        <v>168</v>
      </c>
      <c r="J1274">
        <v>16</v>
      </c>
      <c r="K1274">
        <v>458</v>
      </c>
      <c r="L1274">
        <v>22.7293175855281</v>
      </c>
      <c r="M1274">
        <v>0.01</v>
      </c>
      <c r="N1274">
        <v>7.6</v>
      </c>
      <c r="O1274">
        <v>0.03</v>
      </c>
      <c r="P1274">
        <v>0.54</v>
      </c>
      <c r="Q1274">
        <v>1.5</v>
      </c>
      <c r="R1274">
        <v>0.3</v>
      </c>
      <c r="S1274">
        <v>7.7</v>
      </c>
      <c r="T1274">
        <v>3.3</v>
      </c>
      <c r="U1274">
        <v>42</v>
      </c>
      <c r="V1274">
        <v>16</v>
      </c>
      <c r="W1274">
        <v>70</v>
      </c>
      <c r="X1274">
        <v>18</v>
      </c>
      <c r="Y1274">
        <v>195</v>
      </c>
      <c r="Z1274">
        <v>28</v>
      </c>
      <c r="AA1274">
        <v>8769</v>
      </c>
      <c r="AB1274">
        <v>310.20379296123</v>
      </c>
      <c r="AC1274">
        <v>774.916531322014</v>
      </c>
      <c r="AD1274" s="3">
        <f t="shared" si="589"/>
        <v>310.940204106122</v>
      </c>
      <c r="AE1274" s="4">
        <f t="shared" si="590"/>
        <v>786.54489478723</v>
      </c>
      <c r="AF1274" s="5">
        <f t="shared" si="591"/>
        <v>0.0421940928270042</v>
      </c>
      <c r="AG1274" s="3">
        <f t="shared" si="592"/>
        <v>12.3980424143556</v>
      </c>
      <c r="AH1274" s="3">
        <f t="shared" si="593"/>
        <v>0.323275862068966</v>
      </c>
      <c r="AI1274" s="3">
        <f t="shared" si="594"/>
        <v>1.18161925601751</v>
      </c>
      <c r="AJ1274" s="3">
        <f t="shared" si="595"/>
        <v>10.1351351351351</v>
      </c>
      <c r="AK1274" s="3">
        <f t="shared" si="596"/>
        <v>5.32859680284192</v>
      </c>
      <c r="AL1274" s="3">
        <f t="shared" si="597"/>
        <v>38.6934673366834</v>
      </c>
      <c r="AM1274" s="3">
        <f t="shared" si="598"/>
        <v>91.4127423822715</v>
      </c>
      <c r="AN1274" s="3">
        <f t="shared" si="599"/>
        <v>170.731707317073</v>
      </c>
      <c r="AO1274" s="3">
        <f t="shared" si="600"/>
        <v>293.040293040293</v>
      </c>
      <c r="AP1274" s="3">
        <f t="shared" si="601"/>
        <v>437.5</v>
      </c>
      <c r="AQ1274" s="3">
        <f t="shared" si="602"/>
        <v>728.744939271255</v>
      </c>
      <c r="AR1274" s="3">
        <f t="shared" si="603"/>
        <v>1211.1801242236</v>
      </c>
      <c r="AS1274" s="6">
        <f t="shared" si="604"/>
        <v>1138.21138211382</v>
      </c>
      <c r="AT1274" s="3">
        <f t="shared" si="605"/>
        <v>0.269078664589829</v>
      </c>
      <c r="AU1274" s="7">
        <f t="shared" si="606"/>
        <v>2.22162384610064</v>
      </c>
      <c r="AV1274" s="8">
        <f t="shared" si="607"/>
        <v>0.00966251265549933</v>
      </c>
      <c r="AW1274" s="3">
        <f t="shared" si="608"/>
        <v>49.1590559242019</v>
      </c>
      <c r="AX1274" s="7">
        <f t="shared" si="609"/>
        <v>0.0677472767818913</v>
      </c>
      <c r="AY1274" s="3">
        <f t="shared" si="610"/>
        <v>-2.39009441294563</v>
      </c>
      <c r="AZ1274" s="9">
        <f t="shared" si="611"/>
        <v>111.382299868787</v>
      </c>
      <c r="BA1274" s="11">
        <f t="shared" si="612"/>
        <v>22.9092082458375</v>
      </c>
      <c r="BB1274" s="12">
        <f t="shared" si="613"/>
        <v>1102.94673749197</v>
      </c>
      <c r="BC1274" s="13">
        <f t="shared" si="614"/>
        <v>0.132352974167484</v>
      </c>
      <c r="BD1274" s="14">
        <f t="shared" si="615"/>
        <v>105.777777777778</v>
      </c>
      <c r="BE1274" s="15">
        <f t="shared" si="616"/>
        <v>3.97393092985648</v>
      </c>
      <c r="BF1274" s="16">
        <f t="shared" si="617"/>
        <v>25.3246753246753</v>
      </c>
      <c r="BG1274" s="16">
        <f t="shared" si="618"/>
        <v>5.06666666666667</v>
      </c>
      <c r="BH1274" s="17">
        <f t="shared" si="619"/>
        <v>0.400306072232089</v>
      </c>
    </row>
    <row r="1275" spans="1:60">
      <c r="A1275">
        <v>1293</v>
      </c>
      <c r="B1275" t="s">
        <v>1287</v>
      </c>
      <c r="C1275" t="s">
        <v>1372</v>
      </c>
      <c r="D1275" t="s">
        <v>62</v>
      </c>
      <c r="E1275" t="s">
        <v>63</v>
      </c>
      <c r="F1275" t="s">
        <v>1389</v>
      </c>
      <c r="G1275">
        <v>74</v>
      </c>
      <c r="H1275">
        <v>47.9</v>
      </c>
      <c r="I1275">
        <v>340</v>
      </c>
      <c r="J1275">
        <v>15</v>
      </c>
      <c r="K1275">
        <v>793</v>
      </c>
      <c r="L1275">
        <v>22.7293175855281</v>
      </c>
      <c r="M1275">
        <v>0.01</v>
      </c>
      <c r="N1275">
        <v>7.2</v>
      </c>
      <c r="O1275">
        <v>0.08</v>
      </c>
      <c r="P1275">
        <v>1.3</v>
      </c>
      <c r="Q1275">
        <v>2.8</v>
      </c>
      <c r="R1275">
        <v>0.5</v>
      </c>
      <c r="S1275">
        <v>13</v>
      </c>
      <c r="T1275">
        <v>5.9</v>
      </c>
      <c r="U1275">
        <v>74</v>
      </c>
      <c r="V1275">
        <v>28</v>
      </c>
      <c r="W1275">
        <v>127</v>
      </c>
      <c r="X1275">
        <v>32</v>
      </c>
      <c r="Y1275">
        <v>342</v>
      </c>
      <c r="Z1275">
        <v>49</v>
      </c>
      <c r="AA1275">
        <v>8425</v>
      </c>
      <c r="AB1275">
        <v>310.20379296123</v>
      </c>
      <c r="AC1275">
        <v>774.916531322014</v>
      </c>
      <c r="AD1275" s="3">
        <f t="shared" si="589"/>
        <v>310.940204106122</v>
      </c>
      <c r="AE1275" s="4">
        <f t="shared" si="590"/>
        <v>786.54489478723</v>
      </c>
      <c r="AF1275" s="5">
        <f t="shared" si="591"/>
        <v>0.0421940928270042</v>
      </c>
      <c r="AG1275" s="3">
        <f t="shared" si="592"/>
        <v>11.7455138662316</v>
      </c>
      <c r="AH1275" s="3">
        <f t="shared" si="593"/>
        <v>0.862068965517241</v>
      </c>
      <c r="AI1275" s="3">
        <f t="shared" si="594"/>
        <v>2.84463894967177</v>
      </c>
      <c r="AJ1275" s="3">
        <f t="shared" si="595"/>
        <v>18.9189189189189</v>
      </c>
      <c r="AK1275" s="3">
        <f t="shared" si="596"/>
        <v>8.8809946714032</v>
      </c>
      <c r="AL1275" s="3">
        <f t="shared" si="597"/>
        <v>65.3266331658291</v>
      </c>
      <c r="AM1275" s="3">
        <f t="shared" si="598"/>
        <v>163.434903047091</v>
      </c>
      <c r="AN1275" s="3">
        <f t="shared" si="599"/>
        <v>300.813008130081</v>
      </c>
      <c r="AO1275" s="3">
        <f t="shared" si="600"/>
        <v>512.820512820513</v>
      </c>
      <c r="AP1275" s="3">
        <f t="shared" si="601"/>
        <v>793.75</v>
      </c>
      <c r="AQ1275" s="3">
        <f t="shared" si="602"/>
        <v>1295.54655870445</v>
      </c>
      <c r="AR1275" s="3">
        <f t="shared" si="603"/>
        <v>2124.22360248447</v>
      </c>
      <c r="AS1275" s="6">
        <f t="shared" si="604"/>
        <v>1991.86991869919</v>
      </c>
      <c r="AT1275" s="3">
        <f t="shared" si="605"/>
        <v>0.252620338979303</v>
      </c>
      <c r="AU1275" s="7">
        <f t="shared" si="606"/>
        <v>1.18923609870373</v>
      </c>
      <c r="AV1275" s="8">
        <f t="shared" si="607"/>
        <v>0.00915395935784147</v>
      </c>
      <c r="AW1275" s="3">
        <f t="shared" si="608"/>
        <v>52.4363263191487</v>
      </c>
      <c r="AX1275" s="7">
        <f t="shared" si="609"/>
        <v>0.0662865030889691</v>
      </c>
      <c r="AY1275" s="3">
        <f t="shared" si="610"/>
        <v>-2.42794241567514</v>
      </c>
      <c r="AZ1275" s="9">
        <f t="shared" si="611"/>
        <v>33.9862049941578</v>
      </c>
      <c r="BA1275" s="11">
        <f t="shared" si="612"/>
        <v>5.20680942561632</v>
      </c>
      <c r="BB1275" s="12">
        <f t="shared" si="613"/>
        <v>1095.88871434338</v>
      </c>
      <c r="BC1275" s="13">
        <f t="shared" si="614"/>
        <v>0.132352974167484</v>
      </c>
      <c r="BD1275" s="14">
        <f t="shared" si="615"/>
        <v>83.3516483516484</v>
      </c>
      <c r="BE1275" s="15">
        <f t="shared" si="616"/>
        <v>2.26583781088308</v>
      </c>
      <c r="BF1275" s="16">
        <f t="shared" si="617"/>
        <v>26.3076923076923</v>
      </c>
      <c r="BG1275" s="16">
        <f t="shared" si="618"/>
        <v>2.57142857142857</v>
      </c>
      <c r="BH1275" s="17">
        <f t="shared" si="619"/>
        <v>0.400306072232089</v>
      </c>
    </row>
    <row r="1276" spans="1:60">
      <c r="A1276">
        <v>1294</v>
      </c>
      <c r="B1276" t="s">
        <v>1287</v>
      </c>
      <c r="C1276" t="s">
        <v>1372</v>
      </c>
      <c r="D1276" t="s">
        <v>62</v>
      </c>
      <c r="E1276" t="s">
        <v>63</v>
      </c>
      <c r="F1276" t="s">
        <v>1390</v>
      </c>
      <c r="G1276">
        <v>377</v>
      </c>
      <c r="H1276">
        <v>47.9</v>
      </c>
      <c r="I1276">
        <v>246</v>
      </c>
      <c r="J1276">
        <v>21</v>
      </c>
      <c r="K1276">
        <v>1186</v>
      </c>
      <c r="L1276">
        <v>22.7293175855281</v>
      </c>
      <c r="M1276">
        <v>0.02</v>
      </c>
      <c r="N1276">
        <v>8.8</v>
      </c>
      <c r="O1276">
        <v>0.29</v>
      </c>
      <c r="P1276">
        <v>5.3</v>
      </c>
      <c r="Q1276">
        <v>7.9</v>
      </c>
      <c r="R1276">
        <v>1.2</v>
      </c>
      <c r="S1276">
        <v>29</v>
      </c>
      <c r="T1276">
        <v>11</v>
      </c>
      <c r="U1276">
        <v>127</v>
      </c>
      <c r="V1276">
        <v>43</v>
      </c>
      <c r="W1276">
        <v>180</v>
      </c>
      <c r="X1276">
        <v>41</v>
      </c>
      <c r="Y1276">
        <v>431</v>
      </c>
      <c r="Z1276">
        <v>57</v>
      </c>
      <c r="AA1276">
        <v>7527</v>
      </c>
      <c r="AB1276">
        <v>310.20379296123</v>
      </c>
      <c r="AC1276">
        <v>774.916531322014</v>
      </c>
      <c r="AD1276" s="3">
        <f t="shared" si="589"/>
        <v>310.940204106122</v>
      </c>
      <c r="AE1276" s="4">
        <f t="shared" si="590"/>
        <v>786.54489478723</v>
      </c>
      <c r="AF1276" s="5">
        <f t="shared" si="591"/>
        <v>0.0843881856540084</v>
      </c>
      <c r="AG1276" s="3">
        <f t="shared" si="592"/>
        <v>14.3556280587276</v>
      </c>
      <c r="AH1276" s="3">
        <f t="shared" si="593"/>
        <v>3.125</v>
      </c>
      <c r="AI1276" s="3">
        <f t="shared" si="594"/>
        <v>11.5973741794311</v>
      </c>
      <c r="AJ1276" s="3">
        <f t="shared" si="595"/>
        <v>53.3783783783784</v>
      </c>
      <c r="AK1276" s="3">
        <f t="shared" si="596"/>
        <v>21.3143872113677</v>
      </c>
      <c r="AL1276" s="3">
        <f t="shared" si="597"/>
        <v>145.72864321608</v>
      </c>
      <c r="AM1276" s="3">
        <f t="shared" si="598"/>
        <v>304.709141274238</v>
      </c>
      <c r="AN1276" s="3">
        <f t="shared" si="599"/>
        <v>516.260162601626</v>
      </c>
      <c r="AO1276" s="3">
        <f t="shared" si="600"/>
        <v>787.545787545788</v>
      </c>
      <c r="AP1276" s="3">
        <f t="shared" si="601"/>
        <v>1125</v>
      </c>
      <c r="AQ1276" s="3">
        <f t="shared" si="602"/>
        <v>1659.91902834008</v>
      </c>
      <c r="AR1276" s="3">
        <f t="shared" si="603"/>
        <v>2677.01863354037</v>
      </c>
      <c r="AS1276" s="6">
        <f t="shared" si="604"/>
        <v>2317.07317073171</v>
      </c>
      <c r="AT1276" s="3">
        <f t="shared" si="605"/>
        <v>0.24166719566554</v>
      </c>
      <c r="AU1276" s="7">
        <f t="shared" si="606"/>
        <v>0.90274752905225</v>
      </c>
      <c r="AV1276" s="8">
        <f t="shared" si="607"/>
        <v>0.0111881725484729</v>
      </c>
      <c r="AW1276" s="3">
        <f t="shared" si="608"/>
        <v>37.4545187993919</v>
      </c>
      <c r="AX1276" s="7">
        <f t="shared" si="609"/>
        <v>0.0684717245870988</v>
      </c>
      <c r="AY1276" s="3">
        <f t="shared" si="610"/>
        <v>-2.37162595647177</v>
      </c>
      <c r="AZ1276" s="9">
        <f t="shared" si="611"/>
        <v>7.0510999955458</v>
      </c>
      <c r="BA1276" s="11">
        <f t="shared" si="612"/>
        <v>1.04370518038094</v>
      </c>
      <c r="BB1276" s="12">
        <f t="shared" si="613"/>
        <v>1133.71220310708</v>
      </c>
      <c r="BC1276" s="13">
        <f t="shared" si="614"/>
        <v>0.132352974167484</v>
      </c>
      <c r="BD1276" s="14">
        <f t="shared" si="615"/>
        <v>40.038213518032</v>
      </c>
      <c r="BE1276" s="15">
        <f t="shared" si="616"/>
        <v>1.79795018868217</v>
      </c>
      <c r="BF1276" s="16">
        <f t="shared" si="617"/>
        <v>14.8620689655172</v>
      </c>
      <c r="BG1276" s="16">
        <f t="shared" si="618"/>
        <v>1.11392405063291</v>
      </c>
      <c r="BH1276" s="17">
        <f t="shared" si="619"/>
        <v>0.400306072232089</v>
      </c>
    </row>
    <row r="1277" spans="1:60">
      <c r="A1277">
        <v>1295</v>
      </c>
      <c r="B1277" t="s">
        <v>1287</v>
      </c>
      <c r="C1277" t="s">
        <v>1372</v>
      </c>
      <c r="D1277" t="s">
        <v>62</v>
      </c>
      <c r="E1277" t="s">
        <v>63</v>
      </c>
      <c r="F1277" t="s">
        <v>1391</v>
      </c>
      <c r="G1277">
        <v>591</v>
      </c>
      <c r="H1277">
        <v>47.9</v>
      </c>
      <c r="I1277">
        <v>180</v>
      </c>
      <c r="J1277">
        <v>12</v>
      </c>
      <c r="K1277">
        <v>742</v>
      </c>
      <c r="L1277">
        <v>22.7293175855281</v>
      </c>
      <c r="M1277">
        <v>0.01</v>
      </c>
      <c r="N1277">
        <v>8.3</v>
      </c>
      <c r="O1277">
        <v>0.05</v>
      </c>
      <c r="P1277">
        <v>1</v>
      </c>
      <c r="Q1277">
        <v>3.4</v>
      </c>
      <c r="R1277">
        <v>0.6</v>
      </c>
      <c r="S1277">
        <v>15</v>
      </c>
      <c r="T1277">
        <v>5.9</v>
      </c>
      <c r="U1277">
        <v>71</v>
      </c>
      <c r="V1277">
        <v>27</v>
      </c>
      <c r="W1277">
        <v>117</v>
      </c>
      <c r="X1277">
        <v>29</v>
      </c>
      <c r="Y1277">
        <v>318</v>
      </c>
      <c r="Z1277">
        <v>44</v>
      </c>
      <c r="AA1277">
        <v>7091</v>
      </c>
      <c r="AB1277">
        <v>310.20379296123</v>
      </c>
      <c r="AC1277">
        <v>774.916531322014</v>
      </c>
      <c r="AD1277" s="3">
        <f t="shared" si="589"/>
        <v>310.940204106122</v>
      </c>
      <c r="AE1277" s="4">
        <f t="shared" si="590"/>
        <v>786.54489478723</v>
      </c>
      <c r="AF1277" s="5">
        <f t="shared" si="591"/>
        <v>0.0421940928270042</v>
      </c>
      <c r="AG1277" s="3">
        <f t="shared" si="592"/>
        <v>13.5399673735726</v>
      </c>
      <c r="AH1277" s="3">
        <f t="shared" si="593"/>
        <v>0.538793103448276</v>
      </c>
      <c r="AI1277" s="3">
        <f t="shared" si="594"/>
        <v>2.18818380743982</v>
      </c>
      <c r="AJ1277" s="3">
        <f t="shared" si="595"/>
        <v>22.972972972973</v>
      </c>
      <c r="AK1277" s="3">
        <f t="shared" si="596"/>
        <v>10.6571936056838</v>
      </c>
      <c r="AL1277" s="3">
        <f t="shared" si="597"/>
        <v>75.3768844221105</v>
      </c>
      <c r="AM1277" s="3">
        <f t="shared" si="598"/>
        <v>163.434903047091</v>
      </c>
      <c r="AN1277" s="3">
        <f t="shared" si="599"/>
        <v>288.617886178862</v>
      </c>
      <c r="AO1277" s="3">
        <f t="shared" si="600"/>
        <v>494.505494505494</v>
      </c>
      <c r="AP1277" s="3">
        <f t="shared" si="601"/>
        <v>731.25</v>
      </c>
      <c r="AQ1277" s="3">
        <f t="shared" si="602"/>
        <v>1174.08906882591</v>
      </c>
      <c r="AR1277" s="3">
        <f t="shared" si="603"/>
        <v>1975.15527950311</v>
      </c>
      <c r="AS1277" s="6">
        <f t="shared" si="604"/>
        <v>1788.61788617886</v>
      </c>
      <c r="AT1277" s="3">
        <f t="shared" si="605"/>
        <v>0.256103293402425</v>
      </c>
      <c r="AU1277" s="7">
        <f t="shared" si="606"/>
        <v>1.29662359238335</v>
      </c>
      <c r="AV1277" s="8">
        <f t="shared" si="607"/>
        <v>0.0105524809264006</v>
      </c>
      <c r="AW1277" s="3">
        <f t="shared" si="608"/>
        <v>65.5454078989358</v>
      </c>
      <c r="AX1277" s="7">
        <f t="shared" si="609"/>
        <v>0.0854330106424155</v>
      </c>
      <c r="AY1277" s="3">
        <f t="shared" si="610"/>
        <v>-1.9873604070847</v>
      </c>
      <c r="AZ1277" s="9">
        <f t="shared" si="611"/>
        <v>80.399964848233</v>
      </c>
      <c r="BA1277" s="11">
        <f t="shared" si="612"/>
        <v>8.33930605083919</v>
      </c>
      <c r="BB1277" s="12">
        <f t="shared" si="613"/>
        <v>1072.16645314221</v>
      </c>
      <c r="BC1277" s="13">
        <f t="shared" si="614"/>
        <v>0.132352974167484</v>
      </c>
      <c r="BD1277" s="14">
        <f t="shared" si="615"/>
        <v>91.8823529411765</v>
      </c>
      <c r="BE1277" s="15">
        <f t="shared" si="616"/>
        <v>2.43684443811954</v>
      </c>
      <c r="BF1277" s="16">
        <f t="shared" si="617"/>
        <v>21.2</v>
      </c>
      <c r="BG1277" s="16">
        <f t="shared" si="618"/>
        <v>2.44117647058824</v>
      </c>
      <c r="BH1277" s="17">
        <f t="shared" si="619"/>
        <v>0.400306072232089</v>
      </c>
    </row>
    <row r="1278" spans="1:60">
      <c r="A1278">
        <v>1296</v>
      </c>
      <c r="B1278" t="s">
        <v>1287</v>
      </c>
      <c r="C1278" t="s">
        <v>1372</v>
      </c>
      <c r="D1278" t="s">
        <v>62</v>
      </c>
      <c r="E1278" t="s">
        <v>63</v>
      </c>
      <c r="F1278" t="s">
        <v>1392</v>
      </c>
      <c r="G1278">
        <v>920</v>
      </c>
      <c r="H1278">
        <v>47.9</v>
      </c>
      <c r="I1278">
        <v>219</v>
      </c>
      <c r="J1278">
        <v>14</v>
      </c>
      <c r="K1278">
        <v>1423</v>
      </c>
      <c r="L1278">
        <v>22.7293175855281</v>
      </c>
      <c r="M1278">
        <v>0.03</v>
      </c>
      <c r="N1278">
        <v>16</v>
      </c>
      <c r="O1278">
        <v>0.18</v>
      </c>
      <c r="P1278">
        <v>4.1</v>
      </c>
      <c r="Q1278">
        <v>8.3</v>
      </c>
      <c r="R1278">
        <v>1.1</v>
      </c>
      <c r="S1278">
        <v>33</v>
      </c>
      <c r="T1278">
        <v>14</v>
      </c>
      <c r="U1278">
        <v>158</v>
      </c>
      <c r="V1278">
        <v>59</v>
      </c>
      <c r="W1278">
        <v>242</v>
      </c>
      <c r="X1278">
        <v>58</v>
      </c>
      <c r="Y1278">
        <v>619</v>
      </c>
      <c r="Z1278">
        <v>73</v>
      </c>
      <c r="AA1278">
        <v>8023</v>
      </c>
      <c r="AB1278">
        <v>310.20379296123</v>
      </c>
      <c r="AC1278">
        <v>774.916531322014</v>
      </c>
      <c r="AD1278" s="3">
        <f t="shared" si="589"/>
        <v>310.940204106122</v>
      </c>
      <c r="AE1278" s="4">
        <f t="shared" si="590"/>
        <v>786.54489478723</v>
      </c>
      <c r="AF1278" s="5">
        <f t="shared" si="591"/>
        <v>0.126582278481013</v>
      </c>
      <c r="AG1278" s="3">
        <f t="shared" si="592"/>
        <v>26.1011419249592</v>
      </c>
      <c r="AH1278" s="3">
        <f t="shared" si="593"/>
        <v>1.93965517241379</v>
      </c>
      <c r="AI1278" s="3">
        <f t="shared" si="594"/>
        <v>8.97155361050328</v>
      </c>
      <c r="AJ1278" s="3">
        <f t="shared" si="595"/>
        <v>56.0810810810811</v>
      </c>
      <c r="AK1278" s="3">
        <f t="shared" si="596"/>
        <v>19.538188277087</v>
      </c>
      <c r="AL1278" s="3">
        <f t="shared" si="597"/>
        <v>165.829145728643</v>
      </c>
      <c r="AM1278" s="3">
        <f t="shared" si="598"/>
        <v>387.81163434903</v>
      </c>
      <c r="AN1278" s="3">
        <f t="shared" si="599"/>
        <v>642.276422764228</v>
      </c>
      <c r="AO1278" s="3">
        <f t="shared" si="600"/>
        <v>1080.58608058608</v>
      </c>
      <c r="AP1278" s="3">
        <f t="shared" si="601"/>
        <v>1512.5</v>
      </c>
      <c r="AQ1278" s="3">
        <f t="shared" si="602"/>
        <v>2348.17813765182</v>
      </c>
      <c r="AR1278" s="3">
        <f t="shared" si="603"/>
        <v>3844.72049689441</v>
      </c>
      <c r="AS1278" s="6">
        <f t="shared" si="604"/>
        <v>2967.47967479675</v>
      </c>
      <c r="AT1278" s="3">
        <f t="shared" si="605"/>
        <v>0.202602905899678</v>
      </c>
      <c r="AU1278" s="7">
        <f t="shared" si="606"/>
        <v>0.526963939415963</v>
      </c>
      <c r="AV1278" s="8">
        <f t="shared" si="607"/>
        <v>0.0203421319063144</v>
      </c>
      <c r="AW1278" s="3">
        <f t="shared" si="608"/>
        <v>56.1817781990878</v>
      </c>
      <c r="AX1278" s="7">
        <f t="shared" si="609"/>
        <v>0.152473442769794</v>
      </c>
      <c r="AY1278" s="3">
        <f t="shared" si="610"/>
        <v>-0.981589562217453</v>
      </c>
      <c r="AZ1278" s="9">
        <f t="shared" si="611"/>
        <v>22.5076011752761</v>
      </c>
      <c r="BA1278" s="11">
        <f t="shared" si="612"/>
        <v>2.04449923036292</v>
      </c>
      <c r="BB1278" s="12">
        <f t="shared" si="613"/>
        <v>1088.44277745211</v>
      </c>
      <c r="BC1278" s="13">
        <f t="shared" si="614"/>
        <v>0.132352974167484</v>
      </c>
      <c r="BD1278" s="14">
        <f t="shared" si="615"/>
        <v>57.5727299441669</v>
      </c>
      <c r="BE1278" s="15">
        <f t="shared" si="616"/>
        <v>1.25188454171569</v>
      </c>
      <c r="BF1278" s="16">
        <f t="shared" si="617"/>
        <v>18.7575757575758</v>
      </c>
      <c r="BG1278" s="16">
        <f t="shared" si="618"/>
        <v>1.92771084337349</v>
      </c>
      <c r="BH1278" s="17">
        <f t="shared" si="619"/>
        <v>0.400306072232089</v>
      </c>
    </row>
    <row r="1279" spans="1:60">
      <c r="A1279">
        <v>1297</v>
      </c>
      <c r="B1279" t="s">
        <v>1287</v>
      </c>
      <c r="C1279" t="s">
        <v>1372</v>
      </c>
      <c r="D1279" t="s">
        <v>62</v>
      </c>
      <c r="E1279" t="s">
        <v>63</v>
      </c>
      <c r="F1279" t="s">
        <v>1393</v>
      </c>
      <c r="G1279">
        <v>454</v>
      </c>
      <c r="H1279">
        <v>47.9</v>
      </c>
      <c r="I1279">
        <v>250</v>
      </c>
      <c r="J1279">
        <v>19</v>
      </c>
      <c r="K1279">
        <v>1401</v>
      </c>
      <c r="L1279">
        <v>22.7293175855281</v>
      </c>
      <c r="M1279">
        <v>0.05</v>
      </c>
      <c r="N1279">
        <v>12</v>
      </c>
      <c r="O1279">
        <v>0.24</v>
      </c>
      <c r="P1279">
        <v>4.5</v>
      </c>
      <c r="Q1279">
        <v>8.5</v>
      </c>
      <c r="R1279">
        <v>1.3</v>
      </c>
      <c r="S1279">
        <v>33</v>
      </c>
      <c r="T1279">
        <v>13</v>
      </c>
      <c r="U1279">
        <v>148</v>
      </c>
      <c r="V1279">
        <v>52</v>
      </c>
      <c r="W1279">
        <v>216</v>
      </c>
      <c r="X1279">
        <v>50</v>
      </c>
      <c r="Y1279">
        <v>510</v>
      </c>
      <c r="Z1279">
        <v>68</v>
      </c>
      <c r="AA1279">
        <v>8288</v>
      </c>
      <c r="AB1279">
        <v>310.20379296123</v>
      </c>
      <c r="AC1279">
        <v>774.916531322014</v>
      </c>
      <c r="AD1279" s="3">
        <f t="shared" si="589"/>
        <v>310.940204106122</v>
      </c>
      <c r="AE1279" s="4">
        <f t="shared" si="590"/>
        <v>786.54489478723</v>
      </c>
      <c r="AF1279" s="5">
        <f t="shared" si="591"/>
        <v>0.210970464135021</v>
      </c>
      <c r="AG1279" s="3">
        <f t="shared" si="592"/>
        <v>19.5758564437194</v>
      </c>
      <c r="AH1279" s="3">
        <f t="shared" si="593"/>
        <v>2.58620689655172</v>
      </c>
      <c r="AI1279" s="3">
        <f t="shared" si="594"/>
        <v>9.84682713347921</v>
      </c>
      <c r="AJ1279" s="3">
        <f t="shared" si="595"/>
        <v>57.4324324324324</v>
      </c>
      <c r="AK1279" s="3">
        <f t="shared" si="596"/>
        <v>23.0905861456483</v>
      </c>
      <c r="AL1279" s="3">
        <f t="shared" si="597"/>
        <v>165.829145728643</v>
      </c>
      <c r="AM1279" s="3">
        <f t="shared" si="598"/>
        <v>360.1108033241</v>
      </c>
      <c r="AN1279" s="3">
        <f t="shared" si="599"/>
        <v>601.626016260163</v>
      </c>
      <c r="AO1279" s="3">
        <f t="shared" si="600"/>
        <v>952.380952380952</v>
      </c>
      <c r="AP1279" s="3">
        <f t="shared" si="601"/>
        <v>1350</v>
      </c>
      <c r="AQ1279" s="3">
        <f t="shared" si="602"/>
        <v>2024.29149797571</v>
      </c>
      <c r="AR1279" s="3">
        <f t="shared" si="603"/>
        <v>3167.70186335404</v>
      </c>
      <c r="AS1279" s="6">
        <f t="shared" si="604"/>
        <v>2764.22764227642</v>
      </c>
      <c r="AT1279" s="3">
        <f t="shared" si="605"/>
        <v>0.236606090995855</v>
      </c>
      <c r="AU1279" s="7">
        <f t="shared" si="606"/>
        <v>0.74693295392809</v>
      </c>
      <c r="AV1279" s="8">
        <f t="shared" si="607"/>
        <v>0.0152565989297358</v>
      </c>
      <c r="AW1279" s="3">
        <f t="shared" si="608"/>
        <v>41.3970997256437</v>
      </c>
      <c r="AX1279" s="7">
        <f t="shared" si="609"/>
        <v>0.0981618392883136</v>
      </c>
      <c r="AY1279" s="3">
        <f t="shared" si="610"/>
        <v>-1.74621313616134</v>
      </c>
      <c r="AZ1279" s="9">
        <f t="shared" si="611"/>
        <v>14.3507300041469</v>
      </c>
      <c r="BA1279" s="11">
        <f t="shared" si="612"/>
        <v>1.41901283127604</v>
      </c>
      <c r="BB1279" s="12">
        <f t="shared" si="613"/>
        <v>1122.19160004174</v>
      </c>
      <c r="BC1279" s="13">
        <f t="shared" si="614"/>
        <v>0.132352974167484</v>
      </c>
      <c r="BD1279" s="14">
        <f t="shared" si="615"/>
        <v>50.3006535947712</v>
      </c>
      <c r="BE1279" s="15">
        <f t="shared" si="616"/>
        <v>1.51944417906277</v>
      </c>
      <c r="BF1279" s="16">
        <f t="shared" si="617"/>
        <v>15.4545454545455</v>
      </c>
      <c r="BG1279" s="16">
        <f t="shared" si="618"/>
        <v>1.41176470588235</v>
      </c>
      <c r="BH1279" s="17">
        <f t="shared" si="619"/>
        <v>0.400306072232089</v>
      </c>
    </row>
    <row r="1280" spans="1:60">
      <c r="A1280">
        <v>1298</v>
      </c>
      <c r="B1280" t="s">
        <v>1287</v>
      </c>
      <c r="C1280" t="s">
        <v>1372</v>
      </c>
      <c r="D1280" t="s">
        <v>62</v>
      </c>
      <c r="E1280" t="s">
        <v>63</v>
      </c>
      <c r="F1280" t="s">
        <v>1394</v>
      </c>
      <c r="G1280">
        <v>394</v>
      </c>
      <c r="H1280">
        <v>47.9</v>
      </c>
      <c r="I1280">
        <v>294</v>
      </c>
      <c r="J1280">
        <v>23</v>
      </c>
      <c r="K1280">
        <v>1027</v>
      </c>
      <c r="L1280">
        <v>22.7293175855281</v>
      </c>
      <c r="M1280">
        <v>0.03</v>
      </c>
      <c r="N1280">
        <v>10</v>
      </c>
      <c r="O1280">
        <v>0.26</v>
      </c>
      <c r="P1280">
        <v>4.6</v>
      </c>
      <c r="Q1280">
        <v>7.8</v>
      </c>
      <c r="R1280">
        <v>1</v>
      </c>
      <c r="S1280">
        <v>26</v>
      </c>
      <c r="T1280">
        <v>9.3</v>
      </c>
      <c r="U1280">
        <v>104</v>
      </c>
      <c r="V1280">
        <v>35</v>
      </c>
      <c r="W1280">
        <v>148</v>
      </c>
      <c r="X1280">
        <v>35</v>
      </c>
      <c r="Y1280">
        <v>368</v>
      </c>
      <c r="Z1280">
        <v>48</v>
      </c>
      <c r="AA1280">
        <v>9986.98760765096</v>
      </c>
      <c r="AB1280">
        <v>310.20379296123</v>
      </c>
      <c r="AC1280">
        <v>774.916531322014</v>
      </c>
      <c r="AD1280" s="3">
        <f t="shared" si="589"/>
        <v>310.940204106122</v>
      </c>
      <c r="AE1280" s="4">
        <f t="shared" si="590"/>
        <v>786.54489478723</v>
      </c>
      <c r="AF1280" s="5">
        <f t="shared" si="591"/>
        <v>0.126582278481013</v>
      </c>
      <c r="AG1280" s="3">
        <f t="shared" si="592"/>
        <v>16.3132137030995</v>
      </c>
      <c r="AH1280" s="3">
        <f t="shared" si="593"/>
        <v>2.80172413793103</v>
      </c>
      <c r="AI1280" s="3">
        <f t="shared" si="594"/>
        <v>10.0656455142232</v>
      </c>
      <c r="AJ1280" s="3">
        <f t="shared" si="595"/>
        <v>52.7027027027027</v>
      </c>
      <c r="AK1280" s="3">
        <f t="shared" si="596"/>
        <v>17.7619893428064</v>
      </c>
      <c r="AL1280" s="3">
        <f t="shared" si="597"/>
        <v>130.653266331658</v>
      </c>
      <c r="AM1280" s="3">
        <f t="shared" si="598"/>
        <v>257.617728531856</v>
      </c>
      <c r="AN1280" s="3">
        <f t="shared" si="599"/>
        <v>422.764227642276</v>
      </c>
      <c r="AO1280" s="3">
        <f t="shared" si="600"/>
        <v>641.025641025641</v>
      </c>
      <c r="AP1280" s="3">
        <f t="shared" si="601"/>
        <v>925</v>
      </c>
      <c r="AQ1280" s="3">
        <f t="shared" si="602"/>
        <v>1417.004048583</v>
      </c>
      <c r="AR1280" s="3">
        <f t="shared" si="603"/>
        <v>2285.71428571429</v>
      </c>
      <c r="AS1280" s="6">
        <f t="shared" si="604"/>
        <v>1951.21951219512</v>
      </c>
      <c r="AT1280" s="3">
        <f t="shared" si="605"/>
        <v>0.21404989824736</v>
      </c>
      <c r="AU1280" s="7">
        <f t="shared" si="606"/>
        <v>0.936468304832199</v>
      </c>
      <c r="AV1280" s="8">
        <f t="shared" si="607"/>
        <v>0.0127138324414465</v>
      </c>
      <c r="AW1280" s="3">
        <f t="shared" si="608"/>
        <v>34.1976041211839</v>
      </c>
      <c r="AX1280" s="7">
        <f t="shared" si="609"/>
        <v>0.0743488616954659</v>
      </c>
      <c r="AY1280" s="3">
        <f t="shared" si="610"/>
        <v>-2.22864525375421</v>
      </c>
      <c r="AZ1280" s="9">
        <f t="shared" si="611"/>
        <v>10.5021396463685</v>
      </c>
      <c r="BA1280" s="11">
        <f t="shared" si="612"/>
        <v>1.5780743114848</v>
      </c>
      <c r="BB1280" s="12">
        <f t="shared" si="613"/>
        <v>1144.39111631736</v>
      </c>
      <c r="BC1280" s="13">
        <f t="shared" si="614"/>
        <v>0.132352974167484</v>
      </c>
      <c r="BD1280" s="14">
        <f t="shared" si="615"/>
        <v>35.9420289855072</v>
      </c>
      <c r="BE1280" s="15">
        <f t="shared" si="616"/>
        <v>2.10575144380982</v>
      </c>
      <c r="BF1280" s="16">
        <f t="shared" si="617"/>
        <v>14.1538461538462</v>
      </c>
      <c r="BG1280" s="16">
        <f t="shared" si="618"/>
        <v>1.28205128205128</v>
      </c>
      <c r="BH1280" s="17">
        <f t="shared" si="619"/>
        <v>0.400306072232089</v>
      </c>
    </row>
    <row r="1281" spans="1:60">
      <c r="A1281">
        <v>1299</v>
      </c>
      <c r="B1281" t="s">
        <v>1287</v>
      </c>
      <c r="C1281" t="s">
        <v>1372</v>
      </c>
      <c r="D1281" t="s">
        <v>62</v>
      </c>
      <c r="E1281" t="s">
        <v>63</v>
      </c>
      <c r="F1281" t="s">
        <v>1395</v>
      </c>
      <c r="G1281">
        <v>426</v>
      </c>
      <c r="H1281">
        <v>47.9</v>
      </c>
      <c r="I1281">
        <v>275</v>
      </c>
      <c r="J1281">
        <v>18</v>
      </c>
      <c r="K1281">
        <v>694</v>
      </c>
      <c r="L1281">
        <v>22.7293175855281</v>
      </c>
      <c r="M1281">
        <v>0.01</v>
      </c>
      <c r="N1281">
        <v>6.9</v>
      </c>
      <c r="O1281">
        <v>0.07</v>
      </c>
      <c r="P1281">
        <v>1.7</v>
      </c>
      <c r="Q1281">
        <v>3.4</v>
      </c>
      <c r="R1281">
        <v>0.61</v>
      </c>
      <c r="S1281">
        <v>14</v>
      </c>
      <c r="T1281">
        <v>5.6</v>
      </c>
      <c r="U1281">
        <v>66</v>
      </c>
      <c r="V1281">
        <v>24</v>
      </c>
      <c r="W1281">
        <v>106</v>
      </c>
      <c r="X1281">
        <v>26</v>
      </c>
      <c r="Y1281">
        <v>292</v>
      </c>
      <c r="Z1281">
        <v>40</v>
      </c>
      <c r="AA1281">
        <v>9986.98760765096</v>
      </c>
      <c r="AB1281">
        <v>310.20379296123</v>
      </c>
      <c r="AC1281">
        <v>774.916531322014</v>
      </c>
      <c r="AD1281" s="3">
        <f t="shared" si="589"/>
        <v>310.940204106122</v>
      </c>
      <c r="AE1281" s="4">
        <f t="shared" si="590"/>
        <v>786.54489478723</v>
      </c>
      <c r="AF1281" s="5">
        <f t="shared" si="591"/>
        <v>0.0421940928270042</v>
      </c>
      <c r="AG1281" s="3">
        <f t="shared" si="592"/>
        <v>11.2561174551387</v>
      </c>
      <c r="AH1281" s="3">
        <f t="shared" si="593"/>
        <v>0.754310344827586</v>
      </c>
      <c r="AI1281" s="3">
        <f t="shared" si="594"/>
        <v>3.7199124726477</v>
      </c>
      <c r="AJ1281" s="3">
        <f t="shared" si="595"/>
        <v>22.972972972973</v>
      </c>
      <c r="AK1281" s="3">
        <f t="shared" si="596"/>
        <v>10.8348134991119</v>
      </c>
      <c r="AL1281" s="3">
        <f t="shared" si="597"/>
        <v>70.3517587939699</v>
      </c>
      <c r="AM1281" s="3">
        <f t="shared" si="598"/>
        <v>155.124653739612</v>
      </c>
      <c r="AN1281" s="3">
        <f t="shared" si="599"/>
        <v>268.292682926829</v>
      </c>
      <c r="AO1281" s="3">
        <f t="shared" si="600"/>
        <v>439.56043956044</v>
      </c>
      <c r="AP1281" s="3">
        <f t="shared" si="601"/>
        <v>662.5</v>
      </c>
      <c r="AQ1281" s="3">
        <f t="shared" si="602"/>
        <v>1052.63157894737</v>
      </c>
      <c r="AR1281" s="3">
        <f t="shared" si="603"/>
        <v>1813.66459627329</v>
      </c>
      <c r="AS1281" s="6">
        <f t="shared" si="604"/>
        <v>1626.0162601626</v>
      </c>
      <c r="AT1281" s="3">
        <f t="shared" si="605"/>
        <v>0.269510295177024</v>
      </c>
      <c r="AU1281" s="7">
        <f t="shared" si="606"/>
        <v>1.48599854532537</v>
      </c>
      <c r="AV1281" s="8">
        <f t="shared" si="607"/>
        <v>0.00877254438459808</v>
      </c>
      <c r="AW1281" s="3">
        <f t="shared" si="608"/>
        <v>43.6969385992905</v>
      </c>
      <c r="AX1281" s="7">
        <f t="shared" si="609"/>
        <v>0.0579897290971651</v>
      </c>
      <c r="AY1281" s="3">
        <f t="shared" si="610"/>
        <v>-2.660122382489</v>
      </c>
      <c r="AZ1281" s="9">
        <f t="shared" si="611"/>
        <v>23.1275172990707</v>
      </c>
      <c r="BA1281" s="11">
        <f t="shared" si="612"/>
        <v>4.36009974317543</v>
      </c>
      <c r="BB1281" s="12">
        <f t="shared" si="613"/>
        <v>1116.06480221928</v>
      </c>
      <c r="BC1281" s="13">
        <f t="shared" si="614"/>
        <v>0.132352974167484</v>
      </c>
      <c r="BD1281" s="14">
        <f t="shared" si="615"/>
        <v>58.2352941176471</v>
      </c>
      <c r="BE1281" s="15">
        <f t="shared" si="616"/>
        <v>2.65382373740416</v>
      </c>
      <c r="BF1281" s="16">
        <f t="shared" si="617"/>
        <v>20.8571428571429</v>
      </c>
      <c r="BG1281" s="16">
        <f t="shared" si="618"/>
        <v>2.02941176470588</v>
      </c>
      <c r="BH1281" s="17">
        <f t="shared" si="619"/>
        <v>0.400306072232089</v>
      </c>
    </row>
    <row r="1282" spans="1:60">
      <c r="A1282">
        <v>1300</v>
      </c>
      <c r="B1282" t="s">
        <v>1287</v>
      </c>
      <c r="C1282" t="s">
        <v>1372</v>
      </c>
      <c r="D1282" t="s">
        <v>62</v>
      </c>
      <c r="E1282" t="s">
        <v>63</v>
      </c>
      <c r="F1282" t="s">
        <v>1396</v>
      </c>
      <c r="G1282">
        <v>154</v>
      </c>
      <c r="H1282">
        <v>47.9</v>
      </c>
      <c r="I1282">
        <v>244</v>
      </c>
      <c r="J1282">
        <v>19</v>
      </c>
      <c r="K1282">
        <v>593</v>
      </c>
      <c r="L1282">
        <v>22.7293175855281</v>
      </c>
      <c r="M1282">
        <v>0.01</v>
      </c>
      <c r="N1282">
        <v>10</v>
      </c>
      <c r="O1282">
        <v>0.05</v>
      </c>
      <c r="P1282">
        <v>0.85</v>
      </c>
      <c r="Q1282">
        <v>2.5</v>
      </c>
      <c r="R1282">
        <v>0.4</v>
      </c>
      <c r="S1282">
        <v>11</v>
      </c>
      <c r="T1282">
        <v>4.6</v>
      </c>
      <c r="U1282">
        <v>56</v>
      </c>
      <c r="V1282">
        <v>21</v>
      </c>
      <c r="W1282">
        <v>88</v>
      </c>
      <c r="X1282">
        <v>22</v>
      </c>
      <c r="Y1282">
        <v>244</v>
      </c>
      <c r="Z1282">
        <v>34</v>
      </c>
      <c r="AA1282">
        <v>9986.98760765096</v>
      </c>
      <c r="AB1282">
        <v>310.20379296123</v>
      </c>
      <c r="AC1282">
        <v>774.916531322014</v>
      </c>
      <c r="AD1282" s="3">
        <f t="shared" si="589"/>
        <v>310.940204106122</v>
      </c>
      <c r="AE1282" s="4">
        <f t="shared" si="590"/>
        <v>786.54489478723</v>
      </c>
      <c r="AF1282" s="5">
        <f t="shared" si="591"/>
        <v>0.0421940928270042</v>
      </c>
      <c r="AG1282" s="3">
        <f t="shared" si="592"/>
        <v>16.3132137030995</v>
      </c>
      <c r="AH1282" s="3">
        <f t="shared" si="593"/>
        <v>0.538793103448276</v>
      </c>
      <c r="AI1282" s="3">
        <f t="shared" si="594"/>
        <v>1.85995623632385</v>
      </c>
      <c r="AJ1282" s="3">
        <f t="shared" si="595"/>
        <v>16.8918918918919</v>
      </c>
      <c r="AK1282" s="3">
        <f t="shared" si="596"/>
        <v>7.10479573712256</v>
      </c>
      <c r="AL1282" s="3">
        <f t="shared" si="597"/>
        <v>55.2763819095477</v>
      </c>
      <c r="AM1282" s="3">
        <f t="shared" si="598"/>
        <v>127.423822714681</v>
      </c>
      <c r="AN1282" s="3">
        <f t="shared" si="599"/>
        <v>227.642276422764</v>
      </c>
      <c r="AO1282" s="3">
        <f t="shared" si="600"/>
        <v>384.615384615385</v>
      </c>
      <c r="AP1282" s="3">
        <f t="shared" si="601"/>
        <v>550</v>
      </c>
      <c r="AQ1282" s="3">
        <f t="shared" si="602"/>
        <v>890.688259109312</v>
      </c>
      <c r="AR1282" s="3">
        <f t="shared" si="603"/>
        <v>1515.52795031056</v>
      </c>
      <c r="AS1282" s="6">
        <f t="shared" si="604"/>
        <v>1382.11382113821</v>
      </c>
      <c r="AT1282" s="3">
        <f t="shared" si="605"/>
        <v>0.232510540357406</v>
      </c>
      <c r="AU1282" s="7">
        <f t="shared" si="606"/>
        <v>1.53418840153862</v>
      </c>
      <c r="AV1282" s="8">
        <f t="shared" si="607"/>
        <v>0.0127138324414465</v>
      </c>
      <c r="AW1282" s="3">
        <f t="shared" si="608"/>
        <v>41.3970997256437</v>
      </c>
      <c r="AX1282" s="7">
        <f t="shared" si="609"/>
        <v>0.0818015327402613</v>
      </c>
      <c r="AY1282" s="3">
        <f t="shared" si="610"/>
        <v>-2.06277975785975</v>
      </c>
      <c r="AZ1282" s="9">
        <f t="shared" si="611"/>
        <v>98.5827676857231</v>
      </c>
      <c r="BA1282" s="11">
        <f t="shared" si="612"/>
        <v>14.7904744813341</v>
      </c>
      <c r="BB1282" s="12">
        <f t="shared" si="613"/>
        <v>1122.19160004174</v>
      </c>
      <c r="BC1282" s="13">
        <f t="shared" si="614"/>
        <v>0.132352974167484</v>
      </c>
      <c r="BD1282" s="14">
        <f t="shared" si="615"/>
        <v>88.2823529411765</v>
      </c>
      <c r="BE1282" s="15">
        <f t="shared" si="616"/>
        <v>3.17588742345088</v>
      </c>
      <c r="BF1282" s="16">
        <f t="shared" si="617"/>
        <v>22.1818181818182</v>
      </c>
      <c r="BG1282" s="16">
        <f t="shared" si="618"/>
        <v>4</v>
      </c>
      <c r="BH1282" s="17">
        <f t="shared" si="619"/>
        <v>0.400306072232089</v>
      </c>
    </row>
    <row r="1283" spans="1:60">
      <c r="A1283">
        <v>1301</v>
      </c>
      <c r="B1283" t="s">
        <v>1287</v>
      </c>
      <c r="C1283" t="s">
        <v>1372</v>
      </c>
      <c r="D1283" t="s">
        <v>62</v>
      </c>
      <c r="E1283" t="s">
        <v>63</v>
      </c>
      <c r="F1283" t="s">
        <v>1397</v>
      </c>
      <c r="G1283">
        <v>504</v>
      </c>
      <c r="H1283">
        <v>47.9</v>
      </c>
      <c r="I1283">
        <v>162</v>
      </c>
      <c r="J1283">
        <v>11</v>
      </c>
      <c r="K1283">
        <v>811</v>
      </c>
      <c r="L1283">
        <v>22.7293175855281</v>
      </c>
      <c r="M1283">
        <v>0.01</v>
      </c>
      <c r="N1283">
        <v>9.5</v>
      </c>
      <c r="O1283">
        <v>0.08</v>
      </c>
      <c r="P1283">
        <v>1.6</v>
      </c>
      <c r="Q1283">
        <v>3.8</v>
      </c>
      <c r="R1283">
        <v>0.72</v>
      </c>
      <c r="S1283">
        <v>16</v>
      </c>
      <c r="T1283">
        <v>6.4</v>
      </c>
      <c r="U1283">
        <v>77</v>
      </c>
      <c r="V1283">
        <v>29</v>
      </c>
      <c r="W1283">
        <v>127</v>
      </c>
      <c r="X1283">
        <v>31</v>
      </c>
      <c r="Y1283">
        <v>344</v>
      </c>
      <c r="Z1283">
        <v>49</v>
      </c>
      <c r="AA1283">
        <v>9986.98760765096</v>
      </c>
      <c r="AB1283">
        <v>310.20379296123</v>
      </c>
      <c r="AC1283">
        <v>774.916531322014</v>
      </c>
      <c r="AD1283" s="3">
        <f t="shared" ref="AD1283:AD1346" si="620">AB1283*EXP(0.000049502*H1283)</f>
        <v>310.940204106122</v>
      </c>
      <c r="AE1283" s="4">
        <f t="shared" ref="AE1283:AE1346" si="621">AC1283*(EXP(H1283*0.000000000155125*1000000)+0.0072*EXP(H1283*0.00000000098485*1000000))</f>
        <v>786.54489478723</v>
      </c>
      <c r="AF1283" s="5">
        <f t="shared" ref="AF1283:AF1346" si="622">M1283/0.237</f>
        <v>0.0421940928270042</v>
      </c>
      <c r="AG1283" s="3">
        <f t="shared" ref="AG1283:AG1346" si="623">N1283/0.613</f>
        <v>15.4975530179445</v>
      </c>
      <c r="AH1283" s="3">
        <f t="shared" ref="AH1283:AH1346" si="624">O1283/0.0928</f>
        <v>0.862068965517241</v>
      </c>
      <c r="AI1283" s="3">
        <f t="shared" ref="AI1283:AI1346" si="625">P1283/0.457</f>
        <v>3.50109409190372</v>
      </c>
      <c r="AJ1283" s="3">
        <f t="shared" ref="AJ1283:AJ1346" si="626">Q1283/0.148</f>
        <v>25.6756756756757</v>
      </c>
      <c r="AK1283" s="3">
        <f t="shared" ref="AK1283:AK1346" si="627">R1283/0.0563</f>
        <v>12.7886323268206</v>
      </c>
      <c r="AL1283" s="3">
        <f t="shared" ref="AL1283:AL1346" si="628">S1283/0.199</f>
        <v>80.4020100502512</v>
      </c>
      <c r="AM1283" s="3">
        <f t="shared" ref="AM1283:AM1346" si="629">T1283/0.0361</f>
        <v>177.285318559557</v>
      </c>
      <c r="AN1283" s="3">
        <f t="shared" ref="AN1283:AN1346" si="630">U1283/0.246</f>
        <v>313.008130081301</v>
      </c>
      <c r="AO1283" s="3">
        <f t="shared" ref="AO1283:AO1346" si="631">V1283/0.0546</f>
        <v>531.135531135531</v>
      </c>
      <c r="AP1283" s="3">
        <f t="shared" ref="AP1283:AP1346" si="632">W1283/0.16</f>
        <v>793.75</v>
      </c>
      <c r="AQ1283" s="3">
        <f t="shared" ref="AQ1283:AQ1346" si="633">X1283/0.0247</f>
        <v>1255.06072874494</v>
      </c>
      <c r="AR1283" s="3">
        <f t="shared" ref="AR1283:AR1346" si="634">Y1283/0.161</f>
        <v>2136.64596273292</v>
      </c>
      <c r="AS1283" s="6">
        <f t="shared" ref="AS1283:AS1346" si="635">Z1283/0.0246</f>
        <v>1991.86991869919</v>
      </c>
      <c r="AT1283" s="3">
        <f t="shared" ref="AT1283:AT1346" si="636">AK1283/10^(((0.5)*LOG(AL1283))+((0.5)*LOG(AJ1283)))</f>
        <v>0.281468441127251</v>
      </c>
      <c r="AU1283" s="7">
        <f t="shared" ref="AU1283:AU1346" si="637">(AT1283/AR1283)*(10^4)</f>
        <v>1.31733776225254</v>
      </c>
      <c r="AV1283" s="8">
        <f t="shared" ref="AV1283:AV1346" si="638">N1283/AE1283</f>
        <v>0.0120781408193742</v>
      </c>
      <c r="AW1283" s="3">
        <f t="shared" ref="AW1283:AW1346" si="639">AE1283/J1283</f>
        <v>71.5040813442936</v>
      </c>
      <c r="AX1283" s="7">
        <f t="shared" ref="AX1283:AX1346" si="640">AV1283*(AW1283^0.5)</f>
        <v>0.10213286256995</v>
      </c>
      <c r="AY1283" s="3">
        <f t="shared" ref="AY1283:AY1346" si="641">((3.998*LOG(AX1283))+2.284)</f>
        <v>-1.67735631324152</v>
      </c>
      <c r="AZ1283" s="9">
        <f t="shared" ref="AZ1283:AZ1346" si="642">(AG1283/0.808)/(AI1283^2/AJ1283)</f>
        <v>40.1759436323586</v>
      </c>
      <c r="BA1283" s="11">
        <f t="shared" ref="BA1283:BA1346" si="643">AG1283/AI1283/K1283*1000</f>
        <v>5.45806236837288</v>
      </c>
      <c r="BB1283" s="12">
        <f t="shared" ref="BB1283:BB1346" si="644">1/((LOG(J1283)-5.711+LOG(1)-LOG(0.7))/(-4800))</f>
        <v>1063.1923066335</v>
      </c>
      <c r="BC1283" s="13">
        <f t="shared" ref="BC1283:BC1346" si="645">(8*(AC1283*6.022*(10^23)*0.9928)/(238*10^9)*(EXP(H1283*(10^6)*1.55*(10^-10))-1)+7*(AC1283*6.022*(10^23)*0.0072)/(235*10^9)*(EXP(H1283*(10^6)*9.857*(10^-10))-1)+6*(AB1283*6.022*(10^23))/(232*10^9)*(EXP(H1283*(10^6)*4.9475*(10^-11))-1))/10^15</f>
        <v>0.132352974167484</v>
      </c>
      <c r="BD1283" s="14">
        <f t="shared" ref="BD1283:BD1346" si="646">U1283/P1283+U1283/Q1283</f>
        <v>68.3881578947368</v>
      </c>
      <c r="BE1283" s="15">
        <f t="shared" ref="BE1283:BE1346" si="647">AC1283/Y1283</f>
        <v>2.25266433523841</v>
      </c>
      <c r="BF1283" s="16">
        <f t="shared" ref="BF1283:BF1346" si="648">Y1283/S1283</f>
        <v>21.5</v>
      </c>
      <c r="BG1283" s="16">
        <f t="shared" ref="BG1283:BG1346" si="649">N1283/Q1283</f>
        <v>2.5</v>
      </c>
      <c r="BH1283" s="17">
        <f t="shared" ref="BH1283:BH1346" si="650">AB1283/AC1283</f>
        <v>0.400306072232089</v>
      </c>
    </row>
    <row r="1284" spans="1:60">
      <c r="A1284">
        <v>1302</v>
      </c>
      <c r="B1284" t="s">
        <v>1398</v>
      </c>
      <c r="C1284" t="s">
        <v>1399</v>
      </c>
      <c r="D1284" t="s">
        <v>273</v>
      </c>
      <c r="E1284" t="s">
        <v>1400</v>
      </c>
      <c r="F1284" t="s">
        <v>1401</v>
      </c>
      <c r="G1284">
        <v>105.09287472614</v>
      </c>
      <c r="H1284">
        <v>337</v>
      </c>
      <c r="I1284">
        <v>209.337184328863</v>
      </c>
      <c r="J1284">
        <v>85.5702835022886</v>
      </c>
      <c r="K1284">
        <v>451.813302298229</v>
      </c>
      <c r="L1284">
        <v>22.7293175855281</v>
      </c>
      <c r="M1284">
        <v>0.235646519129919</v>
      </c>
      <c r="N1284">
        <v>2.43391562091972</v>
      </c>
      <c r="O1284">
        <v>0.148366627668732</v>
      </c>
      <c r="P1284">
        <v>1.45445292248932</v>
      </c>
      <c r="Q1284">
        <v>2.57352171876018</v>
      </c>
      <c r="R1284">
        <v>0.691325087543515</v>
      </c>
      <c r="S1284">
        <v>5.49651991236091</v>
      </c>
      <c r="T1284">
        <v>4.05677347767447</v>
      </c>
      <c r="U1284">
        <v>43.4291854146575</v>
      </c>
      <c r="V1284">
        <v>12.5278835445385</v>
      </c>
      <c r="W1284">
        <v>45.0346698196285</v>
      </c>
      <c r="X1284">
        <v>7.31788037958381</v>
      </c>
      <c r="Y1284">
        <v>51.3857623555513</v>
      </c>
      <c r="Z1284">
        <v>7.27071659119816</v>
      </c>
      <c r="AA1284">
        <v>9498.46380094828</v>
      </c>
      <c r="AB1284">
        <v>48.6868425501475</v>
      </c>
      <c r="AC1284">
        <v>607.160953481102</v>
      </c>
      <c r="AD1284" s="3">
        <f t="shared" si="620"/>
        <v>49.5058574093895</v>
      </c>
      <c r="AE1284" s="4">
        <f t="shared" si="621"/>
        <v>645.838114765156</v>
      </c>
      <c r="AF1284" s="5">
        <f t="shared" si="622"/>
        <v>0.994289110252823</v>
      </c>
      <c r="AG1284" s="3">
        <f t="shared" si="623"/>
        <v>3.97049856593755</v>
      </c>
      <c r="AH1284" s="3">
        <f t="shared" si="624"/>
        <v>1.59877831539582</v>
      </c>
      <c r="AI1284" s="3">
        <f t="shared" si="625"/>
        <v>3.18261033367466</v>
      </c>
      <c r="AJ1284" s="3">
        <f t="shared" si="626"/>
        <v>17.3886602618931</v>
      </c>
      <c r="AK1284" s="3">
        <f t="shared" si="627"/>
        <v>12.2793088373626</v>
      </c>
      <c r="AL1284" s="3">
        <f t="shared" si="628"/>
        <v>27.6207030771905</v>
      </c>
      <c r="AM1284" s="3">
        <f t="shared" si="629"/>
        <v>112.375996611481</v>
      </c>
      <c r="AN1284" s="3">
        <f t="shared" si="630"/>
        <v>176.541404124624</v>
      </c>
      <c r="AO1284" s="3">
        <f t="shared" si="631"/>
        <v>229.448416566639</v>
      </c>
      <c r="AP1284" s="3">
        <f t="shared" si="632"/>
        <v>281.466686372678</v>
      </c>
      <c r="AQ1284" s="3">
        <f t="shared" si="633"/>
        <v>296.270460711895</v>
      </c>
      <c r="AR1284" s="3">
        <f t="shared" si="634"/>
        <v>319.166225810878</v>
      </c>
      <c r="AS1284" s="6">
        <f t="shared" si="635"/>
        <v>295.557585008055</v>
      </c>
      <c r="AT1284" s="3">
        <f t="shared" si="636"/>
        <v>0.560303708129593</v>
      </c>
      <c r="AU1284" s="7">
        <f t="shared" si="637"/>
        <v>17.5552318139577</v>
      </c>
      <c r="AV1284" s="8">
        <f t="shared" si="638"/>
        <v>0.00376861564109569</v>
      </c>
      <c r="AW1284" s="3">
        <f t="shared" si="639"/>
        <v>7.54745792968985</v>
      </c>
      <c r="AX1284" s="7">
        <f t="shared" si="640"/>
        <v>0.0103533810133774</v>
      </c>
      <c r="AY1284" s="3">
        <f t="shared" si="641"/>
        <v>-5.65170137752201</v>
      </c>
      <c r="AZ1284" s="9">
        <f t="shared" si="642"/>
        <v>8.43592806875427</v>
      </c>
      <c r="BA1284" s="11">
        <f t="shared" si="643"/>
        <v>2.7612298628153</v>
      </c>
      <c r="BB1284" s="12">
        <f t="shared" si="644"/>
        <v>1324.58552431801</v>
      </c>
      <c r="BC1284" s="13">
        <f t="shared" si="645"/>
        <v>0.697939070961828</v>
      </c>
      <c r="BD1284" s="14">
        <f t="shared" si="646"/>
        <v>46.7348555695241</v>
      </c>
      <c r="BE1284" s="15">
        <f t="shared" si="647"/>
        <v>11.8157428370917</v>
      </c>
      <c r="BF1284" s="16">
        <f t="shared" si="648"/>
        <v>9.34878126066493</v>
      </c>
      <c r="BG1284" s="16">
        <f t="shared" si="649"/>
        <v>0.945752896964974</v>
      </c>
      <c r="BH1284" s="17">
        <f t="shared" si="650"/>
        <v>0.080187703558679</v>
      </c>
    </row>
    <row r="1285" spans="1:60">
      <c r="A1285">
        <v>1303</v>
      </c>
      <c r="B1285" t="s">
        <v>1398</v>
      </c>
      <c r="C1285" t="s">
        <v>1399</v>
      </c>
      <c r="D1285" t="s">
        <v>273</v>
      </c>
      <c r="E1285" t="s">
        <v>1400</v>
      </c>
      <c r="F1285" t="s">
        <v>1402</v>
      </c>
      <c r="G1285">
        <v>100.01440832054</v>
      </c>
      <c r="H1285">
        <v>337</v>
      </c>
      <c r="I1285">
        <v>220.118753075697</v>
      </c>
      <c r="J1285">
        <v>89.4733199840709</v>
      </c>
      <c r="K1285">
        <v>492.962621226496</v>
      </c>
      <c r="L1285">
        <v>22.7293175855281</v>
      </c>
      <c r="M1285">
        <v>0.231139153282132</v>
      </c>
      <c r="N1285">
        <v>2.82221049531971</v>
      </c>
      <c r="O1285">
        <v>0.189844434810672</v>
      </c>
      <c r="P1285">
        <v>1.84393918376179</v>
      </c>
      <c r="Q1285">
        <v>3.30267156290045</v>
      </c>
      <c r="R1285">
        <v>0.817655325478258</v>
      </c>
      <c r="S1285">
        <v>6.3118403189527</v>
      </c>
      <c r="T1285">
        <v>4.56287842345909</v>
      </c>
      <c r="U1285">
        <v>48.0382356368674</v>
      </c>
      <c r="V1285">
        <v>13.8409604030865</v>
      </c>
      <c r="W1285">
        <v>49.0923470364351</v>
      </c>
      <c r="X1285">
        <v>8.08569658781189</v>
      </c>
      <c r="Y1285">
        <v>56.405416034592</v>
      </c>
      <c r="Z1285">
        <v>8.23998928789537</v>
      </c>
      <c r="AA1285">
        <v>9417.20182764749</v>
      </c>
      <c r="AB1285">
        <v>57.7745878619843</v>
      </c>
      <c r="AC1285">
        <v>652.253162041713</v>
      </c>
      <c r="AD1285" s="3">
        <f t="shared" si="620"/>
        <v>58.7464776676707</v>
      </c>
      <c r="AE1285" s="4">
        <f t="shared" si="621"/>
        <v>693.80277191317</v>
      </c>
      <c r="AF1285" s="5">
        <f t="shared" si="622"/>
        <v>0.975270688954143</v>
      </c>
      <c r="AG1285" s="3">
        <f t="shared" si="623"/>
        <v>4.60393229252808</v>
      </c>
      <c r="AH1285" s="3">
        <f t="shared" si="624"/>
        <v>2.04573744408052</v>
      </c>
      <c r="AI1285" s="3">
        <f t="shared" si="625"/>
        <v>4.03487786381136</v>
      </c>
      <c r="AJ1285" s="3">
        <f t="shared" si="626"/>
        <v>22.315348397976</v>
      </c>
      <c r="AK1285" s="3">
        <f t="shared" si="627"/>
        <v>14.5231851772337</v>
      </c>
      <c r="AL1285" s="3">
        <f t="shared" si="628"/>
        <v>31.717790547501</v>
      </c>
      <c r="AM1285" s="3">
        <f t="shared" si="629"/>
        <v>126.395524195543</v>
      </c>
      <c r="AN1285" s="3">
        <f t="shared" si="630"/>
        <v>195.277380637672</v>
      </c>
      <c r="AO1285" s="3">
        <f t="shared" si="631"/>
        <v>253.497443279973</v>
      </c>
      <c r="AP1285" s="3">
        <f t="shared" si="632"/>
        <v>306.827168977719</v>
      </c>
      <c r="AQ1285" s="3">
        <f t="shared" si="633"/>
        <v>327.356137158376</v>
      </c>
      <c r="AR1285" s="3">
        <f t="shared" si="634"/>
        <v>350.344198972621</v>
      </c>
      <c r="AS1285" s="6">
        <f t="shared" si="635"/>
        <v>334.958914142088</v>
      </c>
      <c r="AT1285" s="3">
        <f t="shared" si="636"/>
        <v>0.545894320092822</v>
      </c>
      <c r="AU1285" s="7">
        <f t="shared" si="637"/>
        <v>15.5816571729644</v>
      </c>
      <c r="AV1285" s="8">
        <f t="shared" si="638"/>
        <v>0.00406774174098127</v>
      </c>
      <c r="AW1285" s="3">
        <f t="shared" si="639"/>
        <v>7.75429784025774</v>
      </c>
      <c r="AX1285" s="7">
        <f t="shared" si="640"/>
        <v>0.011327253266563</v>
      </c>
      <c r="AY1285" s="3">
        <f t="shared" si="641"/>
        <v>-5.49560980510641</v>
      </c>
      <c r="AZ1285" s="9">
        <f t="shared" si="642"/>
        <v>7.81016938257354</v>
      </c>
      <c r="BA1285" s="11">
        <f t="shared" si="643"/>
        <v>2.31464581297713</v>
      </c>
      <c r="BB1285" s="12">
        <f t="shared" si="644"/>
        <v>1331.7040350608</v>
      </c>
      <c r="BC1285" s="13">
        <f t="shared" si="645"/>
        <v>0.751205919887985</v>
      </c>
      <c r="BD1285" s="14">
        <f t="shared" si="646"/>
        <v>40.597228905138</v>
      </c>
      <c r="BE1285" s="15">
        <f t="shared" si="647"/>
        <v>11.5636619299413</v>
      </c>
      <c r="BF1285" s="16">
        <f t="shared" si="648"/>
        <v>8.9364453446679</v>
      </c>
      <c r="BG1285" s="16">
        <f t="shared" si="649"/>
        <v>0.8545235097011</v>
      </c>
      <c r="BH1285" s="17">
        <f t="shared" si="650"/>
        <v>0.0885769379501904</v>
      </c>
    </row>
    <row r="1286" spans="1:60">
      <c r="A1286">
        <v>1304</v>
      </c>
      <c r="B1286" t="s">
        <v>1398</v>
      </c>
      <c r="C1286" t="s">
        <v>1399</v>
      </c>
      <c r="D1286" t="s">
        <v>273</v>
      </c>
      <c r="E1286" t="s">
        <v>1400</v>
      </c>
      <c r="F1286" t="s">
        <v>1403</v>
      </c>
      <c r="G1286">
        <v>100.60117707416</v>
      </c>
      <c r="H1286">
        <v>337</v>
      </c>
      <c r="I1286">
        <v>237.147730673767</v>
      </c>
      <c r="J1286">
        <v>89.9577601217394</v>
      </c>
      <c r="K1286">
        <v>513.343573701534</v>
      </c>
      <c r="L1286">
        <v>22.7293175855281</v>
      </c>
      <c r="M1286">
        <v>0.232537076992776</v>
      </c>
      <c r="N1286">
        <v>2.80718192851024</v>
      </c>
      <c r="O1286">
        <v>0.192076630140775</v>
      </c>
      <c r="P1286">
        <v>2.05619849096634</v>
      </c>
      <c r="Q1286">
        <v>3.53453439893168</v>
      </c>
      <c r="R1286">
        <v>0.889657030835352</v>
      </c>
      <c r="S1286">
        <v>6.5468412402092</v>
      </c>
      <c r="T1286">
        <v>4.74928275814675</v>
      </c>
      <c r="U1286">
        <v>48.9618259656646</v>
      </c>
      <c r="V1286">
        <v>14.0778975767648</v>
      </c>
      <c r="W1286">
        <v>52.0338395921154</v>
      </c>
      <c r="X1286">
        <v>8.63215077039465</v>
      </c>
      <c r="Y1286">
        <v>61.247807814419</v>
      </c>
      <c r="Z1286">
        <v>9.02760948257248</v>
      </c>
      <c r="AA1286">
        <v>9324.69271906387</v>
      </c>
      <c r="AB1286">
        <v>59.2994883926692</v>
      </c>
      <c r="AC1286">
        <v>666.702872703992</v>
      </c>
      <c r="AD1286" s="3">
        <f t="shared" si="620"/>
        <v>60.2970302252294</v>
      </c>
      <c r="AE1286" s="4">
        <f t="shared" si="621"/>
        <v>709.172953146866</v>
      </c>
      <c r="AF1286" s="5">
        <f t="shared" si="622"/>
        <v>0.981169101235342</v>
      </c>
      <c r="AG1286" s="3">
        <f t="shared" si="623"/>
        <v>4.57941587032666</v>
      </c>
      <c r="AH1286" s="3">
        <f t="shared" si="624"/>
        <v>2.0697912730687</v>
      </c>
      <c r="AI1286" s="3">
        <f t="shared" si="625"/>
        <v>4.49934024281475</v>
      </c>
      <c r="AJ1286" s="3">
        <f t="shared" si="626"/>
        <v>23.8819891819708</v>
      </c>
      <c r="AK1286" s="3">
        <f t="shared" si="627"/>
        <v>15.8020787004503</v>
      </c>
      <c r="AL1286" s="3">
        <f t="shared" si="628"/>
        <v>32.8986996995437</v>
      </c>
      <c r="AM1286" s="3">
        <f t="shared" si="629"/>
        <v>131.55907917304</v>
      </c>
      <c r="AN1286" s="3">
        <f t="shared" si="630"/>
        <v>199.031812868555</v>
      </c>
      <c r="AO1286" s="3">
        <f t="shared" si="631"/>
        <v>257.836951955399</v>
      </c>
      <c r="AP1286" s="3">
        <f t="shared" si="632"/>
        <v>325.211497450721</v>
      </c>
      <c r="AQ1286" s="3">
        <f t="shared" si="633"/>
        <v>349.479788275087</v>
      </c>
      <c r="AR1286" s="3">
        <f t="shared" si="634"/>
        <v>380.421166549186</v>
      </c>
      <c r="AS1286" s="6">
        <f t="shared" si="635"/>
        <v>366.975995226524</v>
      </c>
      <c r="AT1286" s="3">
        <f t="shared" si="636"/>
        <v>0.563753959629133</v>
      </c>
      <c r="AU1286" s="7">
        <f t="shared" si="637"/>
        <v>14.8192059012637</v>
      </c>
      <c r="AV1286" s="8">
        <f t="shared" si="638"/>
        <v>0.00395838831141786</v>
      </c>
      <c r="AW1286" s="3">
        <f t="shared" si="639"/>
        <v>7.88339941086957</v>
      </c>
      <c r="AX1286" s="7">
        <f t="shared" si="640"/>
        <v>0.0111141220277254</v>
      </c>
      <c r="AY1286" s="3">
        <f t="shared" si="641"/>
        <v>-5.52859110703963</v>
      </c>
      <c r="AZ1286" s="9">
        <f t="shared" si="642"/>
        <v>6.6860797024</v>
      </c>
      <c r="BA1286" s="11">
        <f t="shared" si="643"/>
        <v>1.98268225283752</v>
      </c>
      <c r="BB1286" s="12">
        <f t="shared" si="644"/>
        <v>1332.57102619055</v>
      </c>
      <c r="BC1286" s="13">
        <f t="shared" si="645"/>
        <v>0.767911932936767</v>
      </c>
      <c r="BD1286" s="14">
        <f t="shared" si="646"/>
        <v>37.6642306258169</v>
      </c>
      <c r="BE1286" s="15">
        <f t="shared" si="647"/>
        <v>10.8853344551384</v>
      </c>
      <c r="BF1286" s="16">
        <f t="shared" si="648"/>
        <v>9.35532198921351</v>
      </c>
      <c r="BG1286" s="16">
        <f t="shared" si="649"/>
        <v>0.794215478383438</v>
      </c>
      <c r="BH1286" s="17">
        <f t="shared" si="650"/>
        <v>0.0889444021024902</v>
      </c>
    </row>
    <row r="1287" spans="1:60">
      <c r="A1287">
        <v>1305</v>
      </c>
      <c r="B1287" t="s">
        <v>1398</v>
      </c>
      <c r="C1287" t="s">
        <v>1399</v>
      </c>
      <c r="D1287" t="s">
        <v>273</v>
      </c>
      <c r="E1287" t="s">
        <v>1400</v>
      </c>
      <c r="F1287" t="s">
        <v>1404</v>
      </c>
      <c r="G1287">
        <v>96.086553717</v>
      </c>
      <c r="H1287">
        <v>337</v>
      </c>
      <c r="I1287">
        <v>292.332087499581</v>
      </c>
      <c r="J1287">
        <v>93.6245159084113</v>
      </c>
      <c r="K1287">
        <v>588.913628477101</v>
      </c>
      <c r="L1287">
        <v>22.7293175855281</v>
      </c>
      <c r="M1287">
        <v>0.234587422236019</v>
      </c>
      <c r="N1287">
        <v>2.60845534919731</v>
      </c>
      <c r="O1287">
        <v>0.193145918497222</v>
      </c>
      <c r="P1287">
        <v>1.95792719614751</v>
      </c>
      <c r="Q1287">
        <v>3.34365964603778</v>
      </c>
      <c r="R1287">
        <v>0.878319515902197</v>
      </c>
      <c r="S1287">
        <v>6.592342749448</v>
      </c>
      <c r="T1287">
        <v>5.12996183409957</v>
      </c>
      <c r="U1287">
        <v>54.942758055344</v>
      </c>
      <c r="V1287">
        <v>16.1475274813638</v>
      </c>
      <c r="W1287">
        <v>58.0363503498322</v>
      </c>
      <c r="X1287">
        <v>9.71916586974116</v>
      </c>
      <c r="Y1287">
        <v>67.7363053616796</v>
      </c>
      <c r="Z1287">
        <v>9.70781916513481</v>
      </c>
      <c r="AA1287">
        <v>9834.78632129349</v>
      </c>
      <c r="AB1287">
        <v>46.2337850648414</v>
      </c>
      <c r="AC1287">
        <v>626.316661210304</v>
      </c>
      <c r="AD1287" s="3">
        <f t="shared" si="620"/>
        <v>47.0115343495296</v>
      </c>
      <c r="AE1287" s="4">
        <f t="shared" si="621"/>
        <v>666.21407289601</v>
      </c>
      <c r="AF1287" s="5">
        <f t="shared" si="622"/>
        <v>0.989820346987422</v>
      </c>
      <c r="AG1287" s="3">
        <f t="shared" si="623"/>
        <v>4.25522895464488</v>
      </c>
      <c r="AH1287" s="3">
        <f t="shared" si="624"/>
        <v>2.08131377690972</v>
      </c>
      <c r="AI1287" s="3">
        <f t="shared" si="625"/>
        <v>4.28430458675604</v>
      </c>
      <c r="AJ1287" s="3">
        <f t="shared" si="626"/>
        <v>22.5922949056607</v>
      </c>
      <c r="AK1287" s="3">
        <f t="shared" si="627"/>
        <v>15.6007018810337</v>
      </c>
      <c r="AL1287" s="3">
        <f t="shared" si="628"/>
        <v>33.1273504997387</v>
      </c>
      <c r="AM1287" s="3">
        <f t="shared" si="629"/>
        <v>142.104205930736</v>
      </c>
      <c r="AN1287" s="3">
        <f t="shared" si="630"/>
        <v>223.344544940423</v>
      </c>
      <c r="AO1287" s="3">
        <f t="shared" si="631"/>
        <v>295.74226156344</v>
      </c>
      <c r="AP1287" s="3">
        <f t="shared" si="632"/>
        <v>362.727189686451</v>
      </c>
      <c r="AQ1287" s="3">
        <f t="shared" si="633"/>
        <v>393.488496750654</v>
      </c>
      <c r="AR1287" s="3">
        <f t="shared" si="634"/>
        <v>420.722393550805</v>
      </c>
      <c r="AS1287" s="6">
        <f t="shared" si="635"/>
        <v>394.626795330683</v>
      </c>
      <c r="AT1287" s="3">
        <f t="shared" si="636"/>
        <v>0.570256983275471</v>
      </c>
      <c r="AU1287" s="7">
        <f t="shared" si="637"/>
        <v>13.5542341462413</v>
      </c>
      <c r="AV1287" s="8">
        <f t="shared" si="638"/>
        <v>0.00391534111229209</v>
      </c>
      <c r="AW1287" s="3">
        <f t="shared" si="639"/>
        <v>7.11580793162912</v>
      </c>
      <c r="AX1287" s="7">
        <f t="shared" si="640"/>
        <v>0.0104443571238276</v>
      </c>
      <c r="AY1287" s="3">
        <f t="shared" si="641"/>
        <v>-5.63651091049499</v>
      </c>
      <c r="AZ1287" s="9">
        <f t="shared" si="642"/>
        <v>6.48203307114891</v>
      </c>
      <c r="BA1287" s="11">
        <f t="shared" si="643"/>
        <v>1.68651803170534</v>
      </c>
      <c r="BB1287" s="12">
        <f t="shared" si="644"/>
        <v>1339.02102791867</v>
      </c>
      <c r="BC1287" s="13">
        <f t="shared" si="645"/>
        <v>0.718914264571575</v>
      </c>
      <c r="BD1287" s="14">
        <f t="shared" si="646"/>
        <v>44.4936192103783</v>
      </c>
      <c r="BE1287" s="15">
        <f t="shared" si="647"/>
        <v>9.24639538377642</v>
      </c>
      <c r="BF1287" s="16">
        <f t="shared" si="648"/>
        <v>10.2749975139493</v>
      </c>
      <c r="BG1287" s="16">
        <f t="shared" si="649"/>
        <v>0.780119876222545</v>
      </c>
      <c r="BH1287" s="17">
        <f t="shared" si="650"/>
        <v>0.0738185456786325</v>
      </c>
    </row>
    <row r="1288" spans="1:60">
      <c r="A1288">
        <v>1306</v>
      </c>
      <c r="B1288" t="s">
        <v>1398</v>
      </c>
      <c r="C1288" t="s">
        <v>1399</v>
      </c>
      <c r="D1288" t="s">
        <v>273</v>
      </c>
      <c r="E1288" t="s">
        <v>1400</v>
      </c>
      <c r="F1288" t="s">
        <v>1405</v>
      </c>
      <c r="G1288">
        <v>94.58728222076</v>
      </c>
      <c r="H1288">
        <v>337</v>
      </c>
      <c r="I1288">
        <v>258.333543494427</v>
      </c>
      <c r="J1288">
        <v>87.8390646120837</v>
      </c>
      <c r="K1288">
        <v>539.478843733544</v>
      </c>
      <c r="L1288">
        <v>22.7293175855281</v>
      </c>
      <c r="M1288">
        <v>0.22635373667964</v>
      </c>
      <c r="N1288">
        <v>2.28883292610339</v>
      </c>
      <c r="O1288">
        <v>0.18312495568164</v>
      </c>
      <c r="P1288">
        <v>1.82154360870128</v>
      </c>
      <c r="Q1288">
        <v>2.88508332522486</v>
      </c>
      <c r="R1288">
        <v>0.786347679879822</v>
      </c>
      <c r="S1288">
        <v>5.7725572259747</v>
      </c>
      <c r="T1288">
        <v>4.54861394853237</v>
      </c>
      <c r="U1288">
        <v>49.8490091183535</v>
      </c>
      <c r="V1288">
        <v>14.5623150341639</v>
      </c>
      <c r="W1288">
        <v>53.7467166459034</v>
      </c>
      <c r="X1288">
        <v>8.96697302454288</v>
      </c>
      <c r="Y1288">
        <v>62.8284627117826</v>
      </c>
      <c r="Z1288">
        <v>8.88380316774335</v>
      </c>
      <c r="AA1288">
        <v>9847.01702517537</v>
      </c>
      <c r="AB1288">
        <v>42.1991403842815</v>
      </c>
      <c r="AC1288">
        <v>578.855347297461</v>
      </c>
      <c r="AD1288" s="3">
        <f t="shared" si="620"/>
        <v>42.9090184788892</v>
      </c>
      <c r="AE1288" s="4">
        <f t="shared" si="621"/>
        <v>615.729394449536</v>
      </c>
      <c r="AF1288" s="5">
        <f t="shared" si="622"/>
        <v>0.95507905772</v>
      </c>
      <c r="AG1288" s="3">
        <f t="shared" si="623"/>
        <v>3.73382206542152</v>
      </c>
      <c r="AH1288" s="3">
        <f t="shared" si="624"/>
        <v>1.97332926381078</v>
      </c>
      <c r="AI1288" s="3">
        <f t="shared" si="625"/>
        <v>3.98587222910564</v>
      </c>
      <c r="AJ1288" s="3">
        <f t="shared" si="626"/>
        <v>19.4938062515193</v>
      </c>
      <c r="AK1288" s="3">
        <f t="shared" si="627"/>
        <v>13.9670991097659</v>
      </c>
      <c r="AL1288" s="3">
        <f t="shared" si="628"/>
        <v>29.0078252561543</v>
      </c>
      <c r="AM1288" s="3">
        <f t="shared" si="629"/>
        <v>126.000386385938</v>
      </c>
      <c r="AN1288" s="3">
        <f t="shared" si="630"/>
        <v>202.638248448591</v>
      </c>
      <c r="AO1288" s="3">
        <f t="shared" si="631"/>
        <v>266.709066559778</v>
      </c>
      <c r="AP1288" s="3">
        <f t="shared" si="632"/>
        <v>335.916979036896</v>
      </c>
      <c r="AQ1288" s="3">
        <f t="shared" si="633"/>
        <v>363.035345123194</v>
      </c>
      <c r="AR1288" s="3">
        <f t="shared" si="634"/>
        <v>390.238898830948</v>
      </c>
      <c r="AS1288" s="6">
        <f t="shared" si="635"/>
        <v>361.130210070868</v>
      </c>
      <c r="AT1288" s="3">
        <f t="shared" si="636"/>
        <v>0.587354508814768</v>
      </c>
      <c r="AU1288" s="7">
        <f t="shared" si="637"/>
        <v>15.0511522704253</v>
      </c>
      <c r="AV1288" s="8">
        <f t="shared" si="638"/>
        <v>0.00371727084452353</v>
      </c>
      <c r="AW1288" s="3">
        <f t="shared" si="639"/>
        <v>7.0097444362452</v>
      </c>
      <c r="AX1288" s="7">
        <f t="shared" si="640"/>
        <v>0.00984181727832625</v>
      </c>
      <c r="AY1288" s="3">
        <f t="shared" si="641"/>
        <v>-5.73968495968343</v>
      </c>
      <c r="AZ1288" s="9">
        <f t="shared" si="642"/>
        <v>5.6701187788591</v>
      </c>
      <c r="BA1288" s="11">
        <f t="shared" si="643"/>
        <v>1.73642418869837</v>
      </c>
      <c r="BB1288" s="12">
        <f t="shared" si="644"/>
        <v>1328.75270286788</v>
      </c>
      <c r="BC1288" s="13">
        <f t="shared" si="645"/>
        <v>0.664296975300642</v>
      </c>
      <c r="BD1288" s="14">
        <f t="shared" si="646"/>
        <v>44.644542011361</v>
      </c>
      <c r="BE1288" s="15">
        <f t="shared" si="647"/>
        <v>9.21326612673757</v>
      </c>
      <c r="BF1288" s="16">
        <f t="shared" si="648"/>
        <v>10.8839913148152</v>
      </c>
      <c r="BG1288" s="16">
        <f t="shared" si="649"/>
        <v>0.793333386974188</v>
      </c>
      <c r="BH1288" s="17">
        <f t="shared" si="650"/>
        <v>0.0729010115934824</v>
      </c>
    </row>
    <row r="1289" spans="1:60">
      <c r="A1289">
        <v>1307</v>
      </c>
      <c r="B1289" t="s">
        <v>1398</v>
      </c>
      <c r="C1289" t="s">
        <v>1399</v>
      </c>
      <c r="D1289" t="s">
        <v>273</v>
      </c>
      <c r="E1289" t="s">
        <v>1400</v>
      </c>
      <c r="F1289" t="s">
        <v>1406</v>
      </c>
      <c r="G1289">
        <v>84.07253932546</v>
      </c>
      <c r="H1289">
        <v>337</v>
      </c>
      <c r="I1289">
        <v>227.555633107411</v>
      </c>
      <c r="J1289">
        <v>81.252611512576</v>
      </c>
      <c r="K1289">
        <v>488.038467628493</v>
      </c>
      <c r="L1289">
        <v>22.7293175855281</v>
      </c>
      <c r="M1289">
        <v>0.219826247286169</v>
      </c>
      <c r="N1289">
        <v>2.2331775191059</v>
      </c>
      <c r="O1289">
        <v>0.144161417872903</v>
      </c>
      <c r="P1289">
        <v>1.4990825898958</v>
      </c>
      <c r="Q1289">
        <v>2.69298238512329</v>
      </c>
      <c r="R1289">
        <v>0.670685035120137</v>
      </c>
      <c r="S1289">
        <v>5.34907508549282</v>
      </c>
      <c r="T1289">
        <v>4.10352623901102</v>
      </c>
      <c r="U1289">
        <v>44.8505590767471</v>
      </c>
      <c r="V1289">
        <v>13.2680676054472</v>
      </c>
      <c r="W1289">
        <v>48.5206317644548</v>
      </c>
      <c r="X1289">
        <v>8.22488429623467</v>
      </c>
      <c r="Y1289">
        <v>57.3939662213368</v>
      </c>
      <c r="Z1289">
        <v>8.44585269697067</v>
      </c>
      <c r="AA1289">
        <v>9919.55884110531</v>
      </c>
      <c r="AB1289">
        <v>38.1334001926841</v>
      </c>
      <c r="AC1289">
        <v>529.522751572514</v>
      </c>
      <c r="AD1289" s="3">
        <f t="shared" si="620"/>
        <v>38.7748840054629</v>
      </c>
      <c r="AE1289" s="4">
        <f t="shared" si="621"/>
        <v>563.254230431165</v>
      </c>
      <c r="AF1289" s="5">
        <f t="shared" si="622"/>
        <v>0.92753690838046</v>
      </c>
      <c r="AG1289" s="3">
        <f t="shared" si="623"/>
        <v>3.64303021061321</v>
      </c>
      <c r="AH1289" s="3">
        <f t="shared" si="624"/>
        <v>1.5534635546649</v>
      </c>
      <c r="AI1289" s="3">
        <f t="shared" si="625"/>
        <v>3.28026824922494</v>
      </c>
      <c r="AJ1289" s="3">
        <f t="shared" si="626"/>
        <v>18.1958269265087</v>
      </c>
      <c r="AK1289" s="3">
        <f t="shared" si="627"/>
        <v>11.9127004461836</v>
      </c>
      <c r="AL1289" s="3">
        <f t="shared" si="628"/>
        <v>26.8797742989589</v>
      </c>
      <c r="AM1289" s="3">
        <f t="shared" si="629"/>
        <v>113.671086953214</v>
      </c>
      <c r="AN1289" s="3">
        <f t="shared" si="630"/>
        <v>182.319345840435</v>
      </c>
      <c r="AO1289" s="3">
        <f t="shared" si="631"/>
        <v>243.004901198667</v>
      </c>
      <c r="AP1289" s="3">
        <f t="shared" si="632"/>
        <v>303.253948527842</v>
      </c>
      <c r="AQ1289" s="3">
        <f t="shared" si="633"/>
        <v>332.991267054035</v>
      </c>
      <c r="AR1289" s="3">
        <f t="shared" si="634"/>
        <v>356.484262244328</v>
      </c>
      <c r="AS1289" s="6">
        <f t="shared" si="635"/>
        <v>343.327345405312</v>
      </c>
      <c r="AT1289" s="3">
        <f t="shared" si="636"/>
        <v>0.5386560148695</v>
      </c>
      <c r="AU1289" s="7">
        <f t="shared" si="637"/>
        <v>15.1102326783872</v>
      </c>
      <c r="AV1289" s="8">
        <f t="shared" si="638"/>
        <v>0.00396477717956317</v>
      </c>
      <c r="AW1289" s="3">
        <f t="shared" si="639"/>
        <v>6.93213694853349</v>
      </c>
      <c r="AX1289" s="7">
        <f t="shared" si="640"/>
        <v>0.0104388426653601</v>
      </c>
      <c r="AY1289" s="3">
        <f t="shared" si="641"/>
        <v>-5.63742789697731</v>
      </c>
      <c r="AZ1289" s="9">
        <f t="shared" si="642"/>
        <v>7.62437921362383</v>
      </c>
      <c r="BA1289" s="11">
        <f t="shared" si="643"/>
        <v>2.27561798563485</v>
      </c>
      <c r="BB1289" s="12">
        <f t="shared" si="644"/>
        <v>1316.41711320673</v>
      </c>
      <c r="BC1289" s="13">
        <f t="shared" si="645"/>
        <v>0.607559773003238</v>
      </c>
      <c r="BD1289" s="14">
        <f t="shared" si="646"/>
        <v>46.5732766170446</v>
      </c>
      <c r="BE1289" s="15">
        <f t="shared" si="647"/>
        <v>9.22610487538773</v>
      </c>
      <c r="BF1289" s="16">
        <f t="shared" si="648"/>
        <v>10.7296991169547</v>
      </c>
      <c r="BG1289" s="16">
        <f t="shared" si="649"/>
        <v>0.829258123425735</v>
      </c>
      <c r="BH1289" s="17">
        <f t="shared" si="650"/>
        <v>0.0720146586325895</v>
      </c>
    </row>
    <row r="1290" spans="1:60">
      <c r="A1290">
        <v>1308</v>
      </c>
      <c r="B1290" t="s">
        <v>1398</v>
      </c>
      <c r="C1290" t="s">
        <v>1399</v>
      </c>
      <c r="D1290" t="s">
        <v>273</v>
      </c>
      <c r="E1290" t="s">
        <v>1400</v>
      </c>
      <c r="F1290" t="s">
        <v>1407</v>
      </c>
      <c r="G1290">
        <v>81.5516069025</v>
      </c>
      <c r="H1290">
        <v>337</v>
      </c>
      <c r="I1290">
        <v>243.253746429446</v>
      </c>
      <c r="J1290">
        <v>85.2853676737057</v>
      </c>
      <c r="K1290">
        <v>518.182510983975</v>
      </c>
      <c r="L1290">
        <v>22.7293175855281</v>
      </c>
      <c r="M1290">
        <v>0.23500867347009</v>
      </c>
      <c r="N1290">
        <v>2.43368236047698</v>
      </c>
      <c r="O1290">
        <v>0.167246362996441</v>
      </c>
      <c r="P1290">
        <v>1.74369020891568</v>
      </c>
      <c r="Q1290">
        <v>2.9582720729905</v>
      </c>
      <c r="R1290">
        <v>0.711958117854302</v>
      </c>
      <c r="S1290">
        <v>5.71305877723961</v>
      </c>
      <c r="T1290">
        <v>4.43409701053983</v>
      </c>
      <c r="U1290">
        <v>47.4448623743117</v>
      </c>
      <c r="V1290">
        <v>14.0655084867656</v>
      </c>
      <c r="W1290">
        <v>51.4881282437023</v>
      </c>
      <c r="X1290">
        <v>8.91375262678939</v>
      </c>
      <c r="Y1290">
        <v>61.8588041202938</v>
      </c>
      <c r="Z1290">
        <v>8.84037579210133</v>
      </c>
      <c r="AA1290">
        <v>9782.60822343887</v>
      </c>
      <c r="AB1290">
        <v>40.2089544170228</v>
      </c>
      <c r="AC1290">
        <v>557.08733634595</v>
      </c>
      <c r="AD1290" s="3">
        <f t="shared" si="620"/>
        <v>40.8853534073292</v>
      </c>
      <c r="AE1290" s="4">
        <f t="shared" si="621"/>
        <v>592.574725041849</v>
      </c>
      <c r="AF1290" s="5">
        <f t="shared" si="622"/>
        <v>0.99159777835481</v>
      </c>
      <c r="AG1290" s="3">
        <f t="shared" si="623"/>
        <v>3.97011804319246</v>
      </c>
      <c r="AH1290" s="3">
        <f t="shared" si="624"/>
        <v>1.80222373918579</v>
      </c>
      <c r="AI1290" s="3">
        <f t="shared" si="625"/>
        <v>3.81551468034066</v>
      </c>
      <c r="AJ1290" s="3">
        <f t="shared" si="626"/>
        <v>19.9883248175034</v>
      </c>
      <c r="AK1290" s="3">
        <f t="shared" si="627"/>
        <v>12.6457925018526</v>
      </c>
      <c r="AL1290" s="3">
        <f t="shared" si="628"/>
        <v>28.708838076581</v>
      </c>
      <c r="AM1290" s="3">
        <f t="shared" si="629"/>
        <v>122.828172037114</v>
      </c>
      <c r="AN1290" s="3">
        <f t="shared" si="630"/>
        <v>192.865294204519</v>
      </c>
      <c r="AO1290" s="3">
        <f t="shared" si="631"/>
        <v>257.610045545158</v>
      </c>
      <c r="AP1290" s="3">
        <f t="shared" si="632"/>
        <v>321.800801523139</v>
      </c>
      <c r="AQ1290" s="3">
        <f t="shared" si="633"/>
        <v>360.880673149368</v>
      </c>
      <c r="AR1290" s="3">
        <f t="shared" si="634"/>
        <v>384.21617466021</v>
      </c>
      <c r="AS1290" s="6">
        <f t="shared" si="635"/>
        <v>359.364869597615</v>
      </c>
      <c r="AT1290" s="3">
        <f t="shared" si="636"/>
        <v>0.527898033746803</v>
      </c>
      <c r="AU1290" s="7">
        <f t="shared" si="637"/>
        <v>13.7396098488998</v>
      </c>
      <c r="AV1290" s="8">
        <f t="shared" si="638"/>
        <v>0.00410696281436085</v>
      </c>
      <c r="AW1290" s="3">
        <f t="shared" si="639"/>
        <v>6.94814059205312</v>
      </c>
      <c r="AX1290" s="7">
        <f t="shared" si="640"/>
        <v>0.0108256771072806</v>
      </c>
      <c r="AY1290" s="3">
        <f t="shared" si="641"/>
        <v>-5.57424863238956</v>
      </c>
      <c r="AZ1290" s="9">
        <f t="shared" si="642"/>
        <v>6.74624640395984</v>
      </c>
      <c r="BA1290" s="11">
        <f t="shared" si="643"/>
        <v>2.00801771446865</v>
      </c>
      <c r="BB1290" s="12">
        <f t="shared" si="644"/>
        <v>1324.05629102724</v>
      </c>
      <c r="BC1290" s="13">
        <f t="shared" si="645"/>
        <v>0.639210312929934</v>
      </c>
      <c r="BD1290" s="14">
        <f t="shared" si="646"/>
        <v>43.2474882734626</v>
      </c>
      <c r="BE1290" s="15">
        <f t="shared" si="647"/>
        <v>9.00578897811554</v>
      </c>
      <c r="BF1290" s="16">
        <f t="shared" si="648"/>
        <v>10.8276155615158</v>
      </c>
      <c r="BG1290" s="16">
        <f t="shared" si="649"/>
        <v>0.822670227899892</v>
      </c>
      <c r="BH1290" s="17">
        <f t="shared" si="650"/>
        <v>0.072177110829267</v>
      </c>
    </row>
    <row r="1291" spans="1:60">
      <c r="A1291">
        <v>1309</v>
      </c>
      <c r="B1291" t="s">
        <v>1398</v>
      </c>
      <c r="C1291" t="s">
        <v>1399</v>
      </c>
      <c r="D1291" t="s">
        <v>273</v>
      </c>
      <c r="E1291" t="s">
        <v>1400</v>
      </c>
      <c r="F1291" t="s">
        <v>1408</v>
      </c>
      <c r="G1291">
        <v>81.1656991537</v>
      </c>
      <c r="H1291">
        <v>337</v>
      </c>
      <c r="I1291">
        <v>268.193537879391</v>
      </c>
      <c r="J1291">
        <v>86.5256680945111</v>
      </c>
      <c r="K1291">
        <v>546.150324651716</v>
      </c>
      <c r="L1291">
        <v>22.7293175855281</v>
      </c>
      <c r="M1291">
        <v>0.239327953044272</v>
      </c>
      <c r="N1291">
        <v>2.46946115088607</v>
      </c>
      <c r="O1291">
        <v>0.188736227867746</v>
      </c>
      <c r="P1291">
        <v>1.7453942735148</v>
      </c>
      <c r="Q1291">
        <v>2.99018412513703</v>
      </c>
      <c r="R1291">
        <v>0.802261011256001</v>
      </c>
      <c r="S1291">
        <v>6.2396998064936</v>
      </c>
      <c r="T1291">
        <v>4.63835113767982</v>
      </c>
      <c r="U1291">
        <v>50.231030030587</v>
      </c>
      <c r="V1291">
        <v>14.8740299984916</v>
      </c>
      <c r="W1291">
        <v>54.7608356157024</v>
      </c>
      <c r="X1291">
        <v>9.41863704991986</v>
      </c>
      <c r="Y1291">
        <v>65.0956921467685</v>
      </c>
      <c r="Z1291">
        <v>9.39520507511455</v>
      </c>
      <c r="AA1291">
        <v>9771.61574265352</v>
      </c>
      <c r="AB1291">
        <v>42.0005091622711</v>
      </c>
      <c r="AC1291">
        <v>581.173353497629</v>
      </c>
      <c r="AD1291" s="3">
        <f t="shared" si="620"/>
        <v>42.7070458629043</v>
      </c>
      <c r="AE1291" s="4">
        <f t="shared" si="621"/>
        <v>618.195061495066</v>
      </c>
      <c r="AF1291" s="5">
        <f t="shared" si="622"/>
        <v>1.00982258668469</v>
      </c>
      <c r="AG1291" s="3">
        <f t="shared" si="623"/>
        <v>4.02848474859065</v>
      </c>
      <c r="AH1291" s="3">
        <f t="shared" si="624"/>
        <v>2.03379555891968</v>
      </c>
      <c r="AI1291" s="3">
        <f t="shared" si="625"/>
        <v>3.81924348690328</v>
      </c>
      <c r="AJ1291" s="3">
        <f t="shared" si="626"/>
        <v>20.2039467914664</v>
      </c>
      <c r="AK1291" s="3">
        <f t="shared" si="627"/>
        <v>14.2497515320782</v>
      </c>
      <c r="AL1291" s="3">
        <f t="shared" si="628"/>
        <v>31.3552754095156</v>
      </c>
      <c r="AM1291" s="3">
        <f t="shared" si="629"/>
        <v>128.486181099164</v>
      </c>
      <c r="AN1291" s="3">
        <f t="shared" si="630"/>
        <v>204.191178986126</v>
      </c>
      <c r="AO1291" s="3">
        <f t="shared" si="631"/>
        <v>272.418131840506</v>
      </c>
      <c r="AP1291" s="3">
        <f t="shared" si="632"/>
        <v>342.25522259814</v>
      </c>
      <c r="AQ1291" s="3">
        <f t="shared" si="633"/>
        <v>381.321338053436</v>
      </c>
      <c r="AR1291" s="3">
        <f t="shared" si="634"/>
        <v>404.321069234587</v>
      </c>
      <c r="AS1291" s="6">
        <f t="shared" si="635"/>
        <v>381.918905492461</v>
      </c>
      <c r="AT1291" s="3">
        <f t="shared" si="636"/>
        <v>0.56615307938106</v>
      </c>
      <c r="AU1291" s="7">
        <f t="shared" si="637"/>
        <v>14.002561886098</v>
      </c>
      <c r="AV1291" s="8">
        <f t="shared" si="638"/>
        <v>0.00399463099060325</v>
      </c>
      <c r="AW1291" s="3">
        <f t="shared" si="639"/>
        <v>7.1446436081813</v>
      </c>
      <c r="AX1291" s="7">
        <f t="shared" si="640"/>
        <v>0.0106774353856588</v>
      </c>
      <c r="AY1291" s="3">
        <f t="shared" si="641"/>
        <v>-5.59818912598306</v>
      </c>
      <c r="AZ1291" s="9">
        <f t="shared" si="642"/>
        <v>6.90576643629414</v>
      </c>
      <c r="BA1291" s="11">
        <f t="shared" si="643"/>
        <v>1.9313108527413</v>
      </c>
      <c r="BB1291" s="12">
        <f t="shared" si="644"/>
        <v>1326.35043771478</v>
      </c>
      <c r="BC1291" s="13">
        <f t="shared" si="645"/>
        <v>0.6668608708569</v>
      </c>
      <c r="BD1291" s="14">
        <f t="shared" si="646"/>
        <v>45.5778291866387</v>
      </c>
      <c r="BE1291" s="15">
        <f t="shared" si="647"/>
        <v>8.92798485324163</v>
      </c>
      <c r="BF1291" s="16">
        <f t="shared" si="648"/>
        <v>10.4325038328004</v>
      </c>
      <c r="BG1291" s="16">
        <f t="shared" si="649"/>
        <v>0.825855882962693</v>
      </c>
      <c r="BH1291" s="17">
        <f t="shared" si="650"/>
        <v>0.0722684701724585</v>
      </c>
    </row>
    <row r="1292" spans="1:60">
      <c r="A1292">
        <v>1310</v>
      </c>
      <c r="B1292" t="s">
        <v>1398</v>
      </c>
      <c r="C1292" t="s">
        <v>1399</v>
      </c>
      <c r="D1292" t="s">
        <v>273</v>
      </c>
      <c r="E1292" t="s">
        <v>1400</v>
      </c>
      <c r="F1292" t="s">
        <v>1409</v>
      </c>
      <c r="G1292">
        <v>81.22641994768</v>
      </c>
      <c r="H1292">
        <v>337</v>
      </c>
      <c r="I1292">
        <v>212.271382067721</v>
      </c>
      <c r="J1292">
        <v>83.6163526187516</v>
      </c>
      <c r="K1292">
        <v>422.937143486523</v>
      </c>
      <c r="L1292">
        <v>22.7293175855281</v>
      </c>
      <c r="M1292">
        <v>0.220522257451634</v>
      </c>
      <c r="N1292">
        <v>2.4168433247808</v>
      </c>
      <c r="O1292">
        <v>0.143573693247251</v>
      </c>
      <c r="P1292">
        <v>1.3110302286123</v>
      </c>
      <c r="Q1292">
        <v>2.30392755918715</v>
      </c>
      <c r="R1292">
        <v>0.624317723603472</v>
      </c>
      <c r="S1292">
        <v>4.99238614666194</v>
      </c>
      <c r="T1292">
        <v>3.67310779056485</v>
      </c>
      <c r="U1292">
        <v>39.8840063638808</v>
      </c>
      <c r="V1292">
        <v>11.7352060221419</v>
      </c>
      <c r="W1292">
        <v>42.5355883210572</v>
      </c>
      <c r="X1292">
        <v>6.98748685142869</v>
      </c>
      <c r="Y1292">
        <v>47.9115476821712</v>
      </c>
      <c r="Z1292">
        <v>6.8066063188995</v>
      </c>
      <c r="AA1292">
        <v>9643.32449150657</v>
      </c>
      <c r="AB1292">
        <v>43.7199566132974</v>
      </c>
      <c r="AC1292">
        <v>573.156584177475</v>
      </c>
      <c r="AD1292" s="3">
        <f t="shared" si="620"/>
        <v>44.4554180282541</v>
      </c>
      <c r="AE1292" s="4">
        <f t="shared" si="621"/>
        <v>609.667610652665</v>
      </c>
      <c r="AF1292" s="5">
        <f t="shared" si="622"/>
        <v>0.930473660133477</v>
      </c>
      <c r="AG1292" s="3">
        <f t="shared" si="623"/>
        <v>3.94264816440587</v>
      </c>
      <c r="AH1292" s="3">
        <f t="shared" si="624"/>
        <v>1.54713031516434</v>
      </c>
      <c r="AI1292" s="3">
        <f t="shared" si="625"/>
        <v>2.86877511731357</v>
      </c>
      <c r="AJ1292" s="3">
        <f t="shared" si="626"/>
        <v>15.5670781026159</v>
      </c>
      <c r="AK1292" s="3">
        <f t="shared" si="627"/>
        <v>11.08912475317</v>
      </c>
      <c r="AL1292" s="3">
        <f t="shared" si="628"/>
        <v>25.0873675711655</v>
      </c>
      <c r="AM1292" s="3">
        <f t="shared" si="629"/>
        <v>101.748138242794</v>
      </c>
      <c r="AN1292" s="3">
        <f t="shared" si="630"/>
        <v>162.130107170247</v>
      </c>
      <c r="AO1292" s="3">
        <f t="shared" si="631"/>
        <v>214.930513226042</v>
      </c>
      <c r="AP1292" s="3">
        <f t="shared" si="632"/>
        <v>265.847427006607</v>
      </c>
      <c r="AQ1292" s="3">
        <f t="shared" si="633"/>
        <v>282.894204511283</v>
      </c>
      <c r="AR1292" s="3">
        <f t="shared" si="634"/>
        <v>297.587252684293</v>
      </c>
      <c r="AS1292" s="6">
        <f t="shared" si="635"/>
        <v>276.691313776402</v>
      </c>
      <c r="AT1292" s="3">
        <f t="shared" si="636"/>
        <v>0.561133465829429</v>
      </c>
      <c r="AU1292" s="7">
        <f t="shared" si="637"/>
        <v>18.8560988674044</v>
      </c>
      <c r="AV1292" s="8">
        <f t="shared" si="638"/>
        <v>0.00396419833127351</v>
      </c>
      <c r="AW1292" s="3">
        <f t="shared" si="639"/>
        <v>7.29124856034371</v>
      </c>
      <c r="AX1292" s="7">
        <f t="shared" si="640"/>
        <v>0.0107042520368314</v>
      </c>
      <c r="AY1292" s="3">
        <f t="shared" si="641"/>
        <v>-5.5938338077749</v>
      </c>
      <c r="AZ1292" s="9">
        <f t="shared" si="642"/>
        <v>9.22976738941952</v>
      </c>
      <c r="BA1292" s="11">
        <f t="shared" si="643"/>
        <v>3.24949363029364</v>
      </c>
      <c r="BB1292" s="12">
        <f t="shared" si="644"/>
        <v>1320.92877720485</v>
      </c>
      <c r="BC1292" s="13">
        <f t="shared" si="645"/>
        <v>0.658264050975776</v>
      </c>
      <c r="BD1292" s="14">
        <f t="shared" si="646"/>
        <v>47.7331925224874</v>
      </c>
      <c r="BE1292" s="15">
        <f t="shared" si="647"/>
        <v>11.9628067116429</v>
      </c>
      <c r="BF1292" s="16">
        <f t="shared" si="648"/>
        <v>9.59692344996316</v>
      </c>
      <c r="BG1292" s="16">
        <f t="shared" si="649"/>
        <v>1.04901011975979</v>
      </c>
      <c r="BH1292" s="17">
        <f t="shared" si="650"/>
        <v>0.0762792539076193</v>
      </c>
    </row>
    <row r="1293" spans="1:60">
      <c r="A1293">
        <v>1311</v>
      </c>
      <c r="B1293" t="s">
        <v>1398</v>
      </c>
      <c r="C1293" t="s">
        <v>1399</v>
      </c>
      <c r="D1293" t="s">
        <v>273</v>
      </c>
      <c r="E1293" t="s">
        <v>1400</v>
      </c>
      <c r="F1293" t="s">
        <v>1410</v>
      </c>
      <c r="G1293">
        <v>80.82817906464</v>
      </c>
      <c r="H1293">
        <v>337</v>
      </c>
      <c r="I1293">
        <v>174.984282813474</v>
      </c>
      <c r="J1293">
        <v>91.3928785890853</v>
      </c>
      <c r="K1293">
        <v>443.396399927171</v>
      </c>
      <c r="L1293">
        <v>22.7293175855281</v>
      </c>
      <c r="M1293">
        <v>0.231687776973317</v>
      </c>
      <c r="N1293">
        <v>2.5783844637278</v>
      </c>
      <c r="O1293">
        <v>0.138257248201896</v>
      </c>
      <c r="P1293">
        <v>1.38569958727773</v>
      </c>
      <c r="Q1293">
        <v>2.54182765564938</v>
      </c>
      <c r="R1293">
        <v>0.614506691595427</v>
      </c>
      <c r="S1293">
        <v>5.04766568267574</v>
      </c>
      <c r="T1293">
        <v>3.92209418341767</v>
      </c>
      <c r="U1293">
        <v>42.7531675663475</v>
      </c>
      <c r="V1293">
        <v>12.8164316503768</v>
      </c>
      <c r="W1293">
        <v>44.7472109591929</v>
      </c>
      <c r="X1293">
        <v>7.81920897871513</v>
      </c>
      <c r="Y1293">
        <v>52.9014969149585</v>
      </c>
      <c r="Z1293">
        <v>7.62221853617636</v>
      </c>
      <c r="AA1293">
        <v>10672.1914344532</v>
      </c>
      <c r="AB1293">
        <v>45.6650832283603</v>
      </c>
      <c r="AC1293">
        <v>624.887587524743</v>
      </c>
      <c r="AD1293" s="3">
        <f t="shared" si="620"/>
        <v>46.433265754759</v>
      </c>
      <c r="AE1293" s="4">
        <f t="shared" si="621"/>
        <v>664.693964842863</v>
      </c>
      <c r="AF1293" s="5">
        <f t="shared" si="622"/>
        <v>0.977585556849439</v>
      </c>
      <c r="AG1293" s="3">
        <f t="shared" si="623"/>
        <v>4.20617367655432</v>
      </c>
      <c r="AH1293" s="3">
        <f t="shared" si="624"/>
        <v>1.48984103665836</v>
      </c>
      <c r="AI1293" s="3">
        <f t="shared" si="625"/>
        <v>3.03216539885718</v>
      </c>
      <c r="AJ1293" s="3">
        <f t="shared" si="626"/>
        <v>17.1745111868201</v>
      </c>
      <c r="AK1293" s="3">
        <f t="shared" si="627"/>
        <v>10.9148613072012</v>
      </c>
      <c r="AL1293" s="3">
        <f t="shared" si="628"/>
        <v>25.3651541843002</v>
      </c>
      <c r="AM1293" s="3">
        <f t="shared" si="629"/>
        <v>108.645268238717</v>
      </c>
      <c r="AN1293" s="3">
        <f t="shared" si="630"/>
        <v>173.793364090844</v>
      </c>
      <c r="AO1293" s="3">
        <f t="shared" si="631"/>
        <v>234.733180409831</v>
      </c>
      <c r="AP1293" s="3">
        <f t="shared" si="632"/>
        <v>279.670068494956</v>
      </c>
      <c r="AQ1293" s="3">
        <f t="shared" si="633"/>
        <v>316.567165130167</v>
      </c>
      <c r="AR1293" s="3">
        <f t="shared" si="634"/>
        <v>328.580726179866</v>
      </c>
      <c r="AS1293" s="6">
        <f t="shared" si="635"/>
        <v>309.846281958389</v>
      </c>
      <c r="AT1293" s="3">
        <f t="shared" si="636"/>
        <v>0.522946518097814</v>
      </c>
      <c r="AU1293" s="7">
        <f t="shared" si="637"/>
        <v>15.9153132375619</v>
      </c>
      <c r="AV1293" s="8">
        <f t="shared" si="638"/>
        <v>0.00387905502397234</v>
      </c>
      <c r="AW1293" s="3">
        <f t="shared" si="639"/>
        <v>7.27292952256616</v>
      </c>
      <c r="AX1293" s="7">
        <f t="shared" si="640"/>
        <v>0.010461178910872</v>
      </c>
      <c r="AY1293" s="3">
        <f t="shared" si="641"/>
        <v>-5.6337166427763</v>
      </c>
      <c r="AZ1293" s="9">
        <f t="shared" si="642"/>
        <v>9.72421271714457</v>
      </c>
      <c r="BA1293" s="11">
        <f t="shared" si="643"/>
        <v>3.12854316187624</v>
      </c>
      <c r="BB1293" s="12">
        <f t="shared" si="644"/>
        <v>1335.11880122137</v>
      </c>
      <c r="BC1293" s="13">
        <f t="shared" si="645"/>
        <v>0.71715262048974</v>
      </c>
      <c r="BD1293" s="14">
        <f t="shared" si="646"/>
        <v>47.6729816178379</v>
      </c>
      <c r="BE1293" s="15">
        <f t="shared" si="647"/>
        <v>11.8122855489189</v>
      </c>
      <c r="BF1293" s="16">
        <f t="shared" si="648"/>
        <v>10.480388409344</v>
      </c>
      <c r="BG1293" s="16">
        <f t="shared" si="649"/>
        <v>1.0143820954962</v>
      </c>
      <c r="BH1293" s="17">
        <f t="shared" si="650"/>
        <v>0.0730772768414961</v>
      </c>
    </row>
    <row r="1294" spans="1:60">
      <c r="A1294">
        <v>1312</v>
      </c>
      <c r="B1294" t="s">
        <v>1398</v>
      </c>
      <c r="C1294" t="s">
        <v>1399</v>
      </c>
      <c r="D1294" t="s">
        <v>273</v>
      </c>
      <c r="E1294" t="s">
        <v>1400</v>
      </c>
      <c r="F1294" t="s">
        <v>1411</v>
      </c>
      <c r="G1294">
        <v>79.00481468194</v>
      </c>
      <c r="H1294">
        <v>337</v>
      </c>
      <c r="I1294">
        <v>345.976794472946</v>
      </c>
      <c r="J1294">
        <v>80.3971572218564</v>
      </c>
      <c r="K1294">
        <v>748.502108162425</v>
      </c>
      <c r="L1294">
        <v>22.7293175855281</v>
      </c>
      <c r="M1294">
        <v>0.202393594718867</v>
      </c>
      <c r="N1294">
        <v>7.36310533773227</v>
      </c>
      <c r="O1294">
        <v>0.694953574738791</v>
      </c>
      <c r="P1294">
        <v>8.71152182385378</v>
      </c>
      <c r="Q1294">
        <v>8.74288198384042</v>
      </c>
      <c r="R1294">
        <v>2.52343828044826</v>
      </c>
      <c r="S1294">
        <v>13.0052993618217</v>
      </c>
      <c r="T1294">
        <v>8.24962508907466</v>
      </c>
      <c r="U1294">
        <v>79.6046119657688</v>
      </c>
      <c r="V1294">
        <v>21.2496544166509</v>
      </c>
      <c r="W1294">
        <v>72.3660743118877</v>
      </c>
      <c r="X1294">
        <v>11.9259353695483</v>
      </c>
      <c r="Y1294">
        <v>80.5567622155163</v>
      </c>
      <c r="Z1294">
        <v>11.7107268443283</v>
      </c>
      <c r="AA1294">
        <v>9196.50452291805</v>
      </c>
      <c r="AB1294">
        <v>112.469942505401</v>
      </c>
      <c r="AC1294">
        <v>852.773624519633</v>
      </c>
      <c r="AD1294" s="3">
        <f t="shared" si="620"/>
        <v>114.36192295238</v>
      </c>
      <c r="AE1294" s="4">
        <f t="shared" si="621"/>
        <v>907.096720932914</v>
      </c>
      <c r="AF1294" s="5">
        <f t="shared" si="622"/>
        <v>0.853981412315895</v>
      </c>
      <c r="AG1294" s="3">
        <f t="shared" si="623"/>
        <v>12.0115910892859</v>
      </c>
      <c r="AH1294" s="3">
        <f t="shared" si="624"/>
        <v>7.48872386571973</v>
      </c>
      <c r="AI1294" s="3">
        <f t="shared" si="625"/>
        <v>19.0624109931155</v>
      </c>
      <c r="AJ1294" s="3">
        <f t="shared" si="626"/>
        <v>59.0735269178407</v>
      </c>
      <c r="AK1294" s="3">
        <f t="shared" si="627"/>
        <v>44.8212838445517</v>
      </c>
      <c r="AL1294" s="3">
        <f t="shared" si="628"/>
        <v>65.3532631247322</v>
      </c>
      <c r="AM1294" s="3">
        <f t="shared" si="629"/>
        <v>228.521470611486</v>
      </c>
      <c r="AN1294" s="3">
        <f t="shared" si="630"/>
        <v>323.595983600686</v>
      </c>
      <c r="AO1294" s="3">
        <f t="shared" si="631"/>
        <v>389.187809828771</v>
      </c>
      <c r="AP1294" s="3">
        <f t="shared" si="632"/>
        <v>452.287964449298</v>
      </c>
      <c r="AQ1294" s="3">
        <f t="shared" si="633"/>
        <v>482.831391479688</v>
      </c>
      <c r="AR1294" s="3">
        <f t="shared" si="634"/>
        <v>500.352560344822</v>
      </c>
      <c r="AS1294" s="6">
        <f t="shared" si="635"/>
        <v>476.045806680012</v>
      </c>
      <c r="AT1294" s="3">
        <f t="shared" si="636"/>
        <v>0.721363565540293</v>
      </c>
      <c r="AU1294" s="7">
        <f t="shared" si="637"/>
        <v>14.417105511425</v>
      </c>
      <c r="AV1294" s="8">
        <f t="shared" si="638"/>
        <v>0.00811722186599859</v>
      </c>
      <c r="AW1294" s="3">
        <f t="shared" si="639"/>
        <v>11.282696456913</v>
      </c>
      <c r="AX1294" s="7">
        <f t="shared" si="640"/>
        <v>0.0272655252673435</v>
      </c>
      <c r="AY1294" s="3">
        <f t="shared" si="641"/>
        <v>-3.97041575278216</v>
      </c>
      <c r="AZ1294" s="9">
        <f t="shared" si="642"/>
        <v>2.41672047346179</v>
      </c>
      <c r="BA1294" s="11">
        <f t="shared" si="643"/>
        <v>0.841840242203529</v>
      </c>
      <c r="BB1294" s="12">
        <f t="shared" si="644"/>
        <v>1314.75966968619</v>
      </c>
      <c r="BC1294" s="13">
        <f t="shared" si="645"/>
        <v>0.991818136625335</v>
      </c>
      <c r="BD1294" s="14">
        <f t="shared" si="646"/>
        <v>18.242930509691</v>
      </c>
      <c r="BE1294" s="15">
        <f t="shared" si="647"/>
        <v>10.5859967688147</v>
      </c>
      <c r="BF1294" s="16">
        <f t="shared" si="648"/>
        <v>6.1941490137473</v>
      </c>
      <c r="BG1294" s="16">
        <f t="shared" si="649"/>
        <v>0.842182858162971</v>
      </c>
      <c r="BH1294" s="17">
        <f t="shared" si="650"/>
        <v>0.131887219857152</v>
      </c>
    </row>
    <row r="1295" spans="1:60">
      <c r="A1295">
        <v>1313</v>
      </c>
      <c r="B1295" t="s">
        <v>1398</v>
      </c>
      <c r="C1295" t="s">
        <v>1399</v>
      </c>
      <c r="D1295" t="s">
        <v>273</v>
      </c>
      <c r="E1295" t="s">
        <v>1400</v>
      </c>
      <c r="F1295" t="s">
        <v>1412</v>
      </c>
      <c r="G1295">
        <v>80.27920539982</v>
      </c>
      <c r="H1295">
        <v>337</v>
      </c>
      <c r="I1295">
        <v>323.030349545296</v>
      </c>
      <c r="J1295">
        <v>81.6332456742453</v>
      </c>
      <c r="K1295">
        <v>705.296358758231</v>
      </c>
      <c r="L1295">
        <v>22.7293175855281</v>
      </c>
      <c r="M1295">
        <v>0.234553904174427</v>
      </c>
      <c r="N1295">
        <v>4.53182721446992</v>
      </c>
      <c r="O1295">
        <v>0.395931223224238</v>
      </c>
      <c r="P1295">
        <v>5.83997594181209</v>
      </c>
      <c r="Q1295">
        <v>7.31446853248575</v>
      </c>
      <c r="R1295">
        <v>1.66126256397223</v>
      </c>
      <c r="S1295">
        <v>11.3132151098207</v>
      </c>
      <c r="T1295">
        <v>7.56710076062761</v>
      </c>
      <c r="U1295">
        <v>72.5217699194104</v>
      </c>
      <c r="V1295">
        <v>19.6096587436136</v>
      </c>
      <c r="W1295">
        <v>68.640709125915</v>
      </c>
      <c r="X1295">
        <v>11.1138241983918</v>
      </c>
      <c r="Y1295">
        <v>76.770966676009</v>
      </c>
      <c r="Z1295">
        <v>11.1351644774368</v>
      </c>
      <c r="AA1295">
        <v>9096.04674090435</v>
      </c>
      <c r="AB1295">
        <v>105.587396444599</v>
      </c>
      <c r="AC1295">
        <v>840.078133352322</v>
      </c>
      <c r="AD1295" s="3">
        <f t="shared" si="620"/>
        <v>107.363598024065</v>
      </c>
      <c r="AE1295" s="4">
        <f t="shared" si="621"/>
        <v>893.592505889927</v>
      </c>
      <c r="AF1295" s="5">
        <f t="shared" si="622"/>
        <v>0.989678920567203</v>
      </c>
      <c r="AG1295" s="3">
        <f t="shared" si="623"/>
        <v>7.392866581517</v>
      </c>
      <c r="AH1295" s="3">
        <f t="shared" si="624"/>
        <v>4.26650025026119</v>
      </c>
      <c r="AI1295" s="3">
        <f t="shared" si="625"/>
        <v>12.7789407917114</v>
      </c>
      <c r="AJ1295" s="3">
        <f t="shared" si="626"/>
        <v>49.4220846789578</v>
      </c>
      <c r="AK1295" s="3">
        <f t="shared" si="627"/>
        <v>29.507327956878</v>
      </c>
      <c r="AL1295" s="3">
        <f t="shared" si="628"/>
        <v>56.8503271850286</v>
      </c>
      <c r="AM1295" s="3">
        <f t="shared" si="629"/>
        <v>209.61497951877</v>
      </c>
      <c r="AN1295" s="3">
        <f t="shared" si="630"/>
        <v>294.803942761831</v>
      </c>
      <c r="AO1295" s="3">
        <f t="shared" si="631"/>
        <v>359.151259040542</v>
      </c>
      <c r="AP1295" s="3">
        <f t="shared" si="632"/>
        <v>429.004432036969</v>
      </c>
      <c r="AQ1295" s="3">
        <f t="shared" si="633"/>
        <v>449.952396696024</v>
      </c>
      <c r="AR1295" s="3">
        <f t="shared" si="634"/>
        <v>476.83830233546</v>
      </c>
      <c r="AS1295" s="6">
        <f t="shared" si="635"/>
        <v>452.648962497431</v>
      </c>
      <c r="AT1295" s="3">
        <f t="shared" si="636"/>
        <v>0.556676475811521</v>
      </c>
      <c r="AU1295" s="7">
        <f t="shared" si="637"/>
        <v>11.6743238344116</v>
      </c>
      <c r="AV1295" s="8">
        <f t="shared" si="638"/>
        <v>0.00507146958440154</v>
      </c>
      <c r="AW1295" s="3">
        <f t="shared" si="639"/>
        <v>10.9464287314482</v>
      </c>
      <c r="AX1295" s="7">
        <f t="shared" si="640"/>
        <v>0.0167791536940055</v>
      </c>
      <c r="AY1295" s="3">
        <f t="shared" si="641"/>
        <v>-4.81336933160489</v>
      </c>
      <c r="AZ1295" s="9">
        <f t="shared" si="642"/>
        <v>2.76906310048712</v>
      </c>
      <c r="BA1295" s="11">
        <f t="shared" si="643"/>
        <v>0.820250245301328</v>
      </c>
      <c r="BB1295" s="12">
        <f t="shared" si="644"/>
        <v>1317.15032105883</v>
      </c>
      <c r="BC1295" s="13">
        <f t="shared" si="645"/>
        <v>0.975688911872006</v>
      </c>
      <c r="BD1295" s="14">
        <f t="shared" si="646"/>
        <v>22.3330003578555</v>
      </c>
      <c r="BE1295" s="15">
        <f t="shared" si="647"/>
        <v>10.9426541012261</v>
      </c>
      <c r="BF1295" s="16">
        <f t="shared" si="648"/>
        <v>6.78595482634872</v>
      </c>
      <c r="BG1295" s="16">
        <f t="shared" si="649"/>
        <v>0.619570266020383</v>
      </c>
      <c r="BH1295" s="17">
        <f t="shared" si="650"/>
        <v>0.125687590537863</v>
      </c>
    </row>
    <row r="1296" spans="1:60">
      <c r="A1296">
        <v>1314</v>
      </c>
      <c r="B1296" t="s">
        <v>1398</v>
      </c>
      <c r="C1296" t="s">
        <v>1399</v>
      </c>
      <c r="D1296" t="s">
        <v>62</v>
      </c>
      <c r="E1296" t="s">
        <v>1400</v>
      </c>
      <c r="F1296" t="s">
        <v>1413</v>
      </c>
      <c r="G1296">
        <v>78.45991890828</v>
      </c>
      <c r="H1296">
        <v>337</v>
      </c>
      <c r="I1296">
        <v>332.091632579276</v>
      </c>
      <c r="J1296">
        <v>78.797886104929</v>
      </c>
      <c r="K1296">
        <v>707.271723169172</v>
      </c>
      <c r="L1296">
        <v>22.7293175855281</v>
      </c>
      <c r="M1296">
        <v>0.223998430671121</v>
      </c>
      <c r="N1296">
        <v>4.55009913246739</v>
      </c>
      <c r="O1296">
        <v>0.405874121140911</v>
      </c>
      <c r="P1296">
        <v>5.91100312348918</v>
      </c>
      <c r="Q1296">
        <v>7.13964171569878</v>
      </c>
      <c r="R1296">
        <v>1.62352816665008</v>
      </c>
      <c r="S1296">
        <v>11.1531719359328</v>
      </c>
      <c r="T1296">
        <v>7.45915675123853</v>
      </c>
      <c r="U1296">
        <v>72.9012866878245</v>
      </c>
      <c r="V1296">
        <v>19.8405688595226</v>
      </c>
      <c r="W1296">
        <v>68.9943123726976</v>
      </c>
      <c r="X1296">
        <v>11.3197281717953</v>
      </c>
      <c r="Y1296">
        <v>77.5773568962587</v>
      </c>
      <c r="Z1296">
        <v>11.2443978063339</v>
      </c>
      <c r="AA1296">
        <v>9126.09764408073</v>
      </c>
      <c r="AB1296">
        <v>106.82169824815</v>
      </c>
      <c r="AC1296">
        <v>848.304411045577</v>
      </c>
      <c r="AD1296" s="3">
        <f t="shared" si="620"/>
        <v>108.618663374089</v>
      </c>
      <c r="AE1296" s="4">
        <f t="shared" si="621"/>
        <v>902.342811136807</v>
      </c>
      <c r="AF1296" s="5">
        <f t="shared" si="622"/>
        <v>0.945141057684055</v>
      </c>
      <c r="AG1296" s="3">
        <f t="shared" si="623"/>
        <v>7.42267395182282</v>
      </c>
      <c r="AH1296" s="3">
        <f t="shared" si="624"/>
        <v>4.37364354677706</v>
      </c>
      <c r="AI1296" s="3">
        <f t="shared" si="625"/>
        <v>12.9343613205452</v>
      </c>
      <c r="AJ1296" s="3">
        <f t="shared" si="626"/>
        <v>48.2408224033701</v>
      </c>
      <c r="AK1296" s="3">
        <f t="shared" si="627"/>
        <v>28.8370899937847</v>
      </c>
      <c r="AL1296" s="3">
        <f t="shared" si="628"/>
        <v>56.0460901303156</v>
      </c>
      <c r="AM1296" s="3">
        <f t="shared" si="629"/>
        <v>206.62484075453</v>
      </c>
      <c r="AN1296" s="3">
        <f t="shared" si="630"/>
        <v>296.346693852945</v>
      </c>
      <c r="AO1296" s="3">
        <f t="shared" si="631"/>
        <v>363.380382042538</v>
      </c>
      <c r="AP1296" s="3">
        <f t="shared" si="632"/>
        <v>431.21445232936</v>
      </c>
      <c r="AQ1296" s="3">
        <f t="shared" si="633"/>
        <v>458.288589951227</v>
      </c>
      <c r="AR1296" s="3">
        <f t="shared" si="634"/>
        <v>481.846937243843</v>
      </c>
      <c r="AS1296" s="6">
        <f t="shared" si="635"/>
        <v>457.08934172089</v>
      </c>
      <c r="AT1296" s="3">
        <f t="shared" si="636"/>
        <v>0.554589216481149</v>
      </c>
      <c r="AU1296" s="7">
        <f t="shared" si="637"/>
        <v>11.5096553202847</v>
      </c>
      <c r="AV1296" s="8">
        <f t="shared" si="638"/>
        <v>0.00504253935013345</v>
      </c>
      <c r="AW1296" s="3">
        <f t="shared" si="639"/>
        <v>11.451358097795</v>
      </c>
      <c r="AX1296" s="7">
        <f t="shared" si="640"/>
        <v>0.0170638802180655</v>
      </c>
      <c r="AY1296" s="3">
        <f t="shared" si="641"/>
        <v>-4.7841529801063</v>
      </c>
      <c r="AZ1296" s="9">
        <f t="shared" si="642"/>
        <v>2.64894992651846</v>
      </c>
      <c r="BA1296" s="11">
        <f t="shared" si="643"/>
        <v>0.811388970941699</v>
      </c>
      <c r="BB1296" s="12">
        <f t="shared" si="644"/>
        <v>1311.62467949799</v>
      </c>
      <c r="BC1296" s="13">
        <f t="shared" si="645"/>
        <v>0.985295591445016</v>
      </c>
      <c r="BD1296" s="14">
        <f t="shared" si="646"/>
        <v>22.5439263663127</v>
      </c>
      <c r="BE1296" s="15">
        <f t="shared" si="647"/>
        <v>10.9349486111003</v>
      </c>
      <c r="BF1296" s="16">
        <f t="shared" si="648"/>
        <v>6.95563175587058</v>
      </c>
      <c r="BG1296" s="16">
        <f t="shared" si="649"/>
        <v>0.63730076573206</v>
      </c>
      <c r="BH1296" s="17">
        <f t="shared" si="650"/>
        <v>0.125923780257711</v>
      </c>
    </row>
    <row r="1297" spans="1:60">
      <c r="A1297">
        <v>1315</v>
      </c>
      <c r="B1297" t="s">
        <v>1398</v>
      </c>
      <c r="C1297" t="s">
        <v>1399</v>
      </c>
      <c r="D1297" t="s">
        <v>62</v>
      </c>
      <c r="E1297" t="s">
        <v>1400</v>
      </c>
      <c r="F1297" t="s">
        <v>1414</v>
      </c>
      <c r="G1297">
        <v>77.1745875068</v>
      </c>
      <c r="H1297">
        <v>337</v>
      </c>
      <c r="I1297">
        <v>323.888575841825</v>
      </c>
      <c r="J1297">
        <v>81.4242337986677</v>
      </c>
      <c r="K1297">
        <v>685.919966059585</v>
      </c>
      <c r="L1297">
        <v>22.7293175855281</v>
      </c>
      <c r="M1297">
        <v>0.223531682633031</v>
      </c>
      <c r="N1297">
        <v>4.53387795281383</v>
      </c>
      <c r="O1297">
        <v>0.37016834943598</v>
      </c>
      <c r="P1297">
        <v>5.57905259008725</v>
      </c>
      <c r="Q1297">
        <v>7.10337996194379</v>
      </c>
      <c r="R1297">
        <v>1.55898974214489</v>
      </c>
      <c r="S1297">
        <v>11.1585608987937</v>
      </c>
      <c r="T1297">
        <v>7.24922251561617</v>
      </c>
      <c r="U1297">
        <v>71.266561530797</v>
      </c>
      <c r="V1297">
        <v>19.2564158126688</v>
      </c>
      <c r="W1297">
        <v>65.8813227621025</v>
      </c>
      <c r="X1297">
        <v>10.5640557596865</v>
      </c>
      <c r="Y1297">
        <v>70.5046664533377</v>
      </c>
      <c r="Z1297">
        <v>10.0836752609497</v>
      </c>
      <c r="AA1297">
        <v>9162.52286032574</v>
      </c>
      <c r="AB1297">
        <v>106.408809222835</v>
      </c>
      <c r="AC1297">
        <v>840.40992803007</v>
      </c>
      <c r="AD1297" s="3">
        <f t="shared" si="620"/>
        <v>108.198828688936</v>
      </c>
      <c r="AE1297" s="4">
        <f t="shared" si="621"/>
        <v>893.945436439787</v>
      </c>
      <c r="AF1297" s="5">
        <f t="shared" si="622"/>
        <v>0.943171656679456</v>
      </c>
      <c r="AG1297" s="3">
        <f t="shared" si="623"/>
        <v>7.39621199480233</v>
      </c>
      <c r="AH1297" s="3">
        <f t="shared" si="624"/>
        <v>3.98888307581875</v>
      </c>
      <c r="AI1297" s="3">
        <f t="shared" si="625"/>
        <v>12.2079925384841</v>
      </c>
      <c r="AJ1297" s="3">
        <f t="shared" si="626"/>
        <v>47.9958105536743</v>
      </c>
      <c r="AK1297" s="3">
        <f t="shared" si="627"/>
        <v>27.690759185522</v>
      </c>
      <c r="AL1297" s="3">
        <f t="shared" si="628"/>
        <v>56.073170345697</v>
      </c>
      <c r="AM1297" s="3">
        <f t="shared" si="629"/>
        <v>200.809487967207</v>
      </c>
      <c r="AN1297" s="3">
        <f t="shared" si="630"/>
        <v>289.701469637386</v>
      </c>
      <c r="AO1297" s="3">
        <f t="shared" si="631"/>
        <v>352.681608290637</v>
      </c>
      <c r="AP1297" s="3">
        <f t="shared" si="632"/>
        <v>411.758267263141</v>
      </c>
      <c r="AQ1297" s="3">
        <f t="shared" si="633"/>
        <v>427.694565169494</v>
      </c>
      <c r="AR1297" s="3">
        <f t="shared" si="634"/>
        <v>437.917182939986</v>
      </c>
      <c r="AS1297" s="6">
        <f t="shared" si="635"/>
        <v>409.905498412589</v>
      </c>
      <c r="AT1297" s="3">
        <f t="shared" si="636"/>
        <v>0.533771819875347</v>
      </c>
      <c r="AU1297" s="7">
        <f t="shared" si="637"/>
        <v>12.1888759032435</v>
      </c>
      <c r="AV1297" s="8">
        <f t="shared" si="638"/>
        <v>0.00507176139392845</v>
      </c>
      <c r="AW1297" s="3">
        <f t="shared" si="639"/>
        <v>10.9788621241458</v>
      </c>
      <c r="AX1297" s="7">
        <f t="shared" si="640"/>
        <v>0.0168049598458904</v>
      </c>
      <c r="AY1297" s="3">
        <f t="shared" si="641"/>
        <v>-4.81070095857918</v>
      </c>
      <c r="AZ1297" s="9">
        <f t="shared" si="642"/>
        <v>2.94790042699411</v>
      </c>
      <c r="BA1297" s="11">
        <f t="shared" si="643"/>
        <v>0.883266279832477</v>
      </c>
      <c r="BB1297" s="12">
        <f t="shared" si="644"/>
        <v>1316.74802890334</v>
      </c>
      <c r="BC1297" s="13">
        <f t="shared" si="645"/>
        <v>0.976278430670414</v>
      </c>
      <c r="BD1297" s="14">
        <f t="shared" si="646"/>
        <v>22.8067218370391</v>
      </c>
      <c r="BE1297" s="15">
        <f t="shared" si="647"/>
        <v>11.919919209692</v>
      </c>
      <c r="BF1297" s="16">
        <f t="shared" si="648"/>
        <v>6.31843721540827</v>
      </c>
      <c r="BG1297" s="16">
        <f t="shared" si="649"/>
        <v>0.638270510250611</v>
      </c>
      <c r="BH1297" s="17">
        <f t="shared" si="650"/>
        <v>0.126615364328523</v>
      </c>
    </row>
    <row r="1298" spans="1:60">
      <c r="A1298">
        <v>1316</v>
      </c>
      <c r="B1298" t="s">
        <v>1398</v>
      </c>
      <c r="C1298" t="s">
        <v>1399</v>
      </c>
      <c r="D1298" t="s">
        <v>62</v>
      </c>
      <c r="E1298" t="s">
        <v>1400</v>
      </c>
      <c r="F1298" t="s">
        <v>1415</v>
      </c>
      <c r="G1298">
        <v>101.57469899304</v>
      </c>
      <c r="H1298">
        <v>337</v>
      </c>
      <c r="I1298">
        <v>333.101515844107</v>
      </c>
      <c r="J1298">
        <v>79.2717283719093</v>
      </c>
      <c r="K1298">
        <v>715.08033985696</v>
      </c>
      <c r="L1298">
        <v>22.7293175855281</v>
      </c>
      <c r="M1298">
        <v>0.2089321388145</v>
      </c>
      <c r="N1298">
        <v>4.70005936773427</v>
      </c>
      <c r="O1298">
        <v>0.425560604380039</v>
      </c>
      <c r="P1298">
        <v>6.36515803600418</v>
      </c>
      <c r="Q1298">
        <v>7.47144592164883</v>
      </c>
      <c r="R1298">
        <v>1.65831119491691</v>
      </c>
      <c r="S1298">
        <v>11.4504578827468</v>
      </c>
      <c r="T1298">
        <v>7.6296531094072</v>
      </c>
      <c r="U1298">
        <v>73.8266310641152</v>
      </c>
      <c r="V1298">
        <v>20.1771075793279</v>
      </c>
      <c r="W1298">
        <v>70.657479341071</v>
      </c>
      <c r="X1298">
        <v>11.644085703536</v>
      </c>
      <c r="Y1298">
        <v>79.3305712070164</v>
      </c>
      <c r="Z1298">
        <v>11.7663877724272</v>
      </c>
      <c r="AA1298">
        <v>9174.36998286534</v>
      </c>
      <c r="AB1298">
        <v>108.383947460509</v>
      </c>
      <c r="AC1298">
        <v>855.319416748849</v>
      </c>
      <c r="AD1298" s="3">
        <f t="shared" si="620"/>
        <v>110.207192896522</v>
      </c>
      <c r="AE1298" s="4">
        <f t="shared" si="621"/>
        <v>909.804684355914</v>
      </c>
      <c r="AF1298" s="5">
        <f t="shared" si="622"/>
        <v>0.881570205968355</v>
      </c>
      <c r="AG1298" s="3">
        <f t="shared" si="623"/>
        <v>7.66730728831039</v>
      </c>
      <c r="AH1298" s="3">
        <f t="shared" si="624"/>
        <v>4.5857823747849</v>
      </c>
      <c r="AI1298" s="3">
        <f t="shared" si="625"/>
        <v>13.9281357461798</v>
      </c>
      <c r="AJ1298" s="3">
        <f t="shared" si="626"/>
        <v>50.4827427138435</v>
      </c>
      <c r="AK1298" s="3">
        <f t="shared" si="627"/>
        <v>29.4549057711707</v>
      </c>
      <c r="AL1298" s="3">
        <f t="shared" si="628"/>
        <v>57.5399893605367</v>
      </c>
      <c r="AM1298" s="3">
        <f t="shared" si="629"/>
        <v>211.347731562526</v>
      </c>
      <c r="AN1298" s="3">
        <f t="shared" si="630"/>
        <v>300.108256358192</v>
      </c>
      <c r="AO1298" s="3">
        <f t="shared" si="631"/>
        <v>369.544094859485</v>
      </c>
      <c r="AP1298" s="3">
        <f t="shared" si="632"/>
        <v>441.609245881694</v>
      </c>
      <c r="AQ1298" s="3">
        <f t="shared" si="633"/>
        <v>471.420473827368</v>
      </c>
      <c r="AR1298" s="3">
        <f t="shared" si="634"/>
        <v>492.736467124325</v>
      </c>
      <c r="AS1298" s="6">
        <f t="shared" si="635"/>
        <v>478.308446033626</v>
      </c>
      <c r="AT1298" s="3">
        <f t="shared" si="636"/>
        <v>0.546513982888282</v>
      </c>
      <c r="AU1298" s="7">
        <f t="shared" si="637"/>
        <v>11.0914052308287</v>
      </c>
      <c r="AV1298" s="8">
        <f t="shared" si="638"/>
        <v>0.00516600919796497</v>
      </c>
      <c r="AW1298" s="3">
        <f t="shared" si="639"/>
        <v>11.4770385740487</v>
      </c>
      <c r="AX1298" s="7">
        <f t="shared" si="640"/>
        <v>0.017501291391259</v>
      </c>
      <c r="AY1298" s="3">
        <f t="shared" si="641"/>
        <v>-4.74020575723936</v>
      </c>
      <c r="AZ1298" s="9">
        <f t="shared" si="642"/>
        <v>2.46938308335666</v>
      </c>
      <c r="BA1298" s="11">
        <f t="shared" si="643"/>
        <v>0.769830370528348</v>
      </c>
      <c r="BB1298" s="12">
        <f t="shared" si="644"/>
        <v>1312.55855297219</v>
      </c>
      <c r="BC1298" s="13">
        <f t="shared" si="645"/>
        <v>0.993621203207689</v>
      </c>
      <c r="BD1298" s="14">
        <f t="shared" si="646"/>
        <v>21.4797247971181</v>
      </c>
      <c r="BE1298" s="15">
        <f t="shared" si="647"/>
        <v>10.781712569759</v>
      </c>
      <c r="BF1298" s="16">
        <f t="shared" si="648"/>
        <v>6.92815711121468</v>
      </c>
      <c r="BG1298" s="16">
        <f t="shared" si="649"/>
        <v>0.629069582651418</v>
      </c>
      <c r="BH1298" s="17">
        <f t="shared" si="650"/>
        <v>0.126717510836462</v>
      </c>
    </row>
    <row r="1299" spans="1:60">
      <c r="A1299">
        <v>1317</v>
      </c>
      <c r="B1299" t="s">
        <v>1398</v>
      </c>
      <c r="C1299" t="s">
        <v>1399</v>
      </c>
      <c r="D1299" t="s">
        <v>62</v>
      </c>
      <c r="E1299" t="s">
        <v>1400</v>
      </c>
      <c r="F1299" t="s">
        <v>1416</v>
      </c>
      <c r="G1299">
        <v>79.0941801748</v>
      </c>
      <c r="H1299">
        <v>337</v>
      </c>
      <c r="I1299">
        <v>340.375330398276</v>
      </c>
      <c r="J1299">
        <v>76.4561514423167</v>
      </c>
      <c r="K1299">
        <v>767.164743875425</v>
      </c>
      <c r="L1299">
        <v>22.7293175855281</v>
      </c>
      <c r="M1299">
        <v>0.232496330807851</v>
      </c>
      <c r="N1299">
        <v>4.87731631164013</v>
      </c>
      <c r="O1299">
        <v>0.466724440387654</v>
      </c>
      <c r="P1299">
        <v>6.27463797731305</v>
      </c>
      <c r="Q1299">
        <v>7.35404736076346</v>
      </c>
      <c r="R1299">
        <v>1.57115574114691</v>
      </c>
      <c r="S1299">
        <v>10.9563793779398</v>
      </c>
      <c r="T1299">
        <v>7.60025778546413</v>
      </c>
      <c r="U1299">
        <v>75.894825095415</v>
      </c>
      <c r="V1299">
        <v>21.4858346484965</v>
      </c>
      <c r="W1299">
        <v>79.2702478208417</v>
      </c>
      <c r="X1299">
        <v>13.3877519054634</v>
      </c>
      <c r="Y1299">
        <v>94.6173483072618</v>
      </c>
      <c r="Z1299">
        <v>14.2032753863982</v>
      </c>
      <c r="AA1299">
        <v>8923.34334328969</v>
      </c>
      <c r="AB1299">
        <v>106.590592157286</v>
      </c>
      <c r="AC1299">
        <v>873.391096351878</v>
      </c>
      <c r="AD1299" s="3">
        <f t="shared" si="620"/>
        <v>108.383669593809</v>
      </c>
      <c r="AE1299" s="4">
        <f t="shared" si="621"/>
        <v>929.027559968292</v>
      </c>
      <c r="AF1299" s="5">
        <f t="shared" si="622"/>
        <v>0.980997176404435</v>
      </c>
      <c r="AG1299" s="3">
        <f t="shared" si="623"/>
        <v>7.95647032893985</v>
      </c>
      <c r="AH1299" s="3">
        <f t="shared" si="624"/>
        <v>5.02935819383248</v>
      </c>
      <c r="AI1299" s="3">
        <f t="shared" si="625"/>
        <v>13.7300612195034</v>
      </c>
      <c r="AJ1299" s="3">
        <f t="shared" si="626"/>
        <v>49.6895091943477</v>
      </c>
      <c r="AK1299" s="3">
        <f t="shared" si="627"/>
        <v>27.9068515301405</v>
      </c>
      <c r="AL1299" s="3">
        <f t="shared" si="628"/>
        <v>55.0571828037176</v>
      </c>
      <c r="AM1299" s="3">
        <f t="shared" si="629"/>
        <v>210.533456661056</v>
      </c>
      <c r="AN1299" s="3">
        <f t="shared" si="630"/>
        <v>308.515549168354</v>
      </c>
      <c r="AO1299" s="3">
        <f t="shared" si="631"/>
        <v>393.513455100668</v>
      </c>
      <c r="AP1299" s="3">
        <f t="shared" si="632"/>
        <v>495.439048880261</v>
      </c>
      <c r="AQ1299" s="3">
        <f t="shared" si="633"/>
        <v>542.014247184753</v>
      </c>
      <c r="AR1299" s="3">
        <f t="shared" si="634"/>
        <v>587.685393212806</v>
      </c>
      <c r="AS1299" s="6">
        <f t="shared" si="635"/>
        <v>577.368918146268</v>
      </c>
      <c r="AT1299" s="3">
        <f t="shared" si="636"/>
        <v>0.53354554210853</v>
      </c>
      <c r="AU1299" s="7">
        <f t="shared" si="637"/>
        <v>9.07876132826273</v>
      </c>
      <c r="AV1299" s="8">
        <f t="shared" si="638"/>
        <v>0.00524991563415685</v>
      </c>
      <c r="AW1299" s="3">
        <f t="shared" si="639"/>
        <v>12.1511159330222</v>
      </c>
      <c r="AX1299" s="7">
        <f t="shared" si="640"/>
        <v>0.0183003925922214</v>
      </c>
      <c r="AY1299" s="3">
        <f t="shared" si="641"/>
        <v>-4.6626832943928</v>
      </c>
      <c r="AZ1299" s="9">
        <f t="shared" si="642"/>
        <v>2.59554669534424</v>
      </c>
      <c r="BA1299" s="11">
        <f t="shared" si="643"/>
        <v>0.755369313534853</v>
      </c>
      <c r="BB1299" s="12">
        <f t="shared" si="644"/>
        <v>1306.9455199615</v>
      </c>
      <c r="BC1299" s="13">
        <f t="shared" si="645"/>
        <v>1.01354579422251</v>
      </c>
      <c r="BD1299" s="14">
        <f t="shared" si="646"/>
        <v>22.4156343069105</v>
      </c>
      <c r="BE1299" s="15">
        <f t="shared" si="647"/>
        <v>9.2307712272343</v>
      </c>
      <c r="BF1299" s="16">
        <f t="shared" si="648"/>
        <v>8.635822569066</v>
      </c>
      <c r="BG1299" s="16">
        <f t="shared" si="649"/>
        <v>0.663215243576265</v>
      </c>
      <c r="BH1299" s="17">
        <f t="shared" si="650"/>
        <v>0.122042224385514</v>
      </c>
    </row>
    <row r="1300" spans="1:60">
      <c r="A1300">
        <v>1318</v>
      </c>
      <c r="B1300" t="s">
        <v>1398</v>
      </c>
      <c r="C1300" t="s">
        <v>1399</v>
      </c>
      <c r="D1300" t="s">
        <v>62</v>
      </c>
      <c r="E1300" t="s">
        <v>1400</v>
      </c>
      <c r="F1300" t="s">
        <v>1417</v>
      </c>
      <c r="G1300">
        <v>83.17003238922</v>
      </c>
      <c r="H1300">
        <v>337</v>
      </c>
      <c r="I1300">
        <v>256.535665987576</v>
      </c>
      <c r="J1300">
        <v>66.846970063481</v>
      </c>
      <c r="K1300">
        <v>539.838426101279</v>
      </c>
      <c r="L1300">
        <v>22.7293175855281</v>
      </c>
      <c r="M1300">
        <v>0.232812709840432</v>
      </c>
      <c r="N1300">
        <v>2.40819188902686</v>
      </c>
      <c r="O1300">
        <v>0.178973706327223</v>
      </c>
      <c r="P1300">
        <v>1.7554721258415</v>
      </c>
      <c r="Q1300">
        <v>3.01276635456839</v>
      </c>
      <c r="R1300">
        <v>0.828865525448746</v>
      </c>
      <c r="S1300">
        <v>5.81564137760749</v>
      </c>
      <c r="T1300">
        <v>4.57597973130504</v>
      </c>
      <c r="U1300">
        <v>49.9766741233601</v>
      </c>
      <c r="V1300">
        <v>14.6672669266891</v>
      </c>
      <c r="W1300">
        <v>53.3883209734015</v>
      </c>
      <c r="X1300">
        <v>9.08713788659383</v>
      </c>
      <c r="Y1300">
        <v>62.9553325100026</v>
      </c>
      <c r="Z1300">
        <v>9.00859166690536</v>
      </c>
      <c r="AA1300">
        <v>9905.51611087901</v>
      </c>
      <c r="AB1300">
        <v>43.4037674441914</v>
      </c>
      <c r="AC1300">
        <v>598.44523448923</v>
      </c>
      <c r="AD1300" s="3">
        <f t="shared" si="620"/>
        <v>44.1339098938124</v>
      </c>
      <c r="AE1300" s="4">
        <f t="shared" si="621"/>
        <v>636.567189995932</v>
      </c>
      <c r="AF1300" s="5">
        <f t="shared" si="622"/>
        <v>0.982332109031359</v>
      </c>
      <c r="AG1300" s="3">
        <f t="shared" si="623"/>
        <v>3.92853489237661</v>
      </c>
      <c r="AH1300" s="3">
        <f t="shared" si="624"/>
        <v>1.9285959733537</v>
      </c>
      <c r="AI1300" s="3">
        <f t="shared" si="625"/>
        <v>3.84129568017834</v>
      </c>
      <c r="AJ1300" s="3">
        <f t="shared" si="626"/>
        <v>20.3565294227594</v>
      </c>
      <c r="AK1300" s="3">
        <f t="shared" si="627"/>
        <v>14.7223006296402</v>
      </c>
      <c r="AL1300" s="3">
        <f t="shared" si="628"/>
        <v>29.2243285306909</v>
      </c>
      <c r="AM1300" s="3">
        <f t="shared" si="629"/>
        <v>126.758441310389</v>
      </c>
      <c r="AN1300" s="3">
        <f t="shared" si="630"/>
        <v>203.157211883578</v>
      </c>
      <c r="AO1300" s="3">
        <f t="shared" si="631"/>
        <v>268.631262393573</v>
      </c>
      <c r="AP1300" s="3">
        <f t="shared" si="632"/>
        <v>333.677006083759</v>
      </c>
      <c r="AQ1300" s="3">
        <f t="shared" si="633"/>
        <v>367.900319295297</v>
      </c>
      <c r="AR1300" s="3">
        <f t="shared" si="634"/>
        <v>391.026910000016</v>
      </c>
      <c r="AS1300" s="6">
        <f t="shared" si="635"/>
        <v>366.202913288836</v>
      </c>
      <c r="AT1300" s="3">
        <f t="shared" si="636"/>
        <v>0.603603212392155</v>
      </c>
      <c r="AU1300" s="7">
        <f t="shared" si="637"/>
        <v>15.4363599270477</v>
      </c>
      <c r="AV1300" s="8">
        <f t="shared" si="638"/>
        <v>0.00378309144246383</v>
      </c>
      <c r="AW1300" s="3">
        <f t="shared" si="639"/>
        <v>9.52275307903139</v>
      </c>
      <c r="AX1300" s="7">
        <f t="shared" si="640"/>
        <v>0.0116742261101301</v>
      </c>
      <c r="AY1300" s="3">
        <f t="shared" si="641"/>
        <v>-5.44322205376334</v>
      </c>
      <c r="AZ1300" s="9">
        <f t="shared" si="642"/>
        <v>6.70760555256261</v>
      </c>
      <c r="BA1300" s="11">
        <f t="shared" si="643"/>
        <v>1.89447588827316</v>
      </c>
      <c r="BB1300" s="12">
        <f t="shared" si="644"/>
        <v>1286.51273468659</v>
      </c>
      <c r="BC1300" s="13">
        <f t="shared" si="645"/>
        <v>0.6867198957932</v>
      </c>
      <c r="BD1300" s="14">
        <f t="shared" si="646"/>
        <v>45.0573793748809</v>
      </c>
      <c r="BE1300" s="15">
        <f t="shared" si="647"/>
        <v>9.50587044225597</v>
      </c>
      <c r="BF1300" s="16">
        <f t="shared" si="648"/>
        <v>10.8251744601043</v>
      </c>
      <c r="BG1300" s="16">
        <f t="shared" si="649"/>
        <v>0.799329123340485</v>
      </c>
      <c r="BH1300" s="17">
        <f t="shared" si="650"/>
        <v>0.0725275512992201</v>
      </c>
    </row>
    <row r="1301" spans="1:60">
      <c r="A1301">
        <v>1319</v>
      </c>
      <c r="B1301" t="s">
        <v>1398</v>
      </c>
      <c r="C1301" t="s">
        <v>1399</v>
      </c>
      <c r="D1301" t="s">
        <v>62</v>
      </c>
      <c r="E1301" t="s">
        <v>1400</v>
      </c>
      <c r="F1301" t="s">
        <v>1418</v>
      </c>
      <c r="G1301">
        <v>75.99503262358</v>
      </c>
      <c r="H1301">
        <v>337</v>
      </c>
      <c r="I1301">
        <v>196.234676312218</v>
      </c>
      <c r="J1301">
        <v>68.1078684162535</v>
      </c>
      <c r="K1301">
        <v>445.999885657754</v>
      </c>
      <c r="L1301">
        <v>22.7293175855281</v>
      </c>
      <c r="M1301">
        <v>0.217192425109043</v>
      </c>
      <c r="N1301">
        <v>2.22789648082775</v>
      </c>
      <c r="O1301">
        <v>0.142918784869224</v>
      </c>
      <c r="P1301">
        <v>1.40858837324052</v>
      </c>
      <c r="Q1301">
        <v>2.27607319451277</v>
      </c>
      <c r="R1301">
        <v>0.606043383376706</v>
      </c>
      <c r="S1301">
        <v>4.84782042333681</v>
      </c>
      <c r="T1301">
        <v>3.75317766630329</v>
      </c>
      <c r="U1301">
        <v>41.0331032084247</v>
      </c>
      <c r="V1301">
        <v>11.9293887439321</v>
      </c>
      <c r="W1301">
        <v>43.9497902660381</v>
      </c>
      <c r="X1301">
        <v>7.51549643285335</v>
      </c>
      <c r="Y1301">
        <v>51.5459566867463</v>
      </c>
      <c r="Z1301">
        <v>7.40865077510354</v>
      </c>
      <c r="AA1301">
        <v>10077.5243914309</v>
      </c>
      <c r="AB1301">
        <v>36.1420941307091</v>
      </c>
      <c r="AC1301">
        <v>523.646658666208</v>
      </c>
      <c r="AD1301" s="3">
        <f t="shared" si="620"/>
        <v>36.7500799968429</v>
      </c>
      <c r="AE1301" s="4">
        <f t="shared" si="621"/>
        <v>557.003820646025</v>
      </c>
      <c r="AF1301" s="5">
        <f t="shared" si="622"/>
        <v>0.916423734637312</v>
      </c>
      <c r="AG1301" s="3">
        <f t="shared" si="623"/>
        <v>3.63441514001264</v>
      </c>
      <c r="AH1301" s="3">
        <f t="shared" si="624"/>
        <v>1.54007311281491</v>
      </c>
      <c r="AI1301" s="3">
        <f t="shared" si="625"/>
        <v>3.08225026967291</v>
      </c>
      <c r="AJ1301" s="3">
        <f t="shared" si="626"/>
        <v>15.3788729358971</v>
      </c>
      <c r="AK1301" s="3">
        <f t="shared" si="627"/>
        <v>10.7645361168154</v>
      </c>
      <c r="AL1301" s="3">
        <f t="shared" si="628"/>
        <v>24.3609066499337</v>
      </c>
      <c r="AM1301" s="3">
        <f t="shared" si="629"/>
        <v>103.966140340811</v>
      </c>
      <c r="AN1301" s="3">
        <f t="shared" si="630"/>
        <v>166.801232554572</v>
      </c>
      <c r="AO1301" s="3">
        <f t="shared" si="631"/>
        <v>218.48697333209</v>
      </c>
      <c r="AP1301" s="3">
        <f t="shared" si="632"/>
        <v>274.686189162738</v>
      </c>
      <c r="AQ1301" s="3">
        <f t="shared" si="633"/>
        <v>304.271110641836</v>
      </c>
      <c r="AR1301" s="3">
        <f t="shared" si="634"/>
        <v>320.161221656809</v>
      </c>
      <c r="AS1301" s="6">
        <f t="shared" si="635"/>
        <v>301.164665654615</v>
      </c>
      <c r="AT1301" s="3">
        <f t="shared" si="636"/>
        <v>0.556142828181331</v>
      </c>
      <c r="AU1301" s="7">
        <f t="shared" si="637"/>
        <v>17.3707117090363</v>
      </c>
      <c r="AV1301" s="8">
        <f t="shared" si="638"/>
        <v>0.00399978671285197</v>
      </c>
      <c r="AW1301" s="3">
        <f t="shared" si="639"/>
        <v>8.17825948158876</v>
      </c>
      <c r="AX1301" s="7">
        <f t="shared" si="640"/>
        <v>0.0114384525848707</v>
      </c>
      <c r="AY1301" s="3">
        <f t="shared" si="641"/>
        <v>-5.47864762948913</v>
      </c>
      <c r="AZ1301" s="9">
        <f t="shared" si="642"/>
        <v>7.28134958361555</v>
      </c>
      <c r="BA1301" s="11">
        <f t="shared" si="643"/>
        <v>2.64382001660365</v>
      </c>
      <c r="BB1301" s="12">
        <f t="shared" si="644"/>
        <v>1289.31720723341</v>
      </c>
      <c r="BC1301" s="13">
        <f t="shared" si="645"/>
        <v>0.60040709550828</v>
      </c>
      <c r="BD1301" s="14">
        <f t="shared" si="646"/>
        <v>47.1586803554069</v>
      </c>
      <c r="BE1301" s="15">
        <f t="shared" si="647"/>
        <v>10.1588309214726</v>
      </c>
      <c r="BF1301" s="16">
        <f t="shared" si="648"/>
        <v>10.6328106624186</v>
      </c>
      <c r="BG1301" s="16">
        <f t="shared" si="649"/>
        <v>0.978833407554218</v>
      </c>
      <c r="BH1301" s="17">
        <f t="shared" si="650"/>
        <v>0.0690200033411221</v>
      </c>
    </row>
    <row r="1302" spans="1:60">
      <c r="A1302">
        <v>1320</v>
      </c>
      <c r="B1302" t="s">
        <v>1398</v>
      </c>
      <c r="C1302" t="s">
        <v>1399</v>
      </c>
      <c r="D1302" t="s">
        <v>62</v>
      </c>
      <c r="E1302" t="s">
        <v>1400</v>
      </c>
      <c r="F1302" t="s">
        <v>1419</v>
      </c>
      <c r="G1302">
        <v>74.71969702848</v>
      </c>
      <c r="H1302">
        <v>337</v>
      </c>
      <c r="I1302">
        <v>174.661189698457</v>
      </c>
      <c r="J1302">
        <v>67.4352065698388</v>
      </c>
      <c r="K1302">
        <v>401.569012124606</v>
      </c>
      <c r="L1302">
        <v>22.7293175855281</v>
      </c>
      <c r="M1302">
        <v>0.211378900880906</v>
      </c>
      <c r="N1302">
        <v>2.23498870580978</v>
      </c>
      <c r="O1302">
        <v>0.138136049533662</v>
      </c>
      <c r="P1302">
        <v>1.37202106687567</v>
      </c>
      <c r="Q1302">
        <v>2.19318925751266</v>
      </c>
      <c r="R1302">
        <v>0.621448407844461</v>
      </c>
      <c r="S1302">
        <v>4.46621343035982</v>
      </c>
      <c r="T1302">
        <v>3.51556475221282</v>
      </c>
      <c r="U1302">
        <v>37.0910137123248</v>
      </c>
      <c r="V1302">
        <v>10.9791159684807</v>
      </c>
      <c r="W1302">
        <v>39.8337569298478</v>
      </c>
      <c r="X1302">
        <v>6.64081363722271</v>
      </c>
      <c r="Y1302">
        <v>46.1463880439469</v>
      </c>
      <c r="Z1302">
        <v>6.69203691680215</v>
      </c>
      <c r="AA1302">
        <v>10163.5607642494</v>
      </c>
      <c r="AB1302">
        <v>33.0433184881554</v>
      </c>
      <c r="AC1302">
        <v>471.548167033865</v>
      </c>
      <c r="AD1302" s="3">
        <f t="shared" si="620"/>
        <v>33.5991764453148</v>
      </c>
      <c r="AE1302" s="4">
        <f t="shared" si="621"/>
        <v>501.586568556562</v>
      </c>
      <c r="AF1302" s="5">
        <f t="shared" si="622"/>
        <v>0.891894096543907</v>
      </c>
      <c r="AG1302" s="3">
        <f t="shared" si="623"/>
        <v>3.64598483818887</v>
      </c>
      <c r="AH1302" s="3">
        <f t="shared" si="624"/>
        <v>1.48853501652653</v>
      </c>
      <c r="AI1302" s="3">
        <f t="shared" si="625"/>
        <v>3.00223428200365</v>
      </c>
      <c r="AJ1302" s="3">
        <f t="shared" si="626"/>
        <v>14.818846334545</v>
      </c>
      <c r="AK1302" s="3">
        <f t="shared" si="627"/>
        <v>11.0381599972373</v>
      </c>
      <c r="AL1302" s="3">
        <f t="shared" si="628"/>
        <v>22.4432835696473</v>
      </c>
      <c r="AM1302" s="3">
        <f t="shared" si="629"/>
        <v>97.3840651582499</v>
      </c>
      <c r="AN1302" s="3">
        <f t="shared" si="630"/>
        <v>150.776478505385</v>
      </c>
      <c r="AO1302" s="3">
        <f t="shared" si="631"/>
        <v>201.082710045434</v>
      </c>
      <c r="AP1302" s="3">
        <f t="shared" si="632"/>
        <v>248.960980811549</v>
      </c>
      <c r="AQ1302" s="3">
        <f t="shared" si="633"/>
        <v>268.858851709421</v>
      </c>
      <c r="AR1302" s="3">
        <f t="shared" si="634"/>
        <v>286.623528223273</v>
      </c>
      <c r="AS1302" s="6">
        <f t="shared" si="635"/>
        <v>272.034021008217</v>
      </c>
      <c r="AT1302" s="3">
        <f t="shared" si="636"/>
        <v>0.605266014570852</v>
      </c>
      <c r="AU1302" s="7">
        <f t="shared" si="637"/>
        <v>21.1171085054596</v>
      </c>
      <c r="AV1302" s="8">
        <f t="shared" si="638"/>
        <v>0.00445583842534202</v>
      </c>
      <c r="AW1302" s="3">
        <f t="shared" si="639"/>
        <v>7.43805193266662</v>
      </c>
      <c r="AX1302" s="7">
        <f t="shared" si="640"/>
        <v>0.0121523155359822</v>
      </c>
      <c r="AY1302" s="3">
        <f t="shared" si="641"/>
        <v>-5.37353316808701</v>
      </c>
      <c r="AZ1302" s="9">
        <f t="shared" si="642"/>
        <v>7.41871577175882</v>
      </c>
      <c r="BA1302" s="11">
        <f t="shared" si="643"/>
        <v>3.02419705612389</v>
      </c>
      <c r="BB1302" s="12">
        <f t="shared" si="644"/>
        <v>1287.8260855263</v>
      </c>
      <c r="BC1302" s="13">
        <f t="shared" si="645"/>
        <v>0.540801731805023</v>
      </c>
      <c r="BD1302" s="14">
        <f t="shared" si="646"/>
        <v>43.9457588888519</v>
      </c>
      <c r="BE1302" s="15">
        <f t="shared" si="647"/>
        <v>10.2185281887023</v>
      </c>
      <c r="BF1302" s="16">
        <f t="shared" si="648"/>
        <v>10.3323293352394</v>
      </c>
      <c r="BG1302" s="16">
        <f t="shared" si="649"/>
        <v>1.01905875115608</v>
      </c>
      <c r="BH1302" s="17">
        <f t="shared" si="650"/>
        <v>0.0700741107658305</v>
      </c>
    </row>
    <row r="1303" spans="1:60">
      <c r="A1303">
        <v>1321</v>
      </c>
      <c r="B1303" t="s">
        <v>1398</v>
      </c>
      <c r="C1303" t="s">
        <v>1399</v>
      </c>
      <c r="D1303" t="s">
        <v>62</v>
      </c>
      <c r="E1303" t="s">
        <v>1400</v>
      </c>
      <c r="F1303" t="s">
        <v>1420</v>
      </c>
      <c r="G1303">
        <v>68.4295001838</v>
      </c>
      <c r="H1303">
        <v>337</v>
      </c>
      <c r="I1303">
        <v>176.574052670595</v>
      </c>
      <c r="J1303">
        <v>66.8105810015359</v>
      </c>
      <c r="K1303">
        <v>414.351773791829</v>
      </c>
      <c r="L1303">
        <v>22.7293175855281</v>
      </c>
      <c r="M1303">
        <v>0.20501785835749</v>
      </c>
      <c r="N1303">
        <v>2.17969816197467</v>
      </c>
      <c r="O1303">
        <v>0.144049266904109</v>
      </c>
      <c r="P1303">
        <v>1.3277159615684</v>
      </c>
      <c r="Q1303">
        <v>2.25856835642756</v>
      </c>
      <c r="R1303">
        <v>0.58160092428367</v>
      </c>
      <c r="S1303">
        <v>4.56097338075653</v>
      </c>
      <c r="T1303">
        <v>3.5291972861667</v>
      </c>
      <c r="U1303">
        <v>37.8133987137768</v>
      </c>
      <c r="V1303">
        <v>11.1751620654314</v>
      </c>
      <c r="W1303">
        <v>40.9436880571519</v>
      </c>
      <c r="X1303">
        <v>6.77897732728144</v>
      </c>
      <c r="Y1303">
        <v>47.1613238047357</v>
      </c>
      <c r="Z1303">
        <v>6.57058586354852</v>
      </c>
      <c r="AA1303">
        <v>10032.0328263669</v>
      </c>
      <c r="AB1303">
        <v>33.7483350548101</v>
      </c>
      <c r="AC1303">
        <v>487.289246459953</v>
      </c>
      <c r="AD1303" s="3">
        <f t="shared" si="620"/>
        <v>34.3160528700719</v>
      </c>
      <c r="AE1303" s="4">
        <f t="shared" si="621"/>
        <v>518.330380889398</v>
      </c>
      <c r="AF1303" s="5">
        <f t="shared" si="622"/>
        <v>0.865054254672954</v>
      </c>
      <c r="AG1303" s="3">
        <f t="shared" si="623"/>
        <v>3.5557881924546</v>
      </c>
      <c r="AH1303" s="3">
        <f t="shared" si="624"/>
        <v>1.55225503129428</v>
      </c>
      <c r="AI1303" s="3">
        <f t="shared" si="625"/>
        <v>2.90528656798337</v>
      </c>
      <c r="AJ1303" s="3">
        <f t="shared" si="626"/>
        <v>15.2605970028889</v>
      </c>
      <c r="AK1303" s="3">
        <f t="shared" si="627"/>
        <v>10.3303894188929</v>
      </c>
      <c r="AL1303" s="3">
        <f t="shared" si="628"/>
        <v>22.9194642249072</v>
      </c>
      <c r="AM1303" s="3">
        <f t="shared" si="629"/>
        <v>97.7616976777479</v>
      </c>
      <c r="AN1303" s="3">
        <f t="shared" si="630"/>
        <v>153.713002901532</v>
      </c>
      <c r="AO1303" s="3">
        <f t="shared" si="631"/>
        <v>204.673297901674</v>
      </c>
      <c r="AP1303" s="3">
        <f t="shared" si="632"/>
        <v>255.898050357199</v>
      </c>
      <c r="AQ1303" s="3">
        <f t="shared" si="633"/>
        <v>274.452523371718</v>
      </c>
      <c r="AR1303" s="3">
        <f t="shared" si="634"/>
        <v>292.927477048048</v>
      </c>
      <c r="AS1303" s="6">
        <f t="shared" si="635"/>
        <v>267.096986323111</v>
      </c>
      <c r="AT1303" s="3">
        <f t="shared" si="636"/>
        <v>0.55236824139074</v>
      </c>
      <c r="AU1303" s="7">
        <f t="shared" si="637"/>
        <v>18.8568258245073</v>
      </c>
      <c r="AV1303" s="8">
        <f t="shared" si="638"/>
        <v>0.00420522941031268</v>
      </c>
      <c r="AW1303" s="3">
        <f t="shared" si="639"/>
        <v>7.75820795328037</v>
      </c>
      <c r="AX1303" s="7">
        <f t="shared" si="640"/>
        <v>0.0117130608988429</v>
      </c>
      <c r="AY1303" s="3">
        <f t="shared" si="641"/>
        <v>-5.43745573565601</v>
      </c>
      <c r="AZ1303" s="9">
        <f t="shared" si="642"/>
        <v>7.95642721110871</v>
      </c>
      <c r="BA1303" s="11">
        <f t="shared" si="643"/>
        <v>2.95377700277876</v>
      </c>
      <c r="BB1303" s="12">
        <f t="shared" si="644"/>
        <v>1286.43119836882</v>
      </c>
      <c r="BC1303" s="13">
        <f t="shared" si="645"/>
        <v>0.55875039170935</v>
      </c>
      <c r="BD1303" s="14">
        <f t="shared" si="646"/>
        <v>45.2222342905386</v>
      </c>
      <c r="BE1303" s="15">
        <f t="shared" si="647"/>
        <v>10.3323911872682</v>
      </c>
      <c r="BF1303" s="16">
        <f t="shared" si="648"/>
        <v>10.3401883474516</v>
      </c>
      <c r="BG1303" s="16">
        <f t="shared" si="649"/>
        <v>0.965079562799843</v>
      </c>
      <c r="BH1303" s="17">
        <f t="shared" si="650"/>
        <v>0.0692572949228496</v>
      </c>
    </row>
    <row r="1304" spans="1:60">
      <c r="A1304">
        <v>1322</v>
      </c>
      <c r="B1304" t="s">
        <v>1421</v>
      </c>
      <c r="C1304" t="s">
        <v>1422</v>
      </c>
      <c r="D1304" t="s">
        <v>62</v>
      </c>
      <c r="E1304" t="s">
        <v>63</v>
      </c>
      <c r="F1304" t="s">
        <v>1423</v>
      </c>
      <c r="G1304">
        <v>611.4315818219</v>
      </c>
      <c r="H1304">
        <v>40.9</v>
      </c>
      <c r="I1304">
        <v>152.56</v>
      </c>
      <c r="J1304">
        <v>9.87</v>
      </c>
      <c r="K1304">
        <v>1023.55</v>
      </c>
      <c r="L1304">
        <v>22.7293175855281</v>
      </c>
      <c r="M1304">
        <v>0.0321</v>
      </c>
      <c r="N1304">
        <v>82.13</v>
      </c>
      <c r="O1304">
        <v>0.31</v>
      </c>
      <c r="P1304">
        <v>5.51</v>
      </c>
      <c r="Q1304">
        <v>9.68</v>
      </c>
      <c r="R1304">
        <v>4.13</v>
      </c>
      <c r="S1304">
        <v>28.05</v>
      </c>
      <c r="T1304">
        <v>9.75</v>
      </c>
      <c r="U1304">
        <v>105.02</v>
      </c>
      <c r="V1304">
        <v>34.65</v>
      </c>
      <c r="W1304">
        <v>146.02</v>
      </c>
      <c r="X1304">
        <v>34.67</v>
      </c>
      <c r="Y1304">
        <v>364.03</v>
      </c>
      <c r="Z1304">
        <v>47.57</v>
      </c>
      <c r="AA1304">
        <v>6351.51</v>
      </c>
      <c r="AB1304">
        <v>314.61</v>
      </c>
      <c r="AC1304">
        <v>299.98</v>
      </c>
      <c r="AD1304" s="3">
        <f t="shared" si="620"/>
        <v>315.247614660251</v>
      </c>
      <c r="AE1304" s="4">
        <f t="shared" si="621"/>
        <v>304.137939105414</v>
      </c>
      <c r="AF1304" s="5">
        <f t="shared" si="622"/>
        <v>0.135443037974684</v>
      </c>
      <c r="AG1304" s="3">
        <f t="shared" si="623"/>
        <v>133.980424143556</v>
      </c>
      <c r="AH1304" s="3">
        <f t="shared" si="624"/>
        <v>3.34051724137931</v>
      </c>
      <c r="AI1304" s="3">
        <f t="shared" si="625"/>
        <v>12.0568927789934</v>
      </c>
      <c r="AJ1304" s="3">
        <f t="shared" si="626"/>
        <v>65.4054054054054</v>
      </c>
      <c r="AK1304" s="3">
        <f t="shared" si="627"/>
        <v>73.3570159857904</v>
      </c>
      <c r="AL1304" s="3">
        <f t="shared" si="628"/>
        <v>140.954773869347</v>
      </c>
      <c r="AM1304" s="3">
        <f t="shared" si="629"/>
        <v>270.083102493075</v>
      </c>
      <c r="AN1304" s="3">
        <f t="shared" si="630"/>
        <v>426.910569105691</v>
      </c>
      <c r="AO1304" s="3">
        <f t="shared" si="631"/>
        <v>634.615384615385</v>
      </c>
      <c r="AP1304" s="3">
        <f t="shared" si="632"/>
        <v>912.625</v>
      </c>
      <c r="AQ1304" s="3">
        <f t="shared" si="633"/>
        <v>1403.64372469636</v>
      </c>
      <c r="AR1304" s="3">
        <f t="shared" si="634"/>
        <v>2261.05590062112</v>
      </c>
      <c r="AS1304" s="6">
        <f t="shared" si="635"/>
        <v>1933.73983739837</v>
      </c>
      <c r="AT1304" s="3">
        <f t="shared" si="636"/>
        <v>0.76400278421866</v>
      </c>
      <c r="AU1304" s="7">
        <f t="shared" si="637"/>
        <v>3.37896459795084</v>
      </c>
      <c r="AV1304" s="8">
        <f t="shared" si="638"/>
        <v>0.270041942947255</v>
      </c>
      <c r="AW1304" s="3">
        <f t="shared" si="639"/>
        <v>30.8143808617441</v>
      </c>
      <c r="AX1304" s="7">
        <f t="shared" si="640"/>
        <v>1.49902179431914</v>
      </c>
      <c r="AY1304" s="3">
        <f t="shared" si="641"/>
        <v>2.98688017256022</v>
      </c>
      <c r="AZ1304" s="9">
        <f t="shared" si="642"/>
        <v>74.6058412632329</v>
      </c>
      <c r="BA1304" s="11">
        <f t="shared" si="643"/>
        <v>10.8566762424761</v>
      </c>
      <c r="BB1304" s="12">
        <f t="shared" si="644"/>
        <v>1052.22063894306</v>
      </c>
      <c r="BC1304" s="13">
        <f t="shared" si="645"/>
        <v>0.0498576748687758</v>
      </c>
      <c r="BD1304" s="14">
        <f t="shared" si="646"/>
        <v>29.909064660797</v>
      </c>
      <c r="BE1304" s="15">
        <f t="shared" si="647"/>
        <v>0.824052962667912</v>
      </c>
      <c r="BF1304" s="16">
        <f t="shared" si="648"/>
        <v>12.9778966131907</v>
      </c>
      <c r="BG1304" s="16">
        <f t="shared" si="649"/>
        <v>8.4845041322314</v>
      </c>
      <c r="BH1304" s="17">
        <f t="shared" si="650"/>
        <v>1.04876991799453</v>
      </c>
    </row>
    <row r="1305" spans="1:60">
      <c r="A1305">
        <v>1323</v>
      </c>
      <c r="B1305" t="s">
        <v>1421</v>
      </c>
      <c r="C1305" t="s">
        <v>1422</v>
      </c>
      <c r="D1305" t="s">
        <v>62</v>
      </c>
      <c r="E1305" t="s">
        <v>63</v>
      </c>
      <c r="F1305" t="s">
        <v>1424</v>
      </c>
      <c r="G1305">
        <v>787.1238758219</v>
      </c>
      <c r="H1305">
        <v>40.9</v>
      </c>
      <c r="I1305">
        <v>131.2</v>
      </c>
      <c r="J1305">
        <v>6.88</v>
      </c>
      <c r="K1305">
        <v>1006.36</v>
      </c>
      <c r="L1305">
        <v>22.7293175855281</v>
      </c>
      <c r="M1305">
        <v>0.0391</v>
      </c>
      <c r="N1305">
        <v>40.32</v>
      </c>
      <c r="O1305">
        <v>0.356</v>
      </c>
      <c r="P1305">
        <v>5.16</v>
      </c>
      <c r="Q1305">
        <v>9.13</v>
      </c>
      <c r="R1305">
        <v>3.97</v>
      </c>
      <c r="S1305">
        <v>28.29</v>
      </c>
      <c r="T1305">
        <v>10.09</v>
      </c>
      <c r="U1305">
        <v>104.12</v>
      </c>
      <c r="V1305">
        <v>35.13</v>
      </c>
      <c r="W1305">
        <v>148.53</v>
      </c>
      <c r="X1305">
        <v>36.05</v>
      </c>
      <c r="Y1305">
        <v>405.07</v>
      </c>
      <c r="Z1305">
        <v>52.61</v>
      </c>
      <c r="AA1305">
        <v>7071.9</v>
      </c>
      <c r="AB1305">
        <v>266.41</v>
      </c>
      <c r="AC1305">
        <v>417.79</v>
      </c>
      <c r="AD1305" s="3">
        <f t="shared" si="620"/>
        <v>266.949928551659</v>
      </c>
      <c r="AE1305" s="4">
        <f t="shared" si="621"/>
        <v>423.580870654213</v>
      </c>
      <c r="AF1305" s="5">
        <f t="shared" si="622"/>
        <v>0.164978902953587</v>
      </c>
      <c r="AG1305" s="3">
        <f t="shared" si="623"/>
        <v>65.7748776508972</v>
      </c>
      <c r="AH1305" s="3">
        <f t="shared" si="624"/>
        <v>3.83620689655172</v>
      </c>
      <c r="AI1305" s="3">
        <f t="shared" si="625"/>
        <v>11.2910284463895</v>
      </c>
      <c r="AJ1305" s="3">
        <f t="shared" si="626"/>
        <v>61.6891891891892</v>
      </c>
      <c r="AK1305" s="3">
        <f t="shared" si="627"/>
        <v>70.5150976909414</v>
      </c>
      <c r="AL1305" s="3">
        <f t="shared" si="628"/>
        <v>142.1608040201</v>
      </c>
      <c r="AM1305" s="3">
        <f t="shared" si="629"/>
        <v>279.501385041551</v>
      </c>
      <c r="AN1305" s="3">
        <f t="shared" si="630"/>
        <v>423.252032520325</v>
      </c>
      <c r="AO1305" s="3">
        <f t="shared" si="631"/>
        <v>643.406593406593</v>
      </c>
      <c r="AP1305" s="3">
        <f t="shared" si="632"/>
        <v>928.3125</v>
      </c>
      <c r="AQ1305" s="3">
        <f t="shared" si="633"/>
        <v>1459.51417004049</v>
      </c>
      <c r="AR1305" s="3">
        <f t="shared" si="634"/>
        <v>2515.96273291925</v>
      </c>
      <c r="AS1305" s="6">
        <f t="shared" si="635"/>
        <v>2138.61788617886</v>
      </c>
      <c r="AT1305" s="3">
        <f t="shared" si="636"/>
        <v>0.752987289482205</v>
      </c>
      <c r="AU1305" s="7">
        <f t="shared" si="637"/>
        <v>2.99283959825796</v>
      </c>
      <c r="AV1305" s="8">
        <f t="shared" si="638"/>
        <v>0.0951884345903687</v>
      </c>
      <c r="AW1305" s="3">
        <f t="shared" si="639"/>
        <v>61.5669870136938</v>
      </c>
      <c r="AX1305" s="7">
        <f t="shared" si="640"/>
        <v>0.746892562816144</v>
      </c>
      <c r="AY1305" s="3">
        <f t="shared" si="641"/>
        <v>1.77728602361917</v>
      </c>
      <c r="AZ1305" s="9">
        <f t="shared" si="642"/>
        <v>39.3904323056275</v>
      </c>
      <c r="BA1305" s="11">
        <f t="shared" si="643"/>
        <v>5.7885952101341</v>
      </c>
      <c r="BB1305" s="12">
        <f t="shared" si="644"/>
        <v>1017.27036820918</v>
      </c>
      <c r="BC1305" s="13">
        <f t="shared" si="645"/>
        <v>0.0640197838700123</v>
      </c>
      <c r="BD1305" s="14">
        <f t="shared" si="646"/>
        <v>31.5824566766007</v>
      </c>
      <c r="BE1305" s="15">
        <f t="shared" si="647"/>
        <v>1.03140197990471</v>
      </c>
      <c r="BF1305" s="16">
        <f t="shared" si="648"/>
        <v>14.3184870979145</v>
      </c>
      <c r="BG1305" s="16">
        <f t="shared" si="649"/>
        <v>4.41621029572837</v>
      </c>
      <c r="BH1305" s="17">
        <f t="shared" si="650"/>
        <v>0.637664855549439</v>
      </c>
    </row>
    <row r="1306" spans="1:60">
      <c r="A1306">
        <v>1324</v>
      </c>
      <c r="B1306" t="s">
        <v>1421</v>
      </c>
      <c r="C1306" t="s">
        <v>1422</v>
      </c>
      <c r="D1306" t="s">
        <v>62</v>
      </c>
      <c r="E1306" t="s">
        <v>63</v>
      </c>
      <c r="F1306" t="s">
        <v>1425</v>
      </c>
      <c r="G1306">
        <v>512.50754765105</v>
      </c>
      <c r="H1306">
        <v>40.9</v>
      </c>
      <c r="I1306">
        <v>77.66</v>
      </c>
      <c r="J1306">
        <v>4.21</v>
      </c>
      <c r="K1306">
        <v>728.47</v>
      </c>
      <c r="L1306">
        <v>22.7293175855281</v>
      </c>
      <c r="M1306">
        <v>0.364</v>
      </c>
      <c r="N1306">
        <v>39.14</v>
      </c>
      <c r="O1306">
        <v>0.126</v>
      </c>
      <c r="P1306">
        <v>1.5</v>
      </c>
      <c r="Q1306">
        <v>3.21</v>
      </c>
      <c r="R1306">
        <v>1.358</v>
      </c>
      <c r="S1306">
        <v>11.6</v>
      </c>
      <c r="T1306">
        <v>4.78</v>
      </c>
      <c r="U1306">
        <v>60.16</v>
      </c>
      <c r="V1306">
        <v>23.02</v>
      </c>
      <c r="W1306">
        <v>109.38</v>
      </c>
      <c r="X1306">
        <v>29.97</v>
      </c>
      <c r="Y1306">
        <v>377.71</v>
      </c>
      <c r="Z1306">
        <v>54.2</v>
      </c>
      <c r="AA1306">
        <v>8759.1</v>
      </c>
      <c r="AB1306">
        <v>405.16</v>
      </c>
      <c r="AC1306">
        <v>1010.64</v>
      </c>
      <c r="AD1306" s="3">
        <f t="shared" si="620"/>
        <v>405.981130783342</v>
      </c>
      <c r="AE1306" s="4">
        <f t="shared" si="621"/>
        <v>1024.64819913826</v>
      </c>
      <c r="AF1306" s="5">
        <f t="shared" si="622"/>
        <v>1.53586497890295</v>
      </c>
      <c r="AG1306" s="3">
        <f t="shared" si="623"/>
        <v>63.8499184339315</v>
      </c>
      <c r="AH1306" s="3">
        <f t="shared" si="624"/>
        <v>1.35775862068966</v>
      </c>
      <c r="AI1306" s="3">
        <f t="shared" si="625"/>
        <v>3.28227571115974</v>
      </c>
      <c r="AJ1306" s="3">
        <f t="shared" si="626"/>
        <v>21.6891891891892</v>
      </c>
      <c r="AK1306" s="3">
        <f t="shared" si="627"/>
        <v>24.1207815275311</v>
      </c>
      <c r="AL1306" s="3">
        <f t="shared" si="628"/>
        <v>58.2914572864322</v>
      </c>
      <c r="AM1306" s="3">
        <f t="shared" si="629"/>
        <v>132.409972299169</v>
      </c>
      <c r="AN1306" s="3">
        <f t="shared" si="630"/>
        <v>244.552845528455</v>
      </c>
      <c r="AO1306" s="3">
        <f t="shared" si="631"/>
        <v>421.611721611722</v>
      </c>
      <c r="AP1306" s="3">
        <f t="shared" si="632"/>
        <v>683.625</v>
      </c>
      <c r="AQ1306" s="3">
        <f t="shared" si="633"/>
        <v>1213.36032388664</v>
      </c>
      <c r="AR1306" s="3">
        <f t="shared" si="634"/>
        <v>2346.0248447205</v>
      </c>
      <c r="AS1306" s="6">
        <f t="shared" si="635"/>
        <v>2203.25203252033</v>
      </c>
      <c r="AT1306" s="3">
        <f t="shared" si="636"/>
        <v>0.678370978745077</v>
      </c>
      <c r="AU1306" s="7">
        <f t="shared" si="637"/>
        <v>2.89157627751337</v>
      </c>
      <c r="AV1306" s="8">
        <f t="shared" si="638"/>
        <v>0.0381984763481916</v>
      </c>
      <c r="AW1306" s="3">
        <f t="shared" si="639"/>
        <v>243.38437034163</v>
      </c>
      <c r="AX1306" s="7">
        <f t="shared" si="640"/>
        <v>0.59592606714121</v>
      </c>
      <c r="AY1306" s="3">
        <f t="shared" si="641"/>
        <v>1.38521914664973</v>
      </c>
      <c r="AZ1306" s="9">
        <f t="shared" si="642"/>
        <v>159.089744760266</v>
      </c>
      <c r="BA1306" s="11">
        <f t="shared" si="643"/>
        <v>26.70383381087</v>
      </c>
      <c r="BB1306" s="12">
        <f t="shared" si="644"/>
        <v>973.272330989119</v>
      </c>
      <c r="BC1306" s="13">
        <f t="shared" si="645"/>
        <v>0.147316000658145</v>
      </c>
      <c r="BD1306" s="14">
        <f t="shared" si="646"/>
        <v>58.8480996884735</v>
      </c>
      <c r="BE1306" s="15">
        <f t="shared" si="647"/>
        <v>2.67570358211326</v>
      </c>
      <c r="BF1306" s="16">
        <f t="shared" si="648"/>
        <v>32.5612068965517</v>
      </c>
      <c r="BG1306" s="16">
        <f t="shared" si="649"/>
        <v>12.1931464174455</v>
      </c>
      <c r="BH1306" s="17">
        <f t="shared" si="650"/>
        <v>0.400894482704029</v>
      </c>
    </row>
    <row r="1307" spans="1:60">
      <c r="A1307">
        <v>1325</v>
      </c>
      <c r="B1307" t="s">
        <v>1421</v>
      </c>
      <c r="C1307" t="s">
        <v>1422</v>
      </c>
      <c r="D1307" t="s">
        <v>62</v>
      </c>
      <c r="E1307" t="s">
        <v>63</v>
      </c>
      <c r="F1307" t="s">
        <v>1426</v>
      </c>
      <c r="G1307">
        <v>1352.1795753749</v>
      </c>
      <c r="H1307">
        <v>40.9</v>
      </c>
      <c r="I1307">
        <v>82.28</v>
      </c>
      <c r="J1307">
        <v>4.12</v>
      </c>
      <c r="K1307">
        <v>1057.49</v>
      </c>
      <c r="L1307">
        <v>22.7293175855281</v>
      </c>
      <c r="M1307">
        <v>0.0904</v>
      </c>
      <c r="N1307">
        <v>81.1</v>
      </c>
      <c r="O1307">
        <v>0.552</v>
      </c>
      <c r="P1307">
        <v>8.34</v>
      </c>
      <c r="Q1307">
        <v>14.81</v>
      </c>
      <c r="R1307">
        <v>5.81</v>
      </c>
      <c r="S1307">
        <v>39.56</v>
      </c>
      <c r="T1307">
        <v>12.5</v>
      </c>
      <c r="U1307">
        <v>121.37</v>
      </c>
      <c r="V1307">
        <v>38.34</v>
      </c>
      <c r="W1307">
        <v>150.66</v>
      </c>
      <c r="X1307">
        <v>35.47</v>
      </c>
      <c r="Y1307">
        <v>365.17</v>
      </c>
      <c r="Z1307">
        <v>47.21</v>
      </c>
      <c r="AA1307">
        <v>7750.69</v>
      </c>
      <c r="AB1307">
        <v>439.64</v>
      </c>
      <c r="AC1307">
        <v>438.81</v>
      </c>
      <c r="AD1307" s="3">
        <f t="shared" si="620"/>
        <v>440.531010804592</v>
      </c>
      <c r="AE1307" s="4">
        <f t="shared" si="621"/>
        <v>444.892223011023</v>
      </c>
      <c r="AF1307" s="5">
        <f t="shared" si="622"/>
        <v>0.381434599156118</v>
      </c>
      <c r="AG1307" s="3">
        <f t="shared" si="623"/>
        <v>132.300163132137</v>
      </c>
      <c r="AH1307" s="3">
        <f t="shared" si="624"/>
        <v>5.94827586206897</v>
      </c>
      <c r="AI1307" s="3">
        <f t="shared" si="625"/>
        <v>18.2494529540481</v>
      </c>
      <c r="AJ1307" s="3">
        <f t="shared" si="626"/>
        <v>100.067567567568</v>
      </c>
      <c r="AK1307" s="3">
        <f t="shared" si="627"/>
        <v>103.197158081705</v>
      </c>
      <c r="AL1307" s="3">
        <f t="shared" si="628"/>
        <v>198.793969849246</v>
      </c>
      <c r="AM1307" s="3">
        <f t="shared" si="629"/>
        <v>346.260387811634</v>
      </c>
      <c r="AN1307" s="3">
        <f t="shared" si="630"/>
        <v>493.373983739837</v>
      </c>
      <c r="AO1307" s="3">
        <f t="shared" si="631"/>
        <v>702.197802197802</v>
      </c>
      <c r="AP1307" s="3">
        <f t="shared" si="632"/>
        <v>941.625</v>
      </c>
      <c r="AQ1307" s="3">
        <f t="shared" si="633"/>
        <v>1436.03238866397</v>
      </c>
      <c r="AR1307" s="3">
        <f t="shared" si="634"/>
        <v>2268.13664596273</v>
      </c>
      <c r="AS1307" s="6">
        <f t="shared" si="635"/>
        <v>1919.10569105691</v>
      </c>
      <c r="AT1307" s="3">
        <f t="shared" si="636"/>
        <v>0.731677100005062</v>
      </c>
      <c r="AU1307" s="7">
        <f t="shared" si="637"/>
        <v>3.22589514748788</v>
      </c>
      <c r="AV1307" s="8">
        <f t="shared" si="638"/>
        <v>0.18229134115026</v>
      </c>
      <c r="AW1307" s="3">
        <f t="shared" si="639"/>
        <v>107.98354927452</v>
      </c>
      <c r="AX1307" s="7">
        <f t="shared" si="640"/>
        <v>1.89428290139206</v>
      </c>
      <c r="AY1307" s="3">
        <f t="shared" si="641"/>
        <v>3.39322446693917</v>
      </c>
      <c r="AZ1307" s="9">
        <f t="shared" si="642"/>
        <v>49.1974576906494</v>
      </c>
      <c r="BA1307" s="11">
        <f t="shared" si="643"/>
        <v>6.85542304240787</v>
      </c>
      <c r="BB1307" s="12">
        <f t="shared" si="644"/>
        <v>971.423783608261</v>
      </c>
      <c r="BC1307" s="13">
        <f t="shared" si="645"/>
        <v>0.0722827465551724</v>
      </c>
      <c r="BD1307" s="14">
        <f t="shared" si="646"/>
        <v>22.7478962137515</v>
      </c>
      <c r="BE1307" s="15">
        <f t="shared" si="647"/>
        <v>1.2016595010543</v>
      </c>
      <c r="BF1307" s="16">
        <f t="shared" si="648"/>
        <v>9.23078867542973</v>
      </c>
      <c r="BG1307" s="16">
        <f t="shared" si="649"/>
        <v>5.47602970965564</v>
      </c>
      <c r="BH1307" s="17">
        <f t="shared" si="650"/>
        <v>1.00189147922791</v>
      </c>
    </row>
    <row r="1308" spans="1:60">
      <c r="A1308">
        <v>1326</v>
      </c>
      <c r="B1308" t="s">
        <v>1421</v>
      </c>
      <c r="C1308" t="s">
        <v>1422</v>
      </c>
      <c r="D1308" t="s">
        <v>62</v>
      </c>
      <c r="E1308" t="s">
        <v>63</v>
      </c>
      <c r="F1308" t="s">
        <v>1427</v>
      </c>
      <c r="G1308">
        <v>612.26953645745</v>
      </c>
      <c r="H1308">
        <v>40.9</v>
      </c>
      <c r="I1308">
        <v>99.83</v>
      </c>
      <c r="J1308">
        <v>3.3</v>
      </c>
      <c r="K1308">
        <v>655.78</v>
      </c>
      <c r="L1308">
        <v>22.7293175855281</v>
      </c>
      <c r="M1308">
        <v>0.015</v>
      </c>
      <c r="N1308">
        <v>30.53</v>
      </c>
      <c r="O1308">
        <v>0.09</v>
      </c>
      <c r="P1308">
        <v>1.37</v>
      </c>
      <c r="Q1308">
        <v>3</v>
      </c>
      <c r="R1308">
        <v>1.532</v>
      </c>
      <c r="S1308">
        <v>12.42</v>
      </c>
      <c r="T1308">
        <v>4.78</v>
      </c>
      <c r="U1308">
        <v>56</v>
      </c>
      <c r="V1308">
        <v>20.92</v>
      </c>
      <c r="W1308">
        <v>101.08</v>
      </c>
      <c r="X1308">
        <v>26.74</v>
      </c>
      <c r="Y1308">
        <v>336.77</v>
      </c>
      <c r="Z1308">
        <v>50.02</v>
      </c>
      <c r="AA1308">
        <v>8294.68</v>
      </c>
      <c r="AB1308">
        <v>372.63</v>
      </c>
      <c r="AC1308">
        <v>942.59</v>
      </c>
      <c r="AD1308" s="3">
        <f t="shared" si="620"/>
        <v>373.385202793456</v>
      </c>
      <c r="AE1308" s="4">
        <f t="shared" si="621"/>
        <v>955.654977069712</v>
      </c>
      <c r="AF1308" s="5">
        <f t="shared" si="622"/>
        <v>0.0632911392405063</v>
      </c>
      <c r="AG1308" s="3">
        <f t="shared" si="623"/>
        <v>49.8042414355628</v>
      </c>
      <c r="AH1308" s="3">
        <f t="shared" si="624"/>
        <v>0.969827586206897</v>
      </c>
      <c r="AI1308" s="3">
        <f t="shared" si="625"/>
        <v>2.99781181619256</v>
      </c>
      <c r="AJ1308" s="3">
        <f t="shared" si="626"/>
        <v>20.2702702702703</v>
      </c>
      <c r="AK1308" s="3">
        <f t="shared" si="627"/>
        <v>27.2113676731794</v>
      </c>
      <c r="AL1308" s="3">
        <f t="shared" si="628"/>
        <v>62.4120603015075</v>
      </c>
      <c r="AM1308" s="3">
        <f t="shared" si="629"/>
        <v>132.409972299169</v>
      </c>
      <c r="AN1308" s="3">
        <f t="shared" si="630"/>
        <v>227.642276422764</v>
      </c>
      <c r="AO1308" s="3">
        <f t="shared" si="631"/>
        <v>383.150183150183</v>
      </c>
      <c r="AP1308" s="3">
        <f t="shared" si="632"/>
        <v>631.75</v>
      </c>
      <c r="AQ1308" s="3">
        <f t="shared" si="633"/>
        <v>1082.59109311741</v>
      </c>
      <c r="AR1308" s="3">
        <f t="shared" si="634"/>
        <v>2091.73913043478</v>
      </c>
      <c r="AS1308" s="6">
        <f t="shared" si="635"/>
        <v>2033.33333333333</v>
      </c>
      <c r="AT1308" s="3">
        <f t="shared" si="636"/>
        <v>0.76504387246723</v>
      </c>
      <c r="AU1308" s="7">
        <f t="shared" si="637"/>
        <v>3.65745355783544</v>
      </c>
      <c r="AV1308" s="8">
        <f t="shared" si="638"/>
        <v>0.0319466760834679</v>
      </c>
      <c r="AW1308" s="3">
        <f t="shared" si="639"/>
        <v>289.592417293852</v>
      </c>
      <c r="AX1308" s="7">
        <f t="shared" si="640"/>
        <v>0.543649848548447</v>
      </c>
      <c r="AY1308" s="3">
        <f t="shared" si="641"/>
        <v>1.22580644698066</v>
      </c>
      <c r="AZ1308" s="9">
        <f t="shared" si="642"/>
        <v>139.029120096165</v>
      </c>
      <c r="BA1308" s="11">
        <f t="shared" si="643"/>
        <v>25.3340016959268</v>
      </c>
      <c r="BB1308" s="12">
        <f t="shared" si="644"/>
        <v>952.837690564821</v>
      </c>
      <c r="BC1308" s="13">
        <f t="shared" si="645"/>
        <v>0.137231096060646</v>
      </c>
      <c r="BD1308" s="14">
        <f t="shared" si="646"/>
        <v>59.5425790754258</v>
      </c>
      <c r="BE1308" s="15">
        <f t="shared" si="647"/>
        <v>2.79891320485792</v>
      </c>
      <c r="BF1308" s="16">
        <f t="shared" si="648"/>
        <v>27.1151368760064</v>
      </c>
      <c r="BG1308" s="16">
        <f t="shared" si="649"/>
        <v>10.1766666666667</v>
      </c>
      <c r="BH1308" s="17">
        <f t="shared" si="650"/>
        <v>0.39532564529647</v>
      </c>
    </row>
    <row r="1309" spans="1:60">
      <c r="A1309">
        <v>1327</v>
      </c>
      <c r="B1309" t="s">
        <v>1421</v>
      </c>
      <c r="C1309" t="s">
        <v>1422</v>
      </c>
      <c r="D1309" t="s">
        <v>62</v>
      </c>
      <c r="E1309" t="s">
        <v>63</v>
      </c>
      <c r="F1309" t="s">
        <v>1428</v>
      </c>
      <c r="G1309">
        <v>1038.56590238</v>
      </c>
      <c r="H1309">
        <v>40.9</v>
      </c>
      <c r="I1309">
        <v>123.31</v>
      </c>
      <c r="J1309">
        <v>9.44</v>
      </c>
      <c r="K1309">
        <v>849.39</v>
      </c>
      <c r="L1309">
        <v>22.7293175855281</v>
      </c>
      <c r="M1309">
        <v>0.0278</v>
      </c>
      <c r="N1309">
        <v>67.1</v>
      </c>
      <c r="O1309">
        <v>0.402</v>
      </c>
      <c r="P1309">
        <v>6.92</v>
      </c>
      <c r="Q1309">
        <v>10.66</v>
      </c>
      <c r="R1309">
        <v>4.05</v>
      </c>
      <c r="S1309">
        <v>27.75</v>
      </c>
      <c r="T1309">
        <v>9.19</v>
      </c>
      <c r="U1309">
        <v>92.31</v>
      </c>
      <c r="V1309">
        <v>29.5</v>
      </c>
      <c r="W1309">
        <v>120.48</v>
      </c>
      <c r="X1309">
        <v>28.19</v>
      </c>
      <c r="Y1309">
        <v>306.74</v>
      </c>
      <c r="Z1309">
        <v>39.09</v>
      </c>
      <c r="AA1309">
        <v>6584.29</v>
      </c>
      <c r="AB1309">
        <v>202.53</v>
      </c>
      <c r="AC1309">
        <v>233.88</v>
      </c>
      <c r="AD1309" s="3">
        <f t="shared" si="620"/>
        <v>202.940464057534</v>
      </c>
      <c r="AE1309" s="4">
        <f t="shared" si="621"/>
        <v>237.121745442944</v>
      </c>
      <c r="AF1309" s="5">
        <f t="shared" si="622"/>
        <v>0.117299578059072</v>
      </c>
      <c r="AG1309" s="3">
        <f t="shared" si="623"/>
        <v>109.461663947798</v>
      </c>
      <c r="AH1309" s="3">
        <f t="shared" si="624"/>
        <v>4.33189655172414</v>
      </c>
      <c r="AI1309" s="3">
        <f t="shared" si="625"/>
        <v>15.1422319474836</v>
      </c>
      <c r="AJ1309" s="3">
        <f t="shared" si="626"/>
        <v>72.027027027027</v>
      </c>
      <c r="AK1309" s="3">
        <f t="shared" si="627"/>
        <v>71.9360568383659</v>
      </c>
      <c r="AL1309" s="3">
        <f t="shared" si="628"/>
        <v>139.447236180905</v>
      </c>
      <c r="AM1309" s="3">
        <f t="shared" si="629"/>
        <v>254.570637119114</v>
      </c>
      <c r="AN1309" s="3">
        <f t="shared" si="630"/>
        <v>375.243902439024</v>
      </c>
      <c r="AO1309" s="3">
        <f t="shared" si="631"/>
        <v>540.29304029304</v>
      </c>
      <c r="AP1309" s="3">
        <f t="shared" si="632"/>
        <v>753</v>
      </c>
      <c r="AQ1309" s="3">
        <f t="shared" si="633"/>
        <v>1141.2955465587</v>
      </c>
      <c r="AR1309" s="3">
        <f t="shared" si="634"/>
        <v>1905.21739130435</v>
      </c>
      <c r="AS1309" s="6">
        <f t="shared" si="635"/>
        <v>1589.0243902439</v>
      </c>
      <c r="AT1309" s="3">
        <f t="shared" si="636"/>
        <v>0.717784255962299</v>
      </c>
      <c r="AU1309" s="7">
        <f t="shared" si="637"/>
        <v>3.76746642791713</v>
      </c>
      <c r="AV1309" s="8">
        <f t="shared" si="638"/>
        <v>0.282976999324364</v>
      </c>
      <c r="AW1309" s="3">
        <f t="shared" si="639"/>
        <v>25.1188289664135</v>
      </c>
      <c r="AX1309" s="7">
        <f t="shared" si="640"/>
        <v>1.41824359679801</v>
      </c>
      <c r="AY1309" s="3">
        <f t="shared" si="641"/>
        <v>2.89069982414901</v>
      </c>
      <c r="AZ1309" s="9">
        <f t="shared" si="642"/>
        <v>42.5565472886241</v>
      </c>
      <c r="BA1309" s="11">
        <f t="shared" si="643"/>
        <v>8.51069462228547</v>
      </c>
      <c r="BB1309" s="12">
        <f t="shared" si="644"/>
        <v>1047.77732638212</v>
      </c>
      <c r="BC1309" s="13">
        <f t="shared" si="645"/>
        <v>0.0375228184680946</v>
      </c>
      <c r="BD1309" s="14">
        <f t="shared" si="646"/>
        <v>21.9990700473923</v>
      </c>
      <c r="BE1309" s="15">
        <f t="shared" si="647"/>
        <v>0.762469844167699</v>
      </c>
      <c r="BF1309" s="16">
        <f t="shared" si="648"/>
        <v>11.0536936936937</v>
      </c>
      <c r="BG1309" s="16">
        <f t="shared" si="649"/>
        <v>6.29455909943715</v>
      </c>
      <c r="BH1309" s="17">
        <f t="shared" si="650"/>
        <v>0.865956900974859</v>
      </c>
    </row>
    <row r="1310" spans="1:60">
      <c r="A1310">
        <v>1328</v>
      </c>
      <c r="B1310" t="s">
        <v>1421</v>
      </c>
      <c r="C1310" t="s">
        <v>1422</v>
      </c>
      <c r="D1310" t="s">
        <v>62</v>
      </c>
      <c r="E1310" t="s">
        <v>63</v>
      </c>
      <c r="F1310" t="s">
        <v>1429</v>
      </c>
      <c r="G1310">
        <v>837.8930923781</v>
      </c>
      <c r="H1310">
        <v>40.9</v>
      </c>
      <c r="I1310">
        <v>124.7</v>
      </c>
      <c r="J1310">
        <v>4.54</v>
      </c>
      <c r="K1310">
        <v>1311.89</v>
      </c>
      <c r="L1310">
        <v>22.7293175855281</v>
      </c>
      <c r="M1310">
        <v>0.268</v>
      </c>
      <c r="N1310">
        <v>105.58</v>
      </c>
      <c r="O1310">
        <v>0.322</v>
      </c>
      <c r="P1310">
        <v>6.09</v>
      </c>
      <c r="Q1310">
        <v>10.12</v>
      </c>
      <c r="R1310">
        <v>4.19</v>
      </c>
      <c r="S1310">
        <v>35</v>
      </c>
      <c r="T1310">
        <v>11.64</v>
      </c>
      <c r="U1310">
        <v>129.77</v>
      </c>
      <c r="V1310">
        <v>43.88</v>
      </c>
      <c r="W1310">
        <v>189.13</v>
      </c>
      <c r="X1310">
        <v>47.32</v>
      </c>
      <c r="Y1310">
        <v>548.42</v>
      </c>
      <c r="Z1310">
        <v>73.72</v>
      </c>
      <c r="AA1310">
        <v>8070.25</v>
      </c>
      <c r="AB1310">
        <v>1343.02</v>
      </c>
      <c r="AC1310">
        <v>1617.22</v>
      </c>
      <c r="AD1310" s="3">
        <f t="shared" si="620"/>
        <v>1345.74187546807</v>
      </c>
      <c r="AE1310" s="4">
        <f t="shared" si="621"/>
        <v>1639.63583532255</v>
      </c>
      <c r="AF1310" s="5">
        <f t="shared" si="622"/>
        <v>1.13080168776371</v>
      </c>
      <c r="AG1310" s="3">
        <f t="shared" si="623"/>
        <v>172.234910277325</v>
      </c>
      <c r="AH1310" s="3">
        <f t="shared" si="624"/>
        <v>3.4698275862069</v>
      </c>
      <c r="AI1310" s="3">
        <f t="shared" si="625"/>
        <v>13.3260393873085</v>
      </c>
      <c r="AJ1310" s="3">
        <f t="shared" si="626"/>
        <v>68.3783783783784</v>
      </c>
      <c r="AK1310" s="3">
        <f t="shared" si="627"/>
        <v>74.4227353463588</v>
      </c>
      <c r="AL1310" s="3">
        <f t="shared" si="628"/>
        <v>175.879396984925</v>
      </c>
      <c r="AM1310" s="3">
        <f t="shared" si="629"/>
        <v>322.437673130194</v>
      </c>
      <c r="AN1310" s="3">
        <f t="shared" si="630"/>
        <v>527.520325203252</v>
      </c>
      <c r="AO1310" s="3">
        <f t="shared" si="631"/>
        <v>803.663003663004</v>
      </c>
      <c r="AP1310" s="3">
        <f t="shared" si="632"/>
        <v>1182.0625</v>
      </c>
      <c r="AQ1310" s="3">
        <f t="shared" si="633"/>
        <v>1915.78947368421</v>
      </c>
      <c r="AR1310" s="3">
        <f t="shared" si="634"/>
        <v>3406.33540372671</v>
      </c>
      <c r="AS1310" s="6">
        <f t="shared" si="635"/>
        <v>2996.74796747967</v>
      </c>
      <c r="AT1310" s="3">
        <f t="shared" si="636"/>
        <v>0.678638893031157</v>
      </c>
      <c r="AU1310" s="7">
        <f t="shared" si="637"/>
        <v>1.99228441300493</v>
      </c>
      <c r="AV1310" s="8">
        <f t="shared" si="638"/>
        <v>0.0643923472063115</v>
      </c>
      <c r="AW1310" s="3">
        <f t="shared" si="639"/>
        <v>361.153267692191</v>
      </c>
      <c r="AX1310" s="7">
        <f t="shared" si="640"/>
        <v>1.22371428689726</v>
      </c>
      <c r="AY1310" s="3">
        <f t="shared" si="641"/>
        <v>2.63454476180358</v>
      </c>
      <c r="AZ1310" s="9">
        <f t="shared" si="642"/>
        <v>82.0779374324935</v>
      </c>
      <c r="BA1310" s="11">
        <f t="shared" si="643"/>
        <v>9.8519606593655</v>
      </c>
      <c r="BB1310" s="12">
        <f t="shared" si="644"/>
        <v>979.783356955612</v>
      </c>
      <c r="BC1310" s="13">
        <f t="shared" si="645"/>
        <v>0.257649136541668</v>
      </c>
      <c r="BD1310" s="14">
        <f t="shared" si="646"/>
        <v>34.1318253211057</v>
      </c>
      <c r="BE1310" s="15">
        <f t="shared" si="647"/>
        <v>2.94887130301594</v>
      </c>
      <c r="BF1310" s="16">
        <f t="shared" si="648"/>
        <v>15.6691428571429</v>
      </c>
      <c r="BG1310" s="16">
        <f t="shared" si="649"/>
        <v>10.4328063241107</v>
      </c>
      <c r="BH1310" s="17">
        <f t="shared" si="650"/>
        <v>0.830449784197574</v>
      </c>
    </row>
    <row r="1311" spans="1:60">
      <c r="A1311">
        <v>1329</v>
      </c>
      <c r="B1311" t="s">
        <v>1421</v>
      </c>
      <c r="C1311" t="s">
        <v>1422</v>
      </c>
      <c r="D1311" t="s">
        <v>62</v>
      </c>
      <c r="E1311" t="s">
        <v>63</v>
      </c>
      <c r="F1311" t="s">
        <v>1430</v>
      </c>
      <c r="G1311">
        <v>649.5587617565</v>
      </c>
      <c r="H1311">
        <v>40.9</v>
      </c>
      <c r="I1311">
        <v>129.13</v>
      </c>
      <c r="J1311">
        <v>3.68</v>
      </c>
      <c r="K1311">
        <v>1585.01</v>
      </c>
      <c r="L1311">
        <v>22.7293175855281</v>
      </c>
      <c r="M1311">
        <v>0.1314</v>
      </c>
      <c r="N1311">
        <v>81.05</v>
      </c>
      <c r="O1311">
        <v>0.565</v>
      </c>
      <c r="P1311">
        <v>8.68</v>
      </c>
      <c r="Q1311">
        <v>14.62</v>
      </c>
      <c r="R1311">
        <v>5.83</v>
      </c>
      <c r="S1311">
        <v>44.76</v>
      </c>
      <c r="T1311">
        <v>15.6</v>
      </c>
      <c r="U1311">
        <v>162.49</v>
      </c>
      <c r="V1311">
        <v>53.74</v>
      </c>
      <c r="W1311">
        <v>228.85</v>
      </c>
      <c r="X1311">
        <v>56.34</v>
      </c>
      <c r="Y1311">
        <v>632.93</v>
      </c>
      <c r="Z1311">
        <v>85.24</v>
      </c>
      <c r="AA1311">
        <v>7940.78</v>
      </c>
      <c r="AB1311">
        <v>931.11</v>
      </c>
      <c r="AC1311">
        <v>1160.73</v>
      </c>
      <c r="AD1311" s="3">
        <f t="shared" si="620"/>
        <v>932.997064576162</v>
      </c>
      <c r="AE1311" s="4">
        <f t="shared" si="621"/>
        <v>1176.81855476308</v>
      </c>
      <c r="AF1311" s="5">
        <f t="shared" si="622"/>
        <v>0.554430379746835</v>
      </c>
      <c r="AG1311" s="3">
        <f t="shared" si="623"/>
        <v>132.218597063622</v>
      </c>
      <c r="AH1311" s="3">
        <f t="shared" si="624"/>
        <v>6.08836206896552</v>
      </c>
      <c r="AI1311" s="3">
        <f t="shared" si="625"/>
        <v>18.9934354485777</v>
      </c>
      <c r="AJ1311" s="3">
        <f t="shared" si="626"/>
        <v>98.7837837837838</v>
      </c>
      <c r="AK1311" s="3">
        <f t="shared" si="627"/>
        <v>103.552397868561</v>
      </c>
      <c r="AL1311" s="3">
        <f t="shared" si="628"/>
        <v>224.924623115578</v>
      </c>
      <c r="AM1311" s="3">
        <f t="shared" si="629"/>
        <v>432.13296398892</v>
      </c>
      <c r="AN1311" s="3">
        <f t="shared" si="630"/>
        <v>660.528455284553</v>
      </c>
      <c r="AO1311" s="3">
        <f t="shared" si="631"/>
        <v>984.249084249084</v>
      </c>
      <c r="AP1311" s="3">
        <f t="shared" si="632"/>
        <v>1430.3125</v>
      </c>
      <c r="AQ1311" s="3">
        <f t="shared" si="633"/>
        <v>2280.97165991903</v>
      </c>
      <c r="AR1311" s="3">
        <f t="shared" si="634"/>
        <v>3931.24223602484</v>
      </c>
      <c r="AS1311" s="6">
        <f t="shared" si="635"/>
        <v>3465.0406504065</v>
      </c>
      <c r="AT1311" s="3">
        <f t="shared" si="636"/>
        <v>0.694702450115132</v>
      </c>
      <c r="AU1311" s="7">
        <f t="shared" si="637"/>
        <v>1.76713213891799</v>
      </c>
      <c r="AV1311" s="8">
        <f t="shared" si="638"/>
        <v>0.0688721295835767</v>
      </c>
      <c r="AW1311" s="3">
        <f t="shared" si="639"/>
        <v>319.787650750836</v>
      </c>
      <c r="AX1311" s="7">
        <f t="shared" si="640"/>
        <v>1.23161326055425</v>
      </c>
      <c r="AY1311" s="3">
        <f t="shared" si="641"/>
        <v>2.64571647618924</v>
      </c>
      <c r="AZ1311" s="9">
        <f t="shared" si="642"/>
        <v>44.8084365575267</v>
      </c>
      <c r="BA1311" s="11">
        <f t="shared" si="643"/>
        <v>4.39194621503028</v>
      </c>
      <c r="BB1311" s="12">
        <f t="shared" si="644"/>
        <v>961.875614868542</v>
      </c>
      <c r="BC1311" s="13">
        <f t="shared" si="645"/>
        <v>0.183887647500019</v>
      </c>
      <c r="BD1311" s="14">
        <f t="shared" si="646"/>
        <v>29.8342731691326</v>
      </c>
      <c r="BE1311" s="15">
        <f t="shared" si="647"/>
        <v>1.83389948335519</v>
      </c>
      <c r="BF1311" s="16">
        <f t="shared" si="648"/>
        <v>14.140527256479</v>
      </c>
      <c r="BG1311" s="16">
        <f t="shared" si="649"/>
        <v>5.5437756497948</v>
      </c>
      <c r="BH1311" s="17">
        <f t="shared" si="650"/>
        <v>0.80217621669122</v>
      </c>
    </row>
    <row r="1312" spans="1:60">
      <c r="A1312">
        <v>1330</v>
      </c>
      <c r="B1312" t="s">
        <v>1421</v>
      </c>
      <c r="C1312" t="s">
        <v>1422</v>
      </c>
      <c r="D1312" t="s">
        <v>62</v>
      </c>
      <c r="E1312" t="s">
        <v>63</v>
      </c>
      <c r="F1312" t="s">
        <v>1431</v>
      </c>
      <c r="G1312">
        <v>596.47577529515</v>
      </c>
      <c r="H1312">
        <v>40.9</v>
      </c>
      <c r="I1312">
        <v>202.59</v>
      </c>
      <c r="J1312">
        <v>4.76</v>
      </c>
      <c r="K1312">
        <v>1390.15</v>
      </c>
      <c r="L1312">
        <v>22.7293175855281</v>
      </c>
      <c r="M1312">
        <v>0.366</v>
      </c>
      <c r="N1312">
        <v>89.57</v>
      </c>
      <c r="O1312">
        <v>0.687</v>
      </c>
      <c r="P1312">
        <v>8.18</v>
      </c>
      <c r="Q1312">
        <v>11.42</v>
      </c>
      <c r="R1312">
        <v>4.64</v>
      </c>
      <c r="S1312">
        <v>38.47</v>
      </c>
      <c r="T1312">
        <v>13.02</v>
      </c>
      <c r="U1312">
        <v>141.36</v>
      </c>
      <c r="V1312">
        <v>48.02</v>
      </c>
      <c r="W1312">
        <v>202.73</v>
      </c>
      <c r="X1312">
        <v>49.28</v>
      </c>
      <c r="Y1312">
        <v>545.35</v>
      </c>
      <c r="Z1312">
        <v>72.97</v>
      </c>
      <c r="AA1312">
        <v>8023.68</v>
      </c>
      <c r="AB1312">
        <v>790.11</v>
      </c>
      <c r="AC1312">
        <v>1042.44</v>
      </c>
      <c r="AD1312" s="3">
        <f t="shared" si="620"/>
        <v>791.711302308289</v>
      </c>
      <c r="AE1312" s="4">
        <f t="shared" si="621"/>
        <v>1056.88897006816</v>
      </c>
      <c r="AF1312" s="5">
        <f t="shared" si="622"/>
        <v>1.54430379746835</v>
      </c>
      <c r="AG1312" s="3">
        <f t="shared" si="623"/>
        <v>146.117455138662</v>
      </c>
      <c r="AH1312" s="3">
        <f t="shared" si="624"/>
        <v>7.40301724137931</v>
      </c>
      <c r="AI1312" s="3">
        <f t="shared" si="625"/>
        <v>17.8993435448578</v>
      </c>
      <c r="AJ1312" s="3">
        <f t="shared" si="626"/>
        <v>77.1621621621622</v>
      </c>
      <c r="AK1312" s="3">
        <f t="shared" si="627"/>
        <v>82.4156305506217</v>
      </c>
      <c r="AL1312" s="3">
        <f t="shared" si="628"/>
        <v>193.316582914573</v>
      </c>
      <c r="AM1312" s="3">
        <f t="shared" si="629"/>
        <v>360.664819944598</v>
      </c>
      <c r="AN1312" s="3">
        <f t="shared" si="630"/>
        <v>574.634146341464</v>
      </c>
      <c r="AO1312" s="3">
        <f t="shared" si="631"/>
        <v>879.487179487179</v>
      </c>
      <c r="AP1312" s="3">
        <f t="shared" si="632"/>
        <v>1267.0625</v>
      </c>
      <c r="AQ1312" s="3">
        <f t="shared" si="633"/>
        <v>1995.14170040486</v>
      </c>
      <c r="AR1312" s="3">
        <f t="shared" si="634"/>
        <v>3387.26708074534</v>
      </c>
      <c r="AS1312" s="6">
        <f t="shared" si="635"/>
        <v>2966.26016260163</v>
      </c>
      <c r="AT1312" s="3">
        <f t="shared" si="636"/>
        <v>0.674796523541326</v>
      </c>
      <c r="AU1312" s="7">
        <f t="shared" si="637"/>
        <v>1.99215623526457</v>
      </c>
      <c r="AV1312" s="8">
        <f t="shared" si="638"/>
        <v>0.084748731926139</v>
      </c>
      <c r="AW1312" s="3">
        <f t="shared" si="639"/>
        <v>222.03549791348</v>
      </c>
      <c r="AX1312" s="7">
        <f t="shared" si="640"/>
        <v>1.2628286175717</v>
      </c>
      <c r="AY1312" s="3">
        <f t="shared" si="641"/>
        <v>2.68917497152804</v>
      </c>
      <c r="AZ1312" s="9">
        <f t="shared" si="642"/>
        <v>43.5532853066761</v>
      </c>
      <c r="BA1312" s="11">
        <f t="shared" si="643"/>
        <v>5.87223371335618</v>
      </c>
      <c r="BB1312" s="12">
        <f t="shared" si="644"/>
        <v>983.910785960397</v>
      </c>
      <c r="BC1312" s="13">
        <f t="shared" si="645"/>
        <v>0.163693024410749</v>
      </c>
      <c r="BD1312" s="14">
        <f t="shared" si="646"/>
        <v>29.6594573069166</v>
      </c>
      <c r="BE1312" s="15">
        <f t="shared" si="647"/>
        <v>1.91150637205464</v>
      </c>
      <c r="BF1312" s="16">
        <f t="shared" si="648"/>
        <v>14.1759812841175</v>
      </c>
      <c r="BG1312" s="16">
        <f t="shared" si="649"/>
        <v>7.84325744308231</v>
      </c>
      <c r="BH1312" s="17">
        <f t="shared" si="650"/>
        <v>0.757942903188673</v>
      </c>
    </row>
    <row r="1313" spans="1:60">
      <c r="A1313">
        <v>1331</v>
      </c>
      <c r="B1313" t="s">
        <v>1421</v>
      </c>
      <c r="C1313" t="s">
        <v>1422</v>
      </c>
      <c r="D1313" t="s">
        <v>62</v>
      </c>
      <c r="E1313" t="s">
        <v>63</v>
      </c>
      <c r="F1313" t="s">
        <v>1432</v>
      </c>
      <c r="G1313">
        <v>472.755165193535</v>
      </c>
      <c r="H1313">
        <v>40.9</v>
      </c>
      <c r="I1313">
        <v>201.21</v>
      </c>
      <c r="J1313">
        <v>8.96</v>
      </c>
      <c r="K1313">
        <v>841.06</v>
      </c>
      <c r="L1313">
        <v>22.7293175855281</v>
      </c>
      <c r="M1313">
        <v>0.0214</v>
      </c>
      <c r="N1313">
        <v>65.15</v>
      </c>
      <c r="O1313">
        <v>0.253</v>
      </c>
      <c r="P1313">
        <v>4.77</v>
      </c>
      <c r="Q1313">
        <v>8.48</v>
      </c>
      <c r="R1313">
        <v>3.65</v>
      </c>
      <c r="S1313">
        <v>26.97</v>
      </c>
      <c r="T1313">
        <v>9.56</v>
      </c>
      <c r="U1313">
        <v>95.88</v>
      </c>
      <c r="V1313">
        <v>30.26</v>
      </c>
      <c r="W1313">
        <v>119.99</v>
      </c>
      <c r="X1313">
        <v>28.03</v>
      </c>
      <c r="Y1313">
        <v>299.9</v>
      </c>
      <c r="Z1313">
        <v>37.25</v>
      </c>
      <c r="AA1313">
        <v>6734.45</v>
      </c>
      <c r="AB1313">
        <v>351.08</v>
      </c>
      <c r="AC1313">
        <v>361.82</v>
      </c>
      <c r="AD1313" s="3">
        <f t="shared" si="620"/>
        <v>351.791527780175</v>
      </c>
      <c r="AE1313" s="4">
        <f t="shared" si="621"/>
        <v>366.835086096143</v>
      </c>
      <c r="AF1313" s="5">
        <f t="shared" si="622"/>
        <v>0.090295358649789</v>
      </c>
      <c r="AG1313" s="3">
        <f t="shared" si="623"/>
        <v>106.280587275693</v>
      </c>
      <c r="AH1313" s="3">
        <f t="shared" si="624"/>
        <v>2.72629310344828</v>
      </c>
      <c r="AI1313" s="3">
        <f t="shared" si="625"/>
        <v>10.437636761488</v>
      </c>
      <c r="AJ1313" s="3">
        <f t="shared" si="626"/>
        <v>57.2972972972973</v>
      </c>
      <c r="AK1313" s="3">
        <f t="shared" si="627"/>
        <v>64.8312611012433</v>
      </c>
      <c r="AL1313" s="3">
        <f t="shared" si="628"/>
        <v>135.527638190955</v>
      </c>
      <c r="AM1313" s="3">
        <f t="shared" si="629"/>
        <v>264.819944598338</v>
      </c>
      <c r="AN1313" s="3">
        <f t="shared" si="630"/>
        <v>389.756097560976</v>
      </c>
      <c r="AO1313" s="3">
        <f t="shared" si="631"/>
        <v>554.212454212454</v>
      </c>
      <c r="AP1313" s="3">
        <f t="shared" si="632"/>
        <v>749.9375</v>
      </c>
      <c r="AQ1313" s="3">
        <f t="shared" si="633"/>
        <v>1134.81781376518</v>
      </c>
      <c r="AR1313" s="3">
        <f t="shared" si="634"/>
        <v>1862.73291925466</v>
      </c>
      <c r="AS1313" s="6">
        <f t="shared" si="635"/>
        <v>1514.22764227642</v>
      </c>
      <c r="AT1313" s="3">
        <f t="shared" si="636"/>
        <v>0.735704590973056</v>
      </c>
      <c r="AU1313" s="7">
        <f t="shared" si="637"/>
        <v>3.94959783750124</v>
      </c>
      <c r="AV1313" s="8">
        <f t="shared" si="638"/>
        <v>0.177600241823447</v>
      </c>
      <c r="AW1313" s="3">
        <f t="shared" si="639"/>
        <v>40.9414158589445</v>
      </c>
      <c r="AX1313" s="7">
        <f t="shared" si="640"/>
        <v>1.13638366310701</v>
      </c>
      <c r="AY1313" s="3">
        <f t="shared" si="641"/>
        <v>2.50598887638095</v>
      </c>
      <c r="AZ1313" s="9">
        <f t="shared" si="642"/>
        <v>69.1786947665683</v>
      </c>
      <c r="BA1313" s="11">
        <f t="shared" si="643"/>
        <v>12.1066723141751</v>
      </c>
      <c r="BB1313" s="12">
        <f t="shared" si="644"/>
        <v>1042.61922641004</v>
      </c>
      <c r="BC1313" s="13">
        <f t="shared" si="645"/>
        <v>0.0592402090540393</v>
      </c>
      <c r="BD1313" s="14">
        <f t="shared" si="646"/>
        <v>31.4072327044025</v>
      </c>
      <c r="BE1313" s="15">
        <f t="shared" si="647"/>
        <v>1.20646882294098</v>
      </c>
      <c r="BF1313" s="16">
        <f t="shared" si="648"/>
        <v>11.1197626992955</v>
      </c>
      <c r="BG1313" s="16">
        <f t="shared" si="649"/>
        <v>7.68278301886792</v>
      </c>
      <c r="BH1313" s="17">
        <f t="shared" si="650"/>
        <v>0.970316732076723</v>
      </c>
    </row>
    <row r="1314" spans="1:60">
      <c r="A1314">
        <v>1332</v>
      </c>
      <c r="B1314" t="s">
        <v>1421</v>
      </c>
      <c r="C1314" t="s">
        <v>1422</v>
      </c>
      <c r="D1314" t="s">
        <v>62</v>
      </c>
      <c r="E1314" t="s">
        <v>63</v>
      </c>
      <c r="F1314" t="s">
        <v>1433</v>
      </c>
      <c r="G1314">
        <v>587.69018452685</v>
      </c>
      <c r="H1314">
        <v>40.9</v>
      </c>
      <c r="I1314">
        <v>156.55</v>
      </c>
      <c r="J1314">
        <v>4.38</v>
      </c>
      <c r="K1314">
        <v>1915.22</v>
      </c>
      <c r="L1314">
        <v>22.7293175855281</v>
      </c>
      <c r="M1314">
        <v>0.106</v>
      </c>
      <c r="N1314">
        <v>140.02</v>
      </c>
      <c r="O1314">
        <v>0.975</v>
      </c>
      <c r="P1314">
        <v>16.83</v>
      </c>
      <c r="Q1314">
        <v>25.55</v>
      </c>
      <c r="R1314">
        <v>9.46</v>
      </c>
      <c r="S1314">
        <v>75.13</v>
      </c>
      <c r="T1314">
        <v>23.72</v>
      </c>
      <c r="U1314">
        <v>232.25</v>
      </c>
      <c r="V1314">
        <v>70.67</v>
      </c>
      <c r="W1314">
        <v>274.75</v>
      </c>
      <c r="X1314">
        <v>61.84</v>
      </c>
      <c r="Y1314">
        <v>635.56</v>
      </c>
      <c r="Z1314">
        <v>81.1</v>
      </c>
      <c r="AA1314">
        <v>7876.91</v>
      </c>
      <c r="AB1314">
        <v>1061.33</v>
      </c>
      <c r="AC1314">
        <v>999.89</v>
      </c>
      <c r="AD1314" s="3">
        <f t="shared" si="620"/>
        <v>1063.48097920398</v>
      </c>
      <c r="AE1314" s="4">
        <f t="shared" si="621"/>
        <v>1013.7491963868</v>
      </c>
      <c r="AF1314" s="5">
        <f t="shared" si="622"/>
        <v>0.447257383966245</v>
      </c>
      <c r="AG1314" s="3">
        <f t="shared" si="623"/>
        <v>228.417618270799</v>
      </c>
      <c r="AH1314" s="3">
        <f t="shared" si="624"/>
        <v>10.5064655172414</v>
      </c>
      <c r="AI1314" s="3">
        <f t="shared" si="625"/>
        <v>36.8271334792123</v>
      </c>
      <c r="AJ1314" s="3">
        <f t="shared" si="626"/>
        <v>172.635135135135</v>
      </c>
      <c r="AK1314" s="3">
        <f t="shared" si="627"/>
        <v>168.028419182949</v>
      </c>
      <c r="AL1314" s="3">
        <f t="shared" si="628"/>
        <v>377.537688442211</v>
      </c>
      <c r="AM1314" s="3">
        <f t="shared" si="629"/>
        <v>657.063711911357</v>
      </c>
      <c r="AN1314" s="3">
        <f t="shared" si="630"/>
        <v>944.105691056911</v>
      </c>
      <c r="AO1314" s="3">
        <f t="shared" si="631"/>
        <v>1294.32234432234</v>
      </c>
      <c r="AP1314" s="3">
        <f t="shared" si="632"/>
        <v>1717.1875</v>
      </c>
      <c r="AQ1314" s="3">
        <f t="shared" si="633"/>
        <v>2503.64372469636</v>
      </c>
      <c r="AR1314" s="3">
        <f t="shared" si="634"/>
        <v>3947.57763975155</v>
      </c>
      <c r="AS1314" s="6">
        <f t="shared" si="635"/>
        <v>3296.74796747967</v>
      </c>
      <c r="AT1314" s="3">
        <f t="shared" si="636"/>
        <v>0.658169860474631</v>
      </c>
      <c r="AU1314" s="7">
        <f t="shared" si="637"/>
        <v>1.66727527749411</v>
      </c>
      <c r="AV1314" s="8">
        <f t="shared" si="638"/>
        <v>0.138120947961348</v>
      </c>
      <c r="AW1314" s="3">
        <f t="shared" si="639"/>
        <v>231.449588216165</v>
      </c>
      <c r="AX1314" s="7">
        <f t="shared" si="640"/>
        <v>2.10129852946754</v>
      </c>
      <c r="AY1314" s="3">
        <f t="shared" si="641"/>
        <v>3.57330605084628</v>
      </c>
      <c r="AZ1314" s="9">
        <f t="shared" si="642"/>
        <v>35.9841787374879</v>
      </c>
      <c r="BA1314" s="11">
        <f t="shared" si="643"/>
        <v>3.2384933873876</v>
      </c>
      <c r="BB1314" s="12">
        <f t="shared" si="644"/>
        <v>976.676968338942</v>
      </c>
      <c r="BC1314" s="13">
        <f t="shared" si="645"/>
        <v>0.166584914707354</v>
      </c>
      <c r="BD1314" s="14">
        <f t="shared" si="646"/>
        <v>22.8897818986457</v>
      </c>
      <c r="BE1314" s="15">
        <f t="shared" si="647"/>
        <v>1.57324249480773</v>
      </c>
      <c r="BF1314" s="16">
        <f t="shared" si="648"/>
        <v>8.45947025156396</v>
      </c>
      <c r="BG1314" s="16">
        <f t="shared" si="649"/>
        <v>5.48023483365949</v>
      </c>
      <c r="BH1314" s="17">
        <f t="shared" si="650"/>
        <v>1.06144675914351</v>
      </c>
    </row>
    <row r="1315" spans="1:60">
      <c r="A1315">
        <v>1333</v>
      </c>
      <c r="B1315" t="s">
        <v>1421</v>
      </c>
      <c r="C1315" t="s">
        <v>1422</v>
      </c>
      <c r="D1315" t="s">
        <v>62</v>
      </c>
      <c r="E1315" t="s">
        <v>63</v>
      </c>
      <c r="F1315" t="s">
        <v>1434</v>
      </c>
      <c r="G1315">
        <v>542.1580624343</v>
      </c>
      <c r="H1315">
        <v>40.9</v>
      </c>
      <c r="I1315">
        <v>277.32</v>
      </c>
      <c r="J1315">
        <v>6.22</v>
      </c>
      <c r="K1315">
        <v>1341.33</v>
      </c>
      <c r="L1315">
        <v>22.7293175855281</v>
      </c>
      <c r="M1315">
        <v>0.473</v>
      </c>
      <c r="N1315">
        <v>60.15</v>
      </c>
      <c r="O1315">
        <v>0.334</v>
      </c>
      <c r="P1315">
        <v>4.4</v>
      </c>
      <c r="Q1315">
        <v>8.34</v>
      </c>
      <c r="R1315">
        <v>3.24</v>
      </c>
      <c r="S1315">
        <v>26.02</v>
      </c>
      <c r="T1315">
        <v>10.49</v>
      </c>
      <c r="U1315">
        <v>119.56</v>
      </c>
      <c r="V1315">
        <v>44.79</v>
      </c>
      <c r="W1315">
        <v>205.7</v>
      </c>
      <c r="X1315">
        <v>59.26</v>
      </c>
      <c r="Y1315">
        <v>703.64</v>
      </c>
      <c r="Z1315">
        <v>101.89</v>
      </c>
      <c r="AA1315">
        <v>8755.12</v>
      </c>
      <c r="AB1315">
        <v>695.98</v>
      </c>
      <c r="AC1315">
        <v>1433.72</v>
      </c>
      <c r="AD1315" s="3">
        <f t="shared" si="620"/>
        <v>697.39053066095</v>
      </c>
      <c r="AE1315" s="4">
        <f t="shared" si="621"/>
        <v>1453.59239300691</v>
      </c>
      <c r="AF1315" s="5">
        <f t="shared" si="622"/>
        <v>1.9957805907173</v>
      </c>
      <c r="AG1315" s="3">
        <f t="shared" si="623"/>
        <v>98.1239804241436</v>
      </c>
      <c r="AH1315" s="3">
        <f t="shared" si="624"/>
        <v>3.59913793103448</v>
      </c>
      <c r="AI1315" s="3">
        <f t="shared" si="625"/>
        <v>9.62800875273523</v>
      </c>
      <c r="AJ1315" s="3">
        <f t="shared" si="626"/>
        <v>56.3513513513514</v>
      </c>
      <c r="AK1315" s="3">
        <f t="shared" si="627"/>
        <v>57.5488454706927</v>
      </c>
      <c r="AL1315" s="3">
        <f t="shared" si="628"/>
        <v>130.753768844221</v>
      </c>
      <c r="AM1315" s="3">
        <f t="shared" si="629"/>
        <v>290.581717451524</v>
      </c>
      <c r="AN1315" s="3">
        <f t="shared" si="630"/>
        <v>486.016260162602</v>
      </c>
      <c r="AO1315" s="3">
        <f t="shared" si="631"/>
        <v>820.32967032967</v>
      </c>
      <c r="AP1315" s="3">
        <f t="shared" si="632"/>
        <v>1285.625</v>
      </c>
      <c r="AQ1315" s="3">
        <f t="shared" si="633"/>
        <v>2399.19028340081</v>
      </c>
      <c r="AR1315" s="3">
        <f t="shared" si="634"/>
        <v>4370.4347826087</v>
      </c>
      <c r="AS1315" s="6">
        <f t="shared" si="635"/>
        <v>4141.86991869919</v>
      </c>
      <c r="AT1315" s="3">
        <f t="shared" si="636"/>
        <v>0.670436020882338</v>
      </c>
      <c r="AU1315" s="7">
        <f t="shared" si="637"/>
        <v>1.53402591328032</v>
      </c>
      <c r="AV1315" s="8">
        <f t="shared" si="638"/>
        <v>0.0413802385657599</v>
      </c>
      <c r="AW1315" s="3">
        <f t="shared" si="639"/>
        <v>233.696526206899</v>
      </c>
      <c r="AX1315" s="7">
        <f t="shared" si="640"/>
        <v>0.632585333482156</v>
      </c>
      <c r="AY1315" s="3">
        <f t="shared" si="641"/>
        <v>1.48887423600451</v>
      </c>
      <c r="AZ1315" s="9">
        <f t="shared" si="642"/>
        <v>73.8235930463729</v>
      </c>
      <c r="BA1315" s="11">
        <f t="shared" si="643"/>
        <v>7.5980656671556</v>
      </c>
      <c r="BB1315" s="12">
        <f t="shared" si="644"/>
        <v>1007.91472273624</v>
      </c>
      <c r="BC1315" s="13">
        <f t="shared" si="645"/>
        <v>0.212810032399918</v>
      </c>
      <c r="BD1315" s="14">
        <f t="shared" si="646"/>
        <v>41.5084586875954</v>
      </c>
      <c r="BE1315" s="15">
        <f t="shared" si="647"/>
        <v>2.03757603319879</v>
      </c>
      <c r="BF1315" s="16">
        <f t="shared" si="648"/>
        <v>27.0422751729439</v>
      </c>
      <c r="BG1315" s="16">
        <f t="shared" si="649"/>
        <v>7.21223021582734</v>
      </c>
      <c r="BH1315" s="17">
        <f t="shared" si="650"/>
        <v>0.485436486901208</v>
      </c>
    </row>
    <row r="1316" spans="1:60">
      <c r="A1316">
        <v>1334</v>
      </c>
      <c r="B1316" t="s">
        <v>1421</v>
      </c>
      <c r="C1316" t="s">
        <v>1422</v>
      </c>
      <c r="D1316" t="s">
        <v>62</v>
      </c>
      <c r="E1316" t="s">
        <v>63</v>
      </c>
      <c r="F1316" t="s">
        <v>1435</v>
      </c>
      <c r="G1316">
        <v>512.728627121</v>
      </c>
      <c r="H1316">
        <v>40.9</v>
      </c>
      <c r="I1316">
        <v>153.66</v>
      </c>
      <c r="J1316">
        <v>5.46</v>
      </c>
      <c r="K1316">
        <v>1021.53</v>
      </c>
      <c r="L1316">
        <v>22.7293175855281</v>
      </c>
      <c r="M1316">
        <v>0.0532</v>
      </c>
      <c r="N1316">
        <v>57.67</v>
      </c>
      <c r="O1316">
        <v>0.269</v>
      </c>
      <c r="P1316">
        <v>4.44</v>
      </c>
      <c r="Q1316">
        <v>8</v>
      </c>
      <c r="R1316">
        <v>3.37</v>
      </c>
      <c r="S1316">
        <v>26.15</v>
      </c>
      <c r="T1316">
        <v>9.79</v>
      </c>
      <c r="U1316">
        <v>104.56</v>
      </c>
      <c r="V1316">
        <v>35.64</v>
      </c>
      <c r="W1316">
        <v>149.8</v>
      </c>
      <c r="X1316">
        <v>36.71</v>
      </c>
      <c r="Y1316">
        <v>407.58</v>
      </c>
      <c r="Z1316">
        <v>53.72</v>
      </c>
      <c r="AA1316">
        <v>7728.97</v>
      </c>
      <c r="AB1316">
        <v>388.6</v>
      </c>
      <c r="AC1316">
        <v>553.48</v>
      </c>
      <c r="AD1316" s="3">
        <f t="shared" si="620"/>
        <v>389.387568916988</v>
      </c>
      <c r="AE1316" s="4">
        <f t="shared" si="621"/>
        <v>561.151631895675</v>
      </c>
      <c r="AF1316" s="5">
        <f t="shared" si="622"/>
        <v>0.224472573839662</v>
      </c>
      <c r="AG1316" s="3">
        <f t="shared" si="623"/>
        <v>94.0783034257749</v>
      </c>
      <c r="AH1316" s="3">
        <f t="shared" si="624"/>
        <v>2.89870689655172</v>
      </c>
      <c r="AI1316" s="3">
        <f t="shared" si="625"/>
        <v>9.71553610503282</v>
      </c>
      <c r="AJ1316" s="3">
        <f t="shared" si="626"/>
        <v>54.0540540540541</v>
      </c>
      <c r="AK1316" s="3">
        <f t="shared" si="627"/>
        <v>59.8579040852575</v>
      </c>
      <c r="AL1316" s="3">
        <f t="shared" si="628"/>
        <v>131.407035175879</v>
      </c>
      <c r="AM1316" s="3">
        <f t="shared" si="629"/>
        <v>271.191135734072</v>
      </c>
      <c r="AN1316" s="3">
        <f t="shared" si="630"/>
        <v>425.040650406504</v>
      </c>
      <c r="AO1316" s="3">
        <f t="shared" si="631"/>
        <v>652.747252747253</v>
      </c>
      <c r="AP1316" s="3">
        <f t="shared" si="632"/>
        <v>936.25</v>
      </c>
      <c r="AQ1316" s="3">
        <f t="shared" si="633"/>
        <v>1486.23481781377</v>
      </c>
      <c r="AR1316" s="3">
        <f t="shared" si="634"/>
        <v>2531.55279503106</v>
      </c>
      <c r="AS1316" s="6">
        <f t="shared" si="635"/>
        <v>2183.73983739837</v>
      </c>
      <c r="AT1316" s="3">
        <f t="shared" si="636"/>
        <v>0.710228444676674</v>
      </c>
      <c r="AU1316" s="7">
        <f t="shared" si="637"/>
        <v>2.80550516691066</v>
      </c>
      <c r="AV1316" s="8">
        <f t="shared" si="638"/>
        <v>0.102770796202053</v>
      </c>
      <c r="AW1316" s="3">
        <f t="shared" si="639"/>
        <v>102.775024156717</v>
      </c>
      <c r="AX1316" s="7">
        <f t="shared" si="640"/>
        <v>1.04186995674676</v>
      </c>
      <c r="AY1316" s="3">
        <f t="shared" si="641"/>
        <v>2.35521843273279</v>
      </c>
      <c r="AZ1316" s="9">
        <f t="shared" si="642"/>
        <v>66.6765081322094</v>
      </c>
      <c r="BA1316" s="11">
        <f t="shared" si="643"/>
        <v>9.47919770793799</v>
      </c>
      <c r="BB1316" s="12">
        <f t="shared" si="644"/>
        <v>996.076827463748</v>
      </c>
      <c r="BC1316" s="13">
        <f t="shared" si="645"/>
        <v>0.0859372720511962</v>
      </c>
      <c r="BD1316" s="14">
        <f t="shared" si="646"/>
        <v>36.6195495495495</v>
      </c>
      <c r="BE1316" s="15">
        <f t="shared" si="647"/>
        <v>1.35796653417734</v>
      </c>
      <c r="BF1316" s="16">
        <f t="shared" si="648"/>
        <v>15.5862332695985</v>
      </c>
      <c r="BG1316" s="16">
        <f t="shared" si="649"/>
        <v>7.20875</v>
      </c>
      <c r="BH1316" s="17">
        <f t="shared" si="650"/>
        <v>0.702103057021031</v>
      </c>
    </row>
    <row r="1317" spans="1:60">
      <c r="A1317">
        <v>1335</v>
      </c>
      <c r="B1317" t="s">
        <v>1421</v>
      </c>
      <c r="C1317" t="s">
        <v>1422</v>
      </c>
      <c r="D1317" t="s">
        <v>62</v>
      </c>
      <c r="E1317" t="s">
        <v>63</v>
      </c>
      <c r="F1317" t="s">
        <v>1436</v>
      </c>
      <c r="G1317">
        <v>437.653504168445</v>
      </c>
      <c r="H1317">
        <v>40.9</v>
      </c>
      <c r="I1317">
        <v>28.2</v>
      </c>
      <c r="J1317">
        <v>2.19</v>
      </c>
      <c r="K1317">
        <v>358.78</v>
      </c>
      <c r="L1317">
        <v>22.7293175855281</v>
      </c>
      <c r="M1317">
        <v>0.0116</v>
      </c>
      <c r="N1317">
        <v>20.72</v>
      </c>
      <c r="O1317">
        <v>0.091</v>
      </c>
      <c r="P1317">
        <v>1.27</v>
      </c>
      <c r="Q1317">
        <v>2.12</v>
      </c>
      <c r="R1317">
        <v>1.163</v>
      </c>
      <c r="S1317">
        <v>7.15</v>
      </c>
      <c r="T1317">
        <v>2.6</v>
      </c>
      <c r="U1317">
        <v>28.8</v>
      </c>
      <c r="V1317">
        <v>10.67</v>
      </c>
      <c r="W1317">
        <v>51.98</v>
      </c>
      <c r="X1317">
        <v>14.33</v>
      </c>
      <c r="Y1317">
        <v>177.8</v>
      </c>
      <c r="Z1317">
        <v>28.06</v>
      </c>
      <c r="AA1317">
        <v>9856.77</v>
      </c>
      <c r="AB1317">
        <v>208.98</v>
      </c>
      <c r="AC1317">
        <v>467.49</v>
      </c>
      <c r="AD1317" s="3">
        <f t="shared" si="620"/>
        <v>209.403536161277</v>
      </c>
      <c r="AE1317" s="4">
        <f t="shared" si="621"/>
        <v>473.969748491199</v>
      </c>
      <c r="AF1317" s="5">
        <f t="shared" si="622"/>
        <v>0.0489451476793249</v>
      </c>
      <c r="AG1317" s="3">
        <f t="shared" si="623"/>
        <v>33.8009787928222</v>
      </c>
      <c r="AH1317" s="3">
        <f t="shared" si="624"/>
        <v>0.980603448275862</v>
      </c>
      <c r="AI1317" s="3">
        <f t="shared" si="625"/>
        <v>2.77899343544858</v>
      </c>
      <c r="AJ1317" s="3">
        <f t="shared" si="626"/>
        <v>14.3243243243243</v>
      </c>
      <c r="AK1317" s="3">
        <f t="shared" si="627"/>
        <v>20.6571936056838</v>
      </c>
      <c r="AL1317" s="3">
        <f t="shared" si="628"/>
        <v>35.929648241206</v>
      </c>
      <c r="AM1317" s="3">
        <f t="shared" si="629"/>
        <v>72.0221606648199</v>
      </c>
      <c r="AN1317" s="3">
        <f t="shared" si="630"/>
        <v>117.073170731707</v>
      </c>
      <c r="AO1317" s="3">
        <f t="shared" si="631"/>
        <v>195.421245421245</v>
      </c>
      <c r="AP1317" s="3">
        <f t="shared" si="632"/>
        <v>324.875</v>
      </c>
      <c r="AQ1317" s="3">
        <f t="shared" si="633"/>
        <v>580.161943319838</v>
      </c>
      <c r="AR1317" s="3">
        <f t="shared" si="634"/>
        <v>1104.34782608696</v>
      </c>
      <c r="AS1317" s="6">
        <f t="shared" si="635"/>
        <v>1140.65040650406</v>
      </c>
      <c r="AT1317" s="3">
        <f t="shared" si="636"/>
        <v>0.910558314616546</v>
      </c>
      <c r="AU1317" s="7">
        <f t="shared" si="637"/>
        <v>8.24521308511045</v>
      </c>
      <c r="AV1317" s="8">
        <f t="shared" si="638"/>
        <v>0.0437158701920503</v>
      </c>
      <c r="AW1317" s="3">
        <f t="shared" si="639"/>
        <v>216.424542690045</v>
      </c>
      <c r="AX1317" s="7">
        <f t="shared" si="640"/>
        <v>0.643120542462032</v>
      </c>
      <c r="AY1317" s="3">
        <f t="shared" si="641"/>
        <v>1.51755294313589</v>
      </c>
      <c r="AZ1317" s="9">
        <f t="shared" si="642"/>
        <v>77.5920130813983</v>
      </c>
      <c r="BA1317" s="11">
        <f t="shared" si="643"/>
        <v>33.9010797051946</v>
      </c>
      <c r="BB1317" s="12">
        <f t="shared" si="644"/>
        <v>920.306459911398</v>
      </c>
      <c r="BC1317" s="13">
        <f t="shared" si="645"/>
        <v>0.0688240370394433</v>
      </c>
      <c r="BD1317" s="14">
        <f t="shared" si="646"/>
        <v>36.2620710147081</v>
      </c>
      <c r="BE1317" s="15">
        <f t="shared" si="647"/>
        <v>2.6293025871766</v>
      </c>
      <c r="BF1317" s="16">
        <f t="shared" si="648"/>
        <v>24.8671328671329</v>
      </c>
      <c r="BG1317" s="16">
        <f t="shared" si="649"/>
        <v>9.77358490566038</v>
      </c>
      <c r="BH1317" s="17">
        <f t="shared" si="650"/>
        <v>0.447025604825772</v>
      </c>
    </row>
    <row r="1318" spans="1:60">
      <c r="A1318">
        <v>1336</v>
      </c>
      <c r="B1318" t="s">
        <v>1421</v>
      </c>
      <c r="C1318" t="s">
        <v>1422</v>
      </c>
      <c r="D1318" t="s">
        <v>62</v>
      </c>
      <c r="E1318" t="s">
        <v>63</v>
      </c>
      <c r="F1318" t="s">
        <v>1437</v>
      </c>
      <c r="G1318">
        <v>358.502075978015</v>
      </c>
      <c r="H1318">
        <v>40.9</v>
      </c>
      <c r="I1318">
        <v>144.35</v>
      </c>
      <c r="J1318">
        <v>3.01</v>
      </c>
      <c r="K1318">
        <v>765.73</v>
      </c>
      <c r="L1318">
        <v>22.7293175855281</v>
      </c>
      <c r="M1318">
        <v>0.603</v>
      </c>
      <c r="N1318">
        <v>33.33</v>
      </c>
      <c r="O1318">
        <v>0.272</v>
      </c>
      <c r="P1318">
        <v>3.61</v>
      </c>
      <c r="Q1318">
        <v>4.8</v>
      </c>
      <c r="R1318">
        <v>2.121</v>
      </c>
      <c r="S1318">
        <v>15.88</v>
      </c>
      <c r="T1318">
        <v>5.82</v>
      </c>
      <c r="U1318">
        <v>68.87</v>
      </c>
      <c r="V1318">
        <v>25.16</v>
      </c>
      <c r="W1318">
        <v>115.4</v>
      </c>
      <c r="X1318">
        <v>30.54</v>
      </c>
      <c r="Y1318">
        <v>371.35</v>
      </c>
      <c r="Z1318">
        <v>54.08</v>
      </c>
      <c r="AA1318">
        <v>8255.39</v>
      </c>
      <c r="AB1318">
        <v>384.3</v>
      </c>
      <c r="AC1318">
        <v>877.39</v>
      </c>
      <c r="AD1318" s="3">
        <f t="shared" si="620"/>
        <v>385.078854181159</v>
      </c>
      <c r="AE1318" s="4">
        <f t="shared" si="621"/>
        <v>889.551258056201</v>
      </c>
      <c r="AF1318" s="5">
        <f t="shared" si="622"/>
        <v>2.54430379746835</v>
      </c>
      <c r="AG1318" s="3">
        <f t="shared" si="623"/>
        <v>54.3719412724307</v>
      </c>
      <c r="AH1318" s="3">
        <f t="shared" si="624"/>
        <v>2.93103448275862</v>
      </c>
      <c r="AI1318" s="3">
        <f t="shared" si="625"/>
        <v>7.89934354485777</v>
      </c>
      <c r="AJ1318" s="3">
        <f t="shared" si="626"/>
        <v>32.4324324324324</v>
      </c>
      <c r="AK1318" s="3">
        <f t="shared" si="627"/>
        <v>37.6731793960924</v>
      </c>
      <c r="AL1318" s="3">
        <f t="shared" si="628"/>
        <v>79.7989949748744</v>
      </c>
      <c r="AM1318" s="3">
        <f t="shared" si="629"/>
        <v>161.218836565097</v>
      </c>
      <c r="AN1318" s="3">
        <f t="shared" si="630"/>
        <v>279.959349593496</v>
      </c>
      <c r="AO1318" s="3">
        <f t="shared" si="631"/>
        <v>460.805860805861</v>
      </c>
      <c r="AP1318" s="3">
        <f t="shared" si="632"/>
        <v>721.25</v>
      </c>
      <c r="AQ1318" s="3">
        <f t="shared" si="633"/>
        <v>1236.43724696356</v>
      </c>
      <c r="AR1318" s="3">
        <f t="shared" si="634"/>
        <v>2306.52173913043</v>
      </c>
      <c r="AS1318" s="6">
        <f t="shared" si="635"/>
        <v>2198.37398373984</v>
      </c>
      <c r="AT1318" s="3">
        <f t="shared" si="636"/>
        <v>0.740531951849282</v>
      </c>
      <c r="AU1318" s="7">
        <f t="shared" si="637"/>
        <v>3.21060035674524</v>
      </c>
      <c r="AV1318" s="8">
        <f t="shared" si="638"/>
        <v>0.0374683299002138</v>
      </c>
      <c r="AW1318" s="3">
        <f t="shared" si="639"/>
        <v>295.531979420665</v>
      </c>
      <c r="AX1318" s="7">
        <f t="shared" si="640"/>
        <v>0.644119692240195</v>
      </c>
      <c r="AY1318" s="3">
        <f t="shared" si="641"/>
        <v>1.52024837385996</v>
      </c>
      <c r="AZ1318" s="9">
        <f t="shared" si="642"/>
        <v>34.9752636265073</v>
      </c>
      <c r="BA1318" s="11">
        <f t="shared" si="643"/>
        <v>8.98893365366477</v>
      </c>
      <c r="BB1318" s="12">
        <f t="shared" si="644"/>
        <v>945.341246628908</v>
      </c>
      <c r="BC1318" s="13">
        <f t="shared" si="645"/>
        <v>0.128919938204056</v>
      </c>
      <c r="BD1318" s="14">
        <f t="shared" si="646"/>
        <v>33.4254789935365</v>
      </c>
      <c r="BE1318" s="15">
        <f t="shared" si="647"/>
        <v>2.36270364884879</v>
      </c>
      <c r="BF1318" s="16">
        <f t="shared" si="648"/>
        <v>23.3847607052897</v>
      </c>
      <c r="BG1318" s="16">
        <f t="shared" si="649"/>
        <v>6.94375</v>
      </c>
      <c r="BH1318" s="17">
        <f t="shared" si="650"/>
        <v>0.438003624385963</v>
      </c>
    </row>
    <row r="1319" spans="1:60">
      <c r="A1319">
        <v>1337</v>
      </c>
      <c r="B1319" t="s">
        <v>1421</v>
      </c>
      <c r="C1319" t="s">
        <v>1422</v>
      </c>
      <c r="D1319" t="s">
        <v>62</v>
      </c>
      <c r="E1319" t="s">
        <v>63</v>
      </c>
      <c r="F1319" t="s">
        <v>1438</v>
      </c>
      <c r="G1319">
        <v>552.6527487959</v>
      </c>
      <c r="H1319">
        <v>40.9</v>
      </c>
      <c r="I1319">
        <v>74.54</v>
      </c>
      <c r="J1319">
        <v>2.88</v>
      </c>
      <c r="K1319">
        <v>804.25</v>
      </c>
      <c r="L1319">
        <v>22.7293175855281</v>
      </c>
      <c r="M1319">
        <v>0.1</v>
      </c>
      <c r="N1319">
        <v>67.06</v>
      </c>
      <c r="O1319">
        <v>0.133</v>
      </c>
      <c r="P1319">
        <v>2.4</v>
      </c>
      <c r="Q1319">
        <v>5.41</v>
      </c>
      <c r="R1319">
        <v>2.17</v>
      </c>
      <c r="S1319">
        <v>19.43</v>
      </c>
      <c r="T1319">
        <v>6.84</v>
      </c>
      <c r="U1319">
        <v>74.83</v>
      </c>
      <c r="V1319">
        <v>26.2</v>
      </c>
      <c r="W1319">
        <v>114.37</v>
      </c>
      <c r="X1319">
        <v>29.98</v>
      </c>
      <c r="Y1319">
        <v>358.95</v>
      </c>
      <c r="Z1319">
        <v>49.04</v>
      </c>
      <c r="AA1319">
        <v>8926.26</v>
      </c>
      <c r="AB1319">
        <v>777.75</v>
      </c>
      <c r="AC1319">
        <v>1213.2</v>
      </c>
      <c r="AD1319" s="3">
        <f t="shared" si="620"/>
        <v>779.326252509489</v>
      </c>
      <c r="AE1319" s="4">
        <f t="shared" si="621"/>
        <v>1230.01582679741</v>
      </c>
      <c r="AF1319" s="5">
        <f t="shared" si="622"/>
        <v>0.421940928270042</v>
      </c>
      <c r="AG1319" s="3">
        <f t="shared" si="623"/>
        <v>109.396411092985</v>
      </c>
      <c r="AH1319" s="3">
        <f t="shared" si="624"/>
        <v>1.43318965517241</v>
      </c>
      <c r="AI1319" s="3">
        <f t="shared" si="625"/>
        <v>5.25164113785558</v>
      </c>
      <c r="AJ1319" s="3">
        <f t="shared" si="626"/>
        <v>36.5540540540541</v>
      </c>
      <c r="AK1319" s="3">
        <f t="shared" si="627"/>
        <v>38.5435168738899</v>
      </c>
      <c r="AL1319" s="3">
        <f t="shared" si="628"/>
        <v>97.6381909547739</v>
      </c>
      <c r="AM1319" s="3">
        <f t="shared" si="629"/>
        <v>189.473684210526</v>
      </c>
      <c r="AN1319" s="3">
        <f t="shared" si="630"/>
        <v>304.186991869919</v>
      </c>
      <c r="AO1319" s="3">
        <f t="shared" si="631"/>
        <v>479.85347985348</v>
      </c>
      <c r="AP1319" s="3">
        <f t="shared" si="632"/>
        <v>714.8125</v>
      </c>
      <c r="AQ1319" s="3">
        <f t="shared" si="633"/>
        <v>1213.76518218623</v>
      </c>
      <c r="AR1319" s="3">
        <f t="shared" si="634"/>
        <v>2229.50310559006</v>
      </c>
      <c r="AS1319" s="6">
        <f t="shared" si="635"/>
        <v>1993.49593495935</v>
      </c>
      <c r="AT1319" s="3">
        <f t="shared" si="636"/>
        <v>0.645169312603627</v>
      </c>
      <c r="AU1319" s="7">
        <f t="shared" si="637"/>
        <v>2.89378073071971</v>
      </c>
      <c r="AV1319" s="8">
        <f t="shared" si="638"/>
        <v>0.054519623682082</v>
      </c>
      <c r="AW1319" s="3">
        <f t="shared" si="639"/>
        <v>427.088828749102</v>
      </c>
      <c r="AX1319" s="7">
        <f t="shared" si="640"/>
        <v>1.12670949809495</v>
      </c>
      <c r="AY1319" s="3">
        <f t="shared" si="641"/>
        <v>2.49114419772726</v>
      </c>
      <c r="AZ1319" s="9">
        <f t="shared" si="642"/>
        <v>179.447404120949</v>
      </c>
      <c r="BA1319" s="11">
        <f t="shared" si="643"/>
        <v>25.9010257328227</v>
      </c>
      <c r="BB1319" s="12">
        <f t="shared" si="644"/>
        <v>941.784835475977</v>
      </c>
      <c r="BC1319" s="13">
        <f t="shared" si="645"/>
        <v>0.186034372428574</v>
      </c>
      <c r="BD1319" s="14">
        <f t="shared" si="646"/>
        <v>45.0109596426371</v>
      </c>
      <c r="BE1319" s="15">
        <f t="shared" si="647"/>
        <v>3.37985791893021</v>
      </c>
      <c r="BF1319" s="16">
        <f t="shared" si="648"/>
        <v>18.4740092640247</v>
      </c>
      <c r="BG1319" s="16">
        <f t="shared" si="649"/>
        <v>12.3955637707948</v>
      </c>
      <c r="BH1319" s="17">
        <f t="shared" si="650"/>
        <v>0.641073194856578</v>
      </c>
    </row>
    <row r="1320" spans="1:60">
      <c r="A1320">
        <v>1338</v>
      </c>
      <c r="B1320" t="s">
        <v>1421</v>
      </c>
      <c r="C1320" t="s">
        <v>1422</v>
      </c>
      <c r="D1320" t="s">
        <v>62</v>
      </c>
      <c r="E1320" t="s">
        <v>63</v>
      </c>
      <c r="F1320" t="s">
        <v>1439</v>
      </c>
      <c r="G1320">
        <v>723.4344431786</v>
      </c>
      <c r="H1320">
        <v>40.9</v>
      </c>
      <c r="I1320">
        <v>82.07</v>
      </c>
      <c r="J1320">
        <v>4.04</v>
      </c>
      <c r="K1320">
        <v>1028.83</v>
      </c>
      <c r="L1320">
        <v>22.7293175855281</v>
      </c>
      <c r="M1320">
        <v>0.237</v>
      </c>
      <c r="N1320">
        <v>69.61</v>
      </c>
      <c r="O1320">
        <v>0.272</v>
      </c>
      <c r="P1320">
        <v>4.25</v>
      </c>
      <c r="Q1320">
        <v>7.13</v>
      </c>
      <c r="R1320">
        <v>2.92</v>
      </c>
      <c r="S1320">
        <v>24.12</v>
      </c>
      <c r="T1320">
        <v>8.28</v>
      </c>
      <c r="U1320">
        <v>90.48</v>
      </c>
      <c r="V1320">
        <v>32.6</v>
      </c>
      <c r="W1320">
        <v>146.65</v>
      </c>
      <c r="X1320">
        <v>38.93</v>
      </c>
      <c r="Y1320">
        <v>461.6</v>
      </c>
      <c r="Z1320">
        <v>64.41</v>
      </c>
      <c r="AA1320">
        <v>8507.8</v>
      </c>
      <c r="AB1320">
        <v>930.74</v>
      </c>
      <c r="AC1320">
        <v>1390.79</v>
      </c>
      <c r="AD1320" s="3">
        <f t="shared" si="620"/>
        <v>932.626314703544</v>
      </c>
      <c r="AE1320" s="4">
        <f t="shared" si="621"/>
        <v>1410.06735225155</v>
      </c>
      <c r="AF1320" s="5">
        <f t="shared" si="622"/>
        <v>1</v>
      </c>
      <c r="AG1320" s="3">
        <f t="shared" si="623"/>
        <v>113.556280587276</v>
      </c>
      <c r="AH1320" s="3">
        <f t="shared" si="624"/>
        <v>2.93103448275862</v>
      </c>
      <c r="AI1320" s="3">
        <f t="shared" si="625"/>
        <v>9.29978118161926</v>
      </c>
      <c r="AJ1320" s="3">
        <f t="shared" si="626"/>
        <v>48.1756756756757</v>
      </c>
      <c r="AK1320" s="3">
        <f t="shared" si="627"/>
        <v>51.8650088809947</v>
      </c>
      <c r="AL1320" s="3">
        <f t="shared" si="628"/>
        <v>121.206030150754</v>
      </c>
      <c r="AM1320" s="3">
        <f t="shared" si="629"/>
        <v>229.362880886427</v>
      </c>
      <c r="AN1320" s="3">
        <f t="shared" si="630"/>
        <v>367.80487804878</v>
      </c>
      <c r="AO1320" s="3">
        <f t="shared" si="631"/>
        <v>597.069597069597</v>
      </c>
      <c r="AP1320" s="3">
        <f t="shared" si="632"/>
        <v>916.5625</v>
      </c>
      <c r="AQ1320" s="3">
        <f t="shared" si="633"/>
        <v>1576.11336032389</v>
      </c>
      <c r="AR1320" s="3">
        <f t="shared" si="634"/>
        <v>2867.08074534162</v>
      </c>
      <c r="AS1320" s="6">
        <f t="shared" si="635"/>
        <v>2618.29268292683</v>
      </c>
      <c r="AT1320" s="3">
        <f t="shared" si="636"/>
        <v>0.678732172845171</v>
      </c>
      <c r="AU1320" s="7">
        <f t="shared" si="637"/>
        <v>2.36732841915235</v>
      </c>
      <c r="AV1320" s="8">
        <f t="shared" si="638"/>
        <v>0.0493664362123194</v>
      </c>
      <c r="AW1320" s="3">
        <f t="shared" si="639"/>
        <v>349.026572339492</v>
      </c>
      <c r="AX1320" s="7">
        <f t="shared" si="640"/>
        <v>0.922276244663271</v>
      </c>
      <c r="AY1320" s="3">
        <f t="shared" si="641"/>
        <v>2.14351436808655</v>
      </c>
      <c r="AZ1320" s="9">
        <f t="shared" si="642"/>
        <v>78.2856483997451</v>
      </c>
      <c r="BA1320" s="11">
        <f t="shared" si="643"/>
        <v>11.8684720058101</v>
      </c>
      <c r="BB1320" s="12">
        <f t="shared" si="644"/>
        <v>969.752475800735</v>
      </c>
      <c r="BC1320" s="13">
        <f t="shared" si="645"/>
        <v>0.214501148622384</v>
      </c>
      <c r="BD1320" s="14">
        <f t="shared" si="646"/>
        <v>33.9794538404422</v>
      </c>
      <c r="BE1320" s="15">
        <f t="shared" si="647"/>
        <v>3.01297660311958</v>
      </c>
      <c r="BF1320" s="16">
        <f t="shared" si="648"/>
        <v>19.1376451077944</v>
      </c>
      <c r="BG1320" s="16">
        <f t="shared" si="649"/>
        <v>9.76297335203366</v>
      </c>
      <c r="BH1320" s="17">
        <f t="shared" si="650"/>
        <v>0.669216776076906</v>
      </c>
    </row>
    <row r="1321" spans="1:60">
      <c r="A1321">
        <v>1339</v>
      </c>
      <c r="B1321" t="s">
        <v>1421</v>
      </c>
      <c r="C1321" t="s">
        <v>1422</v>
      </c>
      <c r="D1321" t="s">
        <v>62</v>
      </c>
      <c r="E1321" t="s">
        <v>63</v>
      </c>
      <c r="F1321" t="s">
        <v>1440</v>
      </c>
      <c r="G1321">
        <v>356.147115990605</v>
      </c>
      <c r="H1321">
        <v>40.9</v>
      </c>
      <c r="I1321">
        <v>55.66</v>
      </c>
      <c r="J1321">
        <v>2.92</v>
      </c>
      <c r="K1321">
        <v>517.81</v>
      </c>
      <c r="L1321">
        <v>22.7293175855281</v>
      </c>
      <c r="M1321">
        <v>0.0084</v>
      </c>
      <c r="N1321">
        <v>56.5</v>
      </c>
      <c r="O1321">
        <v>0.084</v>
      </c>
      <c r="P1321">
        <v>1.71</v>
      </c>
      <c r="Q1321">
        <v>3.13</v>
      </c>
      <c r="R1321">
        <v>1.198</v>
      </c>
      <c r="S1321">
        <v>10.9</v>
      </c>
      <c r="T1321">
        <v>3.76</v>
      </c>
      <c r="U1321">
        <v>42.47</v>
      </c>
      <c r="V1321">
        <v>15.47</v>
      </c>
      <c r="W1321">
        <v>73.34</v>
      </c>
      <c r="X1321">
        <v>21.31</v>
      </c>
      <c r="Y1321">
        <v>280.18</v>
      </c>
      <c r="Z1321">
        <v>43.25</v>
      </c>
      <c r="AA1321">
        <v>9395.9</v>
      </c>
      <c r="AB1321">
        <v>492.13</v>
      </c>
      <c r="AC1321">
        <v>1177.25</v>
      </c>
      <c r="AD1321" s="3">
        <f t="shared" si="620"/>
        <v>493.127391382185</v>
      </c>
      <c r="AE1321" s="4">
        <f t="shared" si="621"/>
        <v>1193.56753387509</v>
      </c>
      <c r="AF1321" s="5">
        <f t="shared" si="622"/>
        <v>0.0354430379746835</v>
      </c>
      <c r="AG1321" s="3">
        <f t="shared" si="623"/>
        <v>92.1696574225122</v>
      </c>
      <c r="AH1321" s="3">
        <f t="shared" si="624"/>
        <v>0.905172413793104</v>
      </c>
      <c r="AI1321" s="3">
        <f t="shared" si="625"/>
        <v>3.7417943107221</v>
      </c>
      <c r="AJ1321" s="3">
        <f t="shared" si="626"/>
        <v>21.1486486486486</v>
      </c>
      <c r="AK1321" s="3">
        <f t="shared" si="627"/>
        <v>21.2788632326821</v>
      </c>
      <c r="AL1321" s="3">
        <f t="shared" si="628"/>
        <v>54.7738693467337</v>
      </c>
      <c r="AM1321" s="3">
        <f t="shared" si="629"/>
        <v>104.15512465374</v>
      </c>
      <c r="AN1321" s="3">
        <f t="shared" si="630"/>
        <v>172.642276422764</v>
      </c>
      <c r="AO1321" s="3">
        <f t="shared" si="631"/>
        <v>283.333333333333</v>
      </c>
      <c r="AP1321" s="3">
        <f t="shared" si="632"/>
        <v>458.375</v>
      </c>
      <c r="AQ1321" s="3">
        <f t="shared" si="633"/>
        <v>862.753036437247</v>
      </c>
      <c r="AR1321" s="3">
        <f t="shared" si="634"/>
        <v>1740.24844720497</v>
      </c>
      <c r="AS1321" s="6">
        <f t="shared" si="635"/>
        <v>1758.13008130081</v>
      </c>
      <c r="AT1321" s="3">
        <f t="shared" si="636"/>
        <v>0.625202061496085</v>
      </c>
      <c r="AU1321" s="7">
        <f t="shared" si="637"/>
        <v>3.59260232353736</v>
      </c>
      <c r="AV1321" s="8">
        <f t="shared" si="638"/>
        <v>0.0473370784613793</v>
      </c>
      <c r="AW1321" s="3">
        <f t="shared" si="639"/>
        <v>408.756004751742</v>
      </c>
      <c r="AX1321" s="7">
        <f t="shared" si="640"/>
        <v>0.957047567036879</v>
      </c>
      <c r="AY1321" s="3">
        <f t="shared" si="641"/>
        <v>2.20777222716687</v>
      </c>
      <c r="AZ1321" s="9">
        <f t="shared" si="642"/>
        <v>172.305608575265</v>
      </c>
      <c r="BA1321" s="11">
        <f t="shared" si="643"/>
        <v>47.5704905218662</v>
      </c>
      <c r="BB1321" s="12">
        <f t="shared" si="644"/>
        <v>942.893055730399</v>
      </c>
      <c r="BC1321" s="13">
        <f t="shared" si="645"/>
        <v>0.172238432250553</v>
      </c>
      <c r="BD1321" s="14">
        <f t="shared" si="646"/>
        <v>38.4049474057882</v>
      </c>
      <c r="BE1321" s="15">
        <f t="shared" si="647"/>
        <v>4.20176315225926</v>
      </c>
      <c r="BF1321" s="16">
        <f t="shared" si="648"/>
        <v>25.7045871559633</v>
      </c>
      <c r="BG1321" s="16">
        <f t="shared" si="649"/>
        <v>18.0511182108626</v>
      </c>
      <c r="BH1321" s="17">
        <f t="shared" si="650"/>
        <v>0.418033552771289</v>
      </c>
    </row>
    <row r="1322" spans="1:60">
      <c r="A1322">
        <v>1340</v>
      </c>
      <c r="B1322" t="s">
        <v>1421</v>
      </c>
      <c r="C1322" t="s">
        <v>1422</v>
      </c>
      <c r="D1322" t="s">
        <v>62</v>
      </c>
      <c r="E1322" t="s">
        <v>63</v>
      </c>
      <c r="F1322" t="s">
        <v>1441</v>
      </c>
      <c r="G1322">
        <v>669.3641636318</v>
      </c>
      <c r="H1322">
        <v>40.9</v>
      </c>
      <c r="I1322">
        <v>143.01</v>
      </c>
      <c r="J1322">
        <v>10.56</v>
      </c>
      <c r="K1322">
        <v>875.89</v>
      </c>
      <c r="L1322">
        <v>22.7293175855281</v>
      </c>
      <c r="M1322">
        <v>0.0872</v>
      </c>
      <c r="N1322">
        <v>39.8</v>
      </c>
      <c r="O1322">
        <v>0.59</v>
      </c>
      <c r="P1322">
        <v>8.87</v>
      </c>
      <c r="Q1322">
        <v>12.79</v>
      </c>
      <c r="R1322">
        <v>5.82</v>
      </c>
      <c r="S1322">
        <v>35.29</v>
      </c>
      <c r="T1322">
        <v>10.91</v>
      </c>
      <c r="U1322">
        <v>102.96</v>
      </c>
      <c r="V1322">
        <v>31.07</v>
      </c>
      <c r="W1322">
        <v>121.94</v>
      </c>
      <c r="X1322">
        <v>27.84</v>
      </c>
      <c r="Y1322">
        <v>292.64</v>
      </c>
      <c r="Z1322">
        <v>37.57</v>
      </c>
      <c r="AA1322">
        <v>6130.75</v>
      </c>
      <c r="AB1322">
        <v>167.1</v>
      </c>
      <c r="AC1322">
        <v>156.59</v>
      </c>
      <c r="AD1322" s="3">
        <f t="shared" si="620"/>
        <v>167.43865868767</v>
      </c>
      <c r="AE1322" s="4">
        <f t="shared" si="621"/>
        <v>158.760450311743</v>
      </c>
      <c r="AF1322" s="5">
        <f t="shared" si="622"/>
        <v>0.367932489451477</v>
      </c>
      <c r="AG1322" s="3">
        <f t="shared" si="623"/>
        <v>64.926590538336</v>
      </c>
      <c r="AH1322" s="3">
        <f t="shared" si="624"/>
        <v>6.35775862068966</v>
      </c>
      <c r="AI1322" s="3">
        <f t="shared" si="625"/>
        <v>19.4091903719912</v>
      </c>
      <c r="AJ1322" s="3">
        <f t="shared" si="626"/>
        <v>86.4189189189189</v>
      </c>
      <c r="AK1322" s="3">
        <f t="shared" si="627"/>
        <v>103.374777975133</v>
      </c>
      <c r="AL1322" s="3">
        <f t="shared" si="628"/>
        <v>177.336683417085</v>
      </c>
      <c r="AM1322" s="3">
        <f t="shared" si="629"/>
        <v>302.216066481994</v>
      </c>
      <c r="AN1322" s="3">
        <f t="shared" si="630"/>
        <v>418.536585365854</v>
      </c>
      <c r="AO1322" s="3">
        <f t="shared" si="631"/>
        <v>569.047619047619</v>
      </c>
      <c r="AP1322" s="3">
        <f t="shared" si="632"/>
        <v>762.125</v>
      </c>
      <c r="AQ1322" s="3">
        <f t="shared" si="633"/>
        <v>1127.12550607287</v>
      </c>
      <c r="AR1322" s="3">
        <f t="shared" si="634"/>
        <v>1817.63975155279</v>
      </c>
      <c r="AS1322" s="6">
        <f t="shared" si="635"/>
        <v>1527.23577235772</v>
      </c>
      <c r="AT1322" s="3">
        <f t="shared" si="636"/>
        <v>0.835046931102989</v>
      </c>
      <c r="AU1322" s="7">
        <f t="shared" si="637"/>
        <v>4.59412779891954</v>
      </c>
      <c r="AV1322" s="8">
        <f t="shared" si="638"/>
        <v>0.250692158669545</v>
      </c>
      <c r="AW1322" s="3">
        <f t="shared" si="639"/>
        <v>15.0341335522484</v>
      </c>
      <c r="AX1322" s="7">
        <f t="shared" si="640"/>
        <v>0.972030633550894</v>
      </c>
      <c r="AY1322" s="3">
        <f t="shared" si="641"/>
        <v>2.2347444478361</v>
      </c>
      <c r="AZ1322" s="9">
        <f t="shared" si="642"/>
        <v>18.4333906228788</v>
      </c>
      <c r="BA1322" s="11">
        <f t="shared" si="643"/>
        <v>3.81914027211717</v>
      </c>
      <c r="BB1322" s="12">
        <f t="shared" si="644"/>
        <v>1059.0335945305</v>
      </c>
      <c r="BC1322" s="13">
        <f t="shared" si="645"/>
        <v>0.0261164165419281</v>
      </c>
      <c r="BD1322" s="14">
        <f t="shared" si="646"/>
        <v>19.6577053839095</v>
      </c>
      <c r="BE1322" s="15">
        <f t="shared" si="647"/>
        <v>0.535094313832695</v>
      </c>
      <c r="BF1322" s="16">
        <f t="shared" si="648"/>
        <v>8.29243411731369</v>
      </c>
      <c r="BG1322" s="16">
        <f t="shared" si="649"/>
        <v>3.11180609851446</v>
      </c>
      <c r="BH1322" s="17">
        <f t="shared" si="650"/>
        <v>1.06711795133789</v>
      </c>
    </row>
    <row r="1323" spans="1:60">
      <c r="A1323">
        <v>1341</v>
      </c>
      <c r="B1323" t="s">
        <v>1421</v>
      </c>
      <c r="C1323" t="s">
        <v>1422</v>
      </c>
      <c r="D1323" t="s">
        <v>62</v>
      </c>
      <c r="E1323" t="s">
        <v>63</v>
      </c>
      <c r="F1323" t="s">
        <v>1442</v>
      </c>
      <c r="G1323">
        <v>524.15106640175</v>
      </c>
      <c r="H1323">
        <v>40.9</v>
      </c>
      <c r="I1323">
        <v>50.57</v>
      </c>
      <c r="J1323">
        <v>5.94</v>
      </c>
      <c r="K1323">
        <v>525.58</v>
      </c>
      <c r="L1323">
        <v>22.7293175855281</v>
      </c>
      <c r="M1323">
        <v>0.0934</v>
      </c>
      <c r="N1323">
        <v>52.83</v>
      </c>
      <c r="O1323">
        <v>0.228</v>
      </c>
      <c r="P1323">
        <v>3.52</v>
      </c>
      <c r="Q1323">
        <v>5.2</v>
      </c>
      <c r="R1323">
        <v>1.62</v>
      </c>
      <c r="S1323">
        <v>14.83</v>
      </c>
      <c r="T1323">
        <v>4.82</v>
      </c>
      <c r="U1323">
        <v>49.58</v>
      </c>
      <c r="V1323">
        <v>16.77</v>
      </c>
      <c r="W1323">
        <v>77.28</v>
      </c>
      <c r="X1323">
        <v>19.46</v>
      </c>
      <c r="Y1323">
        <v>235.89</v>
      </c>
      <c r="Z1323">
        <v>35.06</v>
      </c>
      <c r="AA1323">
        <v>9059.6</v>
      </c>
      <c r="AB1323">
        <v>649.08</v>
      </c>
      <c r="AC1323">
        <v>654.3</v>
      </c>
      <c r="AD1323" s="3">
        <f t="shared" si="620"/>
        <v>650.395479239934</v>
      </c>
      <c r="AE1323" s="4">
        <f t="shared" si="621"/>
        <v>663.369069793561</v>
      </c>
      <c r="AF1323" s="5">
        <f t="shared" si="622"/>
        <v>0.394092827004219</v>
      </c>
      <c r="AG1323" s="3">
        <f t="shared" si="623"/>
        <v>86.1827079934747</v>
      </c>
      <c r="AH1323" s="3">
        <f t="shared" si="624"/>
        <v>2.45689655172414</v>
      </c>
      <c r="AI1323" s="3">
        <f t="shared" si="625"/>
        <v>7.70240700218818</v>
      </c>
      <c r="AJ1323" s="3">
        <f t="shared" si="626"/>
        <v>35.1351351351351</v>
      </c>
      <c r="AK1323" s="3">
        <f t="shared" si="627"/>
        <v>28.7744227353464</v>
      </c>
      <c r="AL1323" s="3">
        <f t="shared" si="628"/>
        <v>74.5226130653266</v>
      </c>
      <c r="AM1323" s="3">
        <f t="shared" si="629"/>
        <v>133.518005540166</v>
      </c>
      <c r="AN1323" s="3">
        <f t="shared" si="630"/>
        <v>201.544715447154</v>
      </c>
      <c r="AO1323" s="3">
        <f t="shared" si="631"/>
        <v>307.142857142857</v>
      </c>
      <c r="AP1323" s="3">
        <f t="shared" si="632"/>
        <v>483</v>
      </c>
      <c r="AQ1323" s="3">
        <f t="shared" si="633"/>
        <v>787.854251012146</v>
      </c>
      <c r="AR1323" s="3">
        <f t="shared" si="634"/>
        <v>1465.15527950311</v>
      </c>
      <c r="AS1323" s="6">
        <f t="shared" si="635"/>
        <v>1425.20325203252</v>
      </c>
      <c r="AT1323" s="3">
        <f t="shared" si="636"/>
        <v>0.562330666518034</v>
      </c>
      <c r="AU1323" s="7">
        <f t="shared" si="637"/>
        <v>3.83802778029605</v>
      </c>
      <c r="AV1323" s="8">
        <f t="shared" si="638"/>
        <v>0.0796389256080941</v>
      </c>
      <c r="AW1323" s="3">
        <f t="shared" si="639"/>
        <v>111.678294578041</v>
      </c>
      <c r="AX1323" s="7">
        <f t="shared" si="640"/>
        <v>0.841607852718139</v>
      </c>
      <c r="AY1323" s="3">
        <f t="shared" si="641"/>
        <v>1.9845888966931</v>
      </c>
      <c r="AZ1323" s="9">
        <f t="shared" si="642"/>
        <v>63.1680509312231</v>
      </c>
      <c r="BA1323" s="11">
        <f t="shared" si="643"/>
        <v>21.2889794224184</v>
      </c>
      <c r="BB1323" s="12">
        <f t="shared" si="644"/>
        <v>1003.69871444289</v>
      </c>
      <c r="BC1323" s="13">
        <f t="shared" si="645"/>
        <v>0.107575508332459</v>
      </c>
      <c r="BD1323" s="14">
        <f t="shared" si="646"/>
        <v>23.6198426573427</v>
      </c>
      <c r="BE1323" s="15">
        <f t="shared" si="647"/>
        <v>2.77375047691721</v>
      </c>
      <c r="BF1323" s="16">
        <f t="shared" si="648"/>
        <v>15.906271072151</v>
      </c>
      <c r="BG1323" s="16">
        <f t="shared" si="649"/>
        <v>10.1596153846154</v>
      </c>
      <c r="BH1323" s="17">
        <f t="shared" si="650"/>
        <v>0.992022008253095</v>
      </c>
    </row>
    <row r="1324" spans="1:60">
      <c r="A1324">
        <v>1342</v>
      </c>
      <c r="B1324" t="s">
        <v>1421</v>
      </c>
      <c r="C1324" t="s">
        <v>1422</v>
      </c>
      <c r="D1324" t="s">
        <v>62</v>
      </c>
      <c r="E1324" t="s">
        <v>63</v>
      </c>
      <c r="F1324" t="s">
        <v>1443</v>
      </c>
      <c r="G1324">
        <v>365.0826796532</v>
      </c>
      <c r="H1324">
        <v>37.5</v>
      </c>
      <c r="I1324">
        <v>120.02</v>
      </c>
      <c r="J1324">
        <v>3.56</v>
      </c>
      <c r="K1324">
        <v>732.03</v>
      </c>
      <c r="L1324">
        <v>22.7293175855281</v>
      </c>
      <c r="M1324">
        <v>0.0144</v>
      </c>
      <c r="N1324">
        <v>44.87</v>
      </c>
      <c r="O1324">
        <v>0.14</v>
      </c>
      <c r="P1324">
        <v>2.82</v>
      </c>
      <c r="Q1324">
        <v>5.26</v>
      </c>
      <c r="R1324">
        <v>2.15</v>
      </c>
      <c r="S1324">
        <v>16.99</v>
      </c>
      <c r="T1324">
        <v>5.99</v>
      </c>
      <c r="U1324">
        <v>68.2</v>
      </c>
      <c r="V1324">
        <v>23.25</v>
      </c>
      <c r="W1324">
        <v>106.31</v>
      </c>
      <c r="X1324">
        <v>27.04</v>
      </c>
      <c r="Y1324">
        <v>332.39</v>
      </c>
      <c r="Z1324">
        <v>47.78</v>
      </c>
      <c r="AA1324">
        <v>8357.38</v>
      </c>
      <c r="AB1324">
        <v>262.95</v>
      </c>
      <c r="AC1324">
        <v>483.75</v>
      </c>
      <c r="AD1324" s="3">
        <f t="shared" si="620"/>
        <v>263.43857399451</v>
      </c>
      <c r="AE1324" s="4">
        <f t="shared" si="621"/>
        <v>490.186303894497</v>
      </c>
      <c r="AF1324" s="5">
        <f t="shared" si="622"/>
        <v>0.0607594936708861</v>
      </c>
      <c r="AG1324" s="3">
        <f t="shared" si="623"/>
        <v>73.1973898858075</v>
      </c>
      <c r="AH1324" s="3">
        <f t="shared" si="624"/>
        <v>1.50862068965517</v>
      </c>
      <c r="AI1324" s="3">
        <f t="shared" si="625"/>
        <v>6.17067833698031</v>
      </c>
      <c r="AJ1324" s="3">
        <f t="shared" si="626"/>
        <v>35.5405405405405</v>
      </c>
      <c r="AK1324" s="3">
        <f t="shared" si="627"/>
        <v>38.1882770870337</v>
      </c>
      <c r="AL1324" s="3">
        <f t="shared" si="628"/>
        <v>85.3768844221105</v>
      </c>
      <c r="AM1324" s="3">
        <f t="shared" si="629"/>
        <v>165.927977839335</v>
      </c>
      <c r="AN1324" s="3">
        <f t="shared" si="630"/>
        <v>277.235772357724</v>
      </c>
      <c r="AO1324" s="3">
        <f t="shared" si="631"/>
        <v>425.824175824176</v>
      </c>
      <c r="AP1324" s="3">
        <f t="shared" si="632"/>
        <v>664.4375</v>
      </c>
      <c r="AQ1324" s="3">
        <f t="shared" si="633"/>
        <v>1094.73684210526</v>
      </c>
      <c r="AR1324" s="3">
        <f t="shared" si="634"/>
        <v>2064.53416149068</v>
      </c>
      <c r="AS1324" s="6">
        <f t="shared" si="635"/>
        <v>1942.27642276423</v>
      </c>
      <c r="AT1324" s="3">
        <f t="shared" si="636"/>
        <v>0.69326280410449</v>
      </c>
      <c r="AU1324" s="7">
        <f t="shared" si="637"/>
        <v>3.3579623773526</v>
      </c>
      <c r="AV1324" s="8">
        <f t="shared" si="638"/>
        <v>0.0915366252453625</v>
      </c>
      <c r="AW1324" s="3">
        <f t="shared" si="639"/>
        <v>137.692781992836</v>
      </c>
      <c r="AX1324" s="7">
        <f t="shared" si="640"/>
        <v>1.0741142646777</v>
      </c>
      <c r="AY1324" s="3">
        <f t="shared" si="641"/>
        <v>2.40813983595447</v>
      </c>
      <c r="AZ1324" s="9">
        <f t="shared" si="642"/>
        <v>84.5556138026107</v>
      </c>
      <c r="BA1324" s="11">
        <f t="shared" si="643"/>
        <v>16.2044317922744</v>
      </c>
      <c r="BB1324" s="12">
        <f t="shared" si="644"/>
        <v>959.108404762484</v>
      </c>
      <c r="BC1324" s="13">
        <f t="shared" si="645"/>
        <v>0.0666287666669185</v>
      </c>
      <c r="BD1324" s="14">
        <f t="shared" si="646"/>
        <v>37.1501766308012</v>
      </c>
      <c r="BE1324" s="15">
        <f t="shared" si="647"/>
        <v>1.45536869340233</v>
      </c>
      <c r="BF1324" s="16">
        <f t="shared" si="648"/>
        <v>19.5638610947616</v>
      </c>
      <c r="BG1324" s="16">
        <f t="shared" si="649"/>
        <v>8.53041825095057</v>
      </c>
      <c r="BH1324" s="17">
        <f t="shared" si="650"/>
        <v>0.543565891472868</v>
      </c>
    </row>
    <row r="1325" spans="1:60">
      <c r="A1325">
        <v>1343</v>
      </c>
      <c r="B1325" t="s">
        <v>1421</v>
      </c>
      <c r="C1325" t="s">
        <v>1422</v>
      </c>
      <c r="D1325" t="s">
        <v>62</v>
      </c>
      <c r="E1325" t="s">
        <v>63</v>
      </c>
      <c r="F1325" t="s">
        <v>1444</v>
      </c>
      <c r="G1325">
        <v>195.665967984635</v>
      </c>
      <c r="H1325">
        <v>37.5</v>
      </c>
      <c r="I1325">
        <v>41.3</v>
      </c>
      <c r="J1325">
        <v>1.87</v>
      </c>
      <c r="K1325">
        <v>328.84</v>
      </c>
      <c r="L1325">
        <v>22.7293175855281</v>
      </c>
      <c r="M1325">
        <v>0.0105</v>
      </c>
      <c r="N1325">
        <v>32.11</v>
      </c>
      <c r="O1325">
        <v>0.0472</v>
      </c>
      <c r="P1325">
        <v>0.95</v>
      </c>
      <c r="Q1325">
        <v>1.52</v>
      </c>
      <c r="R1325">
        <v>0.566</v>
      </c>
      <c r="S1325">
        <v>5.4</v>
      </c>
      <c r="T1325">
        <v>2.034</v>
      </c>
      <c r="U1325">
        <v>24.67</v>
      </c>
      <c r="V1325">
        <v>9.59</v>
      </c>
      <c r="W1325">
        <v>47.66</v>
      </c>
      <c r="X1325">
        <v>14.75</v>
      </c>
      <c r="Y1325">
        <v>195.22</v>
      </c>
      <c r="Z1325">
        <v>31.15</v>
      </c>
      <c r="AA1325">
        <v>9912.1</v>
      </c>
      <c r="AB1325">
        <v>433.63</v>
      </c>
      <c r="AC1325">
        <v>1058.86</v>
      </c>
      <c r="AD1325" s="3">
        <f t="shared" si="620"/>
        <v>434.435705804296</v>
      </c>
      <c r="AE1325" s="4">
        <f t="shared" si="621"/>
        <v>1072.94815450486</v>
      </c>
      <c r="AF1325" s="5">
        <f t="shared" si="622"/>
        <v>0.0443037974683544</v>
      </c>
      <c r="AG1325" s="3">
        <f t="shared" si="623"/>
        <v>52.3817292006525</v>
      </c>
      <c r="AH1325" s="3">
        <f t="shared" si="624"/>
        <v>0.508620689655172</v>
      </c>
      <c r="AI1325" s="3">
        <f t="shared" si="625"/>
        <v>2.07877461706783</v>
      </c>
      <c r="AJ1325" s="3">
        <f t="shared" si="626"/>
        <v>10.2702702702703</v>
      </c>
      <c r="AK1325" s="3">
        <f t="shared" si="627"/>
        <v>10.0532859680284</v>
      </c>
      <c r="AL1325" s="3">
        <f t="shared" si="628"/>
        <v>27.1356783919598</v>
      </c>
      <c r="AM1325" s="3">
        <f t="shared" si="629"/>
        <v>56.3434903047091</v>
      </c>
      <c r="AN1325" s="3">
        <f t="shared" si="630"/>
        <v>100.284552845528</v>
      </c>
      <c r="AO1325" s="3">
        <f t="shared" si="631"/>
        <v>175.641025641026</v>
      </c>
      <c r="AP1325" s="3">
        <f t="shared" si="632"/>
        <v>297.875</v>
      </c>
      <c r="AQ1325" s="3">
        <f t="shared" si="633"/>
        <v>597.165991902834</v>
      </c>
      <c r="AR1325" s="3">
        <f t="shared" si="634"/>
        <v>1212.54658385093</v>
      </c>
      <c r="AS1325" s="6">
        <f t="shared" si="635"/>
        <v>1266.26016260163</v>
      </c>
      <c r="AT1325" s="3">
        <f t="shared" si="636"/>
        <v>0.602208329712097</v>
      </c>
      <c r="AU1325" s="7">
        <f t="shared" si="637"/>
        <v>4.96647582643416</v>
      </c>
      <c r="AV1325" s="8">
        <f t="shared" si="638"/>
        <v>0.0299268886993127</v>
      </c>
      <c r="AW1325" s="3">
        <f t="shared" si="639"/>
        <v>573.76906658014</v>
      </c>
      <c r="AX1325" s="7">
        <f t="shared" si="640"/>
        <v>0.716853044007746</v>
      </c>
      <c r="AY1325" s="3">
        <f t="shared" si="641"/>
        <v>1.70600967471671</v>
      </c>
      <c r="AZ1325" s="9">
        <f t="shared" si="642"/>
        <v>154.076190609229</v>
      </c>
      <c r="BA1325" s="11">
        <f t="shared" si="643"/>
        <v>76.6280521792656</v>
      </c>
      <c r="BB1325" s="12">
        <f t="shared" si="644"/>
        <v>908.358642398614</v>
      </c>
      <c r="BC1325" s="13">
        <f t="shared" si="645"/>
        <v>0.141736036975108</v>
      </c>
      <c r="BD1325" s="14">
        <f t="shared" si="646"/>
        <v>42.1986842105263</v>
      </c>
      <c r="BE1325" s="15">
        <f t="shared" si="647"/>
        <v>5.42393197418297</v>
      </c>
      <c r="BF1325" s="16">
        <f t="shared" si="648"/>
        <v>36.1518518518519</v>
      </c>
      <c r="BG1325" s="16">
        <f t="shared" si="649"/>
        <v>21.125</v>
      </c>
      <c r="BH1325" s="17">
        <f t="shared" si="650"/>
        <v>0.409525338571671</v>
      </c>
    </row>
    <row r="1326" spans="1:60">
      <c r="A1326">
        <v>1344</v>
      </c>
      <c r="B1326" t="s">
        <v>1421</v>
      </c>
      <c r="C1326" t="s">
        <v>1422</v>
      </c>
      <c r="D1326" t="s">
        <v>62</v>
      </c>
      <c r="E1326" t="s">
        <v>63</v>
      </c>
      <c r="F1326" t="s">
        <v>1445</v>
      </c>
      <c r="G1326">
        <v>530.8561675886</v>
      </c>
      <c r="H1326">
        <v>37.5</v>
      </c>
      <c r="I1326">
        <v>44.82</v>
      </c>
      <c r="J1326">
        <v>3.38</v>
      </c>
      <c r="K1326">
        <v>540.24</v>
      </c>
      <c r="L1326">
        <v>22.7293175855281</v>
      </c>
      <c r="M1326">
        <v>0.0075</v>
      </c>
      <c r="N1326">
        <v>40.75</v>
      </c>
      <c r="O1326">
        <v>0.096</v>
      </c>
      <c r="P1326">
        <v>2.44</v>
      </c>
      <c r="Q1326">
        <v>5.28</v>
      </c>
      <c r="R1326">
        <v>2.1</v>
      </c>
      <c r="S1326">
        <v>15.59</v>
      </c>
      <c r="T1326">
        <v>5.59</v>
      </c>
      <c r="U1326">
        <v>58.04</v>
      </c>
      <c r="V1326">
        <v>19.08</v>
      </c>
      <c r="W1326">
        <v>77.76</v>
      </c>
      <c r="X1326">
        <v>19.24</v>
      </c>
      <c r="Y1326">
        <v>215.09</v>
      </c>
      <c r="Z1326">
        <v>28.11</v>
      </c>
      <c r="AA1326">
        <v>8294.67</v>
      </c>
      <c r="AB1326">
        <v>173.99</v>
      </c>
      <c r="AC1326">
        <v>253.16</v>
      </c>
      <c r="AD1326" s="3">
        <f t="shared" si="620"/>
        <v>174.313281952101</v>
      </c>
      <c r="AE1326" s="4">
        <f t="shared" si="621"/>
        <v>256.528299108901</v>
      </c>
      <c r="AF1326" s="5">
        <f t="shared" si="622"/>
        <v>0.0316455696202532</v>
      </c>
      <c r="AG1326" s="3">
        <f t="shared" si="623"/>
        <v>66.4763458401305</v>
      </c>
      <c r="AH1326" s="3">
        <f t="shared" si="624"/>
        <v>1.03448275862069</v>
      </c>
      <c r="AI1326" s="3">
        <f t="shared" si="625"/>
        <v>5.33916849015317</v>
      </c>
      <c r="AJ1326" s="3">
        <f t="shared" si="626"/>
        <v>35.6756756756757</v>
      </c>
      <c r="AK1326" s="3">
        <f t="shared" si="627"/>
        <v>37.3001776198934</v>
      </c>
      <c r="AL1326" s="3">
        <f t="shared" si="628"/>
        <v>78.3417085427136</v>
      </c>
      <c r="AM1326" s="3">
        <f t="shared" si="629"/>
        <v>154.847645429363</v>
      </c>
      <c r="AN1326" s="3">
        <f t="shared" si="630"/>
        <v>235.934959349593</v>
      </c>
      <c r="AO1326" s="3">
        <f t="shared" si="631"/>
        <v>349.450549450549</v>
      </c>
      <c r="AP1326" s="3">
        <f t="shared" si="632"/>
        <v>486</v>
      </c>
      <c r="AQ1326" s="3">
        <f t="shared" si="633"/>
        <v>778.947368421053</v>
      </c>
      <c r="AR1326" s="3">
        <f t="shared" si="634"/>
        <v>1335.96273291925</v>
      </c>
      <c r="AS1326" s="6">
        <f t="shared" si="635"/>
        <v>1142.68292682927</v>
      </c>
      <c r="AT1326" s="3">
        <f t="shared" si="636"/>
        <v>0.70555078098253</v>
      </c>
      <c r="AU1326" s="7">
        <f t="shared" si="637"/>
        <v>5.28121603692349</v>
      </c>
      <c r="AV1326" s="8">
        <f t="shared" si="638"/>
        <v>0.158851869916702</v>
      </c>
      <c r="AW1326" s="3">
        <f t="shared" si="639"/>
        <v>75.8959464819234</v>
      </c>
      <c r="AX1326" s="7">
        <f t="shared" si="640"/>
        <v>1.38389016254322</v>
      </c>
      <c r="AY1326" s="3">
        <f t="shared" si="641"/>
        <v>2.84812428528971</v>
      </c>
      <c r="AZ1326" s="9">
        <f t="shared" si="642"/>
        <v>102.962891986868</v>
      </c>
      <c r="BA1326" s="11">
        <f t="shared" si="643"/>
        <v>23.0465952965498</v>
      </c>
      <c r="BB1326" s="12">
        <f t="shared" si="644"/>
        <v>954.809400261558</v>
      </c>
      <c r="BC1326" s="13">
        <f t="shared" si="645"/>
        <v>0.0359209070136773</v>
      </c>
      <c r="BD1326" s="14">
        <f t="shared" si="646"/>
        <v>34.7793094883259</v>
      </c>
      <c r="BE1326" s="15">
        <f t="shared" si="647"/>
        <v>1.17699567622856</v>
      </c>
      <c r="BF1326" s="16">
        <f t="shared" si="648"/>
        <v>13.7966645285439</v>
      </c>
      <c r="BG1326" s="16">
        <f t="shared" si="649"/>
        <v>7.71780303030303</v>
      </c>
      <c r="BH1326" s="17">
        <f t="shared" si="650"/>
        <v>0.687272870911676</v>
      </c>
    </row>
    <row r="1327" spans="1:60">
      <c r="A1327">
        <v>1345</v>
      </c>
      <c r="B1327" t="s">
        <v>1421</v>
      </c>
      <c r="C1327" t="s">
        <v>1422</v>
      </c>
      <c r="D1327" t="s">
        <v>62</v>
      </c>
      <c r="E1327" t="s">
        <v>63</v>
      </c>
      <c r="F1327" t="s">
        <v>1446</v>
      </c>
      <c r="G1327">
        <v>609.59803752035</v>
      </c>
      <c r="H1327">
        <v>37.5</v>
      </c>
      <c r="I1327">
        <v>167.36</v>
      </c>
      <c r="J1327">
        <v>9.28</v>
      </c>
      <c r="K1327">
        <v>1241.71</v>
      </c>
      <c r="L1327">
        <v>22.7293175855281</v>
      </c>
      <c r="M1327">
        <v>0.0572</v>
      </c>
      <c r="N1327">
        <v>104.96</v>
      </c>
      <c r="O1327">
        <v>0.553</v>
      </c>
      <c r="P1327">
        <v>9.78</v>
      </c>
      <c r="Q1327">
        <v>16.45</v>
      </c>
      <c r="R1327">
        <v>5.91</v>
      </c>
      <c r="S1327">
        <v>46.52</v>
      </c>
      <c r="T1327">
        <v>14.18</v>
      </c>
      <c r="U1327">
        <v>146.29</v>
      </c>
      <c r="V1327">
        <v>45.56</v>
      </c>
      <c r="W1327">
        <v>174.05</v>
      </c>
      <c r="X1327">
        <v>39.12</v>
      </c>
      <c r="Y1327">
        <v>404.27</v>
      </c>
      <c r="Z1327">
        <v>50.91</v>
      </c>
      <c r="AA1327">
        <v>6116.13</v>
      </c>
      <c r="AB1327">
        <v>452.58</v>
      </c>
      <c r="AC1327">
        <v>356.24</v>
      </c>
      <c r="AD1327" s="3">
        <f t="shared" si="620"/>
        <v>453.420915833563</v>
      </c>
      <c r="AE1327" s="4">
        <f t="shared" si="621"/>
        <v>360.979780670544</v>
      </c>
      <c r="AF1327" s="5">
        <f t="shared" si="622"/>
        <v>0.241350210970464</v>
      </c>
      <c r="AG1327" s="3">
        <f t="shared" si="623"/>
        <v>171.223491027732</v>
      </c>
      <c r="AH1327" s="3">
        <f t="shared" si="624"/>
        <v>5.95905172413793</v>
      </c>
      <c r="AI1327" s="3">
        <f t="shared" si="625"/>
        <v>21.4004376367615</v>
      </c>
      <c r="AJ1327" s="3">
        <f t="shared" si="626"/>
        <v>111.148648648649</v>
      </c>
      <c r="AK1327" s="3">
        <f t="shared" si="627"/>
        <v>104.973357015986</v>
      </c>
      <c r="AL1327" s="3">
        <f t="shared" si="628"/>
        <v>233.768844221106</v>
      </c>
      <c r="AM1327" s="3">
        <f t="shared" si="629"/>
        <v>392.797783933518</v>
      </c>
      <c r="AN1327" s="3">
        <f t="shared" si="630"/>
        <v>594.674796747967</v>
      </c>
      <c r="AO1327" s="3">
        <f t="shared" si="631"/>
        <v>834.432234432234</v>
      </c>
      <c r="AP1327" s="3">
        <f t="shared" si="632"/>
        <v>1087.8125</v>
      </c>
      <c r="AQ1327" s="3">
        <f t="shared" si="633"/>
        <v>1583.80566801619</v>
      </c>
      <c r="AR1327" s="3">
        <f t="shared" si="634"/>
        <v>2510.99378881988</v>
      </c>
      <c r="AS1327" s="6">
        <f t="shared" si="635"/>
        <v>2069.51219512195</v>
      </c>
      <c r="AT1327" s="3">
        <f t="shared" si="636"/>
        <v>0.651228918727661</v>
      </c>
      <c r="AU1327" s="7">
        <f t="shared" si="637"/>
        <v>2.59351067146099</v>
      </c>
      <c r="AV1327" s="8">
        <f t="shared" si="638"/>
        <v>0.290764207914997</v>
      </c>
      <c r="AW1327" s="3">
        <f t="shared" si="639"/>
        <v>38.8986832619121</v>
      </c>
      <c r="AX1327" s="7">
        <f t="shared" si="640"/>
        <v>1.81346173244394</v>
      </c>
      <c r="AY1327" s="3">
        <f t="shared" si="641"/>
        <v>3.31751656544149</v>
      </c>
      <c r="AZ1327" s="9">
        <f t="shared" si="642"/>
        <v>51.4293297210869</v>
      </c>
      <c r="BA1327" s="11">
        <f t="shared" si="643"/>
        <v>6.44348043419654</v>
      </c>
      <c r="BB1327" s="12">
        <f t="shared" si="644"/>
        <v>1046.08208110727</v>
      </c>
      <c r="BC1327" s="13">
        <f t="shared" si="645"/>
        <v>0.0565553101501694</v>
      </c>
      <c r="BD1327" s="14">
        <f t="shared" si="646"/>
        <v>23.8510868281525</v>
      </c>
      <c r="BE1327" s="15">
        <f t="shared" si="647"/>
        <v>0.881193261928909</v>
      </c>
      <c r="BF1327" s="16">
        <f t="shared" si="648"/>
        <v>8.6902407566638</v>
      </c>
      <c r="BG1327" s="16">
        <f t="shared" si="649"/>
        <v>6.38054711246201</v>
      </c>
      <c r="BH1327" s="17">
        <f t="shared" si="650"/>
        <v>1.2704356613519</v>
      </c>
    </row>
    <row r="1328" spans="1:60">
      <c r="A1328">
        <v>1346</v>
      </c>
      <c r="B1328" t="s">
        <v>1421</v>
      </c>
      <c r="C1328" t="s">
        <v>1422</v>
      </c>
      <c r="D1328" t="s">
        <v>62</v>
      </c>
      <c r="E1328" t="s">
        <v>63</v>
      </c>
      <c r="F1328" t="s">
        <v>1447</v>
      </c>
      <c r="G1328">
        <v>381.224360361035</v>
      </c>
      <c r="H1328">
        <v>37.5</v>
      </c>
      <c r="I1328">
        <v>186.06</v>
      </c>
      <c r="J1328">
        <v>5.27</v>
      </c>
      <c r="K1328">
        <v>1060.02</v>
      </c>
      <c r="L1328">
        <v>22.7293175855281</v>
      </c>
      <c r="M1328">
        <v>0.0437</v>
      </c>
      <c r="N1328">
        <v>70.16</v>
      </c>
      <c r="O1328">
        <v>0.332</v>
      </c>
      <c r="P1328">
        <v>6.5</v>
      </c>
      <c r="Q1328">
        <v>10.45</v>
      </c>
      <c r="R1328">
        <v>3.34</v>
      </c>
      <c r="S1328">
        <v>29.53</v>
      </c>
      <c r="T1328">
        <v>10.46</v>
      </c>
      <c r="U1328">
        <v>112.73</v>
      </c>
      <c r="V1328">
        <v>36.99</v>
      </c>
      <c r="W1328">
        <v>154.07</v>
      </c>
      <c r="X1328">
        <v>36.41</v>
      </c>
      <c r="Y1328">
        <v>406.78</v>
      </c>
      <c r="Z1328">
        <v>52.84</v>
      </c>
      <c r="AA1328">
        <v>7186.19</v>
      </c>
      <c r="AB1328">
        <v>361.29</v>
      </c>
      <c r="AC1328">
        <v>437.25</v>
      </c>
      <c r="AD1328" s="3">
        <f t="shared" si="620"/>
        <v>361.961294536895</v>
      </c>
      <c r="AE1328" s="4">
        <f t="shared" si="621"/>
        <v>443.067620419367</v>
      </c>
      <c r="AF1328" s="5">
        <f t="shared" si="622"/>
        <v>0.184388185654008</v>
      </c>
      <c r="AG1328" s="3">
        <f t="shared" si="623"/>
        <v>114.453507340946</v>
      </c>
      <c r="AH1328" s="3">
        <f t="shared" si="624"/>
        <v>3.57758620689655</v>
      </c>
      <c r="AI1328" s="3">
        <f t="shared" si="625"/>
        <v>14.2231947483589</v>
      </c>
      <c r="AJ1328" s="3">
        <f t="shared" si="626"/>
        <v>70.6081081081081</v>
      </c>
      <c r="AK1328" s="3">
        <f t="shared" si="627"/>
        <v>59.3250444049734</v>
      </c>
      <c r="AL1328" s="3">
        <f t="shared" si="628"/>
        <v>148.391959798995</v>
      </c>
      <c r="AM1328" s="3">
        <f t="shared" si="629"/>
        <v>289.750692520776</v>
      </c>
      <c r="AN1328" s="3">
        <f t="shared" si="630"/>
        <v>458.252032520325</v>
      </c>
      <c r="AO1328" s="3">
        <f t="shared" si="631"/>
        <v>677.472527472528</v>
      </c>
      <c r="AP1328" s="3">
        <f t="shared" si="632"/>
        <v>962.9375</v>
      </c>
      <c r="AQ1328" s="3">
        <f t="shared" si="633"/>
        <v>1474.08906882591</v>
      </c>
      <c r="AR1328" s="3">
        <f t="shared" si="634"/>
        <v>2526.58385093168</v>
      </c>
      <c r="AS1328" s="6">
        <f t="shared" si="635"/>
        <v>2147.9674796748</v>
      </c>
      <c r="AT1328" s="3">
        <f t="shared" si="636"/>
        <v>0.579569602249074</v>
      </c>
      <c r="AU1328" s="7">
        <f t="shared" si="637"/>
        <v>2.29388627666308</v>
      </c>
      <c r="AV1328" s="8">
        <f t="shared" si="638"/>
        <v>0.158350546884001</v>
      </c>
      <c r="AW1328" s="3">
        <f t="shared" si="639"/>
        <v>84.0735522617395</v>
      </c>
      <c r="AX1328" s="7">
        <f t="shared" si="640"/>
        <v>1.45194199400745</v>
      </c>
      <c r="AY1328" s="3">
        <f t="shared" si="641"/>
        <v>2.93147316696299</v>
      </c>
      <c r="AZ1328" s="9">
        <f t="shared" si="642"/>
        <v>49.4399481904299</v>
      </c>
      <c r="BA1328" s="11">
        <f t="shared" si="643"/>
        <v>7.59133033118568</v>
      </c>
      <c r="BB1328" s="12">
        <f t="shared" si="644"/>
        <v>992.907450097857</v>
      </c>
      <c r="BC1328" s="13">
        <f t="shared" si="645"/>
        <v>0.0637993222375918</v>
      </c>
      <c r="BD1328" s="14">
        <f t="shared" si="646"/>
        <v>28.1306367316894</v>
      </c>
      <c r="BE1328" s="15">
        <f t="shared" si="647"/>
        <v>1.07490535424554</v>
      </c>
      <c r="BF1328" s="16">
        <f t="shared" si="648"/>
        <v>13.7751439214358</v>
      </c>
      <c r="BG1328" s="16">
        <f t="shared" si="649"/>
        <v>6.71387559808612</v>
      </c>
      <c r="BH1328" s="17">
        <f t="shared" si="650"/>
        <v>0.826277873070326</v>
      </c>
    </row>
    <row r="1329" spans="1:60">
      <c r="A1329">
        <v>1347</v>
      </c>
      <c r="B1329" t="s">
        <v>1421</v>
      </c>
      <c r="C1329" t="s">
        <v>1422</v>
      </c>
      <c r="D1329" t="s">
        <v>62</v>
      </c>
      <c r="E1329" t="s">
        <v>63</v>
      </c>
      <c r="F1329" t="s">
        <v>1448</v>
      </c>
      <c r="G1329">
        <v>423.022240351445</v>
      </c>
      <c r="H1329">
        <v>37.5</v>
      </c>
      <c r="I1329">
        <v>197.36</v>
      </c>
      <c r="J1329">
        <v>3.51</v>
      </c>
      <c r="K1329">
        <v>651.45</v>
      </c>
      <c r="L1329">
        <v>22.7293175855281</v>
      </c>
      <c r="M1329">
        <v>0.92</v>
      </c>
      <c r="N1329">
        <v>68.19</v>
      </c>
      <c r="O1329">
        <v>0.633</v>
      </c>
      <c r="P1329">
        <v>4.32</v>
      </c>
      <c r="Q1329">
        <v>4.65</v>
      </c>
      <c r="R1329">
        <v>2.023</v>
      </c>
      <c r="S1329">
        <v>17.34</v>
      </c>
      <c r="T1329">
        <v>5.94</v>
      </c>
      <c r="U1329">
        <v>66.03</v>
      </c>
      <c r="V1329">
        <v>22.04</v>
      </c>
      <c r="W1329">
        <v>95.73</v>
      </c>
      <c r="X1329">
        <v>23.77</v>
      </c>
      <c r="Y1329">
        <v>277.84</v>
      </c>
      <c r="Z1329">
        <v>37.39</v>
      </c>
      <c r="AA1329">
        <v>7861.59</v>
      </c>
      <c r="AB1329">
        <v>444.92</v>
      </c>
      <c r="AC1329">
        <v>613.17</v>
      </c>
      <c r="AD1329" s="3">
        <f t="shared" si="620"/>
        <v>445.746683177933</v>
      </c>
      <c r="AE1329" s="4">
        <f t="shared" si="621"/>
        <v>621.328239708504</v>
      </c>
      <c r="AF1329" s="5">
        <f t="shared" si="622"/>
        <v>3.88185654008439</v>
      </c>
      <c r="AG1329" s="3">
        <f t="shared" si="623"/>
        <v>111.239804241436</v>
      </c>
      <c r="AH1329" s="3">
        <f t="shared" si="624"/>
        <v>6.82112068965517</v>
      </c>
      <c r="AI1329" s="3">
        <f t="shared" si="625"/>
        <v>9.45295404814004</v>
      </c>
      <c r="AJ1329" s="3">
        <f t="shared" si="626"/>
        <v>31.4189189189189</v>
      </c>
      <c r="AK1329" s="3">
        <f t="shared" si="627"/>
        <v>35.9325044404973</v>
      </c>
      <c r="AL1329" s="3">
        <f t="shared" si="628"/>
        <v>87.1356783919598</v>
      </c>
      <c r="AM1329" s="3">
        <f t="shared" si="629"/>
        <v>164.542936288089</v>
      </c>
      <c r="AN1329" s="3">
        <f t="shared" si="630"/>
        <v>268.414634146341</v>
      </c>
      <c r="AO1329" s="3">
        <f t="shared" si="631"/>
        <v>403.663003663004</v>
      </c>
      <c r="AP1329" s="3">
        <f t="shared" si="632"/>
        <v>598.3125</v>
      </c>
      <c r="AQ1329" s="3">
        <f t="shared" si="633"/>
        <v>962.348178137652</v>
      </c>
      <c r="AR1329" s="3">
        <f t="shared" si="634"/>
        <v>1725.71428571429</v>
      </c>
      <c r="AS1329" s="6">
        <f t="shared" si="635"/>
        <v>1519.91869918699</v>
      </c>
      <c r="AT1329" s="3">
        <f t="shared" si="636"/>
        <v>0.686742398279405</v>
      </c>
      <c r="AU1329" s="7">
        <f t="shared" si="637"/>
        <v>3.97946753969854</v>
      </c>
      <c r="AV1329" s="8">
        <f t="shared" si="638"/>
        <v>0.109748753785908</v>
      </c>
      <c r="AW1329" s="3">
        <f t="shared" si="639"/>
        <v>177.016592509545</v>
      </c>
      <c r="AX1329" s="7">
        <f t="shared" si="640"/>
        <v>1.46018063908676</v>
      </c>
      <c r="AY1329" s="3">
        <f t="shared" si="641"/>
        <v>2.94129752970832</v>
      </c>
      <c r="AZ1329" s="9">
        <f t="shared" si="642"/>
        <v>48.4066467659602</v>
      </c>
      <c r="BA1329" s="11">
        <f t="shared" si="643"/>
        <v>18.063902511753</v>
      </c>
      <c r="BB1329" s="12">
        <f t="shared" si="644"/>
        <v>957.932604500058</v>
      </c>
      <c r="BC1329" s="13">
        <f t="shared" si="645"/>
        <v>0.0876825769484949</v>
      </c>
      <c r="BD1329" s="14">
        <f t="shared" si="646"/>
        <v>29.4847222222222</v>
      </c>
      <c r="BE1329" s="15">
        <f t="shared" si="647"/>
        <v>2.2069176504463</v>
      </c>
      <c r="BF1329" s="16">
        <f t="shared" si="648"/>
        <v>16.0230680507497</v>
      </c>
      <c r="BG1329" s="16">
        <f t="shared" si="649"/>
        <v>14.6645161290323</v>
      </c>
      <c r="BH1329" s="17">
        <f t="shared" si="650"/>
        <v>0.725606275584259</v>
      </c>
    </row>
    <row r="1330" spans="1:60">
      <c r="A1330">
        <v>1348</v>
      </c>
      <c r="B1330" t="s">
        <v>1421</v>
      </c>
      <c r="C1330" t="s">
        <v>1422</v>
      </c>
      <c r="D1330" t="s">
        <v>62</v>
      </c>
      <c r="E1330" t="s">
        <v>63</v>
      </c>
      <c r="F1330" t="s">
        <v>1449</v>
      </c>
      <c r="G1330">
        <v>519.08136765155</v>
      </c>
      <c r="H1330">
        <v>37.5</v>
      </c>
      <c r="I1330">
        <v>77.1</v>
      </c>
      <c r="J1330">
        <v>3.6</v>
      </c>
      <c r="K1330">
        <v>538.93</v>
      </c>
      <c r="L1330">
        <v>22.7293175855281</v>
      </c>
      <c r="M1330">
        <v>0.0238</v>
      </c>
      <c r="N1330">
        <v>39.83</v>
      </c>
      <c r="O1330">
        <v>0.094</v>
      </c>
      <c r="P1330">
        <v>1.62</v>
      </c>
      <c r="Q1330">
        <v>3.67</v>
      </c>
      <c r="R1330">
        <v>1.41</v>
      </c>
      <c r="S1330">
        <v>11.38</v>
      </c>
      <c r="T1330">
        <v>4.33</v>
      </c>
      <c r="U1330">
        <v>48.92</v>
      </c>
      <c r="V1330">
        <v>17.12</v>
      </c>
      <c r="W1330">
        <v>77.58</v>
      </c>
      <c r="X1330">
        <v>20.93</v>
      </c>
      <c r="Y1330">
        <v>259.05</v>
      </c>
      <c r="Z1330">
        <v>37.16</v>
      </c>
      <c r="AA1330">
        <v>8270.61</v>
      </c>
      <c r="AB1330">
        <v>228.12</v>
      </c>
      <c r="AC1330">
        <v>467.8</v>
      </c>
      <c r="AD1330" s="3">
        <f t="shared" si="620"/>
        <v>228.543858146521</v>
      </c>
      <c r="AE1330" s="4">
        <f t="shared" si="621"/>
        <v>474.024088810017</v>
      </c>
      <c r="AF1330" s="5">
        <f t="shared" si="622"/>
        <v>0.10042194092827</v>
      </c>
      <c r="AG1330" s="3">
        <f t="shared" si="623"/>
        <v>64.9755301794453</v>
      </c>
      <c r="AH1330" s="3">
        <f t="shared" si="624"/>
        <v>1.01293103448276</v>
      </c>
      <c r="AI1330" s="3">
        <f t="shared" si="625"/>
        <v>3.54485776805252</v>
      </c>
      <c r="AJ1330" s="3">
        <f t="shared" si="626"/>
        <v>24.7972972972973</v>
      </c>
      <c r="AK1330" s="3">
        <f t="shared" si="627"/>
        <v>25.044404973357</v>
      </c>
      <c r="AL1330" s="3">
        <f t="shared" si="628"/>
        <v>57.1859296482412</v>
      </c>
      <c r="AM1330" s="3">
        <f t="shared" si="629"/>
        <v>119.94459833795</v>
      </c>
      <c r="AN1330" s="3">
        <f t="shared" si="630"/>
        <v>198.861788617886</v>
      </c>
      <c r="AO1330" s="3">
        <f t="shared" si="631"/>
        <v>313.553113553114</v>
      </c>
      <c r="AP1330" s="3">
        <f t="shared" si="632"/>
        <v>484.875</v>
      </c>
      <c r="AQ1330" s="3">
        <f t="shared" si="633"/>
        <v>847.368421052632</v>
      </c>
      <c r="AR1330" s="3">
        <f t="shared" si="634"/>
        <v>1609.00621118012</v>
      </c>
      <c r="AS1330" s="6">
        <f t="shared" si="635"/>
        <v>1510.56910569106</v>
      </c>
      <c r="AT1330" s="3">
        <f t="shared" si="636"/>
        <v>0.665064781757927</v>
      </c>
      <c r="AU1330" s="7">
        <f t="shared" si="637"/>
        <v>4.13338852974431</v>
      </c>
      <c r="AV1330" s="8">
        <f t="shared" si="638"/>
        <v>0.0840252656779292</v>
      </c>
      <c r="AW1330" s="3">
        <f t="shared" si="639"/>
        <v>131.673358002783</v>
      </c>
      <c r="AX1330" s="7">
        <f t="shared" si="640"/>
        <v>0.964181623616618</v>
      </c>
      <c r="AY1330" s="3">
        <f t="shared" si="641"/>
        <v>2.22066708224682</v>
      </c>
      <c r="AZ1330" s="9">
        <f t="shared" si="642"/>
        <v>158.688403546295</v>
      </c>
      <c r="BA1330" s="11">
        <f t="shared" si="643"/>
        <v>34.0109417677947</v>
      </c>
      <c r="BB1330" s="12">
        <f t="shared" si="644"/>
        <v>960.039258069929</v>
      </c>
      <c r="BC1330" s="13">
        <f t="shared" si="645"/>
        <v>0.0636753155852016</v>
      </c>
      <c r="BD1330" s="14">
        <f t="shared" si="646"/>
        <v>43.5272311366771</v>
      </c>
      <c r="BE1330" s="15">
        <f t="shared" si="647"/>
        <v>1.80582899054237</v>
      </c>
      <c r="BF1330" s="16">
        <f t="shared" si="648"/>
        <v>22.7636203866432</v>
      </c>
      <c r="BG1330" s="16">
        <f t="shared" si="649"/>
        <v>10.8528610354223</v>
      </c>
      <c r="BH1330" s="17">
        <f t="shared" si="650"/>
        <v>0.487644292432664</v>
      </c>
    </row>
    <row r="1331" spans="1:60">
      <c r="A1331">
        <v>1349</v>
      </c>
      <c r="B1331" t="s">
        <v>1421</v>
      </c>
      <c r="C1331" t="s">
        <v>1422</v>
      </c>
      <c r="D1331" t="s">
        <v>62</v>
      </c>
      <c r="E1331" t="s">
        <v>63</v>
      </c>
      <c r="F1331" t="s">
        <v>1450</v>
      </c>
      <c r="G1331">
        <v>500.0602366553</v>
      </c>
      <c r="H1331">
        <v>37.5</v>
      </c>
      <c r="I1331">
        <v>60.89</v>
      </c>
      <c r="J1331">
        <v>2.3</v>
      </c>
      <c r="K1331">
        <v>1000.88</v>
      </c>
      <c r="L1331">
        <v>22.7293175855281</v>
      </c>
      <c r="M1331">
        <v>0.0216</v>
      </c>
      <c r="N1331">
        <v>48.82</v>
      </c>
      <c r="O1331">
        <v>0.174</v>
      </c>
      <c r="P1331">
        <v>2.79</v>
      </c>
      <c r="Q1331">
        <v>5.6</v>
      </c>
      <c r="R1331">
        <v>1.78</v>
      </c>
      <c r="S1331">
        <v>17.85</v>
      </c>
      <c r="T1331">
        <v>6.29</v>
      </c>
      <c r="U1331">
        <v>70.78</v>
      </c>
      <c r="V1331">
        <v>28.41</v>
      </c>
      <c r="W1331">
        <v>142.79</v>
      </c>
      <c r="X1331">
        <v>42.2</v>
      </c>
      <c r="Y1331">
        <v>598.61</v>
      </c>
      <c r="Z1331">
        <v>88.13</v>
      </c>
      <c r="AA1331">
        <v>10128.67</v>
      </c>
      <c r="AB1331">
        <v>682.62</v>
      </c>
      <c r="AC1331">
        <v>1460.76</v>
      </c>
      <c r="AD1331" s="3">
        <f t="shared" si="620"/>
        <v>683.888341434237</v>
      </c>
      <c r="AE1331" s="4">
        <f t="shared" si="621"/>
        <v>1480.19544243292</v>
      </c>
      <c r="AF1331" s="5">
        <f t="shared" si="622"/>
        <v>0.0911392405063291</v>
      </c>
      <c r="AG1331" s="3">
        <f t="shared" si="623"/>
        <v>79.6411092985318</v>
      </c>
      <c r="AH1331" s="3">
        <f t="shared" si="624"/>
        <v>1.875</v>
      </c>
      <c r="AI1331" s="3">
        <f t="shared" si="625"/>
        <v>6.10503282275711</v>
      </c>
      <c r="AJ1331" s="3">
        <f t="shared" si="626"/>
        <v>37.8378378378378</v>
      </c>
      <c r="AK1331" s="3">
        <f t="shared" si="627"/>
        <v>31.6163410301954</v>
      </c>
      <c r="AL1331" s="3">
        <f t="shared" si="628"/>
        <v>89.6984924623116</v>
      </c>
      <c r="AM1331" s="3">
        <f t="shared" si="629"/>
        <v>174.238227146814</v>
      </c>
      <c r="AN1331" s="3">
        <f t="shared" si="630"/>
        <v>287.723577235772</v>
      </c>
      <c r="AO1331" s="3">
        <f t="shared" si="631"/>
        <v>520.32967032967</v>
      </c>
      <c r="AP1331" s="3">
        <f t="shared" si="632"/>
        <v>892.4375</v>
      </c>
      <c r="AQ1331" s="3">
        <f t="shared" si="633"/>
        <v>1708.5020242915</v>
      </c>
      <c r="AR1331" s="3">
        <f t="shared" si="634"/>
        <v>3718.07453416149</v>
      </c>
      <c r="AS1331" s="6">
        <f t="shared" si="635"/>
        <v>3582.52032520325</v>
      </c>
      <c r="AT1331" s="3">
        <f t="shared" si="636"/>
        <v>0.542695074114662</v>
      </c>
      <c r="AU1331" s="7">
        <f t="shared" si="637"/>
        <v>1.45961321949952</v>
      </c>
      <c r="AV1331" s="8">
        <f t="shared" si="638"/>
        <v>0.0329821310081573</v>
      </c>
      <c r="AW1331" s="3">
        <f t="shared" si="639"/>
        <v>643.563235840401</v>
      </c>
      <c r="AX1331" s="7">
        <f t="shared" si="640"/>
        <v>0.836708778961079</v>
      </c>
      <c r="AY1331" s="3">
        <f t="shared" si="641"/>
        <v>1.97445215429915</v>
      </c>
      <c r="AZ1331" s="9">
        <f t="shared" si="642"/>
        <v>100.063627994066</v>
      </c>
      <c r="BA1331" s="11">
        <f t="shared" si="643"/>
        <v>13.0336869681666</v>
      </c>
      <c r="BB1331" s="12">
        <f t="shared" si="644"/>
        <v>924.077378294441</v>
      </c>
      <c r="BC1331" s="13">
        <f t="shared" si="645"/>
        <v>0.197974290224395</v>
      </c>
      <c r="BD1331" s="14">
        <f t="shared" si="646"/>
        <v>38.0084613415259</v>
      </c>
      <c r="BE1331" s="15">
        <f t="shared" si="647"/>
        <v>2.44025325337031</v>
      </c>
      <c r="BF1331" s="16">
        <f t="shared" si="648"/>
        <v>33.5355742296919</v>
      </c>
      <c r="BG1331" s="16">
        <f t="shared" si="649"/>
        <v>8.71785714285714</v>
      </c>
      <c r="BH1331" s="17">
        <f t="shared" si="650"/>
        <v>0.467304690708946</v>
      </c>
    </row>
    <row r="1332" spans="1:60">
      <c r="A1332">
        <v>1350</v>
      </c>
      <c r="B1332" t="s">
        <v>1421</v>
      </c>
      <c r="C1332" t="s">
        <v>1422</v>
      </c>
      <c r="D1332" t="s">
        <v>62</v>
      </c>
      <c r="E1332" t="s">
        <v>63</v>
      </c>
      <c r="F1332" t="s">
        <v>1451</v>
      </c>
      <c r="G1332">
        <v>698.68867160285</v>
      </c>
      <c r="H1332">
        <v>37.5</v>
      </c>
      <c r="I1332">
        <v>184.48</v>
      </c>
      <c r="J1332">
        <v>3.8</v>
      </c>
      <c r="K1332">
        <v>928.17</v>
      </c>
      <c r="L1332">
        <v>22.7293175855281</v>
      </c>
      <c r="M1332">
        <v>0.118</v>
      </c>
      <c r="N1332">
        <v>51.65</v>
      </c>
      <c r="O1332">
        <v>0.738</v>
      </c>
      <c r="P1332">
        <v>7.42</v>
      </c>
      <c r="Q1332">
        <v>8.83</v>
      </c>
      <c r="R1332">
        <v>2.85</v>
      </c>
      <c r="S1332">
        <v>26.5</v>
      </c>
      <c r="T1332">
        <v>9.09</v>
      </c>
      <c r="U1332">
        <v>94.97</v>
      </c>
      <c r="V1332">
        <v>31.52</v>
      </c>
      <c r="W1332">
        <v>133.21</v>
      </c>
      <c r="X1332">
        <v>32.43</v>
      </c>
      <c r="Y1332">
        <v>379.63</v>
      </c>
      <c r="Z1332">
        <v>50.64</v>
      </c>
      <c r="AA1332">
        <v>8261.86</v>
      </c>
      <c r="AB1332">
        <v>617.06</v>
      </c>
      <c r="AC1332">
        <v>826.48</v>
      </c>
      <c r="AD1332" s="3">
        <f t="shared" si="620"/>
        <v>618.206527739314</v>
      </c>
      <c r="AE1332" s="4">
        <f t="shared" si="621"/>
        <v>837.476333731729</v>
      </c>
      <c r="AF1332" s="5">
        <f t="shared" si="622"/>
        <v>0.49789029535865</v>
      </c>
      <c r="AG1332" s="3">
        <f t="shared" si="623"/>
        <v>84.257748776509</v>
      </c>
      <c r="AH1332" s="3">
        <f t="shared" si="624"/>
        <v>7.95258620689655</v>
      </c>
      <c r="AI1332" s="3">
        <f t="shared" si="625"/>
        <v>16.2363238512035</v>
      </c>
      <c r="AJ1332" s="3">
        <f t="shared" si="626"/>
        <v>59.6621621621622</v>
      </c>
      <c r="AK1332" s="3">
        <f t="shared" si="627"/>
        <v>50.6216696269982</v>
      </c>
      <c r="AL1332" s="3">
        <f t="shared" si="628"/>
        <v>133.165829145729</v>
      </c>
      <c r="AM1332" s="3">
        <f t="shared" si="629"/>
        <v>251.80055401662</v>
      </c>
      <c r="AN1332" s="3">
        <f t="shared" si="630"/>
        <v>386.056910569106</v>
      </c>
      <c r="AO1332" s="3">
        <f t="shared" si="631"/>
        <v>577.289377289377</v>
      </c>
      <c r="AP1332" s="3">
        <f t="shared" si="632"/>
        <v>832.5625</v>
      </c>
      <c r="AQ1332" s="3">
        <f t="shared" si="633"/>
        <v>1312.95546558704</v>
      </c>
      <c r="AR1332" s="3">
        <f t="shared" si="634"/>
        <v>2357.95031055901</v>
      </c>
      <c r="AS1332" s="6">
        <f t="shared" si="635"/>
        <v>2058.53658536585</v>
      </c>
      <c r="AT1332" s="3">
        <f t="shared" si="636"/>
        <v>0.567924458090795</v>
      </c>
      <c r="AU1332" s="7">
        <f t="shared" si="637"/>
        <v>2.40855142514074</v>
      </c>
      <c r="AV1332" s="8">
        <f t="shared" si="638"/>
        <v>0.0616733845717784</v>
      </c>
      <c r="AW1332" s="3">
        <f t="shared" si="639"/>
        <v>220.388508876771</v>
      </c>
      <c r="AX1332" s="7">
        <f t="shared" si="640"/>
        <v>0.915571480024815</v>
      </c>
      <c r="AY1332" s="3">
        <f t="shared" si="641"/>
        <v>2.13084563939341</v>
      </c>
      <c r="AZ1332" s="9">
        <f t="shared" si="642"/>
        <v>23.6005469679741</v>
      </c>
      <c r="BA1332" s="11">
        <f t="shared" si="643"/>
        <v>5.59106600000758</v>
      </c>
      <c r="BB1332" s="12">
        <f t="shared" si="644"/>
        <v>964.569272017893</v>
      </c>
      <c r="BC1332" s="13">
        <f t="shared" si="645"/>
        <v>0.118687759650068</v>
      </c>
      <c r="BD1332" s="14">
        <f t="shared" si="646"/>
        <v>23.5545707631115</v>
      </c>
      <c r="BE1332" s="15">
        <f t="shared" si="647"/>
        <v>2.17706714432474</v>
      </c>
      <c r="BF1332" s="16">
        <f t="shared" si="648"/>
        <v>14.3256603773585</v>
      </c>
      <c r="BG1332" s="16">
        <f t="shared" si="649"/>
        <v>5.84937712344281</v>
      </c>
      <c r="BH1332" s="17">
        <f t="shared" si="650"/>
        <v>0.74661213822476</v>
      </c>
    </row>
    <row r="1333" spans="1:60">
      <c r="A1333">
        <v>1351</v>
      </c>
      <c r="B1333" t="s">
        <v>1421</v>
      </c>
      <c r="C1333" t="s">
        <v>1422</v>
      </c>
      <c r="D1333" t="s">
        <v>62</v>
      </c>
      <c r="E1333" t="s">
        <v>63</v>
      </c>
      <c r="F1333" t="s">
        <v>1452</v>
      </c>
      <c r="G1333">
        <v>741.34188024455</v>
      </c>
      <c r="H1333">
        <v>37.5</v>
      </c>
      <c r="I1333">
        <v>220.01</v>
      </c>
      <c r="J1333">
        <v>5.93</v>
      </c>
      <c r="K1333">
        <v>1066.41</v>
      </c>
      <c r="L1333">
        <v>22.7293175855281</v>
      </c>
      <c r="M1333">
        <v>0.697</v>
      </c>
      <c r="N1333">
        <v>55.87</v>
      </c>
      <c r="O1333">
        <v>0.597</v>
      </c>
      <c r="P1333">
        <v>6.54</v>
      </c>
      <c r="Q1333">
        <v>10.52</v>
      </c>
      <c r="R1333">
        <v>3.15</v>
      </c>
      <c r="S1333">
        <v>32.45</v>
      </c>
      <c r="T1333">
        <v>11</v>
      </c>
      <c r="U1333">
        <v>114.79</v>
      </c>
      <c r="V1333">
        <v>36.39</v>
      </c>
      <c r="W1333">
        <v>152.97</v>
      </c>
      <c r="X1333">
        <v>36.74</v>
      </c>
      <c r="Y1333">
        <v>407.89</v>
      </c>
      <c r="Z1333">
        <v>52.13</v>
      </c>
      <c r="AA1333">
        <v>8217.34</v>
      </c>
      <c r="AB1333">
        <v>637.28</v>
      </c>
      <c r="AC1333">
        <v>814.7</v>
      </c>
      <c r="AD1333" s="3">
        <f t="shared" si="620"/>
        <v>638.46409749086</v>
      </c>
      <c r="AE1333" s="4">
        <f t="shared" si="621"/>
        <v>825.539600584696</v>
      </c>
      <c r="AF1333" s="5">
        <f t="shared" si="622"/>
        <v>2.94092827004219</v>
      </c>
      <c r="AG1333" s="3">
        <f t="shared" si="623"/>
        <v>91.141924959217</v>
      </c>
      <c r="AH1333" s="3">
        <f t="shared" si="624"/>
        <v>6.43318965517241</v>
      </c>
      <c r="AI1333" s="3">
        <f t="shared" si="625"/>
        <v>14.3107221006565</v>
      </c>
      <c r="AJ1333" s="3">
        <f t="shared" si="626"/>
        <v>71.0810810810811</v>
      </c>
      <c r="AK1333" s="3">
        <f t="shared" si="627"/>
        <v>55.9502664298401</v>
      </c>
      <c r="AL1333" s="3">
        <f t="shared" si="628"/>
        <v>163.065326633166</v>
      </c>
      <c r="AM1333" s="3">
        <f t="shared" si="629"/>
        <v>304.709141274238</v>
      </c>
      <c r="AN1333" s="3">
        <f t="shared" si="630"/>
        <v>466.626016260163</v>
      </c>
      <c r="AO1333" s="3">
        <f t="shared" si="631"/>
        <v>666.483516483516</v>
      </c>
      <c r="AP1333" s="3">
        <f t="shared" si="632"/>
        <v>956.0625</v>
      </c>
      <c r="AQ1333" s="3">
        <f t="shared" si="633"/>
        <v>1487.44939271255</v>
      </c>
      <c r="AR1333" s="3">
        <f t="shared" si="634"/>
        <v>2533.47826086957</v>
      </c>
      <c r="AS1333" s="6">
        <f t="shared" si="635"/>
        <v>2119.10569105691</v>
      </c>
      <c r="AT1333" s="3">
        <f t="shared" si="636"/>
        <v>0.519689969197739</v>
      </c>
      <c r="AU1333" s="7">
        <f t="shared" si="637"/>
        <v>2.0512904224383</v>
      </c>
      <c r="AV1333" s="8">
        <f t="shared" si="638"/>
        <v>0.0676769472481145</v>
      </c>
      <c r="AW1333" s="3">
        <f t="shared" si="639"/>
        <v>139.214097906357</v>
      </c>
      <c r="AX1333" s="7">
        <f t="shared" si="640"/>
        <v>0.798513695487205</v>
      </c>
      <c r="AY1333" s="3">
        <f t="shared" si="641"/>
        <v>1.89332491214273</v>
      </c>
      <c r="AZ1333" s="9">
        <f t="shared" si="642"/>
        <v>39.1505406634605</v>
      </c>
      <c r="BA1333" s="11">
        <f t="shared" si="643"/>
        <v>5.97217382416046</v>
      </c>
      <c r="BB1333" s="12">
        <f t="shared" si="644"/>
        <v>1003.54515987439</v>
      </c>
      <c r="BC1333" s="13">
        <f t="shared" si="645"/>
        <v>0.117835243242349</v>
      </c>
      <c r="BD1333" s="14">
        <f t="shared" si="646"/>
        <v>28.463584725759</v>
      </c>
      <c r="BE1333" s="15">
        <f t="shared" si="647"/>
        <v>1.99735222731619</v>
      </c>
      <c r="BF1333" s="16">
        <f t="shared" si="648"/>
        <v>12.5697996918336</v>
      </c>
      <c r="BG1333" s="16">
        <f t="shared" si="649"/>
        <v>5.31083650190114</v>
      </c>
      <c r="BH1333" s="17">
        <f t="shared" si="650"/>
        <v>0.782226586473548</v>
      </c>
    </row>
    <row r="1334" spans="1:60">
      <c r="A1334">
        <v>1352</v>
      </c>
      <c r="B1334" t="s">
        <v>1421</v>
      </c>
      <c r="C1334" t="s">
        <v>1422</v>
      </c>
      <c r="D1334" t="s">
        <v>62</v>
      </c>
      <c r="E1334" t="s">
        <v>63</v>
      </c>
      <c r="F1334" t="s">
        <v>1453</v>
      </c>
      <c r="G1334">
        <v>1060.28000581595</v>
      </c>
      <c r="H1334">
        <v>37.5</v>
      </c>
      <c r="I1334">
        <v>58.61</v>
      </c>
      <c r="J1334">
        <v>3.54</v>
      </c>
      <c r="K1334">
        <v>927.38</v>
      </c>
      <c r="L1334">
        <v>22.7293175855281</v>
      </c>
      <c r="M1334">
        <v>0.0198</v>
      </c>
      <c r="N1334">
        <v>51.89</v>
      </c>
      <c r="O1334">
        <v>0.273</v>
      </c>
      <c r="P1334">
        <v>5.01</v>
      </c>
      <c r="Q1334">
        <v>9.42</v>
      </c>
      <c r="R1334">
        <v>3.45</v>
      </c>
      <c r="S1334">
        <v>26.85</v>
      </c>
      <c r="T1334">
        <v>9.45</v>
      </c>
      <c r="U1334">
        <v>94</v>
      </c>
      <c r="V1334">
        <v>30.74</v>
      </c>
      <c r="W1334">
        <v>132.84</v>
      </c>
      <c r="X1334">
        <v>33.43</v>
      </c>
      <c r="Y1334">
        <v>389.1</v>
      </c>
      <c r="Z1334">
        <v>53.23</v>
      </c>
      <c r="AA1334">
        <v>8548.16</v>
      </c>
      <c r="AB1334">
        <v>446.18</v>
      </c>
      <c r="AC1334">
        <v>661.47</v>
      </c>
      <c r="AD1334" s="3">
        <f t="shared" si="620"/>
        <v>447.009024319721</v>
      </c>
      <c r="AE1334" s="4">
        <f t="shared" si="621"/>
        <v>670.270872221381</v>
      </c>
      <c r="AF1334" s="5">
        <f t="shared" si="622"/>
        <v>0.0835443037974684</v>
      </c>
      <c r="AG1334" s="3">
        <f t="shared" si="623"/>
        <v>84.6492659053834</v>
      </c>
      <c r="AH1334" s="3">
        <f t="shared" si="624"/>
        <v>2.94181034482759</v>
      </c>
      <c r="AI1334" s="3">
        <f t="shared" si="625"/>
        <v>10.9628008752735</v>
      </c>
      <c r="AJ1334" s="3">
        <f t="shared" si="626"/>
        <v>63.6486486486487</v>
      </c>
      <c r="AK1334" s="3">
        <f t="shared" si="627"/>
        <v>61.2788632326821</v>
      </c>
      <c r="AL1334" s="3">
        <f t="shared" si="628"/>
        <v>134.924623115578</v>
      </c>
      <c r="AM1334" s="3">
        <f t="shared" si="629"/>
        <v>261.772853185596</v>
      </c>
      <c r="AN1334" s="3">
        <f t="shared" si="630"/>
        <v>382.113821138211</v>
      </c>
      <c r="AO1334" s="3">
        <f t="shared" si="631"/>
        <v>563.003663003663</v>
      </c>
      <c r="AP1334" s="3">
        <f t="shared" si="632"/>
        <v>830.25</v>
      </c>
      <c r="AQ1334" s="3">
        <f t="shared" si="633"/>
        <v>1353.44129554656</v>
      </c>
      <c r="AR1334" s="3">
        <f t="shared" si="634"/>
        <v>2416.7701863354</v>
      </c>
      <c r="AS1334" s="6">
        <f t="shared" si="635"/>
        <v>2163.82113821138</v>
      </c>
      <c r="AT1334" s="3">
        <f t="shared" si="636"/>
        <v>0.661257330777149</v>
      </c>
      <c r="AU1334" s="7">
        <f t="shared" si="637"/>
        <v>2.73612002711696</v>
      </c>
      <c r="AV1334" s="8">
        <f t="shared" si="638"/>
        <v>0.0774164627324898</v>
      </c>
      <c r="AW1334" s="3">
        <f t="shared" si="639"/>
        <v>189.342054299825</v>
      </c>
      <c r="AX1334" s="7">
        <f t="shared" si="640"/>
        <v>1.06526305750823</v>
      </c>
      <c r="AY1334" s="3">
        <f t="shared" si="641"/>
        <v>2.39377255142184</v>
      </c>
      <c r="AZ1334" s="9">
        <f t="shared" si="642"/>
        <v>55.4827490397939</v>
      </c>
      <c r="BA1334" s="11">
        <f t="shared" si="643"/>
        <v>8.32614451890719</v>
      </c>
      <c r="BB1334" s="12">
        <f t="shared" si="644"/>
        <v>958.639732784993</v>
      </c>
      <c r="BC1334" s="13">
        <f t="shared" si="645"/>
        <v>0.0936122475308296</v>
      </c>
      <c r="BD1334" s="14">
        <f t="shared" si="646"/>
        <v>28.7412436273949</v>
      </c>
      <c r="BE1334" s="15">
        <f t="shared" si="647"/>
        <v>1.7</v>
      </c>
      <c r="BF1334" s="16">
        <f t="shared" si="648"/>
        <v>14.4916201117318</v>
      </c>
      <c r="BG1334" s="16">
        <f t="shared" si="649"/>
        <v>5.50849256900212</v>
      </c>
      <c r="BH1334" s="17">
        <f t="shared" si="650"/>
        <v>0.674527945333878</v>
      </c>
    </row>
    <row r="1335" spans="1:60">
      <c r="A1335">
        <v>1353</v>
      </c>
      <c r="B1335" t="s">
        <v>1421</v>
      </c>
      <c r="C1335" t="s">
        <v>1422</v>
      </c>
      <c r="D1335" t="s">
        <v>62</v>
      </c>
      <c r="E1335" t="s">
        <v>63</v>
      </c>
      <c r="F1335" t="s">
        <v>1454</v>
      </c>
      <c r="G1335">
        <v>454.012896910595</v>
      </c>
      <c r="H1335">
        <v>37.5</v>
      </c>
      <c r="I1335">
        <v>209.37</v>
      </c>
      <c r="J1335">
        <v>7.5</v>
      </c>
      <c r="K1335">
        <v>1020.35</v>
      </c>
      <c r="L1335">
        <v>22.7293175855281</v>
      </c>
      <c r="M1335">
        <v>0.0457</v>
      </c>
      <c r="N1335">
        <v>41.28</v>
      </c>
      <c r="O1335">
        <v>0.327</v>
      </c>
      <c r="P1335">
        <v>5.79</v>
      </c>
      <c r="Q1335">
        <v>9.4</v>
      </c>
      <c r="R1335">
        <v>3.23</v>
      </c>
      <c r="S1335">
        <v>27.74</v>
      </c>
      <c r="T1335">
        <v>9.56</v>
      </c>
      <c r="U1335">
        <v>107.09</v>
      </c>
      <c r="V1335">
        <v>36.79</v>
      </c>
      <c r="W1335">
        <v>148.46</v>
      </c>
      <c r="X1335">
        <v>36.01</v>
      </c>
      <c r="Y1335">
        <v>400.47</v>
      </c>
      <c r="Z1335">
        <v>50.04</v>
      </c>
      <c r="AA1335">
        <v>6971.49</v>
      </c>
      <c r="AB1335">
        <v>220.71</v>
      </c>
      <c r="AC1335">
        <v>224.83</v>
      </c>
      <c r="AD1335" s="3">
        <f t="shared" si="620"/>
        <v>221.12009000315</v>
      </c>
      <c r="AE1335" s="4">
        <f t="shared" si="621"/>
        <v>227.821367864806</v>
      </c>
      <c r="AF1335" s="5">
        <f t="shared" si="622"/>
        <v>0.192827004219409</v>
      </c>
      <c r="AG1335" s="3">
        <f t="shared" si="623"/>
        <v>67.3409461663948</v>
      </c>
      <c r="AH1335" s="3">
        <f t="shared" si="624"/>
        <v>3.52370689655172</v>
      </c>
      <c r="AI1335" s="3">
        <f t="shared" si="625"/>
        <v>12.6695842450766</v>
      </c>
      <c r="AJ1335" s="3">
        <f t="shared" si="626"/>
        <v>63.5135135135135</v>
      </c>
      <c r="AK1335" s="3">
        <f t="shared" si="627"/>
        <v>57.3712255772647</v>
      </c>
      <c r="AL1335" s="3">
        <f t="shared" si="628"/>
        <v>139.396984924623</v>
      </c>
      <c r="AM1335" s="3">
        <f t="shared" si="629"/>
        <v>264.819944598338</v>
      </c>
      <c r="AN1335" s="3">
        <f t="shared" si="630"/>
        <v>435.325203252033</v>
      </c>
      <c r="AO1335" s="3">
        <f t="shared" si="631"/>
        <v>673.809523809524</v>
      </c>
      <c r="AP1335" s="3">
        <f t="shared" si="632"/>
        <v>927.875</v>
      </c>
      <c r="AQ1335" s="3">
        <f t="shared" si="633"/>
        <v>1457.89473684211</v>
      </c>
      <c r="AR1335" s="3">
        <f t="shared" si="634"/>
        <v>2487.39130434783</v>
      </c>
      <c r="AS1335" s="6">
        <f t="shared" si="635"/>
        <v>2034.14634146341</v>
      </c>
      <c r="AT1335" s="3">
        <f t="shared" si="636"/>
        <v>0.609725513625577</v>
      </c>
      <c r="AU1335" s="7">
        <f t="shared" si="637"/>
        <v>2.45126495601963</v>
      </c>
      <c r="AV1335" s="8">
        <f t="shared" si="638"/>
        <v>0.181194592881632</v>
      </c>
      <c r="AW1335" s="3">
        <f t="shared" si="639"/>
        <v>30.3761823819741</v>
      </c>
      <c r="AX1335" s="7">
        <f t="shared" si="640"/>
        <v>0.998646603769573</v>
      </c>
      <c r="AY1335" s="3">
        <f t="shared" si="641"/>
        <v>2.28164849386727</v>
      </c>
      <c r="AZ1335" s="9">
        <f t="shared" si="642"/>
        <v>32.9768572447018</v>
      </c>
      <c r="BA1335" s="11">
        <f t="shared" si="643"/>
        <v>5.20915981504237</v>
      </c>
      <c r="BB1335" s="12">
        <f t="shared" si="644"/>
        <v>1025.41386215369</v>
      </c>
      <c r="BC1335" s="13">
        <f t="shared" si="645"/>
        <v>0.033815500420847</v>
      </c>
      <c r="BD1335" s="14">
        <f t="shared" si="646"/>
        <v>29.8882354021975</v>
      </c>
      <c r="BE1335" s="15">
        <f t="shared" si="647"/>
        <v>0.56141533697905</v>
      </c>
      <c r="BF1335" s="16">
        <f t="shared" si="648"/>
        <v>14.4365537130497</v>
      </c>
      <c r="BG1335" s="16">
        <f t="shared" si="649"/>
        <v>4.39148936170213</v>
      </c>
      <c r="BH1335" s="17">
        <f t="shared" si="650"/>
        <v>0.981675043366099</v>
      </c>
    </row>
    <row r="1336" spans="1:60">
      <c r="A1336">
        <v>1354</v>
      </c>
      <c r="B1336" t="s">
        <v>1421</v>
      </c>
      <c r="C1336" t="s">
        <v>1422</v>
      </c>
      <c r="D1336" t="s">
        <v>62</v>
      </c>
      <c r="E1336" t="s">
        <v>63</v>
      </c>
      <c r="F1336" t="s">
        <v>1455</v>
      </c>
      <c r="G1336">
        <v>804.0303548462</v>
      </c>
      <c r="H1336">
        <v>37.5</v>
      </c>
      <c r="I1336">
        <v>77.69</v>
      </c>
      <c r="J1336">
        <v>2.75</v>
      </c>
      <c r="K1336">
        <v>819.68</v>
      </c>
      <c r="L1336">
        <v>22.7293175855281</v>
      </c>
      <c r="M1336">
        <v>0.149</v>
      </c>
      <c r="N1336">
        <v>43.9</v>
      </c>
      <c r="O1336">
        <v>0.654</v>
      </c>
      <c r="P1336">
        <v>5.66</v>
      </c>
      <c r="Q1336">
        <v>7.02</v>
      </c>
      <c r="R1336">
        <v>2.43</v>
      </c>
      <c r="S1336">
        <v>19.63</v>
      </c>
      <c r="T1336">
        <v>6.89</v>
      </c>
      <c r="U1336">
        <v>74.76</v>
      </c>
      <c r="V1336">
        <v>25.83</v>
      </c>
      <c r="W1336">
        <v>114.13</v>
      </c>
      <c r="X1336">
        <v>30.92</v>
      </c>
      <c r="Y1336">
        <v>379.3</v>
      </c>
      <c r="Z1336">
        <v>52.33</v>
      </c>
      <c r="AA1336">
        <v>8741.37</v>
      </c>
      <c r="AB1336">
        <v>423.48</v>
      </c>
      <c r="AC1336">
        <v>644.69</v>
      </c>
      <c r="AD1336" s="3">
        <f t="shared" si="620"/>
        <v>424.266846606561</v>
      </c>
      <c r="AE1336" s="4">
        <f t="shared" si="621"/>
        <v>653.267613969496</v>
      </c>
      <c r="AF1336" s="5">
        <f t="shared" si="622"/>
        <v>0.628691983122363</v>
      </c>
      <c r="AG1336" s="3">
        <f t="shared" si="623"/>
        <v>71.6150081566068</v>
      </c>
      <c r="AH1336" s="3">
        <f t="shared" si="624"/>
        <v>7.04741379310345</v>
      </c>
      <c r="AI1336" s="3">
        <f t="shared" si="625"/>
        <v>12.3851203501094</v>
      </c>
      <c r="AJ1336" s="3">
        <f t="shared" si="626"/>
        <v>47.4324324324324</v>
      </c>
      <c r="AK1336" s="3">
        <f t="shared" si="627"/>
        <v>43.1616341030195</v>
      </c>
      <c r="AL1336" s="3">
        <f t="shared" si="628"/>
        <v>98.643216080402</v>
      </c>
      <c r="AM1336" s="3">
        <f t="shared" si="629"/>
        <v>190.858725761773</v>
      </c>
      <c r="AN1336" s="3">
        <f t="shared" si="630"/>
        <v>303.90243902439</v>
      </c>
      <c r="AO1336" s="3">
        <f t="shared" si="631"/>
        <v>473.076923076923</v>
      </c>
      <c r="AP1336" s="3">
        <f t="shared" si="632"/>
        <v>713.3125</v>
      </c>
      <c r="AQ1336" s="3">
        <f t="shared" si="633"/>
        <v>1251.82186234818</v>
      </c>
      <c r="AR1336" s="3">
        <f t="shared" si="634"/>
        <v>2355.90062111801</v>
      </c>
      <c r="AS1336" s="6">
        <f t="shared" si="635"/>
        <v>2127.23577235772</v>
      </c>
      <c r="AT1336" s="3">
        <f t="shared" si="636"/>
        <v>0.630995945667021</v>
      </c>
      <c r="AU1336" s="7">
        <f t="shared" si="637"/>
        <v>2.678364019309</v>
      </c>
      <c r="AV1336" s="8">
        <f t="shared" si="638"/>
        <v>0.0672006373211238</v>
      </c>
      <c r="AW1336" s="3">
        <f t="shared" si="639"/>
        <v>237.551859625271</v>
      </c>
      <c r="AX1336" s="7">
        <f t="shared" si="640"/>
        <v>1.03574443643161</v>
      </c>
      <c r="AY1336" s="3">
        <f t="shared" si="641"/>
        <v>2.34497993132425</v>
      </c>
      <c r="AZ1336" s="9">
        <f t="shared" si="642"/>
        <v>27.4073861952855</v>
      </c>
      <c r="BA1336" s="11">
        <f t="shared" si="643"/>
        <v>7.05439016612907</v>
      </c>
      <c r="BB1336" s="12">
        <f t="shared" si="644"/>
        <v>938.092657225285</v>
      </c>
      <c r="BC1336" s="13">
        <f t="shared" si="645"/>
        <v>0.090908346025899</v>
      </c>
      <c r="BD1336" s="14">
        <f t="shared" si="646"/>
        <v>23.8580532149437</v>
      </c>
      <c r="BE1336" s="15">
        <f t="shared" si="647"/>
        <v>1.6996836277353</v>
      </c>
      <c r="BF1336" s="16">
        <f t="shared" si="648"/>
        <v>19.3224656138563</v>
      </c>
      <c r="BG1336" s="16">
        <f t="shared" si="649"/>
        <v>6.25356125356125</v>
      </c>
      <c r="BH1336" s="17">
        <f t="shared" si="650"/>
        <v>0.656873846344755</v>
      </c>
    </row>
    <row r="1337" spans="1:60">
      <c r="A1337">
        <v>1355</v>
      </c>
      <c r="B1337" t="s">
        <v>1421</v>
      </c>
      <c r="C1337" t="s">
        <v>1422</v>
      </c>
      <c r="D1337" t="s">
        <v>62</v>
      </c>
      <c r="E1337" t="s">
        <v>63</v>
      </c>
      <c r="F1337" t="s">
        <v>1456</v>
      </c>
      <c r="G1337">
        <v>486.00143689625</v>
      </c>
      <c r="H1337">
        <v>37.5</v>
      </c>
      <c r="I1337">
        <v>104.97</v>
      </c>
      <c r="J1337">
        <v>5.21</v>
      </c>
      <c r="K1337">
        <v>994.06</v>
      </c>
      <c r="L1337">
        <v>22.7293175855281</v>
      </c>
      <c r="M1337">
        <v>0.198</v>
      </c>
      <c r="N1337">
        <v>56.43</v>
      </c>
      <c r="O1337">
        <v>0.295</v>
      </c>
      <c r="P1337">
        <v>4.54</v>
      </c>
      <c r="Q1337">
        <v>8.98</v>
      </c>
      <c r="R1337">
        <v>2.97</v>
      </c>
      <c r="S1337">
        <v>27.27</v>
      </c>
      <c r="T1337">
        <v>9.93</v>
      </c>
      <c r="U1337">
        <v>103.48</v>
      </c>
      <c r="V1337">
        <v>33.9</v>
      </c>
      <c r="W1337">
        <v>142.6</v>
      </c>
      <c r="X1337">
        <v>34.63</v>
      </c>
      <c r="Y1337">
        <v>398.33</v>
      </c>
      <c r="Z1337">
        <v>51.81</v>
      </c>
      <c r="AA1337">
        <v>8345.39</v>
      </c>
      <c r="AB1337">
        <v>647.93</v>
      </c>
      <c r="AC1337">
        <v>936.33</v>
      </c>
      <c r="AD1337" s="3">
        <f t="shared" si="620"/>
        <v>649.133885713113</v>
      </c>
      <c r="AE1337" s="4">
        <f t="shared" si="621"/>
        <v>948.787890285343</v>
      </c>
      <c r="AF1337" s="5">
        <f t="shared" si="622"/>
        <v>0.835443037974684</v>
      </c>
      <c r="AG1337" s="3">
        <f t="shared" si="623"/>
        <v>92.0554649265905</v>
      </c>
      <c r="AH1337" s="3">
        <f t="shared" si="624"/>
        <v>3.17887931034483</v>
      </c>
      <c r="AI1337" s="3">
        <f t="shared" si="625"/>
        <v>9.9343544857768</v>
      </c>
      <c r="AJ1337" s="3">
        <f t="shared" si="626"/>
        <v>60.6756756756757</v>
      </c>
      <c r="AK1337" s="3">
        <f t="shared" si="627"/>
        <v>52.753108348135</v>
      </c>
      <c r="AL1337" s="3">
        <f t="shared" si="628"/>
        <v>137.035175879397</v>
      </c>
      <c r="AM1337" s="3">
        <f t="shared" si="629"/>
        <v>275.069252077562</v>
      </c>
      <c r="AN1337" s="3">
        <f t="shared" si="630"/>
        <v>420.650406504065</v>
      </c>
      <c r="AO1337" s="3">
        <f t="shared" si="631"/>
        <v>620.879120879121</v>
      </c>
      <c r="AP1337" s="3">
        <f t="shared" si="632"/>
        <v>891.25</v>
      </c>
      <c r="AQ1337" s="3">
        <f t="shared" si="633"/>
        <v>1402.02429149798</v>
      </c>
      <c r="AR1337" s="3">
        <f t="shared" si="634"/>
        <v>2474.09937888199</v>
      </c>
      <c r="AS1337" s="6">
        <f t="shared" si="635"/>
        <v>2106.09756097561</v>
      </c>
      <c r="AT1337" s="3">
        <f t="shared" si="636"/>
        <v>0.578528439571525</v>
      </c>
      <c r="AU1337" s="7">
        <f t="shared" si="637"/>
        <v>2.3383395368417</v>
      </c>
      <c r="AV1337" s="8">
        <f t="shared" si="638"/>
        <v>0.0594758855775752</v>
      </c>
      <c r="AW1337" s="3">
        <f t="shared" si="639"/>
        <v>182.109000054768</v>
      </c>
      <c r="AX1337" s="7">
        <f t="shared" si="640"/>
        <v>0.802613799029177</v>
      </c>
      <c r="AY1337" s="3">
        <f t="shared" si="641"/>
        <v>1.90221747523321</v>
      </c>
      <c r="AZ1337" s="9">
        <f t="shared" si="642"/>
        <v>70.0444179347509</v>
      </c>
      <c r="BA1337" s="11">
        <f t="shared" si="643"/>
        <v>9.32174727384007</v>
      </c>
      <c r="BB1337" s="12">
        <f t="shared" si="644"/>
        <v>991.887124447691</v>
      </c>
      <c r="BC1337" s="13">
        <f t="shared" si="645"/>
        <v>0.132983704016482</v>
      </c>
      <c r="BD1337" s="14">
        <f t="shared" si="646"/>
        <v>34.3163368425184</v>
      </c>
      <c r="BE1337" s="15">
        <f t="shared" si="647"/>
        <v>2.35063891748048</v>
      </c>
      <c r="BF1337" s="16">
        <f t="shared" si="648"/>
        <v>14.6068940227356</v>
      </c>
      <c r="BG1337" s="16">
        <f t="shared" si="649"/>
        <v>6.28396436525612</v>
      </c>
      <c r="BH1337" s="17">
        <f t="shared" si="650"/>
        <v>0.691988935524868</v>
      </c>
    </row>
    <row r="1338" spans="1:60">
      <c r="A1338">
        <v>1356</v>
      </c>
      <c r="B1338" t="s">
        <v>1421</v>
      </c>
      <c r="C1338" t="s">
        <v>1422</v>
      </c>
      <c r="D1338" t="s">
        <v>62</v>
      </c>
      <c r="E1338" t="s">
        <v>63</v>
      </c>
      <c r="F1338" t="s">
        <v>1457</v>
      </c>
      <c r="G1338">
        <v>569.19661844675</v>
      </c>
      <c r="H1338">
        <v>37.5</v>
      </c>
      <c r="I1338">
        <v>70.77</v>
      </c>
      <c r="J1338">
        <v>4.38</v>
      </c>
      <c r="K1338">
        <v>878.22</v>
      </c>
      <c r="L1338">
        <v>22.7293175855281</v>
      </c>
      <c r="M1338">
        <v>0.161</v>
      </c>
      <c r="N1338">
        <v>45.56</v>
      </c>
      <c r="O1338">
        <v>0.201</v>
      </c>
      <c r="P1338">
        <v>3.68</v>
      </c>
      <c r="Q1338">
        <v>8.15</v>
      </c>
      <c r="R1338">
        <v>2.59</v>
      </c>
      <c r="S1338">
        <v>25.35</v>
      </c>
      <c r="T1338">
        <v>8.77</v>
      </c>
      <c r="U1338">
        <v>90.63</v>
      </c>
      <c r="V1338">
        <v>30</v>
      </c>
      <c r="W1338">
        <v>124.48</v>
      </c>
      <c r="X1338">
        <v>30.75</v>
      </c>
      <c r="Y1338">
        <v>338.57</v>
      </c>
      <c r="Z1338">
        <v>46.14</v>
      </c>
      <c r="AA1338">
        <v>8578.81</v>
      </c>
      <c r="AB1338">
        <v>576.95</v>
      </c>
      <c r="AC1338">
        <v>787.13</v>
      </c>
      <c r="AD1338" s="3">
        <f t="shared" si="620"/>
        <v>578.022001392404</v>
      </c>
      <c r="AE1338" s="4">
        <f t="shared" si="621"/>
        <v>797.602781156539</v>
      </c>
      <c r="AF1338" s="5">
        <f t="shared" si="622"/>
        <v>0.679324894514768</v>
      </c>
      <c r="AG1338" s="3">
        <f t="shared" si="623"/>
        <v>74.3230016313214</v>
      </c>
      <c r="AH1338" s="3">
        <f t="shared" si="624"/>
        <v>2.16594827586207</v>
      </c>
      <c r="AI1338" s="3">
        <f t="shared" si="625"/>
        <v>8.05251641137855</v>
      </c>
      <c r="AJ1338" s="3">
        <f t="shared" si="626"/>
        <v>55.0675675675676</v>
      </c>
      <c r="AK1338" s="3">
        <f t="shared" si="627"/>
        <v>46.0035523978686</v>
      </c>
      <c r="AL1338" s="3">
        <f t="shared" si="628"/>
        <v>127.386934673367</v>
      </c>
      <c r="AM1338" s="3">
        <f t="shared" si="629"/>
        <v>242.936288088643</v>
      </c>
      <c r="AN1338" s="3">
        <f t="shared" si="630"/>
        <v>368.414634146341</v>
      </c>
      <c r="AO1338" s="3">
        <f t="shared" si="631"/>
        <v>549.450549450549</v>
      </c>
      <c r="AP1338" s="3">
        <f t="shared" si="632"/>
        <v>778</v>
      </c>
      <c r="AQ1338" s="3">
        <f t="shared" si="633"/>
        <v>1244.93927125506</v>
      </c>
      <c r="AR1338" s="3">
        <f t="shared" si="634"/>
        <v>2102.91925465838</v>
      </c>
      <c r="AS1338" s="6">
        <f t="shared" si="635"/>
        <v>1875.60975609756</v>
      </c>
      <c r="AT1338" s="3">
        <f t="shared" si="636"/>
        <v>0.549263802212152</v>
      </c>
      <c r="AU1338" s="7">
        <f t="shared" si="637"/>
        <v>2.61191104221155</v>
      </c>
      <c r="AV1338" s="8">
        <f t="shared" si="638"/>
        <v>0.0571211649161217</v>
      </c>
      <c r="AW1338" s="3">
        <f t="shared" si="639"/>
        <v>182.101091588251</v>
      </c>
      <c r="AX1338" s="7">
        <f t="shared" si="640"/>
        <v>0.770820631549578</v>
      </c>
      <c r="AY1338" s="3">
        <f t="shared" si="641"/>
        <v>1.83203941466906</v>
      </c>
      <c r="AZ1338" s="9">
        <f t="shared" si="642"/>
        <v>78.1168165194645</v>
      </c>
      <c r="BA1338" s="11">
        <f t="shared" si="643"/>
        <v>10.5096511129459</v>
      </c>
      <c r="BB1338" s="12">
        <f t="shared" si="644"/>
        <v>976.676968338942</v>
      </c>
      <c r="BC1338" s="13">
        <f t="shared" si="645"/>
        <v>0.112726497078123</v>
      </c>
      <c r="BD1338" s="14">
        <f t="shared" si="646"/>
        <v>35.7479627900774</v>
      </c>
      <c r="BE1338" s="15">
        <f t="shared" si="647"/>
        <v>2.32486634964704</v>
      </c>
      <c r="BF1338" s="16">
        <f t="shared" si="648"/>
        <v>13.3558185404339</v>
      </c>
      <c r="BG1338" s="16">
        <f t="shared" si="649"/>
        <v>5.59018404907975</v>
      </c>
      <c r="BH1338" s="17">
        <f t="shared" si="650"/>
        <v>0.732979304562144</v>
      </c>
    </row>
    <row r="1339" spans="1:60">
      <c r="A1339">
        <v>1357</v>
      </c>
      <c r="B1339" t="s">
        <v>1421</v>
      </c>
      <c r="C1339" t="s">
        <v>1422</v>
      </c>
      <c r="D1339" t="s">
        <v>62</v>
      </c>
      <c r="E1339" t="s">
        <v>63</v>
      </c>
      <c r="F1339" t="s">
        <v>1458</v>
      </c>
      <c r="G1339">
        <v>664.56629990315</v>
      </c>
      <c r="H1339">
        <v>37.5</v>
      </c>
      <c r="I1339">
        <v>67.51</v>
      </c>
      <c r="J1339">
        <v>3.45</v>
      </c>
      <c r="K1339">
        <v>970.54</v>
      </c>
      <c r="L1339">
        <v>22.7293175855281</v>
      </c>
      <c r="M1339">
        <v>0.0288</v>
      </c>
      <c r="N1339">
        <v>46.76</v>
      </c>
      <c r="O1339">
        <v>0.229</v>
      </c>
      <c r="P1339">
        <v>4.49</v>
      </c>
      <c r="Q1339">
        <v>7.84</v>
      </c>
      <c r="R1339">
        <v>2.77</v>
      </c>
      <c r="S1339">
        <v>25.64</v>
      </c>
      <c r="T1339">
        <v>9.47</v>
      </c>
      <c r="U1339">
        <v>100.65</v>
      </c>
      <c r="V1339">
        <v>33.35</v>
      </c>
      <c r="W1339">
        <v>142.06</v>
      </c>
      <c r="X1339">
        <v>33.73</v>
      </c>
      <c r="Y1339">
        <v>385.67</v>
      </c>
      <c r="Z1339">
        <v>52.67</v>
      </c>
      <c r="AA1339">
        <v>8552.23</v>
      </c>
      <c r="AB1339">
        <v>650.5</v>
      </c>
      <c r="AC1339">
        <v>901.97</v>
      </c>
      <c r="AD1339" s="3">
        <f t="shared" si="620"/>
        <v>651.70866089914</v>
      </c>
      <c r="AE1339" s="4">
        <f t="shared" si="621"/>
        <v>913.970729764795</v>
      </c>
      <c r="AF1339" s="5">
        <f t="shared" si="622"/>
        <v>0.121518987341772</v>
      </c>
      <c r="AG1339" s="3">
        <f t="shared" si="623"/>
        <v>76.2805872756933</v>
      </c>
      <c r="AH1339" s="3">
        <f t="shared" si="624"/>
        <v>2.4676724137931</v>
      </c>
      <c r="AI1339" s="3">
        <f t="shared" si="625"/>
        <v>9.82494529540481</v>
      </c>
      <c r="AJ1339" s="3">
        <f t="shared" si="626"/>
        <v>52.972972972973</v>
      </c>
      <c r="AK1339" s="3">
        <f t="shared" si="627"/>
        <v>49.2007104795737</v>
      </c>
      <c r="AL1339" s="3">
        <f t="shared" si="628"/>
        <v>128.844221105528</v>
      </c>
      <c r="AM1339" s="3">
        <f t="shared" si="629"/>
        <v>262.326869806094</v>
      </c>
      <c r="AN1339" s="3">
        <f t="shared" si="630"/>
        <v>409.146341463415</v>
      </c>
      <c r="AO1339" s="3">
        <f t="shared" si="631"/>
        <v>610.805860805861</v>
      </c>
      <c r="AP1339" s="3">
        <f t="shared" si="632"/>
        <v>887.875</v>
      </c>
      <c r="AQ1339" s="3">
        <f t="shared" si="633"/>
        <v>1365.58704453441</v>
      </c>
      <c r="AR1339" s="3">
        <f t="shared" si="634"/>
        <v>2395.46583850932</v>
      </c>
      <c r="AS1339" s="6">
        <f t="shared" si="635"/>
        <v>2141.05691056911</v>
      </c>
      <c r="AT1339" s="3">
        <f t="shared" si="636"/>
        <v>0.595541085722891</v>
      </c>
      <c r="AU1339" s="7">
        <f t="shared" si="637"/>
        <v>2.48611804914527</v>
      </c>
      <c r="AV1339" s="8">
        <f t="shared" si="638"/>
        <v>0.0511613758265906</v>
      </c>
      <c r="AW1339" s="3">
        <f t="shared" si="639"/>
        <v>264.919052105738</v>
      </c>
      <c r="AX1339" s="7">
        <f t="shared" si="640"/>
        <v>0.832719646552201</v>
      </c>
      <c r="AY1339" s="3">
        <f t="shared" si="641"/>
        <v>1.96615424714533</v>
      </c>
      <c r="AZ1339" s="9">
        <f t="shared" si="642"/>
        <v>51.8079887323704</v>
      </c>
      <c r="BA1339" s="11">
        <f t="shared" si="643"/>
        <v>7.99964008395387</v>
      </c>
      <c r="BB1339" s="12">
        <f t="shared" si="644"/>
        <v>956.503226039072</v>
      </c>
      <c r="BC1339" s="13">
        <f t="shared" si="645"/>
        <v>0.128865665200142</v>
      </c>
      <c r="BD1339" s="14">
        <f t="shared" si="646"/>
        <v>35.2544912731239</v>
      </c>
      <c r="BE1339" s="15">
        <f t="shared" si="647"/>
        <v>2.33870925921124</v>
      </c>
      <c r="BF1339" s="16">
        <f t="shared" si="648"/>
        <v>15.0417316692668</v>
      </c>
      <c r="BG1339" s="16">
        <f t="shared" si="649"/>
        <v>5.96428571428571</v>
      </c>
      <c r="BH1339" s="17">
        <f t="shared" si="650"/>
        <v>0.721199152965176</v>
      </c>
    </row>
    <row r="1340" spans="1:60">
      <c r="A1340">
        <v>1358</v>
      </c>
      <c r="B1340" t="s">
        <v>1421</v>
      </c>
      <c r="C1340" t="s">
        <v>1422</v>
      </c>
      <c r="D1340" t="s">
        <v>62</v>
      </c>
      <c r="E1340" t="s">
        <v>63</v>
      </c>
      <c r="F1340" t="s">
        <v>1459</v>
      </c>
      <c r="G1340">
        <v>746.9420721158</v>
      </c>
      <c r="H1340">
        <v>37.5</v>
      </c>
      <c r="I1340">
        <v>55.1</v>
      </c>
      <c r="J1340">
        <v>2.15</v>
      </c>
      <c r="K1340">
        <v>519.03</v>
      </c>
      <c r="L1340">
        <v>22.7293175855281</v>
      </c>
      <c r="M1340">
        <v>0.0164</v>
      </c>
      <c r="N1340">
        <v>29.54</v>
      </c>
      <c r="O1340">
        <v>0.054</v>
      </c>
      <c r="P1340">
        <v>0.81</v>
      </c>
      <c r="Q1340">
        <v>1.98</v>
      </c>
      <c r="R1340">
        <v>0.556</v>
      </c>
      <c r="S1340">
        <v>7.09</v>
      </c>
      <c r="T1340">
        <v>2.85</v>
      </c>
      <c r="U1340">
        <v>36.68</v>
      </c>
      <c r="V1340">
        <v>15.02</v>
      </c>
      <c r="W1340">
        <v>77.73</v>
      </c>
      <c r="X1340">
        <v>22.03</v>
      </c>
      <c r="Y1340">
        <v>298.81</v>
      </c>
      <c r="Z1340">
        <v>44.7</v>
      </c>
      <c r="AA1340">
        <v>9162.28</v>
      </c>
      <c r="AB1340">
        <v>288.78</v>
      </c>
      <c r="AC1340">
        <v>776.38</v>
      </c>
      <c r="AD1340" s="3">
        <f t="shared" si="620"/>
        <v>289.316567401159</v>
      </c>
      <c r="AE1340" s="4">
        <f t="shared" si="621"/>
        <v>786.709752181106</v>
      </c>
      <c r="AF1340" s="5">
        <f t="shared" si="622"/>
        <v>0.0691983122362869</v>
      </c>
      <c r="AG1340" s="3">
        <f t="shared" si="623"/>
        <v>48.189233278956</v>
      </c>
      <c r="AH1340" s="3">
        <f t="shared" si="624"/>
        <v>0.581896551724138</v>
      </c>
      <c r="AI1340" s="3">
        <f t="shared" si="625"/>
        <v>1.77242888402626</v>
      </c>
      <c r="AJ1340" s="3">
        <f t="shared" si="626"/>
        <v>13.3783783783784</v>
      </c>
      <c r="AK1340" s="3">
        <f t="shared" si="627"/>
        <v>9.87566607460036</v>
      </c>
      <c r="AL1340" s="3">
        <f t="shared" si="628"/>
        <v>35.6281407035176</v>
      </c>
      <c r="AM1340" s="3">
        <f t="shared" si="629"/>
        <v>78.9473684210526</v>
      </c>
      <c r="AN1340" s="3">
        <f t="shared" si="630"/>
        <v>149.105691056911</v>
      </c>
      <c r="AO1340" s="3">
        <f t="shared" si="631"/>
        <v>275.091575091575</v>
      </c>
      <c r="AP1340" s="3">
        <f t="shared" si="632"/>
        <v>485.8125</v>
      </c>
      <c r="AQ1340" s="3">
        <f t="shared" si="633"/>
        <v>891.902834008097</v>
      </c>
      <c r="AR1340" s="3">
        <f t="shared" si="634"/>
        <v>1855.96273291925</v>
      </c>
      <c r="AS1340" s="6">
        <f t="shared" si="635"/>
        <v>1817.07317073171</v>
      </c>
      <c r="AT1340" s="3">
        <f t="shared" si="636"/>
        <v>0.45234321446265</v>
      </c>
      <c r="AU1340" s="7">
        <f t="shared" si="637"/>
        <v>2.43724298144261</v>
      </c>
      <c r="AV1340" s="8">
        <f t="shared" si="638"/>
        <v>0.0375487909207965</v>
      </c>
      <c r="AW1340" s="3">
        <f t="shared" si="639"/>
        <v>365.911512642375</v>
      </c>
      <c r="AX1340" s="7">
        <f t="shared" si="640"/>
        <v>0.71826382527441</v>
      </c>
      <c r="AY1340" s="3">
        <f t="shared" si="641"/>
        <v>1.70942340851023</v>
      </c>
      <c r="AZ1340" s="9">
        <f t="shared" si="642"/>
        <v>253.982908907815</v>
      </c>
      <c r="BA1340" s="11">
        <f t="shared" si="643"/>
        <v>52.3828033644024</v>
      </c>
      <c r="BB1340" s="12">
        <f t="shared" si="644"/>
        <v>918.896020385262</v>
      </c>
      <c r="BC1340" s="13">
        <f t="shared" si="645"/>
        <v>0.103080486741253</v>
      </c>
      <c r="BD1340" s="14">
        <f t="shared" si="646"/>
        <v>63.8092031425365</v>
      </c>
      <c r="BE1340" s="15">
        <f t="shared" si="647"/>
        <v>2.59823968408018</v>
      </c>
      <c r="BF1340" s="16">
        <f t="shared" si="648"/>
        <v>42.1452750352609</v>
      </c>
      <c r="BG1340" s="16">
        <f t="shared" si="649"/>
        <v>14.9191919191919</v>
      </c>
      <c r="BH1340" s="17">
        <f t="shared" si="650"/>
        <v>0.371957031350627</v>
      </c>
    </row>
    <row r="1341" spans="1:60">
      <c r="A1341">
        <v>1359</v>
      </c>
      <c r="B1341" t="s">
        <v>1421</v>
      </c>
      <c r="C1341" t="s">
        <v>1460</v>
      </c>
      <c r="D1341" t="s">
        <v>62</v>
      </c>
      <c r="E1341" t="s">
        <v>63</v>
      </c>
      <c r="F1341" t="s">
        <v>1461</v>
      </c>
      <c r="G1341">
        <v>176.629024681925</v>
      </c>
      <c r="H1341">
        <v>38.5</v>
      </c>
      <c r="I1341">
        <v>75.72</v>
      </c>
      <c r="J1341">
        <v>2.52</v>
      </c>
      <c r="K1341">
        <v>454.87</v>
      </c>
      <c r="L1341">
        <v>22.7293175855281</v>
      </c>
      <c r="M1341">
        <v>0.0214</v>
      </c>
      <c r="N1341">
        <v>30.8</v>
      </c>
      <c r="O1341">
        <v>0.066</v>
      </c>
      <c r="P1341">
        <v>1.07</v>
      </c>
      <c r="Q1341">
        <v>1.86</v>
      </c>
      <c r="R1341">
        <v>0.789</v>
      </c>
      <c r="S1341">
        <v>6.53</v>
      </c>
      <c r="T1341">
        <v>2.71</v>
      </c>
      <c r="U1341">
        <v>34.99</v>
      </c>
      <c r="V1341">
        <v>13.44</v>
      </c>
      <c r="W1341">
        <v>68.56</v>
      </c>
      <c r="X1341">
        <v>20.15</v>
      </c>
      <c r="Y1341">
        <v>292.5</v>
      </c>
      <c r="Z1341">
        <v>45.59</v>
      </c>
      <c r="AA1341">
        <v>8793.03</v>
      </c>
      <c r="AB1341">
        <v>341.19</v>
      </c>
      <c r="AC1341">
        <v>1089.13</v>
      </c>
      <c r="AD1341" s="3">
        <f t="shared" si="620"/>
        <v>341.840869139113</v>
      </c>
      <c r="AE1341" s="4">
        <f t="shared" si="621"/>
        <v>1103.79886508363</v>
      </c>
      <c r="AF1341" s="5">
        <f t="shared" si="622"/>
        <v>0.090295358649789</v>
      </c>
      <c r="AG1341" s="3">
        <f t="shared" si="623"/>
        <v>50.2446982055465</v>
      </c>
      <c r="AH1341" s="3">
        <f t="shared" si="624"/>
        <v>0.711206896551724</v>
      </c>
      <c r="AI1341" s="3">
        <f t="shared" si="625"/>
        <v>2.34135667396061</v>
      </c>
      <c r="AJ1341" s="3">
        <f t="shared" si="626"/>
        <v>12.5675675675676</v>
      </c>
      <c r="AK1341" s="3">
        <f t="shared" si="627"/>
        <v>14.0142095914742</v>
      </c>
      <c r="AL1341" s="3">
        <f t="shared" si="628"/>
        <v>32.8140703517588</v>
      </c>
      <c r="AM1341" s="3">
        <f t="shared" si="629"/>
        <v>75.0692520775623</v>
      </c>
      <c r="AN1341" s="3">
        <f t="shared" si="630"/>
        <v>142.235772357724</v>
      </c>
      <c r="AO1341" s="3">
        <f t="shared" si="631"/>
        <v>246.153846153846</v>
      </c>
      <c r="AP1341" s="3">
        <f t="shared" si="632"/>
        <v>428.5</v>
      </c>
      <c r="AQ1341" s="3">
        <f t="shared" si="633"/>
        <v>815.789473684211</v>
      </c>
      <c r="AR1341" s="3">
        <f t="shared" si="634"/>
        <v>1816.7701863354</v>
      </c>
      <c r="AS1341" s="6">
        <f t="shared" si="635"/>
        <v>1853.25203252033</v>
      </c>
      <c r="AT1341" s="3">
        <f t="shared" si="636"/>
        <v>0.690101452531774</v>
      </c>
      <c r="AU1341" s="7">
        <f t="shared" si="637"/>
        <v>3.7985071404313</v>
      </c>
      <c r="AV1341" s="8">
        <f t="shared" si="638"/>
        <v>0.0279036344159191</v>
      </c>
      <c r="AW1341" s="3">
        <f t="shared" si="639"/>
        <v>438.015422652234</v>
      </c>
      <c r="AX1341" s="7">
        <f t="shared" si="640"/>
        <v>0.583990086079388</v>
      </c>
      <c r="AY1341" s="3">
        <f t="shared" si="641"/>
        <v>1.35008908710631</v>
      </c>
      <c r="AZ1341" s="9">
        <f t="shared" si="642"/>
        <v>142.559103241063</v>
      </c>
      <c r="BA1341" s="11">
        <f t="shared" si="643"/>
        <v>47.1775484788501</v>
      </c>
      <c r="BB1341" s="12">
        <f t="shared" si="644"/>
        <v>931.189463729829</v>
      </c>
      <c r="BC1341" s="13">
        <f t="shared" si="645"/>
        <v>0.146575781289229</v>
      </c>
      <c r="BD1341" s="14">
        <f t="shared" si="646"/>
        <v>51.5127625364285</v>
      </c>
      <c r="BE1341" s="15">
        <f t="shared" si="647"/>
        <v>3.72352136752137</v>
      </c>
      <c r="BF1341" s="16">
        <f t="shared" si="648"/>
        <v>44.7932618683001</v>
      </c>
      <c r="BG1341" s="16">
        <f t="shared" si="649"/>
        <v>16.5591397849462</v>
      </c>
      <c r="BH1341" s="17">
        <f t="shared" si="650"/>
        <v>0.313268388530295</v>
      </c>
    </row>
    <row r="1342" spans="1:60">
      <c r="A1342">
        <v>1360</v>
      </c>
      <c r="B1342" t="s">
        <v>1421</v>
      </c>
      <c r="C1342" t="s">
        <v>1460</v>
      </c>
      <c r="D1342" t="s">
        <v>62</v>
      </c>
      <c r="E1342" t="s">
        <v>63</v>
      </c>
      <c r="F1342" t="s">
        <v>1462</v>
      </c>
      <c r="G1342">
        <v>908.4081706433</v>
      </c>
      <c r="H1342">
        <v>38.5</v>
      </c>
      <c r="I1342">
        <v>43.33</v>
      </c>
      <c r="J1342">
        <v>7.59</v>
      </c>
      <c r="K1342">
        <v>612.05</v>
      </c>
      <c r="L1342">
        <v>22.7293175855281</v>
      </c>
      <c r="M1342">
        <v>0.325</v>
      </c>
      <c r="N1342">
        <v>34.15</v>
      </c>
      <c r="O1342">
        <v>0.375</v>
      </c>
      <c r="P1342">
        <v>3.21</v>
      </c>
      <c r="Q1342">
        <v>3.68</v>
      </c>
      <c r="R1342">
        <v>1.4</v>
      </c>
      <c r="S1342">
        <v>11.7</v>
      </c>
      <c r="T1342">
        <v>4.27</v>
      </c>
      <c r="U1342">
        <v>49.58</v>
      </c>
      <c r="V1342">
        <v>18.5</v>
      </c>
      <c r="W1342">
        <v>89.84</v>
      </c>
      <c r="X1342">
        <v>25.43</v>
      </c>
      <c r="Y1342">
        <v>333.89</v>
      </c>
      <c r="Z1342">
        <v>51.75</v>
      </c>
      <c r="AA1342">
        <v>9363.44</v>
      </c>
      <c r="AB1342">
        <v>550.62</v>
      </c>
      <c r="AC1342">
        <v>1196.53</v>
      </c>
      <c r="AD1342" s="3">
        <f t="shared" si="620"/>
        <v>551.670387072829</v>
      </c>
      <c r="AE1342" s="4">
        <f t="shared" si="621"/>
        <v>1212.64537386585</v>
      </c>
      <c r="AF1342" s="5">
        <f t="shared" si="622"/>
        <v>1.37130801687764</v>
      </c>
      <c r="AG1342" s="3">
        <f t="shared" si="623"/>
        <v>55.7096247960848</v>
      </c>
      <c r="AH1342" s="3">
        <f t="shared" si="624"/>
        <v>4.04094827586207</v>
      </c>
      <c r="AI1342" s="3">
        <f t="shared" si="625"/>
        <v>7.02407002188184</v>
      </c>
      <c r="AJ1342" s="3">
        <f t="shared" si="626"/>
        <v>24.8648648648649</v>
      </c>
      <c r="AK1342" s="3">
        <f t="shared" si="627"/>
        <v>24.8667850799289</v>
      </c>
      <c r="AL1342" s="3">
        <f t="shared" si="628"/>
        <v>58.7939698492462</v>
      </c>
      <c r="AM1342" s="3">
        <f t="shared" si="629"/>
        <v>118.282548476454</v>
      </c>
      <c r="AN1342" s="3">
        <f t="shared" si="630"/>
        <v>201.544715447154</v>
      </c>
      <c r="AO1342" s="3">
        <f t="shared" si="631"/>
        <v>338.827838827839</v>
      </c>
      <c r="AP1342" s="3">
        <f t="shared" si="632"/>
        <v>561.5</v>
      </c>
      <c r="AQ1342" s="3">
        <f t="shared" si="633"/>
        <v>1029.55465587045</v>
      </c>
      <c r="AR1342" s="3">
        <f t="shared" si="634"/>
        <v>2073.85093167702</v>
      </c>
      <c r="AS1342" s="6">
        <f t="shared" si="635"/>
        <v>2103.65853658537</v>
      </c>
      <c r="AT1342" s="3">
        <f t="shared" si="636"/>
        <v>0.650369545392309</v>
      </c>
      <c r="AU1342" s="7">
        <f t="shared" si="637"/>
        <v>3.13604770457821</v>
      </c>
      <c r="AV1342" s="8">
        <f t="shared" si="638"/>
        <v>0.0281615719945655</v>
      </c>
      <c r="AW1342" s="3">
        <f t="shared" si="639"/>
        <v>159.768823961245</v>
      </c>
      <c r="AX1342" s="7">
        <f t="shared" si="640"/>
        <v>0.355961405513769</v>
      </c>
      <c r="AY1342" s="3">
        <f t="shared" si="641"/>
        <v>0.490508845829376</v>
      </c>
      <c r="AZ1342" s="9">
        <f t="shared" si="642"/>
        <v>34.7477998543634</v>
      </c>
      <c r="BA1342" s="11">
        <f t="shared" si="643"/>
        <v>12.9584930128898</v>
      </c>
      <c r="BB1342" s="12">
        <f t="shared" si="644"/>
        <v>1026.54994697631</v>
      </c>
      <c r="BC1342" s="13">
        <f t="shared" si="645"/>
        <v>0.166249444276908</v>
      </c>
      <c r="BD1342" s="14">
        <f t="shared" si="646"/>
        <v>28.9183089530001</v>
      </c>
      <c r="BE1342" s="15">
        <f t="shared" si="647"/>
        <v>3.58360537901704</v>
      </c>
      <c r="BF1342" s="16">
        <f t="shared" si="648"/>
        <v>28.5376068376068</v>
      </c>
      <c r="BG1342" s="16">
        <f t="shared" si="649"/>
        <v>9.27989130434783</v>
      </c>
      <c r="BH1342" s="17">
        <f t="shared" si="650"/>
        <v>0.460180689159486</v>
      </c>
    </row>
    <row r="1343" spans="1:60">
      <c r="A1343">
        <v>1361</v>
      </c>
      <c r="B1343" t="s">
        <v>1421</v>
      </c>
      <c r="C1343" t="s">
        <v>1460</v>
      </c>
      <c r="D1343" t="s">
        <v>62</v>
      </c>
      <c r="E1343" t="s">
        <v>63</v>
      </c>
      <c r="F1343" t="s">
        <v>1463</v>
      </c>
      <c r="G1343">
        <v>422.54274679907</v>
      </c>
      <c r="H1343">
        <v>38.5</v>
      </c>
      <c r="I1343">
        <v>166.9</v>
      </c>
      <c r="J1343">
        <v>9.55</v>
      </c>
      <c r="K1343">
        <v>849.83</v>
      </c>
      <c r="L1343">
        <v>22.7293175855281</v>
      </c>
      <c r="M1343">
        <v>0.0235</v>
      </c>
      <c r="N1343">
        <v>67.94</v>
      </c>
      <c r="O1343">
        <v>0.295</v>
      </c>
      <c r="P1343">
        <v>4.76</v>
      </c>
      <c r="Q1343">
        <v>7.75</v>
      </c>
      <c r="R1343">
        <v>3.22</v>
      </c>
      <c r="S1343">
        <v>22.26</v>
      </c>
      <c r="T1343">
        <v>8.12</v>
      </c>
      <c r="U1343">
        <v>87.4</v>
      </c>
      <c r="V1343">
        <v>29.59</v>
      </c>
      <c r="W1343">
        <v>125.24</v>
      </c>
      <c r="X1343">
        <v>29.64</v>
      </c>
      <c r="Y1343">
        <v>325.78</v>
      </c>
      <c r="Z1343">
        <v>42.47</v>
      </c>
      <c r="AA1343">
        <v>6540.19</v>
      </c>
      <c r="AB1343">
        <v>592.72</v>
      </c>
      <c r="AC1343">
        <v>479.2</v>
      </c>
      <c r="AD1343" s="3">
        <f t="shared" si="620"/>
        <v>593.85069889544</v>
      </c>
      <c r="AE1343" s="4">
        <f t="shared" si="621"/>
        <v>485.654068979897</v>
      </c>
      <c r="AF1343" s="5">
        <f t="shared" si="622"/>
        <v>0.0991561181434599</v>
      </c>
      <c r="AG1343" s="3">
        <f t="shared" si="623"/>
        <v>110.831973898858</v>
      </c>
      <c r="AH1343" s="3">
        <f t="shared" si="624"/>
        <v>3.17887931034483</v>
      </c>
      <c r="AI1343" s="3">
        <f t="shared" si="625"/>
        <v>10.4157549234136</v>
      </c>
      <c r="AJ1343" s="3">
        <f t="shared" si="626"/>
        <v>52.3648648648649</v>
      </c>
      <c r="AK1343" s="3">
        <f t="shared" si="627"/>
        <v>57.1936056838366</v>
      </c>
      <c r="AL1343" s="3">
        <f t="shared" si="628"/>
        <v>111.859296482412</v>
      </c>
      <c r="AM1343" s="3">
        <f t="shared" si="629"/>
        <v>224.930747922438</v>
      </c>
      <c r="AN1343" s="3">
        <f t="shared" si="630"/>
        <v>355.284552845528</v>
      </c>
      <c r="AO1343" s="3">
        <f t="shared" si="631"/>
        <v>541.941391941392</v>
      </c>
      <c r="AP1343" s="3">
        <f t="shared" si="632"/>
        <v>782.75</v>
      </c>
      <c r="AQ1343" s="3">
        <f t="shared" si="633"/>
        <v>1200</v>
      </c>
      <c r="AR1343" s="3">
        <f t="shared" si="634"/>
        <v>2023.47826086957</v>
      </c>
      <c r="AS1343" s="6">
        <f t="shared" si="635"/>
        <v>1726.42276422764</v>
      </c>
      <c r="AT1343" s="3">
        <f t="shared" si="636"/>
        <v>0.747293907358587</v>
      </c>
      <c r="AU1343" s="7">
        <f t="shared" si="637"/>
        <v>3.69311557138967</v>
      </c>
      <c r="AV1343" s="8">
        <f t="shared" si="638"/>
        <v>0.139893814011908</v>
      </c>
      <c r="AW1343" s="3">
        <f t="shared" si="639"/>
        <v>50.8538292125546</v>
      </c>
      <c r="AX1343" s="7">
        <f t="shared" si="640"/>
        <v>0.997608959471445</v>
      </c>
      <c r="AY1343" s="3">
        <f t="shared" si="641"/>
        <v>2.27984344277013</v>
      </c>
      <c r="AZ1343" s="9">
        <f t="shared" si="642"/>
        <v>66.2082622237273</v>
      </c>
      <c r="BA1343" s="11">
        <f t="shared" si="643"/>
        <v>12.5210934603575</v>
      </c>
      <c r="BB1343" s="12">
        <f t="shared" si="644"/>
        <v>1048.92934866802</v>
      </c>
      <c r="BC1343" s="13">
        <f t="shared" si="645"/>
        <v>0.0776335112055798</v>
      </c>
      <c r="BD1343" s="14">
        <f t="shared" si="646"/>
        <v>29.6387638926538</v>
      </c>
      <c r="BE1343" s="15">
        <f t="shared" si="647"/>
        <v>1.47093130333354</v>
      </c>
      <c r="BF1343" s="16">
        <f t="shared" si="648"/>
        <v>14.6352201257862</v>
      </c>
      <c r="BG1343" s="16">
        <f t="shared" si="649"/>
        <v>8.76645161290323</v>
      </c>
      <c r="BH1343" s="17">
        <f t="shared" si="650"/>
        <v>1.23689482470785</v>
      </c>
    </row>
    <row r="1344" spans="1:60">
      <c r="A1344">
        <v>1362</v>
      </c>
      <c r="B1344" t="s">
        <v>1421</v>
      </c>
      <c r="C1344" t="s">
        <v>1460</v>
      </c>
      <c r="D1344" t="s">
        <v>62</v>
      </c>
      <c r="E1344" t="s">
        <v>63</v>
      </c>
      <c r="F1344" t="s">
        <v>1464</v>
      </c>
      <c r="G1344">
        <v>291.29455155761</v>
      </c>
      <c r="H1344">
        <v>38.5</v>
      </c>
      <c r="I1344">
        <v>67.32</v>
      </c>
      <c r="J1344">
        <v>2.09</v>
      </c>
      <c r="K1344">
        <v>583.72</v>
      </c>
      <c r="L1344">
        <v>22.7293175855281</v>
      </c>
      <c r="M1344">
        <v>0.0955</v>
      </c>
      <c r="N1344">
        <v>30.63</v>
      </c>
      <c r="O1344">
        <v>0.146</v>
      </c>
      <c r="P1344">
        <v>1.74</v>
      </c>
      <c r="Q1344">
        <v>3.47</v>
      </c>
      <c r="R1344">
        <v>1.38</v>
      </c>
      <c r="S1344">
        <v>10.19</v>
      </c>
      <c r="T1344">
        <v>4.03</v>
      </c>
      <c r="U1344">
        <v>46.34</v>
      </c>
      <c r="V1344">
        <v>16.92</v>
      </c>
      <c r="W1344">
        <v>84.79</v>
      </c>
      <c r="X1344">
        <v>23.46</v>
      </c>
      <c r="Y1344">
        <v>323.75</v>
      </c>
      <c r="Z1344">
        <v>50.75</v>
      </c>
      <c r="AA1344">
        <v>9147.12</v>
      </c>
      <c r="AB1344">
        <v>467</v>
      </c>
      <c r="AC1344">
        <v>1133.89</v>
      </c>
      <c r="AD1344" s="3">
        <f t="shared" si="620"/>
        <v>467.890869861268</v>
      </c>
      <c r="AE1344" s="4">
        <f t="shared" si="621"/>
        <v>1149.16171176047</v>
      </c>
      <c r="AF1344" s="5">
        <f t="shared" si="622"/>
        <v>0.40295358649789</v>
      </c>
      <c r="AG1344" s="3">
        <f t="shared" si="623"/>
        <v>49.9673735725938</v>
      </c>
      <c r="AH1344" s="3">
        <f t="shared" si="624"/>
        <v>1.57327586206897</v>
      </c>
      <c r="AI1344" s="3">
        <f t="shared" si="625"/>
        <v>3.80743982494529</v>
      </c>
      <c r="AJ1344" s="3">
        <f t="shared" si="626"/>
        <v>23.4459459459459</v>
      </c>
      <c r="AK1344" s="3">
        <f t="shared" si="627"/>
        <v>24.5115452930728</v>
      </c>
      <c r="AL1344" s="3">
        <f t="shared" si="628"/>
        <v>51.2060301507538</v>
      </c>
      <c r="AM1344" s="3">
        <f t="shared" si="629"/>
        <v>111.634349030471</v>
      </c>
      <c r="AN1344" s="3">
        <f t="shared" si="630"/>
        <v>188.373983739837</v>
      </c>
      <c r="AO1344" s="3">
        <f t="shared" si="631"/>
        <v>309.89010989011</v>
      </c>
      <c r="AP1344" s="3">
        <f t="shared" si="632"/>
        <v>529.9375</v>
      </c>
      <c r="AQ1344" s="3">
        <f t="shared" si="633"/>
        <v>949.797570850202</v>
      </c>
      <c r="AR1344" s="3">
        <f t="shared" si="634"/>
        <v>2010.86956521739</v>
      </c>
      <c r="AS1344" s="6">
        <f t="shared" si="635"/>
        <v>2063.0081300813</v>
      </c>
      <c r="AT1344" s="3">
        <f t="shared" si="636"/>
        <v>0.707418247534751</v>
      </c>
      <c r="AU1344" s="7">
        <f t="shared" si="637"/>
        <v>3.51797182557822</v>
      </c>
      <c r="AV1344" s="8">
        <f t="shared" si="638"/>
        <v>0.0266542120978571</v>
      </c>
      <c r="AW1344" s="3">
        <f t="shared" si="639"/>
        <v>549.838139598309</v>
      </c>
      <c r="AX1344" s="7">
        <f t="shared" si="640"/>
        <v>0.625004695315325</v>
      </c>
      <c r="AY1344" s="3">
        <f t="shared" si="641"/>
        <v>1.46794135332437</v>
      </c>
      <c r="AZ1344" s="9">
        <f t="shared" si="642"/>
        <v>100.017691055844</v>
      </c>
      <c r="BA1344" s="11">
        <f t="shared" si="643"/>
        <v>22.4827225093311</v>
      </c>
      <c r="BB1344" s="12">
        <f t="shared" si="644"/>
        <v>916.738775604986</v>
      </c>
      <c r="BC1344" s="13">
        <f t="shared" si="645"/>
        <v>0.155919011336132</v>
      </c>
      <c r="BD1344" s="14">
        <f t="shared" si="646"/>
        <v>39.9866507668356</v>
      </c>
      <c r="BE1344" s="15">
        <f t="shared" si="647"/>
        <v>3.50236293436293</v>
      </c>
      <c r="BF1344" s="16">
        <f t="shared" si="648"/>
        <v>31.7713444553484</v>
      </c>
      <c r="BG1344" s="16">
        <f t="shared" si="649"/>
        <v>8.82708933717579</v>
      </c>
      <c r="BH1344" s="17">
        <f t="shared" si="650"/>
        <v>0.411856529292965</v>
      </c>
    </row>
    <row r="1345" spans="1:60">
      <c r="A1345">
        <v>1363</v>
      </c>
      <c r="B1345" t="s">
        <v>1421</v>
      </c>
      <c r="C1345" t="s">
        <v>1460</v>
      </c>
      <c r="D1345" t="s">
        <v>62</v>
      </c>
      <c r="E1345" t="s">
        <v>63</v>
      </c>
      <c r="F1345" t="s">
        <v>1465</v>
      </c>
      <c r="G1345">
        <v>310.189330512425</v>
      </c>
      <c r="H1345">
        <v>38.5</v>
      </c>
      <c r="I1345">
        <v>57.89</v>
      </c>
      <c r="J1345">
        <v>3.08</v>
      </c>
      <c r="K1345">
        <v>635.39</v>
      </c>
      <c r="L1345">
        <v>22.7293175855281</v>
      </c>
      <c r="M1345">
        <v>0.0299</v>
      </c>
      <c r="N1345">
        <v>33.28</v>
      </c>
      <c r="O1345">
        <v>0.089</v>
      </c>
      <c r="P1345">
        <v>1.72</v>
      </c>
      <c r="Q1345">
        <v>3.24</v>
      </c>
      <c r="R1345">
        <v>1.218</v>
      </c>
      <c r="S1345">
        <v>9.84</v>
      </c>
      <c r="T1345">
        <v>4.01</v>
      </c>
      <c r="U1345">
        <v>47.53</v>
      </c>
      <c r="V1345">
        <v>18.34</v>
      </c>
      <c r="W1345">
        <v>93.48</v>
      </c>
      <c r="X1345">
        <v>27.21</v>
      </c>
      <c r="Y1345">
        <v>370.78</v>
      </c>
      <c r="Z1345">
        <v>60.12</v>
      </c>
      <c r="AA1345">
        <v>9193.93</v>
      </c>
      <c r="AB1345">
        <v>493.48</v>
      </c>
      <c r="AC1345">
        <v>1323.97</v>
      </c>
      <c r="AD1345" s="3">
        <f t="shared" si="620"/>
        <v>494.42138428081</v>
      </c>
      <c r="AE1345" s="4">
        <f t="shared" si="621"/>
        <v>1341.80178987336</v>
      </c>
      <c r="AF1345" s="5">
        <f t="shared" si="622"/>
        <v>0.126160337552743</v>
      </c>
      <c r="AG1345" s="3">
        <f t="shared" si="623"/>
        <v>54.2903752039152</v>
      </c>
      <c r="AH1345" s="3">
        <f t="shared" si="624"/>
        <v>0.959051724137931</v>
      </c>
      <c r="AI1345" s="3">
        <f t="shared" si="625"/>
        <v>3.7636761487965</v>
      </c>
      <c r="AJ1345" s="3">
        <f t="shared" si="626"/>
        <v>21.8918918918919</v>
      </c>
      <c r="AK1345" s="3">
        <f t="shared" si="627"/>
        <v>21.6341030195382</v>
      </c>
      <c r="AL1345" s="3">
        <f t="shared" si="628"/>
        <v>49.4472361809045</v>
      </c>
      <c r="AM1345" s="3">
        <f t="shared" si="629"/>
        <v>111.080332409972</v>
      </c>
      <c r="AN1345" s="3">
        <f t="shared" si="630"/>
        <v>193.211382113821</v>
      </c>
      <c r="AO1345" s="3">
        <f t="shared" si="631"/>
        <v>335.897435897436</v>
      </c>
      <c r="AP1345" s="3">
        <f t="shared" si="632"/>
        <v>584.25</v>
      </c>
      <c r="AQ1345" s="3">
        <f t="shared" si="633"/>
        <v>1101.61943319838</v>
      </c>
      <c r="AR1345" s="3">
        <f t="shared" si="634"/>
        <v>2302.98136645963</v>
      </c>
      <c r="AS1345" s="6">
        <f t="shared" si="635"/>
        <v>2443.90243902439</v>
      </c>
      <c r="AT1345" s="3">
        <f t="shared" si="636"/>
        <v>0.657546143576776</v>
      </c>
      <c r="AU1345" s="7">
        <f t="shared" si="637"/>
        <v>2.85519524019259</v>
      </c>
      <c r="AV1345" s="8">
        <f t="shared" si="638"/>
        <v>0.0248024710140989</v>
      </c>
      <c r="AW1345" s="3">
        <f t="shared" si="639"/>
        <v>435.649931777065</v>
      </c>
      <c r="AX1345" s="7">
        <f t="shared" si="640"/>
        <v>0.517682847849468</v>
      </c>
      <c r="AY1345" s="3">
        <f t="shared" si="641"/>
        <v>1.14082697620224</v>
      </c>
      <c r="AZ1345" s="9">
        <f t="shared" si="642"/>
        <v>103.841339928839</v>
      </c>
      <c r="BA1345" s="11">
        <f t="shared" si="643"/>
        <v>22.7023189458344</v>
      </c>
      <c r="BB1345" s="12">
        <f t="shared" si="644"/>
        <v>947.203783914879</v>
      </c>
      <c r="BC1345" s="13">
        <f t="shared" si="645"/>
        <v>0.180518240610494</v>
      </c>
      <c r="BD1345" s="14">
        <f t="shared" si="646"/>
        <v>42.3034740166523</v>
      </c>
      <c r="BE1345" s="15">
        <f t="shared" si="647"/>
        <v>3.57076972868008</v>
      </c>
      <c r="BF1345" s="16">
        <f t="shared" si="648"/>
        <v>37.6808943089431</v>
      </c>
      <c r="BG1345" s="16">
        <f t="shared" si="649"/>
        <v>10.2716049382716</v>
      </c>
      <c r="BH1345" s="17">
        <f t="shared" si="650"/>
        <v>0.372727478719306</v>
      </c>
    </row>
    <row r="1346" spans="1:60">
      <c r="A1346">
        <v>1364</v>
      </c>
      <c r="B1346" t="s">
        <v>1421</v>
      </c>
      <c r="C1346" t="s">
        <v>1460</v>
      </c>
      <c r="D1346" t="s">
        <v>62</v>
      </c>
      <c r="E1346" t="s">
        <v>63</v>
      </c>
      <c r="F1346" t="s">
        <v>1466</v>
      </c>
      <c r="G1346">
        <v>343.108502818715</v>
      </c>
      <c r="H1346">
        <v>38.5</v>
      </c>
      <c r="I1346">
        <v>156.73</v>
      </c>
      <c r="J1346">
        <v>4.41</v>
      </c>
      <c r="K1346">
        <v>784.31</v>
      </c>
      <c r="L1346">
        <v>22.7293175855281</v>
      </c>
      <c r="M1346">
        <v>0.0191</v>
      </c>
      <c r="N1346">
        <v>37.44</v>
      </c>
      <c r="O1346">
        <v>0.171</v>
      </c>
      <c r="P1346">
        <v>3.6</v>
      </c>
      <c r="Q1346">
        <v>6.5</v>
      </c>
      <c r="R1346">
        <v>2.55</v>
      </c>
      <c r="S1346">
        <v>19.79</v>
      </c>
      <c r="T1346">
        <v>7.46</v>
      </c>
      <c r="U1346">
        <v>79.23</v>
      </c>
      <c r="V1346">
        <v>27.14</v>
      </c>
      <c r="W1346">
        <v>112.14</v>
      </c>
      <c r="X1346">
        <v>28.42</v>
      </c>
      <c r="Y1346">
        <v>322.87</v>
      </c>
      <c r="Z1346">
        <v>41.94</v>
      </c>
      <c r="AA1346">
        <v>7589.75</v>
      </c>
      <c r="AB1346">
        <v>236.95</v>
      </c>
      <c r="AC1346">
        <v>337.13</v>
      </c>
      <c r="AD1346" s="3">
        <f t="shared" si="620"/>
        <v>237.402016303271</v>
      </c>
      <c r="AE1346" s="4">
        <f t="shared" si="621"/>
        <v>341.67060992319</v>
      </c>
      <c r="AF1346" s="5">
        <f t="shared" si="622"/>
        <v>0.0805907172995781</v>
      </c>
      <c r="AG1346" s="3">
        <f t="shared" si="623"/>
        <v>61.0766721044046</v>
      </c>
      <c r="AH1346" s="3">
        <f t="shared" si="624"/>
        <v>1.8426724137931</v>
      </c>
      <c r="AI1346" s="3">
        <f t="shared" si="625"/>
        <v>7.87746170678337</v>
      </c>
      <c r="AJ1346" s="3">
        <f t="shared" si="626"/>
        <v>43.9189189189189</v>
      </c>
      <c r="AK1346" s="3">
        <f t="shared" si="627"/>
        <v>45.2930728241563</v>
      </c>
      <c r="AL1346" s="3">
        <f t="shared" si="628"/>
        <v>99.4472361809045</v>
      </c>
      <c r="AM1346" s="3">
        <f t="shared" si="629"/>
        <v>206.648199445983</v>
      </c>
      <c r="AN1346" s="3">
        <f t="shared" si="630"/>
        <v>322.073170731707</v>
      </c>
      <c r="AO1346" s="3">
        <f t="shared" si="631"/>
        <v>497.069597069597</v>
      </c>
      <c r="AP1346" s="3">
        <f t="shared" si="632"/>
        <v>700.875</v>
      </c>
      <c r="AQ1346" s="3">
        <f t="shared" si="633"/>
        <v>1150.60728744939</v>
      </c>
      <c r="AR1346" s="3">
        <f t="shared" si="634"/>
        <v>2005.40372670807</v>
      </c>
      <c r="AS1346" s="6">
        <f t="shared" si="635"/>
        <v>1704.87804878049</v>
      </c>
      <c r="AT1346" s="3">
        <f t="shared" si="636"/>
        <v>0.685345563960177</v>
      </c>
      <c r="AU1346" s="7">
        <f t="shared" si="637"/>
        <v>3.41749421741222</v>
      </c>
      <c r="AV1346" s="8">
        <f t="shared" si="638"/>
        <v>0.109579223124918</v>
      </c>
      <c r="AW1346" s="3">
        <f t="shared" si="639"/>
        <v>77.4763287807687</v>
      </c>
      <c r="AX1346" s="7">
        <f t="shared" si="640"/>
        <v>0.964523323317685</v>
      </c>
      <c r="AY1346" s="3">
        <f t="shared" si="641"/>
        <v>2.22128230998201</v>
      </c>
      <c r="AZ1346" s="9">
        <f t="shared" si="642"/>
        <v>53.4986772948711</v>
      </c>
      <c r="BA1346" s="11">
        <f t="shared" si="643"/>
        <v>9.88556082264556</v>
      </c>
      <c r="BB1346" s="12">
        <f t="shared" si="644"/>
        <v>977.266451049655</v>
      </c>
      <c r="BC1346" s="13">
        <f t="shared" si="645"/>
        <v>0.0492710668482057</v>
      </c>
      <c r="BD1346" s="14">
        <f t="shared" si="646"/>
        <v>34.1975641025641</v>
      </c>
      <c r="BE1346" s="15">
        <f t="shared" si="647"/>
        <v>1.04416638275467</v>
      </c>
      <c r="BF1346" s="16">
        <f t="shared" si="648"/>
        <v>16.3148054573017</v>
      </c>
      <c r="BG1346" s="16">
        <f t="shared" si="649"/>
        <v>5.76</v>
      </c>
      <c r="BH1346" s="17">
        <f t="shared" si="650"/>
        <v>0.702844600005932</v>
      </c>
    </row>
    <row r="1347" spans="1:60">
      <c r="A1347">
        <v>1365</v>
      </c>
      <c r="B1347" t="s">
        <v>1421</v>
      </c>
      <c r="C1347" t="s">
        <v>1460</v>
      </c>
      <c r="D1347" t="s">
        <v>62</v>
      </c>
      <c r="E1347" t="s">
        <v>63</v>
      </c>
      <c r="F1347" t="s">
        <v>1467</v>
      </c>
      <c r="G1347">
        <v>190.807685628215</v>
      </c>
      <c r="H1347">
        <v>38.5</v>
      </c>
      <c r="I1347">
        <v>54.29</v>
      </c>
      <c r="J1347">
        <v>2.2</v>
      </c>
      <c r="K1347">
        <v>730.66</v>
      </c>
      <c r="L1347">
        <v>22.7293175855281</v>
      </c>
      <c r="M1347">
        <v>0.0106</v>
      </c>
      <c r="N1347">
        <v>32.9</v>
      </c>
      <c r="O1347">
        <v>0.154</v>
      </c>
      <c r="P1347">
        <v>1.89</v>
      </c>
      <c r="Q1347">
        <v>4.19</v>
      </c>
      <c r="R1347">
        <v>1.53</v>
      </c>
      <c r="S1347">
        <v>11.82</v>
      </c>
      <c r="T1347">
        <v>4.73</v>
      </c>
      <c r="U1347">
        <v>55.46</v>
      </c>
      <c r="V1347">
        <v>21.16</v>
      </c>
      <c r="W1347">
        <v>104.01</v>
      </c>
      <c r="X1347">
        <v>30.39</v>
      </c>
      <c r="Y1347">
        <v>392.36</v>
      </c>
      <c r="Z1347">
        <v>62.92</v>
      </c>
      <c r="AA1347">
        <v>9175.3</v>
      </c>
      <c r="AB1347">
        <v>523.91</v>
      </c>
      <c r="AC1347">
        <v>1093.86</v>
      </c>
      <c r="AD1347" s="3">
        <f t="shared" ref="AD1347:AD1400" si="651">AB1347*EXP(0.000049502*H1347)</f>
        <v>524.909433895111</v>
      </c>
      <c r="AE1347" s="4">
        <f t="shared" ref="AE1347:AE1400" si="652">AC1347*(EXP(H1347*0.000000000155125*1000000)+0.0072*EXP(H1347*0.00000000098485*1000000))</f>
        <v>1108.59257073111</v>
      </c>
      <c r="AF1347" s="5">
        <f t="shared" ref="AF1347:AF1400" si="653">M1347/0.237</f>
        <v>0.0447257383966245</v>
      </c>
      <c r="AG1347" s="3">
        <f t="shared" ref="AG1347:AG1400" si="654">N1347/0.613</f>
        <v>53.6704730831974</v>
      </c>
      <c r="AH1347" s="3">
        <f t="shared" ref="AH1347:AH1400" si="655">O1347/0.0928</f>
        <v>1.65948275862069</v>
      </c>
      <c r="AI1347" s="3">
        <f t="shared" ref="AI1347:AI1400" si="656">P1347/0.457</f>
        <v>4.13566739606127</v>
      </c>
      <c r="AJ1347" s="3">
        <f t="shared" ref="AJ1347:AJ1400" si="657">Q1347/0.148</f>
        <v>28.3108108108108</v>
      </c>
      <c r="AK1347" s="3">
        <f t="shared" ref="AK1347:AK1400" si="658">R1347/0.0563</f>
        <v>27.1758436944938</v>
      </c>
      <c r="AL1347" s="3">
        <f t="shared" ref="AL1347:AL1400" si="659">S1347/0.199</f>
        <v>59.3969849246231</v>
      </c>
      <c r="AM1347" s="3">
        <f t="shared" ref="AM1347:AM1400" si="660">T1347/0.0361</f>
        <v>131.024930747922</v>
      </c>
      <c r="AN1347" s="3">
        <f t="shared" ref="AN1347:AN1400" si="661">U1347/0.246</f>
        <v>225.447154471545</v>
      </c>
      <c r="AO1347" s="3">
        <f t="shared" ref="AO1347:AO1400" si="662">V1347/0.0546</f>
        <v>387.545787545788</v>
      </c>
      <c r="AP1347" s="3">
        <f t="shared" ref="AP1347:AP1400" si="663">W1347/0.16</f>
        <v>650.0625</v>
      </c>
      <c r="AQ1347" s="3">
        <f t="shared" ref="AQ1347:AQ1400" si="664">X1347/0.0247</f>
        <v>1230.36437246964</v>
      </c>
      <c r="AR1347" s="3">
        <f t="shared" ref="AR1347:AR1400" si="665">Y1347/0.161</f>
        <v>2437.01863354037</v>
      </c>
      <c r="AS1347" s="6">
        <f t="shared" ref="AS1347:AS1400" si="666">Z1347/0.0246</f>
        <v>2557.72357723577</v>
      </c>
      <c r="AT1347" s="3">
        <f t="shared" ref="AT1347:AT1400" si="667">AK1347/10^(((0.5)*LOG(AL1347))+((0.5)*LOG(AJ1347)))</f>
        <v>0.66271176729392</v>
      </c>
      <c r="AU1347" s="7">
        <f t="shared" ref="AU1347:AU1400" si="668">(AT1347/AR1347)*(10^4)</f>
        <v>2.71935453497607</v>
      </c>
      <c r="AV1347" s="8">
        <f t="shared" ref="AV1347:AV1400" si="669">N1347/AE1347</f>
        <v>0.0296772690604471</v>
      </c>
      <c r="AW1347" s="3">
        <f t="shared" ref="AW1347:AW1400" si="670">AE1347/J1347</f>
        <v>503.905713968688</v>
      </c>
      <c r="AX1347" s="7">
        <f t="shared" ref="AX1347:AX1400" si="671">AV1347*(AW1347^0.5)</f>
        <v>0.666190715284468</v>
      </c>
      <c r="AY1347" s="3">
        <f t="shared" ref="AY1347:AY1400" si="672">((3.998*LOG(AX1347))+2.284)</f>
        <v>1.57874710534881</v>
      </c>
      <c r="AZ1347" s="9">
        <f t="shared" ref="AZ1347:AZ1400" si="673">(AG1347/0.808)/(AI1347^2/AJ1347)</f>
        <v>109.94745019128</v>
      </c>
      <c r="BA1347" s="11">
        <f t="shared" ref="BA1347:BA1400" si="674">AG1347/AI1347/K1347*1000</f>
        <v>17.7612892417345</v>
      </c>
      <c r="BB1347" s="12">
        <f t="shared" ref="BB1347:BB1400" si="675">1/((LOG(J1347)-5.711+LOG(1)-LOG(0.7))/(-4800))</f>
        <v>920.655712008859</v>
      </c>
      <c r="BC1347" s="13">
        <f t="shared" ref="BC1347:BC1400" si="676">(8*(AC1347*6.022*(10^23)*0.9928)/(238*10^9)*(EXP(H1347*(10^6)*1.55*(10^-10))-1)+7*(AC1347*6.022*(10^23)*0.0072)/(235*10^9)*(EXP(H1347*(10^6)*9.857*(10^-10))-1)+6*(AB1347*6.022*(10^23))/(232*10^9)*(EXP(H1347*(10^6)*4.9475*(10^-11))-1))/10^15</f>
        <v>0.152593980502505</v>
      </c>
      <c r="BD1347" s="14">
        <f t="shared" ref="BD1347:BD1400" si="677">U1347/P1347+U1347/Q1347</f>
        <v>42.5801921935574</v>
      </c>
      <c r="BE1347" s="15">
        <f t="shared" ref="BE1347:BE1400" si="678">AC1347/Y1347</f>
        <v>2.78789886838618</v>
      </c>
      <c r="BF1347" s="16">
        <f t="shared" ref="BF1347:BF1400" si="679">Y1347/S1347</f>
        <v>33.1945854483926</v>
      </c>
      <c r="BG1347" s="16">
        <f t="shared" ref="BG1347:BG1400" si="680">N1347/Q1347</f>
        <v>7.85202863961814</v>
      </c>
      <c r="BH1347" s="17">
        <f t="shared" ref="BH1347:BH1400" si="681">AB1347/AC1347</f>
        <v>0.478955259356773</v>
      </c>
    </row>
    <row r="1348" spans="1:60">
      <c r="A1348">
        <v>1366</v>
      </c>
      <c r="B1348" t="s">
        <v>1421</v>
      </c>
      <c r="C1348" t="s">
        <v>1460</v>
      </c>
      <c r="D1348" t="s">
        <v>62</v>
      </c>
      <c r="E1348" t="s">
        <v>63</v>
      </c>
      <c r="F1348" t="s">
        <v>1468</v>
      </c>
      <c r="G1348">
        <v>145.97594134433</v>
      </c>
      <c r="H1348">
        <v>38.5</v>
      </c>
      <c r="I1348">
        <v>55.25</v>
      </c>
      <c r="J1348">
        <v>2.29</v>
      </c>
      <c r="K1348">
        <v>418.5</v>
      </c>
      <c r="L1348">
        <v>22.7293175855281</v>
      </c>
      <c r="M1348">
        <v>0.1061</v>
      </c>
      <c r="N1348">
        <v>22.33</v>
      </c>
      <c r="O1348">
        <v>0.0376</v>
      </c>
      <c r="P1348">
        <v>0.481</v>
      </c>
      <c r="Q1348">
        <v>1.32</v>
      </c>
      <c r="R1348">
        <v>0.703</v>
      </c>
      <c r="S1348">
        <v>5.22</v>
      </c>
      <c r="T1348">
        <v>2.3</v>
      </c>
      <c r="U1348">
        <v>28.52</v>
      </c>
      <c r="V1348">
        <v>11.81</v>
      </c>
      <c r="W1348">
        <v>62.84</v>
      </c>
      <c r="X1348">
        <v>19.44</v>
      </c>
      <c r="Y1348">
        <v>273.84</v>
      </c>
      <c r="Z1348">
        <v>45.01</v>
      </c>
      <c r="AA1348">
        <v>9310.57</v>
      </c>
      <c r="AB1348">
        <v>303.9</v>
      </c>
      <c r="AC1348">
        <v>1058.18</v>
      </c>
      <c r="AD1348" s="3">
        <f t="shared" si="651"/>
        <v>304.479733085309</v>
      </c>
      <c r="AE1348" s="4">
        <f t="shared" si="652"/>
        <v>1072.43201734797</v>
      </c>
      <c r="AF1348" s="5">
        <f t="shared" si="653"/>
        <v>0.447679324894515</v>
      </c>
      <c r="AG1348" s="3">
        <f t="shared" si="654"/>
        <v>36.4274061990212</v>
      </c>
      <c r="AH1348" s="3">
        <f t="shared" si="655"/>
        <v>0.405172413793103</v>
      </c>
      <c r="AI1348" s="3">
        <f t="shared" si="656"/>
        <v>1.05251641137856</v>
      </c>
      <c r="AJ1348" s="3">
        <f t="shared" si="657"/>
        <v>8.91891891891892</v>
      </c>
      <c r="AK1348" s="3">
        <f t="shared" si="658"/>
        <v>12.4866785079929</v>
      </c>
      <c r="AL1348" s="3">
        <f t="shared" si="659"/>
        <v>26.2311557788945</v>
      </c>
      <c r="AM1348" s="3">
        <f t="shared" si="660"/>
        <v>63.7119113573407</v>
      </c>
      <c r="AN1348" s="3">
        <f t="shared" si="661"/>
        <v>115.934959349593</v>
      </c>
      <c r="AO1348" s="3">
        <f t="shared" si="662"/>
        <v>216.300366300366</v>
      </c>
      <c r="AP1348" s="3">
        <f t="shared" si="663"/>
        <v>392.75</v>
      </c>
      <c r="AQ1348" s="3">
        <f t="shared" si="664"/>
        <v>787.044534412956</v>
      </c>
      <c r="AR1348" s="3">
        <f t="shared" si="665"/>
        <v>1700.86956521739</v>
      </c>
      <c r="AS1348" s="6">
        <f t="shared" si="666"/>
        <v>1829.67479674797</v>
      </c>
      <c r="AT1348" s="3">
        <f t="shared" si="667"/>
        <v>0.816360736779879</v>
      </c>
      <c r="AU1348" s="7">
        <f t="shared" si="668"/>
        <v>4.79966690847066</v>
      </c>
      <c r="AV1348" s="8">
        <f t="shared" si="669"/>
        <v>0.0208218326558546</v>
      </c>
      <c r="AW1348" s="3">
        <f t="shared" si="670"/>
        <v>468.3109246061</v>
      </c>
      <c r="AX1348" s="7">
        <f t="shared" si="671"/>
        <v>0.450594717737503</v>
      </c>
      <c r="AY1348" s="3">
        <f t="shared" si="672"/>
        <v>0.899836812770212</v>
      </c>
      <c r="AZ1348" s="9">
        <f t="shared" si="673"/>
        <v>362.970517788227</v>
      </c>
      <c r="BA1348" s="11">
        <f t="shared" si="674"/>
        <v>82.6996953924281</v>
      </c>
      <c r="BB1348" s="12">
        <f t="shared" si="675"/>
        <v>923.740851568571</v>
      </c>
      <c r="BC1348" s="13">
        <f t="shared" si="676"/>
        <v>0.141591133368149</v>
      </c>
      <c r="BD1348" s="14">
        <f t="shared" si="677"/>
        <v>80.8991998991999</v>
      </c>
      <c r="BE1348" s="15">
        <f t="shared" si="678"/>
        <v>3.86422728600643</v>
      </c>
      <c r="BF1348" s="16">
        <f t="shared" si="679"/>
        <v>52.4597701149425</v>
      </c>
      <c r="BG1348" s="16">
        <f t="shared" si="680"/>
        <v>16.9166666666667</v>
      </c>
      <c r="BH1348" s="17">
        <f t="shared" si="681"/>
        <v>0.287191215105181</v>
      </c>
    </row>
    <row r="1349" spans="1:60">
      <c r="A1349">
        <v>1367</v>
      </c>
      <c r="B1349" t="s">
        <v>1421</v>
      </c>
      <c r="C1349" t="s">
        <v>1460</v>
      </c>
      <c r="D1349" t="s">
        <v>62</v>
      </c>
      <c r="E1349" t="s">
        <v>63</v>
      </c>
      <c r="F1349" t="s">
        <v>1469</v>
      </c>
      <c r="G1349">
        <v>249.95239785647</v>
      </c>
      <c r="H1349">
        <v>38.5</v>
      </c>
      <c r="I1349">
        <v>47.32</v>
      </c>
      <c r="J1349">
        <v>2.7</v>
      </c>
      <c r="K1349">
        <v>490.51</v>
      </c>
      <c r="L1349">
        <v>22.7293175855281</v>
      </c>
      <c r="M1349">
        <v>0.0183</v>
      </c>
      <c r="N1349">
        <v>35.49</v>
      </c>
      <c r="O1349">
        <v>0.0639</v>
      </c>
      <c r="P1349">
        <v>0.96</v>
      </c>
      <c r="Q1349">
        <v>2.06</v>
      </c>
      <c r="R1349">
        <v>0.902</v>
      </c>
      <c r="S1349">
        <v>7.59</v>
      </c>
      <c r="T1349">
        <v>2.82</v>
      </c>
      <c r="U1349">
        <v>36.37</v>
      </c>
      <c r="V1349">
        <v>14.3</v>
      </c>
      <c r="W1349">
        <v>71.67</v>
      </c>
      <c r="X1349">
        <v>21.73</v>
      </c>
      <c r="Y1349">
        <v>297.37</v>
      </c>
      <c r="Z1349">
        <v>47.3</v>
      </c>
      <c r="AA1349">
        <v>9040.74</v>
      </c>
      <c r="AB1349">
        <v>447.82</v>
      </c>
      <c r="AC1349">
        <v>1228.49</v>
      </c>
      <c r="AD1349" s="3">
        <f t="shared" si="651"/>
        <v>448.674281244696</v>
      </c>
      <c r="AE1349" s="4">
        <f t="shared" si="652"/>
        <v>1245.03582471017</v>
      </c>
      <c r="AF1349" s="5">
        <f t="shared" si="653"/>
        <v>0.0772151898734177</v>
      </c>
      <c r="AG1349" s="3">
        <f t="shared" si="654"/>
        <v>57.8955954323002</v>
      </c>
      <c r="AH1349" s="3">
        <f t="shared" si="655"/>
        <v>0.688577586206897</v>
      </c>
      <c r="AI1349" s="3">
        <f t="shared" si="656"/>
        <v>2.10065645514223</v>
      </c>
      <c r="AJ1349" s="3">
        <f t="shared" si="657"/>
        <v>13.9189189189189</v>
      </c>
      <c r="AK1349" s="3">
        <f t="shared" si="658"/>
        <v>16.0213143872114</v>
      </c>
      <c r="AL1349" s="3">
        <f t="shared" si="659"/>
        <v>38.1407035175879</v>
      </c>
      <c r="AM1349" s="3">
        <f t="shared" si="660"/>
        <v>78.1163434903047</v>
      </c>
      <c r="AN1349" s="3">
        <f t="shared" si="661"/>
        <v>147.845528455285</v>
      </c>
      <c r="AO1349" s="3">
        <f t="shared" si="662"/>
        <v>261.904761904762</v>
      </c>
      <c r="AP1349" s="3">
        <f t="shared" si="663"/>
        <v>447.9375</v>
      </c>
      <c r="AQ1349" s="3">
        <f t="shared" si="664"/>
        <v>879.757085020243</v>
      </c>
      <c r="AR1349" s="3">
        <f t="shared" si="665"/>
        <v>1847.01863354037</v>
      </c>
      <c r="AS1349" s="6">
        <f t="shared" si="666"/>
        <v>1922.76422764228</v>
      </c>
      <c r="AT1349" s="3">
        <f t="shared" si="667"/>
        <v>0.695346127698522</v>
      </c>
      <c r="AU1349" s="7">
        <f t="shared" si="668"/>
        <v>3.76469470893036</v>
      </c>
      <c r="AV1349" s="8">
        <f t="shared" si="669"/>
        <v>0.0285052038629183</v>
      </c>
      <c r="AW1349" s="3">
        <f t="shared" si="670"/>
        <v>461.124379522285</v>
      </c>
      <c r="AX1349" s="7">
        <f t="shared" si="671"/>
        <v>0.612115241236234</v>
      </c>
      <c r="AY1349" s="3">
        <f t="shared" si="672"/>
        <v>1.43175910664952</v>
      </c>
      <c r="AZ1349" s="9">
        <f t="shared" si="673"/>
        <v>226.011013650012</v>
      </c>
      <c r="BA1349" s="11">
        <f t="shared" si="674"/>
        <v>56.1878773975071</v>
      </c>
      <c r="BB1349" s="12">
        <f t="shared" si="675"/>
        <v>936.633929024335</v>
      </c>
      <c r="BC1349" s="13">
        <f t="shared" si="676"/>
        <v>0.16720083385512</v>
      </c>
      <c r="BD1349" s="14">
        <f t="shared" si="677"/>
        <v>55.5407564724919</v>
      </c>
      <c r="BE1349" s="15">
        <f t="shared" si="678"/>
        <v>4.13118337424757</v>
      </c>
      <c r="BF1349" s="16">
        <f t="shared" si="679"/>
        <v>39.1791831357049</v>
      </c>
      <c r="BG1349" s="16">
        <f t="shared" si="680"/>
        <v>17.2281553398058</v>
      </c>
      <c r="BH1349" s="17">
        <f t="shared" si="681"/>
        <v>0.36452881179334</v>
      </c>
    </row>
    <row r="1350" spans="1:60">
      <c r="A1350">
        <v>1368</v>
      </c>
      <c r="B1350" t="s">
        <v>1421</v>
      </c>
      <c r="C1350" t="s">
        <v>1460</v>
      </c>
      <c r="D1350" t="s">
        <v>62</v>
      </c>
      <c r="E1350" t="s">
        <v>63</v>
      </c>
      <c r="F1350" t="s">
        <v>1470</v>
      </c>
      <c r="G1350">
        <v>177.438868550435</v>
      </c>
      <c r="H1350">
        <v>38.5</v>
      </c>
      <c r="I1350">
        <v>47.83</v>
      </c>
      <c r="J1350">
        <v>1.95</v>
      </c>
      <c r="K1350">
        <v>323.87</v>
      </c>
      <c r="L1350">
        <v>22.7293175855281</v>
      </c>
      <c r="M1350">
        <v>0.0132</v>
      </c>
      <c r="N1350">
        <v>17.66</v>
      </c>
      <c r="O1350">
        <v>0.0141</v>
      </c>
      <c r="P1350">
        <v>0.55</v>
      </c>
      <c r="Q1350">
        <v>1.15</v>
      </c>
      <c r="R1350">
        <v>0.372</v>
      </c>
      <c r="S1350">
        <v>3.98</v>
      </c>
      <c r="T1350">
        <v>1.787</v>
      </c>
      <c r="U1350">
        <v>23.6</v>
      </c>
      <c r="V1350">
        <v>9.25</v>
      </c>
      <c r="W1350">
        <v>49.79</v>
      </c>
      <c r="X1350">
        <v>14.88</v>
      </c>
      <c r="Y1350">
        <v>212.11</v>
      </c>
      <c r="Z1350">
        <v>34.79</v>
      </c>
      <c r="AA1350">
        <v>9653.48</v>
      </c>
      <c r="AB1350">
        <v>188.9</v>
      </c>
      <c r="AC1350">
        <v>735.45</v>
      </c>
      <c r="AD1350" s="3">
        <f t="shared" si="651"/>
        <v>189.260353997417</v>
      </c>
      <c r="AE1350" s="4">
        <f t="shared" si="652"/>
        <v>745.355352736363</v>
      </c>
      <c r="AF1350" s="5">
        <f t="shared" si="653"/>
        <v>0.0556962025316456</v>
      </c>
      <c r="AG1350" s="3">
        <f t="shared" si="654"/>
        <v>28.8091353996737</v>
      </c>
      <c r="AH1350" s="3">
        <f t="shared" si="655"/>
        <v>0.151939655172414</v>
      </c>
      <c r="AI1350" s="3">
        <f t="shared" si="656"/>
        <v>1.2035010940919</v>
      </c>
      <c r="AJ1350" s="3">
        <f t="shared" si="657"/>
        <v>7.77027027027027</v>
      </c>
      <c r="AK1350" s="3">
        <f t="shared" si="658"/>
        <v>6.60746003552398</v>
      </c>
      <c r="AL1350" s="3">
        <f t="shared" si="659"/>
        <v>20</v>
      </c>
      <c r="AM1350" s="3">
        <f t="shared" si="660"/>
        <v>49.5013850415512</v>
      </c>
      <c r="AN1350" s="3">
        <f t="shared" si="661"/>
        <v>95.9349593495935</v>
      </c>
      <c r="AO1350" s="3">
        <f t="shared" si="662"/>
        <v>169.413919413919</v>
      </c>
      <c r="AP1350" s="3">
        <f t="shared" si="663"/>
        <v>311.1875</v>
      </c>
      <c r="AQ1350" s="3">
        <f t="shared" si="664"/>
        <v>602.429149797571</v>
      </c>
      <c r="AR1350" s="3">
        <f t="shared" si="665"/>
        <v>1317.45341614907</v>
      </c>
      <c r="AS1350" s="6">
        <f t="shared" si="666"/>
        <v>1414.22764227642</v>
      </c>
      <c r="AT1350" s="3">
        <f t="shared" si="667"/>
        <v>0.530031260846528</v>
      </c>
      <c r="AU1350" s="7">
        <f t="shared" si="668"/>
        <v>4.02314992203531</v>
      </c>
      <c r="AV1350" s="8">
        <f t="shared" si="669"/>
        <v>0.0236933966264095</v>
      </c>
      <c r="AW1350" s="3">
        <f t="shared" si="670"/>
        <v>382.233514223776</v>
      </c>
      <c r="AX1350" s="7">
        <f t="shared" si="671"/>
        <v>0.463224697330152</v>
      </c>
      <c r="AY1350" s="3">
        <f t="shared" si="672"/>
        <v>0.947835241470827</v>
      </c>
      <c r="AZ1350" s="9">
        <f t="shared" si="673"/>
        <v>191.276673375399</v>
      </c>
      <c r="BA1350" s="11">
        <f t="shared" si="674"/>
        <v>73.9116698206682</v>
      </c>
      <c r="BB1350" s="12">
        <f t="shared" si="675"/>
        <v>911.49680687172</v>
      </c>
      <c r="BC1350" s="13">
        <f t="shared" si="676"/>
        <v>0.0977452231726086</v>
      </c>
      <c r="BD1350" s="14">
        <f t="shared" si="677"/>
        <v>63.4308300395257</v>
      </c>
      <c r="BE1350" s="15">
        <f t="shared" si="678"/>
        <v>3.46730470039131</v>
      </c>
      <c r="BF1350" s="16">
        <f t="shared" si="679"/>
        <v>53.2939698492462</v>
      </c>
      <c r="BG1350" s="16">
        <f t="shared" si="680"/>
        <v>15.3565217391304</v>
      </c>
      <c r="BH1350" s="17">
        <f t="shared" si="681"/>
        <v>0.256849547895846</v>
      </c>
    </row>
    <row r="1351" spans="1:60">
      <c r="A1351">
        <v>1369</v>
      </c>
      <c r="B1351" t="s">
        <v>1421</v>
      </c>
      <c r="C1351" t="s">
        <v>1460</v>
      </c>
      <c r="D1351" t="s">
        <v>62</v>
      </c>
      <c r="E1351" t="s">
        <v>63</v>
      </c>
      <c r="F1351" t="s">
        <v>1471</v>
      </c>
      <c r="G1351">
        <v>304.237070805365</v>
      </c>
      <c r="H1351">
        <v>38.5</v>
      </c>
      <c r="I1351">
        <v>41.1</v>
      </c>
      <c r="J1351">
        <v>1.82</v>
      </c>
      <c r="K1351">
        <v>495.42</v>
      </c>
      <c r="L1351">
        <v>22.7293175855281</v>
      </c>
      <c r="M1351">
        <v>0.0315</v>
      </c>
      <c r="N1351">
        <v>33.79</v>
      </c>
      <c r="O1351">
        <v>0.0416</v>
      </c>
      <c r="P1351">
        <v>0.94</v>
      </c>
      <c r="Q1351">
        <v>1.95</v>
      </c>
      <c r="R1351">
        <v>0.851</v>
      </c>
      <c r="S1351">
        <v>7.55</v>
      </c>
      <c r="T1351">
        <v>2.93</v>
      </c>
      <c r="U1351">
        <v>35</v>
      </c>
      <c r="V1351">
        <v>14.13</v>
      </c>
      <c r="W1351">
        <v>72.06</v>
      </c>
      <c r="X1351">
        <v>21.1</v>
      </c>
      <c r="Y1351">
        <v>302.32</v>
      </c>
      <c r="Z1351">
        <v>48.21</v>
      </c>
      <c r="AA1351">
        <v>9682.47</v>
      </c>
      <c r="AB1351">
        <v>524.28</v>
      </c>
      <c r="AC1351">
        <v>1467.87</v>
      </c>
      <c r="AD1351" s="3">
        <f t="shared" si="651"/>
        <v>525.280139723481</v>
      </c>
      <c r="AE1351" s="4">
        <f t="shared" si="652"/>
        <v>1487.63989614675</v>
      </c>
      <c r="AF1351" s="5">
        <f t="shared" si="653"/>
        <v>0.132911392405063</v>
      </c>
      <c r="AG1351" s="3">
        <f t="shared" si="654"/>
        <v>55.1223491027732</v>
      </c>
      <c r="AH1351" s="3">
        <f t="shared" si="655"/>
        <v>0.448275862068966</v>
      </c>
      <c r="AI1351" s="3">
        <f t="shared" si="656"/>
        <v>2.05689277899343</v>
      </c>
      <c r="AJ1351" s="3">
        <f t="shared" si="657"/>
        <v>13.1756756756757</v>
      </c>
      <c r="AK1351" s="3">
        <f t="shared" si="658"/>
        <v>15.1154529307282</v>
      </c>
      <c r="AL1351" s="3">
        <f t="shared" si="659"/>
        <v>37.9396984924623</v>
      </c>
      <c r="AM1351" s="3">
        <f t="shared" si="660"/>
        <v>81.1634349030471</v>
      </c>
      <c r="AN1351" s="3">
        <f t="shared" si="661"/>
        <v>142.276422764228</v>
      </c>
      <c r="AO1351" s="3">
        <f t="shared" si="662"/>
        <v>258.791208791209</v>
      </c>
      <c r="AP1351" s="3">
        <f t="shared" si="663"/>
        <v>450.375</v>
      </c>
      <c r="AQ1351" s="3">
        <f t="shared" si="664"/>
        <v>854.251012145749</v>
      </c>
      <c r="AR1351" s="3">
        <f t="shared" si="665"/>
        <v>1877.76397515528</v>
      </c>
      <c r="AS1351" s="6">
        <f t="shared" si="666"/>
        <v>1959.75609756098</v>
      </c>
      <c r="AT1351" s="3">
        <f t="shared" si="667"/>
        <v>0.676063951753313</v>
      </c>
      <c r="AU1351" s="7">
        <f t="shared" si="668"/>
        <v>3.60036703599773</v>
      </c>
      <c r="AV1351" s="8">
        <f t="shared" si="669"/>
        <v>0.0227138302001191</v>
      </c>
      <c r="AW1351" s="3">
        <f t="shared" si="670"/>
        <v>817.384558322388</v>
      </c>
      <c r="AX1351" s="7">
        <f t="shared" si="671"/>
        <v>0.649386998545731</v>
      </c>
      <c r="AY1351" s="3">
        <f t="shared" si="672"/>
        <v>1.53438935008373</v>
      </c>
      <c r="AZ1351" s="9">
        <f t="shared" si="673"/>
        <v>212.454505416782</v>
      </c>
      <c r="BA1351" s="11">
        <f t="shared" si="674"/>
        <v>54.0931819293825</v>
      </c>
      <c r="BB1351" s="12">
        <f t="shared" si="675"/>
        <v>906.339849736381</v>
      </c>
      <c r="BC1351" s="13">
        <f t="shared" si="676"/>
        <v>0.199460384793543</v>
      </c>
      <c r="BD1351" s="14">
        <f t="shared" si="677"/>
        <v>55.1827605019094</v>
      </c>
      <c r="BE1351" s="15">
        <f t="shared" si="678"/>
        <v>4.85535194495898</v>
      </c>
      <c r="BF1351" s="16">
        <f t="shared" si="679"/>
        <v>40.0423841059603</v>
      </c>
      <c r="BG1351" s="16">
        <f t="shared" si="680"/>
        <v>17.3282051282051</v>
      </c>
      <c r="BH1351" s="17">
        <f t="shared" si="681"/>
        <v>0.357170594126183</v>
      </c>
    </row>
    <row r="1352" spans="1:60">
      <c r="A1352">
        <v>1370</v>
      </c>
      <c r="B1352" t="s">
        <v>1421</v>
      </c>
      <c r="C1352" t="s">
        <v>1460</v>
      </c>
      <c r="D1352" t="s">
        <v>62</v>
      </c>
      <c r="E1352" t="s">
        <v>63</v>
      </c>
      <c r="F1352" t="s">
        <v>1472</v>
      </c>
      <c r="G1352">
        <v>111.08559910619</v>
      </c>
      <c r="H1352">
        <v>38.5</v>
      </c>
      <c r="I1352">
        <v>42.97</v>
      </c>
      <c r="J1352">
        <v>1.76</v>
      </c>
      <c r="K1352">
        <v>327.94</v>
      </c>
      <c r="L1352">
        <v>22.7293175855281</v>
      </c>
      <c r="M1352">
        <v>0.0227</v>
      </c>
      <c r="N1352">
        <v>19.39</v>
      </c>
      <c r="O1352">
        <v>0.0251</v>
      </c>
      <c r="P1352">
        <v>0.431</v>
      </c>
      <c r="Q1352">
        <v>1.07</v>
      </c>
      <c r="R1352">
        <v>0.404</v>
      </c>
      <c r="S1352">
        <v>4.21</v>
      </c>
      <c r="T1352">
        <v>1.803</v>
      </c>
      <c r="U1352">
        <v>22.17</v>
      </c>
      <c r="V1352">
        <v>9.23</v>
      </c>
      <c r="W1352">
        <v>48.16</v>
      </c>
      <c r="X1352">
        <v>14.68</v>
      </c>
      <c r="Y1352">
        <v>208.21</v>
      </c>
      <c r="Z1352">
        <v>34.19</v>
      </c>
      <c r="AA1352">
        <v>9564.27</v>
      </c>
      <c r="AB1352">
        <v>209.05</v>
      </c>
      <c r="AC1352">
        <v>766.06</v>
      </c>
      <c r="AD1352" s="3">
        <f t="shared" si="651"/>
        <v>209.448793028904</v>
      </c>
      <c r="AE1352" s="4">
        <f t="shared" si="652"/>
        <v>776.377621207721</v>
      </c>
      <c r="AF1352" s="5">
        <f t="shared" si="653"/>
        <v>0.0957805907172996</v>
      </c>
      <c r="AG1352" s="3">
        <f t="shared" si="654"/>
        <v>31.63132137031</v>
      </c>
      <c r="AH1352" s="3">
        <f t="shared" si="655"/>
        <v>0.270474137931035</v>
      </c>
      <c r="AI1352" s="3">
        <f t="shared" si="656"/>
        <v>0.943107221006565</v>
      </c>
      <c r="AJ1352" s="3">
        <f t="shared" si="657"/>
        <v>7.22972972972973</v>
      </c>
      <c r="AK1352" s="3">
        <f t="shared" si="658"/>
        <v>7.17584369449378</v>
      </c>
      <c r="AL1352" s="3">
        <f t="shared" si="659"/>
        <v>21.1557788944724</v>
      </c>
      <c r="AM1352" s="3">
        <f t="shared" si="660"/>
        <v>49.9445983379501</v>
      </c>
      <c r="AN1352" s="3">
        <f t="shared" si="661"/>
        <v>90.1219512195122</v>
      </c>
      <c r="AO1352" s="3">
        <f t="shared" si="662"/>
        <v>169.047619047619</v>
      </c>
      <c r="AP1352" s="3">
        <f t="shared" si="663"/>
        <v>301</v>
      </c>
      <c r="AQ1352" s="3">
        <f t="shared" si="664"/>
        <v>594.331983805668</v>
      </c>
      <c r="AR1352" s="3">
        <f t="shared" si="665"/>
        <v>1293.2298136646</v>
      </c>
      <c r="AS1352" s="6">
        <f t="shared" si="666"/>
        <v>1389.83739837398</v>
      </c>
      <c r="AT1352" s="3">
        <f t="shared" si="667"/>
        <v>0.580226325598982</v>
      </c>
      <c r="AU1352" s="7">
        <f t="shared" si="668"/>
        <v>4.48664513815072</v>
      </c>
      <c r="AV1352" s="8">
        <f t="shared" si="669"/>
        <v>0.0249749599554882</v>
      </c>
      <c r="AW1352" s="3">
        <f t="shared" si="670"/>
        <v>441.123648413478</v>
      </c>
      <c r="AX1352" s="7">
        <f t="shared" si="671"/>
        <v>0.524547680440078</v>
      </c>
      <c r="AY1352" s="3">
        <f t="shared" si="672"/>
        <v>1.16370031370069</v>
      </c>
      <c r="AZ1352" s="9">
        <f t="shared" si="673"/>
        <v>318.204191399559</v>
      </c>
      <c r="BA1352" s="11">
        <f t="shared" si="674"/>
        <v>102.273206463633</v>
      </c>
      <c r="BB1352" s="12">
        <f t="shared" si="675"/>
        <v>903.855161641328</v>
      </c>
      <c r="BC1352" s="13">
        <f t="shared" si="676"/>
        <v>0.102178326476959</v>
      </c>
      <c r="BD1352" s="14">
        <f t="shared" si="677"/>
        <v>72.1581412494308</v>
      </c>
      <c r="BE1352" s="15">
        <f t="shared" si="678"/>
        <v>3.67926612554632</v>
      </c>
      <c r="BF1352" s="16">
        <f t="shared" si="679"/>
        <v>49.4560570071259</v>
      </c>
      <c r="BG1352" s="16">
        <f t="shared" si="680"/>
        <v>18.1214953271028</v>
      </c>
      <c r="BH1352" s="17">
        <f t="shared" si="681"/>
        <v>0.27288985196982</v>
      </c>
    </row>
    <row r="1353" spans="1:60">
      <c r="A1353">
        <v>1371</v>
      </c>
      <c r="B1353" t="s">
        <v>1421</v>
      </c>
      <c r="C1353" t="s">
        <v>1460</v>
      </c>
      <c r="D1353" t="s">
        <v>62</v>
      </c>
      <c r="E1353" t="s">
        <v>63</v>
      </c>
      <c r="F1353" t="s">
        <v>1473</v>
      </c>
      <c r="G1353">
        <v>198.56962476689</v>
      </c>
      <c r="H1353">
        <v>38.5</v>
      </c>
      <c r="I1353">
        <v>58.41</v>
      </c>
      <c r="J1353">
        <v>2.39</v>
      </c>
      <c r="K1353">
        <v>429.29</v>
      </c>
      <c r="L1353">
        <v>22.7293175855281</v>
      </c>
      <c r="M1353">
        <v>0.068</v>
      </c>
      <c r="N1353">
        <v>26.43</v>
      </c>
      <c r="O1353">
        <v>0.0546</v>
      </c>
      <c r="P1353">
        <v>0.82</v>
      </c>
      <c r="Q1353">
        <v>1.54</v>
      </c>
      <c r="R1353">
        <v>0.702</v>
      </c>
      <c r="S1353">
        <v>5.57</v>
      </c>
      <c r="T1353">
        <v>2.47</v>
      </c>
      <c r="U1353">
        <v>31.19</v>
      </c>
      <c r="V1353">
        <v>12.4</v>
      </c>
      <c r="W1353">
        <v>63.51</v>
      </c>
      <c r="X1353">
        <v>19.05</v>
      </c>
      <c r="Y1353">
        <v>264.39</v>
      </c>
      <c r="Z1353">
        <v>43.32</v>
      </c>
      <c r="AA1353">
        <v>9215.47</v>
      </c>
      <c r="AB1353">
        <v>304.31</v>
      </c>
      <c r="AC1353">
        <v>942.01</v>
      </c>
      <c r="AD1353" s="3">
        <f t="shared" si="651"/>
        <v>304.890515219448</v>
      </c>
      <c r="AE1353" s="4">
        <f t="shared" si="652"/>
        <v>954.697390483624</v>
      </c>
      <c r="AF1353" s="5">
        <f t="shared" si="653"/>
        <v>0.286919831223629</v>
      </c>
      <c r="AG1353" s="3">
        <f t="shared" si="654"/>
        <v>43.115823817292</v>
      </c>
      <c r="AH1353" s="3">
        <f t="shared" si="655"/>
        <v>0.588362068965517</v>
      </c>
      <c r="AI1353" s="3">
        <f t="shared" si="656"/>
        <v>1.79431072210066</v>
      </c>
      <c r="AJ1353" s="3">
        <f t="shared" si="657"/>
        <v>10.4054054054054</v>
      </c>
      <c r="AK1353" s="3">
        <f t="shared" si="658"/>
        <v>12.4689165186501</v>
      </c>
      <c r="AL1353" s="3">
        <f t="shared" si="659"/>
        <v>27.9899497487437</v>
      </c>
      <c r="AM1353" s="3">
        <f t="shared" si="660"/>
        <v>68.421052631579</v>
      </c>
      <c r="AN1353" s="3">
        <f t="shared" si="661"/>
        <v>126.788617886179</v>
      </c>
      <c r="AO1353" s="3">
        <f t="shared" si="662"/>
        <v>227.106227106227</v>
      </c>
      <c r="AP1353" s="3">
        <f t="shared" si="663"/>
        <v>396.9375</v>
      </c>
      <c r="AQ1353" s="3">
        <f t="shared" si="664"/>
        <v>771.255060728745</v>
      </c>
      <c r="AR1353" s="3">
        <f t="shared" si="665"/>
        <v>1642.17391304348</v>
      </c>
      <c r="AS1353" s="6">
        <f t="shared" si="666"/>
        <v>1760.9756097561</v>
      </c>
      <c r="AT1353" s="3">
        <f t="shared" si="667"/>
        <v>0.730631101267186</v>
      </c>
      <c r="AU1353" s="7">
        <f t="shared" si="668"/>
        <v>4.4491700633162</v>
      </c>
      <c r="AV1353" s="8">
        <f t="shared" si="669"/>
        <v>0.027684164912833</v>
      </c>
      <c r="AW1353" s="3">
        <f t="shared" si="670"/>
        <v>399.454975097751</v>
      </c>
      <c r="AX1353" s="7">
        <f t="shared" si="671"/>
        <v>0.553305955692775</v>
      </c>
      <c r="AY1353" s="3">
        <f t="shared" si="672"/>
        <v>1.25637544896012</v>
      </c>
      <c r="AZ1353" s="9">
        <f t="shared" si="673"/>
        <v>172.460256881838</v>
      </c>
      <c r="BA1353" s="11">
        <f t="shared" si="674"/>
        <v>55.9742475650449</v>
      </c>
      <c r="BB1353" s="12">
        <f t="shared" si="675"/>
        <v>927.052527392163</v>
      </c>
      <c r="BC1353" s="13">
        <f t="shared" si="676"/>
        <v>0.127049702624168</v>
      </c>
      <c r="BD1353" s="14">
        <f t="shared" si="677"/>
        <v>58.2898321191004</v>
      </c>
      <c r="BE1353" s="15">
        <f t="shared" si="678"/>
        <v>3.56295623888952</v>
      </c>
      <c r="BF1353" s="16">
        <f t="shared" si="679"/>
        <v>47.4667863554758</v>
      </c>
      <c r="BG1353" s="16">
        <f t="shared" si="680"/>
        <v>17.1623376623377</v>
      </c>
      <c r="BH1353" s="17">
        <f t="shared" si="681"/>
        <v>0.323043279795331</v>
      </c>
    </row>
    <row r="1354" spans="1:60">
      <c r="A1354">
        <v>1372</v>
      </c>
      <c r="B1354" t="s">
        <v>1421</v>
      </c>
      <c r="C1354" t="s">
        <v>1460</v>
      </c>
      <c r="D1354" t="s">
        <v>62</v>
      </c>
      <c r="E1354" t="s">
        <v>63</v>
      </c>
      <c r="F1354" t="s">
        <v>1474</v>
      </c>
      <c r="G1354">
        <v>551.3955728255</v>
      </c>
      <c r="H1354">
        <v>38.5</v>
      </c>
      <c r="I1354">
        <v>53.43</v>
      </c>
      <c r="J1354">
        <v>2.83</v>
      </c>
      <c r="K1354">
        <v>761.84</v>
      </c>
      <c r="L1354">
        <v>22.7293175855281</v>
      </c>
      <c r="M1354">
        <v>0.0201</v>
      </c>
      <c r="N1354">
        <v>39.51</v>
      </c>
      <c r="O1354">
        <v>0.165</v>
      </c>
      <c r="P1354">
        <v>2.52</v>
      </c>
      <c r="Q1354">
        <v>4.3</v>
      </c>
      <c r="R1354">
        <v>1.944</v>
      </c>
      <c r="S1354">
        <v>15.1</v>
      </c>
      <c r="T1354">
        <v>5.61</v>
      </c>
      <c r="U1354">
        <v>62.61</v>
      </c>
      <c r="V1354">
        <v>23.04</v>
      </c>
      <c r="W1354">
        <v>113.53</v>
      </c>
      <c r="X1354">
        <v>31.29</v>
      </c>
      <c r="Y1354">
        <v>418.55</v>
      </c>
      <c r="Z1354">
        <v>65.24</v>
      </c>
      <c r="AA1354">
        <v>9218.8</v>
      </c>
      <c r="AB1354">
        <v>621.17</v>
      </c>
      <c r="AC1354">
        <v>1423.09</v>
      </c>
      <c r="AD1354" s="3">
        <f t="shared" si="651"/>
        <v>622.354971374141</v>
      </c>
      <c r="AE1354" s="4">
        <f t="shared" si="652"/>
        <v>1442.25678010142</v>
      </c>
      <c r="AF1354" s="5">
        <f t="shared" si="653"/>
        <v>0.0848101265822785</v>
      </c>
      <c r="AG1354" s="3">
        <f t="shared" si="654"/>
        <v>64.4535073409462</v>
      </c>
      <c r="AH1354" s="3">
        <f t="shared" si="655"/>
        <v>1.77801724137931</v>
      </c>
      <c r="AI1354" s="3">
        <f t="shared" si="656"/>
        <v>5.51422319474836</v>
      </c>
      <c r="AJ1354" s="3">
        <f t="shared" si="657"/>
        <v>29.0540540540541</v>
      </c>
      <c r="AK1354" s="3">
        <f t="shared" si="658"/>
        <v>34.5293072824156</v>
      </c>
      <c r="AL1354" s="3">
        <f t="shared" si="659"/>
        <v>75.8793969849246</v>
      </c>
      <c r="AM1354" s="3">
        <f t="shared" si="660"/>
        <v>155.401662049861</v>
      </c>
      <c r="AN1354" s="3">
        <f t="shared" si="661"/>
        <v>254.512195121951</v>
      </c>
      <c r="AO1354" s="3">
        <f t="shared" si="662"/>
        <v>421.978021978022</v>
      </c>
      <c r="AP1354" s="3">
        <f t="shared" si="663"/>
        <v>709.5625</v>
      </c>
      <c r="AQ1354" s="3">
        <f t="shared" si="664"/>
        <v>1266.8016194332</v>
      </c>
      <c r="AR1354" s="3">
        <f t="shared" si="665"/>
        <v>2599.68944099379</v>
      </c>
      <c r="AS1354" s="6">
        <f t="shared" si="666"/>
        <v>2652.0325203252</v>
      </c>
      <c r="AT1354" s="3">
        <f t="shared" si="667"/>
        <v>0.73539819605989</v>
      </c>
      <c r="AU1354" s="7">
        <f t="shared" si="668"/>
        <v>2.82879248753177</v>
      </c>
      <c r="AV1354" s="8">
        <f t="shared" si="669"/>
        <v>0.0273945670043732</v>
      </c>
      <c r="AW1354" s="3">
        <f t="shared" si="670"/>
        <v>509.631371060573</v>
      </c>
      <c r="AX1354" s="7">
        <f t="shared" si="671"/>
        <v>0.618432802792583</v>
      </c>
      <c r="AY1354" s="3">
        <f t="shared" si="672"/>
        <v>1.44958748410446</v>
      </c>
      <c r="AZ1354" s="9">
        <f t="shared" si="673"/>
        <v>76.2207561960574</v>
      </c>
      <c r="BA1354" s="11">
        <f t="shared" si="674"/>
        <v>15.3425816479882</v>
      </c>
      <c r="BB1354" s="12">
        <f t="shared" si="675"/>
        <v>940.381460210564</v>
      </c>
      <c r="BC1354" s="13">
        <f t="shared" si="676"/>
        <v>0.196727434911483</v>
      </c>
      <c r="BD1354" s="14">
        <f t="shared" si="677"/>
        <v>39.4057032115172</v>
      </c>
      <c r="BE1354" s="15">
        <f t="shared" si="678"/>
        <v>3.40004778401625</v>
      </c>
      <c r="BF1354" s="16">
        <f t="shared" si="679"/>
        <v>27.7185430463576</v>
      </c>
      <c r="BG1354" s="16">
        <f t="shared" si="680"/>
        <v>9.18837209302326</v>
      </c>
      <c r="BH1354" s="17">
        <f t="shared" si="681"/>
        <v>0.436493826813483</v>
      </c>
    </row>
    <row r="1355" spans="1:60">
      <c r="A1355">
        <v>1373</v>
      </c>
      <c r="B1355" t="s">
        <v>1421</v>
      </c>
      <c r="C1355" t="s">
        <v>1460</v>
      </c>
      <c r="D1355" t="s">
        <v>62</v>
      </c>
      <c r="E1355" t="s">
        <v>63</v>
      </c>
      <c r="F1355" t="s">
        <v>1475</v>
      </c>
      <c r="G1355">
        <v>413.99795208038</v>
      </c>
      <c r="H1355">
        <v>38.5</v>
      </c>
      <c r="I1355">
        <v>56.68</v>
      </c>
      <c r="J1355">
        <v>2.82</v>
      </c>
      <c r="K1355">
        <v>766.1</v>
      </c>
      <c r="L1355">
        <v>22.7293175855281</v>
      </c>
      <c r="M1355">
        <v>0.0258</v>
      </c>
      <c r="N1355">
        <v>42.64</v>
      </c>
      <c r="O1355">
        <v>0.0483</v>
      </c>
      <c r="P1355">
        <v>0.91</v>
      </c>
      <c r="Q1355">
        <v>2.11</v>
      </c>
      <c r="R1355">
        <v>0.978</v>
      </c>
      <c r="S1355">
        <v>9.79</v>
      </c>
      <c r="T1355">
        <v>4.17</v>
      </c>
      <c r="U1355">
        <v>53.07</v>
      </c>
      <c r="V1355">
        <v>21.84</v>
      </c>
      <c r="W1355">
        <v>119.5</v>
      </c>
      <c r="X1355">
        <v>36.69</v>
      </c>
      <c r="Y1355">
        <v>510.8</v>
      </c>
      <c r="Z1355">
        <v>83.14</v>
      </c>
      <c r="AA1355">
        <v>10231.99</v>
      </c>
      <c r="AB1355">
        <v>670.59</v>
      </c>
      <c r="AC1355">
        <v>2211.02</v>
      </c>
      <c r="AD1355" s="3">
        <f t="shared" si="651"/>
        <v>671.869247152607</v>
      </c>
      <c r="AE1355" s="4">
        <f t="shared" si="652"/>
        <v>2240.79895575111</v>
      </c>
      <c r="AF1355" s="5">
        <f t="shared" si="653"/>
        <v>0.108860759493671</v>
      </c>
      <c r="AG1355" s="3">
        <f t="shared" si="654"/>
        <v>69.5595432300163</v>
      </c>
      <c r="AH1355" s="3">
        <f t="shared" si="655"/>
        <v>0.520474137931035</v>
      </c>
      <c r="AI1355" s="3">
        <f t="shared" si="656"/>
        <v>1.99124726477024</v>
      </c>
      <c r="AJ1355" s="3">
        <f t="shared" si="657"/>
        <v>14.2567567567568</v>
      </c>
      <c r="AK1355" s="3">
        <f t="shared" si="658"/>
        <v>17.3712255772647</v>
      </c>
      <c r="AL1355" s="3">
        <f t="shared" si="659"/>
        <v>49.1959798994975</v>
      </c>
      <c r="AM1355" s="3">
        <f t="shared" si="660"/>
        <v>115.512465373961</v>
      </c>
      <c r="AN1355" s="3">
        <f t="shared" si="661"/>
        <v>215.731707317073</v>
      </c>
      <c r="AO1355" s="3">
        <f t="shared" si="662"/>
        <v>400</v>
      </c>
      <c r="AP1355" s="3">
        <f t="shared" si="663"/>
        <v>746.875</v>
      </c>
      <c r="AQ1355" s="3">
        <f t="shared" si="664"/>
        <v>1485.42510121457</v>
      </c>
      <c r="AR1355" s="3">
        <f t="shared" si="665"/>
        <v>3172.67080745342</v>
      </c>
      <c r="AS1355" s="6">
        <f t="shared" si="666"/>
        <v>3379.67479674797</v>
      </c>
      <c r="AT1355" s="3">
        <f t="shared" si="667"/>
        <v>0.655926658822367</v>
      </c>
      <c r="AU1355" s="7">
        <f t="shared" si="668"/>
        <v>2.06742740936572</v>
      </c>
      <c r="AV1355" s="8">
        <f t="shared" si="669"/>
        <v>0.019028927111271</v>
      </c>
      <c r="AW1355" s="3">
        <f t="shared" si="670"/>
        <v>794.609558776989</v>
      </c>
      <c r="AX1355" s="7">
        <f t="shared" si="671"/>
        <v>0.536402996334665</v>
      </c>
      <c r="AY1355" s="3">
        <f t="shared" si="672"/>
        <v>1.20250579819057</v>
      </c>
      <c r="AZ1355" s="9">
        <f t="shared" si="673"/>
        <v>309.539242975216</v>
      </c>
      <c r="BA1355" s="11">
        <f t="shared" si="674"/>
        <v>45.5980286281128</v>
      </c>
      <c r="BB1355" s="12">
        <f t="shared" si="675"/>
        <v>940.098319439825</v>
      </c>
      <c r="BC1355" s="13">
        <f t="shared" si="676"/>
        <v>0.296905598093347</v>
      </c>
      <c r="BD1355" s="14">
        <f t="shared" si="677"/>
        <v>83.4703400864538</v>
      </c>
      <c r="BE1355" s="15">
        <f t="shared" si="678"/>
        <v>4.32854346123727</v>
      </c>
      <c r="BF1355" s="16">
        <f t="shared" si="679"/>
        <v>52.1756894790603</v>
      </c>
      <c r="BG1355" s="16">
        <f t="shared" si="680"/>
        <v>20.2085308056872</v>
      </c>
      <c r="BH1355" s="17">
        <f t="shared" si="681"/>
        <v>0.303294407106222</v>
      </c>
    </row>
    <row r="1356" spans="1:60">
      <c r="A1356">
        <v>1374</v>
      </c>
      <c r="B1356" t="s">
        <v>1421</v>
      </c>
      <c r="C1356" t="s">
        <v>1460</v>
      </c>
      <c r="D1356" t="s">
        <v>62</v>
      </c>
      <c r="E1356" t="s">
        <v>63</v>
      </c>
      <c r="F1356" t="s">
        <v>1476</v>
      </c>
      <c r="G1356">
        <v>497.052970223</v>
      </c>
      <c r="H1356">
        <v>38.5</v>
      </c>
      <c r="I1356">
        <v>43.95</v>
      </c>
      <c r="J1356">
        <v>4.5</v>
      </c>
      <c r="K1356">
        <v>577.82</v>
      </c>
      <c r="L1356">
        <v>22.7293175855281</v>
      </c>
      <c r="M1356">
        <v>0.741</v>
      </c>
      <c r="N1356">
        <v>38.96</v>
      </c>
      <c r="O1356">
        <v>0.164</v>
      </c>
      <c r="P1356">
        <v>1.48</v>
      </c>
      <c r="Q1356">
        <v>2.07</v>
      </c>
      <c r="R1356">
        <v>0.975</v>
      </c>
      <c r="S1356">
        <v>8.49</v>
      </c>
      <c r="T1356">
        <v>3.63</v>
      </c>
      <c r="U1356">
        <v>42.5</v>
      </c>
      <c r="V1356">
        <v>16.3</v>
      </c>
      <c r="W1356">
        <v>88.03</v>
      </c>
      <c r="X1356">
        <v>26.16</v>
      </c>
      <c r="Y1356">
        <v>361.61</v>
      </c>
      <c r="Z1356">
        <v>57.7</v>
      </c>
      <c r="AA1356">
        <v>9285.74</v>
      </c>
      <c r="AB1356">
        <v>537.09</v>
      </c>
      <c r="AC1356">
        <v>1343.59</v>
      </c>
      <c r="AD1356" s="3">
        <f t="shared" si="651"/>
        <v>538.114576646228</v>
      </c>
      <c r="AE1356" s="4">
        <f t="shared" si="652"/>
        <v>1361.68604036039</v>
      </c>
      <c r="AF1356" s="5">
        <f t="shared" si="653"/>
        <v>3.12658227848101</v>
      </c>
      <c r="AG1356" s="3">
        <f t="shared" si="654"/>
        <v>63.5562805872757</v>
      </c>
      <c r="AH1356" s="3">
        <f t="shared" si="655"/>
        <v>1.76724137931034</v>
      </c>
      <c r="AI1356" s="3">
        <f t="shared" si="656"/>
        <v>3.23851203501094</v>
      </c>
      <c r="AJ1356" s="3">
        <f t="shared" si="657"/>
        <v>13.9864864864865</v>
      </c>
      <c r="AK1356" s="3">
        <f t="shared" si="658"/>
        <v>17.3179396092362</v>
      </c>
      <c r="AL1356" s="3">
        <f t="shared" si="659"/>
        <v>42.6633165829146</v>
      </c>
      <c r="AM1356" s="3">
        <f t="shared" si="660"/>
        <v>100.554016620499</v>
      </c>
      <c r="AN1356" s="3">
        <f t="shared" si="661"/>
        <v>172.764227642276</v>
      </c>
      <c r="AO1356" s="3">
        <f t="shared" si="662"/>
        <v>298.534798534799</v>
      </c>
      <c r="AP1356" s="3">
        <f t="shared" si="663"/>
        <v>550.1875</v>
      </c>
      <c r="AQ1356" s="3">
        <f t="shared" si="664"/>
        <v>1059.10931174089</v>
      </c>
      <c r="AR1356" s="3">
        <f t="shared" si="665"/>
        <v>2246.0248447205</v>
      </c>
      <c r="AS1356" s="6">
        <f t="shared" si="666"/>
        <v>2345.52845528455</v>
      </c>
      <c r="AT1356" s="3">
        <f t="shared" si="667"/>
        <v>0.708948354608839</v>
      </c>
      <c r="AU1356" s="7">
        <f t="shared" si="668"/>
        <v>3.15645820336891</v>
      </c>
      <c r="AV1356" s="8">
        <f t="shared" si="669"/>
        <v>0.0286115880204578</v>
      </c>
      <c r="AW1356" s="3">
        <f t="shared" si="670"/>
        <v>302.596897857865</v>
      </c>
      <c r="AX1356" s="7">
        <f t="shared" si="671"/>
        <v>0.49770751546511</v>
      </c>
      <c r="AY1356" s="3">
        <f t="shared" si="672"/>
        <v>1.07250284644833</v>
      </c>
      <c r="AZ1356" s="9">
        <f t="shared" si="673"/>
        <v>104.897397216402</v>
      </c>
      <c r="BA1356" s="11">
        <f t="shared" si="674"/>
        <v>33.9641217039265</v>
      </c>
      <c r="BB1356" s="12">
        <f t="shared" si="675"/>
        <v>979.015311353223</v>
      </c>
      <c r="BC1356" s="13">
        <f t="shared" si="676"/>
        <v>0.184271147098077</v>
      </c>
      <c r="BD1356" s="14">
        <f t="shared" si="677"/>
        <v>49.2476171823998</v>
      </c>
      <c r="BE1356" s="15">
        <f t="shared" si="678"/>
        <v>3.71557755593042</v>
      </c>
      <c r="BF1356" s="16">
        <f t="shared" si="679"/>
        <v>42.5924617196702</v>
      </c>
      <c r="BG1356" s="16">
        <f t="shared" si="680"/>
        <v>18.8212560386473</v>
      </c>
      <c r="BH1356" s="17">
        <f t="shared" si="681"/>
        <v>0.399742480965175</v>
      </c>
    </row>
    <row r="1357" spans="1:60">
      <c r="A1357">
        <v>1375</v>
      </c>
      <c r="B1357" t="s">
        <v>1421</v>
      </c>
      <c r="C1357" t="s">
        <v>1460</v>
      </c>
      <c r="D1357" t="s">
        <v>62</v>
      </c>
      <c r="E1357" t="s">
        <v>63</v>
      </c>
      <c r="F1357" t="s">
        <v>1477</v>
      </c>
      <c r="G1357">
        <v>361.974829382585</v>
      </c>
      <c r="H1357">
        <v>38.5</v>
      </c>
      <c r="I1357">
        <v>156.49</v>
      </c>
      <c r="J1357">
        <v>3.41</v>
      </c>
      <c r="K1357">
        <v>641.5</v>
      </c>
      <c r="L1357">
        <v>22.7293175855281</v>
      </c>
      <c r="M1357">
        <v>0.945</v>
      </c>
      <c r="N1357">
        <v>49.16</v>
      </c>
      <c r="O1357">
        <v>0.236</v>
      </c>
      <c r="P1357">
        <v>2.28</v>
      </c>
      <c r="Q1357">
        <v>2.76</v>
      </c>
      <c r="R1357">
        <v>1.271</v>
      </c>
      <c r="S1357">
        <v>11.05</v>
      </c>
      <c r="T1357">
        <v>4.12</v>
      </c>
      <c r="U1357">
        <v>50.35</v>
      </c>
      <c r="V1357">
        <v>18.82</v>
      </c>
      <c r="W1357">
        <v>96.19</v>
      </c>
      <c r="X1357">
        <v>27.22</v>
      </c>
      <c r="Y1357">
        <v>370.57</v>
      </c>
      <c r="Z1357">
        <v>56.81</v>
      </c>
      <c r="AA1357">
        <v>9203.72</v>
      </c>
      <c r="AB1357">
        <v>714.06</v>
      </c>
      <c r="AC1357">
        <v>1692.05</v>
      </c>
      <c r="AD1357" s="3">
        <f t="shared" si="651"/>
        <v>715.422172447831</v>
      </c>
      <c r="AE1357" s="4">
        <f t="shared" si="652"/>
        <v>1714.83924753221</v>
      </c>
      <c r="AF1357" s="5">
        <f t="shared" si="653"/>
        <v>3.9873417721519</v>
      </c>
      <c r="AG1357" s="3">
        <f t="shared" si="654"/>
        <v>80.1957585644372</v>
      </c>
      <c r="AH1357" s="3">
        <f t="shared" si="655"/>
        <v>2.54310344827586</v>
      </c>
      <c r="AI1357" s="3">
        <f t="shared" si="656"/>
        <v>4.9890590809628</v>
      </c>
      <c r="AJ1357" s="3">
        <f t="shared" si="657"/>
        <v>18.6486486486486</v>
      </c>
      <c r="AK1357" s="3">
        <f t="shared" si="658"/>
        <v>22.5754884547069</v>
      </c>
      <c r="AL1357" s="3">
        <f t="shared" si="659"/>
        <v>55.5276381909548</v>
      </c>
      <c r="AM1357" s="3">
        <f t="shared" si="660"/>
        <v>114.127423822715</v>
      </c>
      <c r="AN1357" s="3">
        <f t="shared" si="661"/>
        <v>204.674796747967</v>
      </c>
      <c r="AO1357" s="3">
        <f t="shared" si="662"/>
        <v>344.688644688645</v>
      </c>
      <c r="AP1357" s="3">
        <f t="shared" si="663"/>
        <v>601.1875</v>
      </c>
      <c r="AQ1357" s="3">
        <f t="shared" si="664"/>
        <v>1102.02429149798</v>
      </c>
      <c r="AR1357" s="3">
        <f t="shared" si="665"/>
        <v>2301.67701863354</v>
      </c>
      <c r="AS1357" s="6">
        <f t="shared" si="666"/>
        <v>2309.34959349594</v>
      </c>
      <c r="AT1357" s="3">
        <f t="shared" si="667"/>
        <v>0.701550391887131</v>
      </c>
      <c r="AU1357" s="7">
        <f t="shared" si="668"/>
        <v>3.04799668332105</v>
      </c>
      <c r="AV1357" s="8">
        <f t="shared" si="669"/>
        <v>0.0286674101206543</v>
      </c>
      <c r="AW1357" s="3">
        <f t="shared" si="670"/>
        <v>502.885409833492</v>
      </c>
      <c r="AX1357" s="7">
        <f t="shared" si="671"/>
        <v>0.642869730338232</v>
      </c>
      <c r="AY1357" s="3">
        <f t="shared" si="672"/>
        <v>1.51687566361437</v>
      </c>
      <c r="AZ1357" s="9">
        <f t="shared" si="673"/>
        <v>74.3618373237124</v>
      </c>
      <c r="BA1357" s="11">
        <f t="shared" si="674"/>
        <v>25.0574049745989</v>
      </c>
      <c r="BB1357" s="12">
        <f t="shared" si="675"/>
        <v>955.538845021738</v>
      </c>
      <c r="BC1357" s="13">
        <f t="shared" si="676"/>
        <v>0.233180591740138</v>
      </c>
      <c r="BD1357" s="14">
        <f t="shared" si="677"/>
        <v>40.3260869565217</v>
      </c>
      <c r="BE1357" s="15">
        <f t="shared" si="678"/>
        <v>4.56607388617535</v>
      </c>
      <c r="BF1357" s="16">
        <f t="shared" si="679"/>
        <v>33.5357466063348</v>
      </c>
      <c r="BG1357" s="16">
        <f t="shared" si="680"/>
        <v>17.8115942028986</v>
      </c>
      <c r="BH1357" s="17">
        <f t="shared" si="681"/>
        <v>0.422008805886351</v>
      </c>
    </row>
    <row r="1358" spans="1:60">
      <c r="A1358">
        <v>1376</v>
      </c>
      <c r="B1358" t="s">
        <v>1421</v>
      </c>
      <c r="C1358" t="s">
        <v>1460</v>
      </c>
      <c r="D1358" t="s">
        <v>62</v>
      </c>
      <c r="E1358" t="s">
        <v>63</v>
      </c>
      <c r="F1358" t="s">
        <v>1478</v>
      </c>
      <c r="G1358">
        <v>205.058575628705</v>
      </c>
      <c r="H1358">
        <v>38.5</v>
      </c>
      <c r="I1358">
        <v>105.87</v>
      </c>
      <c r="J1358">
        <v>3.25</v>
      </c>
      <c r="K1358">
        <v>661.78</v>
      </c>
      <c r="L1358">
        <v>22.7293175855281</v>
      </c>
      <c r="M1358">
        <v>0.212</v>
      </c>
      <c r="N1358">
        <v>39.85</v>
      </c>
      <c r="O1358">
        <v>0.099</v>
      </c>
      <c r="P1358">
        <v>1.19</v>
      </c>
      <c r="Q1358">
        <v>2.07</v>
      </c>
      <c r="R1358">
        <v>1.092</v>
      </c>
      <c r="S1358">
        <v>9.46</v>
      </c>
      <c r="T1358">
        <v>3.98</v>
      </c>
      <c r="U1358">
        <v>49.89</v>
      </c>
      <c r="V1358">
        <v>18.84</v>
      </c>
      <c r="W1358">
        <v>104.52</v>
      </c>
      <c r="X1358">
        <v>30.25</v>
      </c>
      <c r="Y1358">
        <v>422.19</v>
      </c>
      <c r="Z1358">
        <v>66.3</v>
      </c>
      <c r="AA1358">
        <v>9510.74</v>
      </c>
      <c r="AB1358">
        <v>532.74</v>
      </c>
      <c r="AC1358">
        <v>1556.38</v>
      </c>
      <c r="AD1358" s="3">
        <f t="shared" si="651"/>
        <v>533.756278393773</v>
      </c>
      <c r="AE1358" s="4">
        <f t="shared" si="652"/>
        <v>1577.34198639176</v>
      </c>
      <c r="AF1358" s="5">
        <f t="shared" si="653"/>
        <v>0.89451476793249</v>
      </c>
      <c r="AG1358" s="3">
        <f t="shared" si="654"/>
        <v>65.0081566068516</v>
      </c>
      <c r="AH1358" s="3">
        <f t="shared" si="655"/>
        <v>1.06681034482759</v>
      </c>
      <c r="AI1358" s="3">
        <f t="shared" si="656"/>
        <v>2.60393873085339</v>
      </c>
      <c r="AJ1358" s="3">
        <f t="shared" si="657"/>
        <v>13.9864864864865</v>
      </c>
      <c r="AK1358" s="3">
        <f t="shared" si="658"/>
        <v>19.3960923623446</v>
      </c>
      <c r="AL1358" s="3">
        <f t="shared" si="659"/>
        <v>47.5376884422111</v>
      </c>
      <c r="AM1358" s="3">
        <f t="shared" si="660"/>
        <v>110.249307479224</v>
      </c>
      <c r="AN1358" s="3">
        <f t="shared" si="661"/>
        <v>202.80487804878</v>
      </c>
      <c r="AO1358" s="3">
        <f t="shared" si="662"/>
        <v>345.054945054945</v>
      </c>
      <c r="AP1358" s="3">
        <f t="shared" si="663"/>
        <v>653.25</v>
      </c>
      <c r="AQ1358" s="3">
        <f t="shared" si="664"/>
        <v>1224.6963562753</v>
      </c>
      <c r="AR1358" s="3">
        <f t="shared" si="665"/>
        <v>2622.29813664596</v>
      </c>
      <c r="AS1358" s="6">
        <f t="shared" si="666"/>
        <v>2695.12195121951</v>
      </c>
      <c r="AT1358" s="3">
        <f t="shared" si="667"/>
        <v>0.75221311035604</v>
      </c>
      <c r="AU1358" s="7">
        <f t="shared" si="668"/>
        <v>2.86852627412593</v>
      </c>
      <c r="AV1358" s="8">
        <f t="shared" si="669"/>
        <v>0.0252640203226687</v>
      </c>
      <c r="AW1358" s="3">
        <f t="shared" si="670"/>
        <v>485.335995812849</v>
      </c>
      <c r="AX1358" s="7">
        <f t="shared" si="671"/>
        <v>0.556575023585762</v>
      </c>
      <c r="AY1358" s="3">
        <f t="shared" si="672"/>
        <v>1.26660380611142</v>
      </c>
      <c r="AZ1358" s="9">
        <f t="shared" si="673"/>
        <v>165.960065612479</v>
      </c>
      <c r="BA1358" s="11">
        <f t="shared" si="674"/>
        <v>37.7244964869779</v>
      </c>
      <c r="BB1358" s="12">
        <f t="shared" si="675"/>
        <v>951.585193221379</v>
      </c>
      <c r="BC1358" s="13">
        <f t="shared" si="676"/>
        <v>0.210799994864711</v>
      </c>
      <c r="BD1358" s="14">
        <f t="shared" si="677"/>
        <v>66.0258190232615</v>
      </c>
      <c r="BE1358" s="15">
        <f t="shared" si="678"/>
        <v>3.68644449181648</v>
      </c>
      <c r="BF1358" s="16">
        <f t="shared" si="679"/>
        <v>44.6289640591966</v>
      </c>
      <c r="BG1358" s="16">
        <f t="shared" si="680"/>
        <v>19.2512077294686</v>
      </c>
      <c r="BH1358" s="17">
        <f t="shared" si="681"/>
        <v>0.342294298307611</v>
      </c>
    </row>
    <row r="1359" spans="1:60">
      <c r="A1359">
        <v>1377</v>
      </c>
      <c r="B1359" t="s">
        <v>1421</v>
      </c>
      <c r="C1359" t="s">
        <v>1460</v>
      </c>
      <c r="D1359" t="s">
        <v>62</v>
      </c>
      <c r="E1359" t="s">
        <v>63</v>
      </c>
      <c r="F1359" t="s">
        <v>1479</v>
      </c>
      <c r="G1359">
        <v>116.826198402395</v>
      </c>
      <c r="H1359">
        <v>38.5</v>
      </c>
      <c r="I1359">
        <v>60.63</v>
      </c>
      <c r="J1359">
        <v>1.66</v>
      </c>
      <c r="K1359">
        <v>359.04</v>
      </c>
      <c r="L1359">
        <v>22.7293175855281</v>
      </c>
      <c r="M1359">
        <v>0.0156</v>
      </c>
      <c r="N1359">
        <v>20.9</v>
      </c>
      <c r="O1359">
        <v>0.0183</v>
      </c>
      <c r="P1359">
        <v>0.447</v>
      </c>
      <c r="Q1359">
        <v>0.96</v>
      </c>
      <c r="R1359">
        <v>0.495</v>
      </c>
      <c r="S1359">
        <v>4.7</v>
      </c>
      <c r="T1359">
        <v>2.138</v>
      </c>
      <c r="U1359">
        <v>26.26</v>
      </c>
      <c r="V1359">
        <v>10.46</v>
      </c>
      <c r="W1359">
        <v>56.98</v>
      </c>
      <c r="X1359">
        <v>16.61</v>
      </c>
      <c r="Y1359">
        <v>235.14</v>
      </c>
      <c r="Z1359">
        <v>38.9</v>
      </c>
      <c r="AA1359">
        <v>9535.25</v>
      </c>
      <c r="AB1359">
        <v>235.21</v>
      </c>
      <c r="AC1359">
        <v>860.78</v>
      </c>
      <c r="AD1359" s="3">
        <f t="shared" si="651"/>
        <v>235.658697002289</v>
      </c>
      <c r="AE1359" s="4">
        <f t="shared" si="652"/>
        <v>872.373350368355</v>
      </c>
      <c r="AF1359" s="5">
        <f t="shared" si="653"/>
        <v>0.0658227848101266</v>
      </c>
      <c r="AG1359" s="3">
        <f t="shared" si="654"/>
        <v>34.094616639478</v>
      </c>
      <c r="AH1359" s="3">
        <f t="shared" si="655"/>
        <v>0.197198275862069</v>
      </c>
      <c r="AI1359" s="3">
        <f t="shared" si="656"/>
        <v>0.978118161925602</v>
      </c>
      <c r="AJ1359" s="3">
        <f t="shared" si="657"/>
        <v>6.48648648648649</v>
      </c>
      <c r="AK1359" s="3">
        <f t="shared" si="658"/>
        <v>8.79218472468916</v>
      </c>
      <c r="AL1359" s="3">
        <f t="shared" si="659"/>
        <v>23.6180904522613</v>
      </c>
      <c r="AM1359" s="3">
        <f t="shared" si="660"/>
        <v>59.2243767313019</v>
      </c>
      <c r="AN1359" s="3">
        <f t="shared" si="661"/>
        <v>106.747967479675</v>
      </c>
      <c r="AO1359" s="3">
        <f t="shared" si="662"/>
        <v>191.575091575092</v>
      </c>
      <c r="AP1359" s="3">
        <f t="shared" si="663"/>
        <v>356.125</v>
      </c>
      <c r="AQ1359" s="3">
        <f t="shared" si="664"/>
        <v>672.46963562753</v>
      </c>
      <c r="AR1359" s="3">
        <f t="shared" si="665"/>
        <v>1460.49689440994</v>
      </c>
      <c r="AS1359" s="6">
        <f t="shared" si="666"/>
        <v>1581.30081300813</v>
      </c>
      <c r="AT1359" s="3">
        <f t="shared" si="667"/>
        <v>0.710345534222159</v>
      </c>
      <c r="AU1359" s="7">
        <f t="shared" si="668"/>
        <v>4.863725057828</v>
      </c>
      <c r="AV1359" s="8">
        <f t="shared" si="669"/>
        <v>0.023957632349928</v>
      </c>
      <c r="AW1359" s="3">
        <f t="shared" si="670"/>
        <v>525.526114679732</v>
      </c>
      <c r="AX1359" s="7">
        <f t="shared" si="671"/>
        <v>0.549213301614938</v>
      </c>
      <c r="AY1359" s="3">
        <f t="shared" si="672"/>
        <v>1.24348470607601</v>
      </c>
      <c r="AZ1359" s="9">
        <f t="shared" si="673"/>
        <v>286.089107144621</v>
      </c>
      <c r="BA1359" s="11">
        <f t="shared" si="674"/>
        <v>97.0848923268502</v>
      </c>
      <c r="BB1359" s="12">
        <f t="shared" si="675"/>
        <v>899.551918800766</v>
      </c>
      <c r="BC1359" s="13">
        <f t="shared" si="676"/>
        <v>0.114821494520345</v>
      </c>
      <c r="BD1359" s="14">
        <f t="shared" si="677"/>
        <v>86.101370246085</v>
      </c>
      <c r="BE1359" s="15">
        <f t="shared" si="678"/>
        <v>3.66071276686229</v>
      </c>
      <c r="BF1359" s="16">
        <f t="shared" si="679"/>
        <v>50.0297872340426</v>
      </c>
      <c r="BG1359" s="16">
        <f t="shared" si="680"/>
        <v>21.7708333333333</v>
      </c>
      <c r="BH1359" s="17">
        <f t="shared" si="681"/>
        <v>0.273252166639559</v>
      </c>
    </row>
    <row r="1360" spans="1:60">
      <c r="A1360">
        <v>1378</v>
      </c>
      <c r="B1360" t="s">
        <v>1421</v>
      </c>
      <c r="C1360" t="s">
        <v>1460</v>
      </c>
      <c r="D1360" t="s">
        <v>62</v>
      </c>
      <c r="E1360" t="s">
        <v>63</v>
      </c>
      <c r="F1360" t="s">
        <v>1480</v>
      </c>
      <c r="G1360">
        <v>318.288647658995</v>
      </c>
      <c r="H1360">
        <v>38.5</v>
      </c>
      <c r="I1360">
        <v>61.43</v>
      </c>
      <c r="J1360">
        <v>4.17</v>
      </c>
      <c r="K1360">
        <v>670.98</v>
      </c>
      <c r="L1360">
        <v>22.7293175855281</v>
      </c>
      <c r="M1360">
        <v>0.416</v>
      </c>
      <c r="N1360">
        <v>32.1</v>
      </c>
      <c r="O1360">
        <v>0.113</v>
      </c>
      <c r="P1360">
        <v>1.16</v>
      </c>
      <c r="Q1360">
        <v>2.17</v>
      </c>
      <c r="R1360">
        <v>0.887</v>
      </c>
      <c r="S1360">
        <v>9.2</v>
      </c>
      <c r="T1360">
        <v>3.88</v>
      </c>
      <c r="U1360">
        <v>47.34</v>
      </c>
      <c r="V1360">
        <v>18.96</v>
      </c>
      <c r="W1360">
        <v>101.29</v>
      </c>
      <c r="X1360">
        <v>30.68</v>
      </c>
      <c r="Y1360">
        <v>428.57</v>
      </c>
      <c r="Z1360">
        <v>69.13</v>
      </c>
      <c r="AA1360">
        <v>10060.95</v>
      </c>
      <c r="AB1360">
        <v>514.5</v>
      </c>
      <c r="AC1360">
        <v>1594.34</v>
      </c>
      <c r="AD1360" s="3">
        <f t="shared" si="651"/>
        <v>515.481482962789</v>
      </c>
      <c r="AE1360" s="4">
        <f t="shared" si="652"/>
        <v>1615.81324778257</v>
      </c>
      <c r="AF1360" s="5">
        <f t="shared" si="653"/>
        <v>1.75527426160338</v>
      </c>
      <c r="AG1360" s="3">
        <f t="shared" si="654"/>
        <v>52.3654159869494</v>
      </c>
      <c r="AH1360" s="3">
        <f t="shared" si="655"/>
        <v>1.2176724137931</v>
      </c>
      <c r="AI1360" s="3">
        <f t="shared" si="656"/>
        <v>2.5382932166302</v>
      </c>
      <c r="AJ1360" s="3">
        <f t="shared" si="657"/>
        <v>14.6621621621622</v>
      </c>
      <c r="AK1360" s="3">
        <f t="shared" si="658"/>
        <v>15.7548845470693</v>
      </c>
      <c r="AL1360" s="3">
        <f t="shared" si="659"/>
        <v>46.2311557788945</v>
      </c>
      <c r="AM1360" s="3">
        <f t="shared" si="660"/>
        <v>107.479224376731</v>
      </c>
      <c r="AN1360" s="3">
        <f t="shared" si="661"/>
        <v>192.439024390244</v>
      </c>
      <c r="AO1360" s="3">
        <f t="shared" si="662"/>
        <v>347.252747252747</v>
      </c>
      <c r="AP1360" s="3">
        <f t="shared" si="663"/>
        <v>633.0625</v>
      </c>
      <c r="AQ1360" s="3">
        <f t="shared" si="664"/>
        <v>1242.10526315789</v>
      </c>
      <c r="AR1360" s="3">
        <f t="shared" si="665"/>
        <v>2661.92546583851</v>
      </c>
      <c r="AS1360" s="6">
        <f t="shared" si="666"/>
        <v>2810.16260162602</v>
      </c>
      <c r="AT1360" s="3">
        <f t="shared" si="667"/>
        <v>0.60513021761883</v>
      </c>
      <c r="AU1360" s="7">
        <f t="shared" si="668"/>
        <v>2.27328009512172</v>
      </c>
      <c r="AV1360" s="8">
        <f t="shared" si="669"/>
        <v>0.0198661572084842</v>
      </c>
      <c r="AW1360" s="3">
        <f t="shared" si="670"/>
        <v>387.485191314766</v>
      </c>
      <c r="AX1360" s="7">
        <f t="shared" si="671"/>
        <v>0.391058223167646</v>
      </c>
      <c r="AY1360" s="3">
        <f t="shared" si="672"/>
        <v>0.653781207791511</v>
      </c>
      <c r="AZ1360" s="9">
        <f t="shared" si="673"/>
        <v>147.484926892821</v>
      </c>
      <c r="BA1360" s="11">
        <f t="shared" si="674"/>
        <v>30.7463235787334</v>
      </c>
      <c r="BB1360" s="12">
        <f t="shared" si="675"/>
        <v>972.454815200651</v>
      </c>
      <c r="BC1360" s="13">
        <f t="shared" si="676"/>
        <v>0.215013954332127</v>
      </c>
      <c r="BD1360" s="14">
        <f t="shared" si="677"/>
        <v>62.6260130303512</v>
      </c>
      <c r="BE1360" s="15">
        <f t="shared" si="678"/>
        <v>3.72013906713022</v>
      </c>
      <c r="BF1360" s="16">
        <f t="shared" si="679"/>
        <v>46.5836956521739</v>
      </c>
      <c r="BG1360" s="16">
        <f t="shared" si="680"/>
        <v>14.7926267281106</v>
      </c>
      <c r="BH1360" s="17">
        <f t="shared" si="681"/>
        <v>0.322704065632174</v>
      </c>
    </row>
    <row r="1361" spans="1:60">
      <c r="A1361">
        <v>1379</v>
      </c>
      <c r="B1361" t="s">
        <v>1421</v>
      </c>
      <c r="C1361" t="s">
        <v>1460</v>
      </c>
      <c r="D1361" t="s">
        <v>62</v>
      </c>
      <c r="E1361" t="s">
        <v>63</v>
      </c>
      <c r="F1361" t="s">
        <v>1481</v>
      </c>
      <c r="G1361">
        <v>392.140610621405</v>
      </c>
      <c r="H1361">
        <v>38.5</v>
      </c>
      <c r="I1361">
        <v>48.85</v>
      </c>
      <c r="J1361">
        <v>3.19</v>
      </c>
      <c r="K1361">
        <v>620.81</v>
      </c>
      <c r="L1361">
        <v>22.7293175855281</v>
      </c>
      <c r="M1361">
        <v>0.369</v>
      </c>
      <c r="N1361">
        <v>41</v>
      </c>
      <c r="O1361">
        <v>0.11</v>
      </c>
      <c r="P1361">
        <v>1.09</v>
      </c>
      <c r="Q1361">
        <v>2.15</v>
      </c>
      <c r="R1361">
        <v>0.998</v>
      </c>
      <c r="S1361">
        <v>9.55</v>
      </c>
      <c r="T1361">
        <v>3.77</v>
      </c>
      <c r="U1361">
        <v>45.83</v>
      </c>
      <c r="V1361">
        <v>17.93</v>
      </c>
      <c r="W1361">
        <v>95.12</v>
      </c>
      <c r="X1361">
        <v>27.45</v>
      </c>
      <c r="Y1361">
        <v>376.88</v>
      </c>
      <c r="Z1361">
        <v>60.12</v>
      </c>
      <c r="AA1361">
        <v>9439.67</v>
      </c>
      <c r="AB1361">
        <v>615.26</v>
      </c>
      <c r="AC1361">
        <v>1566.4</v>
      </c>
      <c r="AD1361" s="3">
        <f t="shared" si="651"/>
        <v>616.433697196667</v>
      </c>
      <c r="AE1361" s="4">
        <f t="shared" si="652"/>
        <v>1587.4969400044</v>
      </c>
      <c r="AF1361" s="5">
        <f t="shared" si="653"/>
        <v>1.55696202531646</v>
      </c>
      <c r="AG1361" s="3">
        <f t="shared" si="654"/>
        <v>66.884176182708</v>
      </c>
      <c r="AH1361" s="3">
        <f t="shared" si="655"/>
        <v>1.18534482758621</v>
      </c>
      <c r="AI1361" s="3">
        <f t="shared" si="656"/>
        <v>2.38512035010941</v>
      </c>
      <c r="AJ1361" s="3">
        <f t="shared" si="657"/>
        <v>14.527027027027</v>
      </c>
      <c r="AK1361" s="3">
        <f t="shared" si="658"/>
        <v>17.7264653641208</v>
      </c>
      <c r="AL1361" s="3">
        <f t="shared" si="659"/>
        <v>47.9899497487437</v>
      </c>
      <c r="AM1361" s="3">
        <f t="shared" si="660"/>
        <v>104.432132963989</v>
      </c>
      <c r="AN1361" s="3">
        <f t="shared" si="661"/>
        <v>186.30081300813</v>
      </c>
      <c r="AO1361" s="3">
        <f t="shared" si="662"/>
        <v>328.388278388278</v>
      </c>
      <c r="AP1361" s="3">
        <f t="shared" si="663"/>
        <v>594.5</v>
      </c>
      <c r="AQ1361" s="3">
        <f t="shared" si="664"/>
        <v>1111.33603238866</v>
      </c>
      <c r="AR1361" s="3">
        <f t="shared" si="665"/>
        <v>2340.86956521739</v>
      </c>
      <c r="AS1361" s="6">
        <f t="shared" si="666"/>
        <v>2443.90243902439</v>
      </c>
      <c r="AT1361" s="3">
        <f t="shared" si="667"/>
        <v>0.671364891765739</v>
      </c>
      <c r="AU1361" s="7">
        <f t="shared" si="668"/>
        <v>2.86801495367979</v>
      </c>
      <c r="AV1361" s="8">
        <f t="shared" si="669"/>
        <v>0.0258268214361952</v>
      </c>
      <c r="AW1361" s="3">
        <f t="shared" si="670"/>
        <v>497.647943575048</v>
      </c>
      <c r="AX1361" s="7">
        <f t="shared" si="671"/>
        <v>0.576145357530883</v>
      </c>
      <c r="AY1361" s="3">
        <f t="shared" si="672"/>
        <v>1.32660720295873</v>
      </c>
      <c r="AZ1361" s="9">
        <f t="shared" si="673"/>
        <v>211.3820815388</v>
      </c>
      <c r="BA1361" s="11">
        <f t="shared" si="674"/>
        <v>45.1704461801792</v>
      </c>
      <c r="BB1361" s="12">
        <f t="shared" si="675"/>
        <v>950.06096440082</v>
      </c>
      <c r="BC1361" s="13">
        <f t="shared" si="676"/>
        <v>0.21450560925017</v>
      </c>
      <c r="BD1361" s="14">
        <f t="shared" si="677"/>
        <v>63.3621506294005</v>
      </c>
      <c r="BE1361" s="15">
        <f t="shared" si="678"/>
        <v>4.1562300997665</v>
      </c>
      <c r="BF1361" s="16">
        <f t="shared" si="679"/>
        <v>39.4638743455497</v>
      </c>
      <c r="BG1361" s="16">
        <f t="shared" si="680"/>
        <v>19.0697674418605</v>
      </c>
      <c r="BH1361" s="17">
        <f t="shared" si="681"/>
        <v>0.392786006128703</v>
      </c>
    </row>
    <row r="1362" spans="1:60">
      <c r="A1362">
        <v>1380</v>
      </c>
      <c r="B1362" t="s">
        <v>1421</v>
      </c>
      <c r="C1362" t="s">
        <v>1460</v>
      </c>
      <c r="D1362" t="s">
        <v>62</v>
      </c>
      <c r="E1362" t="s">
        <v>63</v>
      </c>
      <c r="F1362" t="s">
        <v>1482</v>
      </c>
      <c r="G1362">
        <v>320.114285807315</v>
      </c>
      <c r="H1362">
        <v>38.5</v>
      </c>
      <c r="I1362">
        <v>40.53</v>
      </c>
      <c r="J1362">
        <v>3.15</v>
      </c>
      <c r="K1362">
        <v>462.26</v>
      </c>
      <c r="L1362">
        <v>22.7293175855281</v>
      </c>
      <c r="M1362">
        <v>0.0248</v>
      </c>
      <c r="N1362">
        <v>34.6</v>
      </c>
      <c r="O1362">
        <v>0.0359</v>
      </c>
      <c r="P1362">
        <v>0.72</v>
      </c>
      <c r="Q1362">
        <v>1.43</v>
      </c>
      <c r="R1362">
        <v>0.734</v>
      </c>
      <c r="S1362">
        <v>7</v>
      </c>
      <c r="T1362">
        <v>2.72</v>
      </c>
      <c r="U1362">
        <v>34.97</v>
      </c>
      <c r="V1362">
        <v>13.09</v>
      </c>
      <c r="W1362">
        <v>68.57</v>
      </c>
      <c r="X1362">
        <v>20.23</v>
      </c>
      <c r="Y1362">
        <v>279.89</v>
      </c>
      <c r="Z1362">
        <v>44.58</v>
      </c>
      <c r="AA1362">
        <v>9463.81</v>
      </c>
      <c r="AB1362">
        <v>415.65</v>
      </c>
      <c r="AC1362">
        <v>1142.92</v>
      </c>
      <c r="AD1362" s="3">
        <f t="shared" si="651"/>
        <v>416.442912329413</v>
      </c>
      <c r="AE1362" s="4">
        <f t="shared" si="652"/>
        <v>1158.31333163294</v>
      </c>
      <c r="AF1362" s="5">
        <f t="shared" si="653"/>
        <v>0.10464135021097</v>
      </c>
      <c r="AG1362" s="3">
        <f t="shared" si="654"/>
        <v>56.4437194127243</v>
      </c>
      <c r="AH1362" s="3">
        <f t="shared" si="655"/>
        <v>0.386853448275862</v>
      </c>
      <c r="AI1362" s="3">
        <f t="shared" si="656"/>
        <v>1.57549234135667</v>
      </c>
      <c r="AJ1362" s="3">
        <f t="shared" si="657"/>
        <v>9.66216216216216</v>
      </c>
      <c r="AK1362" s="3">
        <f t="shared" si="658"/>
        <v>13.0373001776199</v>
      </c>
      <c r="AL1362" s="3">
        <f t="shared" si="659"/>
        <v>35.1758793969849</v>
      </c>
      <c r="AM1362" s="3">
        <f t="shared" si="660"/>
        <v>75.3462603878116</v>
      </c>
      <c r="AN1362" s="3">
        <f t="shared" si="661"/>
        <v>142.154471544715</v>
      </c>
      <c r="AO1362" s="3">
        <f t="shared" si="662"/>
        <v>239.74358974359</v>
      </c>
      <c r="AP1362" s="3">
        <f t="shared" si="663"/>
        <v>428.5625</v>
      </c>
      <c r="AQ1362" s="3">
        <f t="shared" si="664"/>
        <v>819.028340080972</v>
      </c>
      <c r="AR1362" s="3">
        <f t="shared" si="665"/>
        <v>1738.44720496894</v>
      </c>
      <c r="AS1362" s="6">
        <f t="shared" si="666"/>
        <v>1812.19512195122</v>
      </c>
      <c r="AT1362" s="3">
        <f t="shared" si="667"/>
        <v>0.70717682877796</v>
      </c>
      <c r="AU1362" s="7">
        <f t="shared" si="668"/>
        <v>4.06786485523783</v>
      </c>
      <c r="AV1362" s="8">
        <f t="shared" si="669"/>
        <v>0.0298710193995803</v>
      </c>
      <c r="AW1362" s="3">
        <f t="shared" si="670"/>
        <v>367.71851797871</v>
      </c>
      <c r="AX1362" s="7">
        <f t="shared" si="671"/>
        <v>0.572806311269622</v>
      </c>
      <c r="AY1362" s="3">
        <f t="shared" si="672"/>
        <v>1.31651516221414</v>
      </c>
      <c r="AZ1362" s="9">
        <f t="shared" si="673"/>
        <v>271.923031229006</v>
      </c>
      <c r="BA1362" s="11">
        <f t="shared" si="674"/>
        <v>77.5020183795526</v>
      </c>
      <c r="BB1362" s="12">
        <f t="shared" si="675"/>
        <v>949.03157024158</v>
      </c>
      <c r="BC1362" s="13">
        <f t="shared" si="676"/>
        <v>0.155525505126451</v>
      </c>
      <c r="BD1362" s="14">
        <f t="shared" si="677"/>
        <v>73.0239898989899</v>
      </c>
      <c r="BE1362" s="15">
        <f t="shared" si="678"/>
        <v>4.08346135981993</v>
      </c>
      <c r="BF1362" s="16">
        <f t="shared" si="679"/>
        <v>39.9842857142857</v>
      </c>
      <c r="BG1362" s="16">
        <f t="shared" si="680"/>
        <v>24.1958041958042</v>
      </c>
      <c r="BH1362" s="17">
        <f t="shared" si="681"/>
        <v>0.363673747943863</v>
      </c>
    </row>
    <row r="1363" spans="1:60">
      <c r="A1363">
        <v>1381</v>
      </c>
      <c r="B1363" t="s">
        <v>1483</v>
      </c>
      <c r="C1363" t="s">
        <v>1156</v>
      </c>
      <c r="D1363" t="s">
        <v>273</v>
      </c>
      <c r="E1363" t="s">
        <v>1484</v>
      </c>
      <c r="F1363" t="s">
        <v>1485</v>
      </c>
      <c r="G1363">
        <v>127.754484423024</v>
      </c>
      <c r="H1363">
        <v>92.43</v>
      </c>
      <c r="I1363">
        <v>352.827469774019</v>
      </c>
      <c r="J1363">
        <v>8.41989358886186</v>
      </c>
      <c r="K1363">
        <v>807.058066308681</v>
      </c>
      <c r="L1363">
        <v>5.00466985692022</v>
      </c>
      <c r="M1363">
        <v>0.00680971901605477</v>
      </c>
      <c r="N1363">
        <v>12.269845092936</v>
      </c>
      <c r="O1363">
        <v>0.0730827059073342</v>
      </c>
      <c r="P1363">
        <v>0.967615334721111</v>
      </c>
      <c r="Q1363">
        <v>2.40792142552639</v>
      </c>
      <c r="R1363">
        <v>0.216204504088532</v>
      </c>
      <c r="S1363">
        <v>14.3788272213866</v>
      </c>
      <c r="T1363">
        <v>5.77599557263095</v>
      </c>
      <c r="U1363">
        <v>70.1409631669962</v>
      </c>
      <c r="V1363">
        <v>28.1441533233954</v>
      </c>
      <c r="W1363">
        <v>126.144688506081</v>
      </c>
      <c r="X1363">
        <v>27.8939003333003</v>
      </c>
      <c r="Y1363">
        <v>242.594700352882</v>
      </c>
      <c r="Z1363">
        <v>50.6345052137146</v>
      </c>
      <c r="AA1363">
        <v>11070.9054924591</v>
      </c>
      <c r="AB1363">
        <v>145.289018882431</v>
      </c>
      <c r="AC1363">
        <v>306.243662013529</v>
      </c>
      <c r="AD1363" s="3">
        <f t="shared" si="651"/>
        <v>145.955307538758</v>
      </c>
      <c r="AE1363" s="4">
        <f t="shared" si="652"/>
        <v>313.081366309734</v>
      </c>
      <c r="AF1363" s="5">
        <f t="shared" si="653"/>
        <v>0.0287329916289231</v>
      </c>
      <c r="AG1363" s="3">
        <f t="shared" si="654"/>
        <v>20.0160605104992</v>
      </c>
      <c r="AH1363" s="3">
        <f t="shared" si="655"/>
        <v>0.787529158484205</v>
      </c>
      <c r="AI1363" s="3">
        <f t="shared" si="656"/>
        <v>2.1173202072672</v>
      </c>
      <c r="AJ1363" s="3">
        <f t="shared" si="657"/>
        <v>16.2697393616648</v>
      </c>
      <c r="AK1363" s="3">
        <f t="shared" si="658"/>
        <v>3.84022209748725</v>
      </c>
      <c r="AL1363" s="3">
        <f t="shared" si="659"/>
        <v>72.255413172797</v>
      </c>
      <c r="AM1363" s="3">
        <f t="shared" si="660"/>
        <v>159.999877358198</v>
      </c>
      <c r="AN1363" s="3">
        <f t="shared" si="661"/>
        <v>285.125866532505</v>
      </c>
      <c r="AO1363" s="3">
        <f t="shared" si="662"/>
        <v>515.46068357867</v>
      </c>
      <c r="AP1363" s="3">
        <f t="shared" si="663"/>
        <v>788.404303163006</v>
      </c>
      <c r="AQ1363" s="3">
        <f t="shared" si="664"/>
        <v>1129.30770580163</v>
      </c>
      <c r="AR1363" s="3">
        <f t="shared" si="665"/>
        <v>1506.7993810738</v>
      </c>
      <c r="AS1363" s="6">
        <f t="shared" si="666"/>
        <v>2058.3132200697</v>
      </c>
      <c r="AT1363" s="3">
        <f t="shared" si="667"/>
        <v>0.112003308107352</v>
      </c>
      <c r="AU1363" s="7">
        <f t="shared" si="668"/>
        <v>0.74331931320236</v>
      </c>
      <c r="AV1363" s="8">
        <f t="shared" si="669"/>
        <v>0.0391905952039232</v>
      </c>
      <c r="AW1363" s="3">
        <f t="shared" si="670"/>
        <v>37.1835300536208</v>
      </c>
      <c r="AX1363" s="7">
        <f t="shared" si="671"/>
        <v>0.238977585046608</v>
      </c>
      <c r="AY1363" s="3">
        <f t="shared" si="672"/>
        <v>-0.201328041875724</v>
      </c>
      <c r="AZ1363" s="9">
        <f t="shared" si="673"/>
        <v>89.903118281324</v>
      </c>
      <c r="BA1363" s="11">
        <f t="shared" si="674"/>
        <v>11.7135161426779</v>
      </c>
      <c r="BB1363" s="12">
        <f t="shared" si="675"/>
        <v>1036.53987988383</v>
      </c>
      <c r="BC1363" s="13">
        <f t="shared" si="676"/>
        <v>0.102949926369873</v>
      </c>
      <c r="BD1363" s="14">
        <f t="shared" si="677"/>
        <v>101.617735740476</v>
      </c>
      <c r="BE1363" s="15">
        <f t="shared" si="678"/>
        <v>1.26236748605003</v>
      </c>
      <c r="BF1363" s="16">
        <f t="shared" si="679"/>
        <v>16.8716611318658</v>
      </c>
      <c r="BG1363" s="16">
        <f t="shared" si="680"/>
        <v>5.09561689300294</v>
      </c>
      <c r="BH1363" s="17">
        <f t="shared" si="681"/>
        <v>0.474422941285272</v>
      </c>
    </row>
    <row r="1364" spans="1:60">
      <c r="A1364">
        <v>1382</v>
      </c>
      <c r="B1364" t="s">
        <v>1483</v>
      </c>
      <c r="C1364" t="s">
        <v>1156</v>
      </c>
      <c r="D1364" t="s">
        <v>273</v>
      </c>
      <c r="E1364" t="s">
        <v>1484</v>
      </c>
      <c r="F1364" t="s">
        <v>1486</v>
      </c>
      <c r="G1364">
        <v>110.807653410495</v>
      </c>
      <c r="H1364">
        <v>92.43</v>
      </c>
      <c r="I1364">
        <v>521.361268775902</v>
      </c>
      <c r="J1364">
        <v>6.50957819456203</v>
      </c>
      <c r="K1364">
        <v>1329.99507660788</v>
      </c>
      <c r="L1364">
        <v>4.89626119076405</v>
      </c>
      <c r="M1364">
        <v>0.00228276231664424</v>
      </c>
      <c r="N1364">
        <v>4.85979332279851</v>
      </c>
      <c r="O1364">
        <v>0.0364137634073456</v>
      </c>
      <c r="P1364">
        <v>0.645990175140446</v>
      </c>
      <c r="Q1364">
        <v>2.19806605264994</v>
      </c>
      <c r="R1364">
        <v>0.116297427762641</v>
      </c>
      <c r="S1364">
        <v>17.468341841768</v>
      </c>
      <c r="T1364">
        <v>7.87846088489914</v>
      </c>
      <c r="U1364">
        <v>103.433356086475</v>
      </c>
      <c r="V1364">
        <v>44.9962974951504</v>
      </c>
      <c r="W1364">
        <v>216.284478693302</v>
      </c>
      <c r="X1364">
        <v>52.0976648867927</v>
      </c>
      <c r="Y1364">
        <v>483.250439308748</v>
      </c>
      <c r="Z1364">
        <v>103.80444079708</v>
      </c>
      <c r="AA1364">
        <v>13588.4038755791</v>
      </c>
      <c r="AB1364">
        <v>105.714295321726</v>
      </c>
      <c r="AC1364">
        <v>710.627664935546</v>
      </c>
      <c r="AD1364" s="3">
        <f t="shared" si="651"/>
        <v>106.199096143744</v>
      </c>
      <c r="AE1364" s="4">
        <f t="shared" si="652"/>
        <v>726.49431767077</v>
      </c>
      <c r="AF1364" s="5">
        <f t="shared" si="653"/>
        <v>0.00963190850904743</v>
      </c>
      <c r="AG1364" s="3">
        <f t="shared" si="654"/>
        <v>7.92788470277082</v>
      </c>
      <c r="AH1364" s="3">
        <f t="shared" si="655"/>
        <v>0.3923896918895</v>
      </c>
      <c r="AI1364" s="3">
        <f t="shared" si="656"/>
        <v>1.41354524100754</v>
      </c>
      <c r="AJ1364" s="3">
        <f t="shared" si="657"/>
        <v>14.8517976530401</v>
      </c>
      <c r="AK1364" s="3">
        <f t="shared" si="658"/>
        <v>2.06567367251583</v>
      </c>
      <c r="AL1364" s="3">
        <f t="shared" si="659"/>
        <v>87.780612270191</v>
      </c>
      <c r="AM1364" s="3">
        <f t="shared" si="660"/>
        <v>218.239913709117</v>
      </c>
      <c r="AN1364" s="3">
        <f t="shared" si="661"/>
        <v>420.460797099492</v>
      </c>
      <c r="AO1364" s="3">
        <f t="shared" si="662"/>
        <v>824.108012731692</v>
      </c>
      <c r="AP1364" s="3">
        <f t="shared" si="663"/>
        <v>1351.77799183314</v>
      </c>
      <c r="AQ1364" s="3">
        <f t="shared" si="664"/>
        <v>2109.21720189444</v>
      </c>
      <c r="AR1364" s="3">
        <f t="shared" si="665"/>
        <v>3001.55552365682</v>
      </c>
      <c r="AS1364" s="6">
        <f t="shared" si="666"/>
        <v>4219.69271532846</v>
      </c>
      <c r="AT1364" s="3">
        <f t="shared" si="667"/>
        <v>0.0572101254005549</v>
      </c>
      <c r="AU1364" s="7">
        <f t="shared" si="668"/>
        <v>0.190601589574646</v>
      </c>
      <c r="AV1364" s="8">
        <f t="shared" si="669"/>
        <v>0.0066893755458124</v>
      </c>
      <c r="AW1364" s="3">
        <f t="shared" si="670"/>
        <v>111.603900584168</v>
      </c>
      <c r="AX1364" s="7">
        <f t="shared" si="671"/>
        <v>0.0706684010423014</v>
      </c>
      <c r="AY1364" s="3">
        <f t="shared" si="672"/>
        <v>-2.31679739056959</v>
      </c>
      <c r="AZ1364" s="9">
        <f t="shared" si="673"/>
        <v>72.9298907014373</v>
      </c>
      <c r="BA1364" s="11">
        <f t="shared" si="674"/>
        <v>4.21694153033593</v>
      </c>
      <c r="BB1364" s="12">
        <f t="shared" si="675"/>
        <v>1012.11476240618</v>
      </c>
      <c r="BC1364" s="13">
        <f t="shared" si="676"/>
        <v>0.222371914419579</v>
      </c>
      <c r="BD1364" s="14">
        <f t="shared" si="677"/>
        <v>207.172517176286</v>
      </c>
      <c r="BE1364" s="15">
        <f t="shared" si="678"/>
        <v>1.47051633507471</v>
      </c>
      <c r="BF1364" s="16">
        <f t="shared" si="679"/>
        <v>27.6643566794224</v>
      </c>
      <c r="BG1364" s="16">
        <f t="shared" si="680"/>
        <v>2.21094052971686</v>
      </c>
      <c r="BH1364" s="17">
        <f t="shared" si="681"/>
        <v>0.148761862981107</v>
      </c>
    </row>
    <row r="1365" spans="1:60">
      <c r="A1365">
        <v>1383</v>
      </c>
      <c r="B1365" t="s">
        <v>1483</v>
      </c>
      <c r="C1365" t="s">
        <v>1156</v>
      </c>
      <c r="D1365" t="s">
        <v>273</v>
      </c>
      <c r="E1365" t="s">
        <v>1484</v>
      </c>
      <c r="F1365" t="s">
        <v>1487</v>
      </c>
      <c r="G1365">
        <v>70.7857211958542</v>
      </c>
      <c r="H1365">
        <v>92.43</v>
      </c>
      <c r="I1365">
        <v>380.508609968645</v>
      </c>
      <c r="J1365">
        <v>7.20719609601867</v>
      </c>
      <c r="K1365">
        <v>935.143549446243</v>
      </c>
      <c r="L1365">
        <v>3.88898940190451</v>
      </c>
      <c r="M1365">
        <v>0</v>
      </c>
      <c r="N1365">
        <v>9.68395736309287</v>
      </c>
      <c r="O1365">
        <v>0.0604900602849111</v>
      </c>
      <c r="P1365">
        <v>0.969681511442265</v>
      </c>
      <c r="Q1365">
        <v>2.177117336686</v>
      </c>
      <c r="R1365">
        <v>0.242201429903104</v>
      </c>
      <c r="S1365">
        <v>15.4469272152371</v>
      </c>
      <c r="T1365">
        <v>6.38512751531414</v>
      </c>
      <c r="U1365">
        <v>78.8160804098143</v>
      </c>
      <c r="V1365">
        <v>31.6800884678845</v>
      </c>
      <c r="W1365">
        <v>152.376940891919</v>
      </c>
      <c r="X1365">
        <v>33.268455809891</v>
      </c>
      <c r="Y1365">
        <v>305.033523424815</v>
      </c>
      <c r="Z1365">
        <v>62.2230439762974</v>
      </c>
      <c r="AA1365">
        <v>11836.0462321685</v>
      </c>
      <c r="AB1365">
        <v>121.679601924323</v>
      </c>
      <c r="AC1365">
        <v>351.4161171805</v>
      </c>
      <c r="AD1365" s="3">
        <f t="shared" si="651"/>
        <v>122.237618896921</v>
      </c>
      <c r="AE1365" s="4">
        <f t="shared" si="652"/>
        <v>359.262416687246</v>
      </c>
      <c r="AF1365" s="5">
        <f t="shared" si="653"/>
        <v>0</v>
      </c>
      <c r="AG1365" s="3">
        <f t="shared" si="654"/>
        <v>15.7976465955838</v>
      </c>
      <c r="AH1365" s="3">
        <f t="shared" si="655"/>
        <v>0.651832546173611</v>
      </c>
      <c r="AI1365" s="3">
        <f t="shared" si="656"/>
        <v>2.12184138171174</v>
      </c>
      <c r="AJ1365" s="3">
        <f t="shared" si="657"/>
        <v>14.7102522749054</v>
      </c>
      <c r="AK1365" s="3">
        <f t="shared" si="658"/>
        <v>4.3019792167514</v>
      </c>
      <c r="AL1365" s="3">
        <f t="shared" si="659"/>
        <v>77.6227498253121</v>
      </c>
      <c r="AM1365" s="3">
        <f t="shared" si="660"/>
        <v>176.873338374353</v>
      </c>
      <c r="AN1365" s="3">
        <f t="shared" si="661"/>
        <v>320.390570771603</v>
      </c>
      <c r="AO1365" s="3">
        <f t="shared" si="662"/>
        <v>580.221400510705</v>
      </c>
      <c r="AP1365" s="3">
        <f t="shared" si="663"/>
        <v>952.355880574494</v>
      </c>
      <c r="AQ1365" s="3">
        <f t="shared" si="664"/>
        <v>1346.90104493486</v>
      </c>
      <c r="AR1365" s="3">
        <f t="shared" si="665"/>
        <v>1894.61815791811</v>
      </c>
      <c r="AS1365" s="6">
        <f t="shared" si="666"/>
        <v>2529.3920315568</v>
      </c>
      <c r="AT1365" s="3">
        <f t="shared" si="667"/>
        <v>0.127310356908862</v>
      </c>
      <c r="AU1365" s="7">
        <f t="shared" si="668"/>
        <v>0.671957863260197</v>
      </c>
      <c r="AV1365" s="8">
        <f t="shared" si="669"/>
        <v>0.0269551083366541</v>
      </c>
      <c r="AW1365" s="3">
        <f t="shared" si="670"/>
        <v>49.8477371644857</v>
      </c>
      <c r="AX1365" s="7">
        <f t="shared" si="671"/>
        <v>0.190310962548204</v>
      </c>
      <c r="AY1365" s="3">
        <f t="shared" si="672"/>
        <v>-0.596703704320296</v>
      </c>
      <c r="AZ1365" s="9">
        <f t="shared" si="673"/>
        <v>63.8815321690875</v>
      </c>
      <c r="BA1365" s="11">
        <f t="shared" si="674"/>
        <v>7.96161543993744</v>
      </c>
      <c r="BB1365" s="12">
        <f t="shared" si="675"/>
        <v>1021.63923390494</v>
      </c>
      <c r="BC1365" s="13">
        <f t="shared" si="676"/>
        <v>0.114920430409771</v>
      </c>
      <c r="BD1365" s="14">
        <f t="shared" si="677"/>
        <v>117.48241473643</v>
      </c>
      <c r="BE1365" s="15">
        <f t="shared" si="678"/>
        <v>1.15205736482639</v>
      </c>
      <c r="BF1365" s="16">
        <f t="shared" si="679"/>
        <v>19.7471975606854</v>
      </c>
      <c r="BG1365" s="16">
        <f t="shared" si="680"/>
        <v>4.44806405236465</v>
      </c>
      <c r="BH1365" s="17">
        <f t="shared" si="681"/>
        <v>0.346255040607099</v>
      </c>
    </row>
    <row r="1366" spans="1:60">
      <c r="A1366">
        <v>1384</v>
      </c>
      <c r="B1366" t="s">
        <v>1483</v>
      </c>
      <c r="C1366" t="s">
        <v>1156</v>
      </c>
      <c r="D1366" t="s">
        <v>273</v>
      </c>
      <c r="E1366" t="s">
        <v>1484</v>
      </c>
      <c r="F1366" t="s">
        <v>1488</v>
      </c>
      <c r="G1366">
        <v>263.891832753034</v>
      </c>
      <c r="H1366">
        <v>92.43</v>
      </c>
      <c r="I1366">
        <v>742.50817805493</v>
      </c>
      <c r="J1366">
        <v>4.13788153008724</v>
      </c>
      <c r="K1366">
        <v>2390.81123716603</v>
      </c>
      <c r="L1366">
        <v>10.5079566080697</v>
      </c>
      <c r="M1366">
        <v>0.00291026251842828</v>
      </c>
      <c r="N1366">
        <v>5.42233042227884</v>
      </c>
      <c r="O1366">
        <v>0.0555435016374709</v>
      </c>
      <c r="P1366">
        <v>0.839174290836871</v>
      </c>
      <c r="Q1366">
        <v>3.49129553571788</v>
      </c>
      <c r="R1366">
        <v>0.154591848727666</v>
      </c>
      <c r="S1366">
        <v>25.523955584954</v>
      </c>
      <c r="T1366">
        <v>12.8898522233011</v>
      </c>
      <c r="U1366">
        <v>184.566745296533</v>
      </c>
      <c r="V1366">
        <v>75.4126947011454</v>
      </c>
      <c r="W1366">
        <v>377.869326134836</v>
      </c>
      <c r="X1366">
        <v>90.1073799335453</v>
      </c>
      <c r="Y1366">
        <v>845.296198305019</v>
      </c>
      <c r="Z1366">
        <v>173.80709028263</v>
      </c>
      <c r="AA1366">
        <v>13424.6160141423</v>
      </c>
      <c r="AB1366">
        <v>204.158970663402</v>
      </c>
      <c r="AC1366">
        <v>1542.15562479269</v>
      </c>
      <c r="AD1366" s="3">
        <f t="shared" si="651"/>
        <v>205.095234169665</v>
      </c>
      <c r="AE1366" s="4">
        <f t="shared" si="652"/>
        <v>1576.58835091584</v>
      </c>
      <c r="AF1366" s="5">
        <f t="shared" si="653"/>
        <v>0.0122795886853514</v>
      </c>
      <c r="AG1366" s="3">
        <f t="shared" si="654"/>
        <v>8.84556349474525</v>
      </c>
      <c r="AH1366" s="3">
        <f t="shared" si="655"/>
        <v>0.598529112472747</v>
      </c>
      <c r="AI1366" s="3">
        <f t="shared" si="656"/>
        <v>1.83626759482904</v>
      </c>
      <c r="AJ1366" s="3">
        <f t="shared" si="657"/>
        <v>23.5898347007965</v>
      </c>
      <c r="AK1366" s="3">
        <f t="shared" si="658"/>
        <v>2.74585876958554</v>
      </c>
      <c r="AL1366" s="3">
        <f t="shared" si="659"/>
        <v>128.261083341477</v>
      </c>
      <c r="AM1366" s="3">
        <f t="shared" si="660"/>
        <v>357.059618373992</v>
      </c>
      <c r="AN1366" s="3">
        <f t="shared" si="661"/>
        <v>750.27132234363</v>
      </c>
      <c r="AO1366" s="3">
        <f t="shared" si="662"/>
        <v>1381.18488463636</v>
      </c>
      <c r="AP1366" s="3">
        <f t="shared" si="663"/>
        <v>2361.68328834273</v>
      </c>
      <c r="AQ1366" s="3">
        <f t="shared" si="664"/>
        <v>3648.07206208685</v>
      </c>
      <c r="AR1366" s="3">
        <f t="shared" si="665"/>
        <v>5250.28694599391</v>
      </c>
      <c r="AS1366" s="6">
        <f t="shared" si="666"/>
        <v>7065.32887327764</v>
      </c>
      <c r="AT1366" s="3">
        <f t="shared" si="667"/>
        <v>0.0499192779844381</v>
      </c>
      <c r="AU1366" s="7">
        <f t="shared" si="668"/>
        <v>0.0950791423362635</v>
      </c>
      <c r="AV1366" s="8">
        <f t="shared" si="669"/>
        <v>0.00343928103942225</v>
      </c>
      <c r="AW1366" s="3">
        <f t="shared" si="670"/>
        <v>381.013409748973</v>
      </c>
      <c r="AX1366" s="7">
        <f t="shared" si="671"/>
        <v>0.0671332690939377</v>
      </c>
      <c r="AY1366" s="3">
        <f t="shared" si="672"/>
        <v>-2.40590269189375</v>
      </c>
      <c r="AZ1366" s="9">
        <f t="shared" si="673"/>
        <v>76.5891237594264</v>
      </c>
      <c r="BA1366" s="11">
        <f t="shared" si="674"/>
        <v>2.01485707986395</v>
      </c>
      <c r="BB1366" s="12">
        <f t="shared" si="675"/>
        <v>971.793690638522</v>
      </c>
      <c r="BC1366" s="13">
        <f t="shared" si="676"/>
        <v>0.48077355996121</v>
      </c>
      <c r="BD1366" s="14">
        <f t="shared" si="677"/>
        <v>272.803342641564</v>
      </c>
      <c r="BE1366" s="15">
        <f t="shared" si="678"/>
        <v>1.82439673558808</v>
      </c>
      <c r="BF1366" s="16">
        <f t="shared" si="679"/>
        <v>33.1177585500622</v>
      </c>
      <c r="BG1366" s="16">
        <f t="shared" si="680"/>
        <v>1.55309980687839</v>
      </c>
      <c r="BH1366" s="17">
        <f t="shared" si="681"/>
        <v>0.132385452791671</v>
      </c>
    </row>
    <row r="1367" spans="1:60">
      <c r="A1367">
        <v>1385</v>
      </c>
      <c r="B1367" t="s">
        <v>1483</v>
      </c>
      <c r="C1367" t="s">
        <v>1156</v>
      </c>
      <c r="D1367" t="s">
        <v>273</v>
      </c>
      <c r="E1367" t="s">
        <v>1484</v>
      </c>
      <c r="F1367" t="s">
        <v>1489</v>
      </c>
      <c r="G1367">
        <v>176.867692617296</v>
      </c>
      <c r="H1367">
        <v>92.43</v>
      </c>
      <c r="I1367">
        <v>398.050348102004</v>
      </c>
      <c r="J1367">
        <v>8.56751865891842</v>
      </c>
      <c r="K1367">
        <v>1289.27118131904</v>
      </c>
      <c r="L1367">
        <v>4.4904093273809</v>
      </c>
      <c r="M1367">
        <v>0.0105030132837165</v>
      </c>
      <c r="N1367">
        <v>15.0662522419199</v>
      </c>
      <c r="O1367">
        <v>0.130144530350245</v>
      </c>
      <c r="P1367">
        <v>1.90136976137096</v>
      </c>
      <c r="Q1367">
        <v>4.7204408295065</v>
      </c>
      <c r="R1367">
        <v>0.516321475934566</v>
      </c>
      <c r="S1367">
        <v>28.0477484920263</v>
      </c>
      <c r="T1367">
        <v>10.1487434536632</v>
      </c>
      <c r="U1367">
        <v>123.097008804043</v>
      </c>
      <c r="V1367">
        <v>44.8592870228849</v>
      </c>
      <c r="W1367">
        <v>195.153555463853</v>
      </c>
      <c r="X1367">
        <v>42.2843697323051</v>
      </c>
      <c r="Y1367">
        <v>378.059668271283</v>
      </c>
      <c r="Z1367">
        <v>69.9801397015106</v>
      </c>
      <c r="AA1367">
        <v>11145.0334301501</v>
      </c>
      <c r="AB1367">
        <v>236.24242267245</v>
      </c>
      <c r="AC1367">
        <v>387.359514617874</v>
      </c>
      <c r="AD1367" s="3">
        <f t="shared" si="651"/>
        <v>237.32581939149</v>
      </c>
      <c r="AE1367" s="4">
        <f t="shared" si="652"/>
        <v>396.008346074055</v>
      </c>
      <c r="AF1367" s="5">
        <f t="shared" si="653"/>
        <v>0.0443165117456392</v>
      </c>
      <c r="AG1367" s="3">
        <f t="shared" si="654"/>
        <v>24.5778992527241</v>
      </c>
      <c r="AH1367" s="3">
        <f t="shared" si="655"/>
        <v>1.40241950808454</v>
      </c>
      <c r="AI1367" s="3">
        <f t="shared" si="656"/>
        <v>4.16054652378766</v>
      </c>
      <c r="AJ1367" s="3">
        <f t="shared" si="657"/>
        <v>31.8948704696385</v>
      </c>
      <c r="AK1367" s="3">
        <f t="shared" si="658"/>
        <v>9.17089655301183</v>
      </c>
      <c r="AL1367" s="3">
        <f t="shared" si="659"/>
        <v>140.943459758926</v>
      </c>
      <c r="AM1367" s="3">
        <f t="shared" si="660"/>
        <v>281.128627525296</v>
      </c>
      <c r="AN1367" s="3">
        <f t="shared" si="661"/>
        <v>500.394344731882</v>
      </c>
      <c r="AO1367" s="3">
        <f t="shared" si="662"/>
        <v>821.5986634228</v>
      </c>
      <c r="AP1367" s="3">
        <f t="shared" si="663"/>
        <v>1219.70972164908</v>
      </c>
      <c r="AQ1367" s="3">
        <f t="shared" si="664"/>
        <v>1711.91780292733</v>
      </c>
      <c r="AR1367" s="3">
        <f t="shared" si="665"/>
        <v>2348.19669733716</v>
      </c>
      <c r="AS1367" s="6">
        <f t="shared" si="666"/>
        <v>2844.72112607767</v>
      </c>
      <c r="AT1367" s="3">
        <f t="shared" si="667"/>
        <v>0.136781987303799</v>
      </c>
      <c r="AU1367" s="7">
        <f t="shared" si="668"/>
        <v>0.582497997117994</v>
      </c>
      <c r="AV1367" s="8">
        <f t="shared" si="669"/>
        <v>0.0380452896795828</v>
      </c>
      <c r="AW1367" s="3">
        <f t="shared" si="670"/>
        <v>46.2220581990594</v>
      </c>
      <c r="AX1367" s="7">
        <f t="shared" si="671"/>
        <v>0.258657773700441</v>
      </c>
      <c r="AY1367" s="3">
        <f t="shared" si="672"/>
        <v>-0.0639233101619943</v>
      </c>
      <c r="AZ1367" s="9">
        <f t="shared" si="673"/>
        <v>56.0471425956524</v>
      </c>
      <c r="BA1367" s="11">
        <f t="shared" si="674"/>
        <v>4.58194742731126</v>
      </c>
      <c r="BB1367" s="12">
        <f t="shared" si="675"/>
        <v>1038.23225810279</v>
      </c>
      <c r="BC1367" s="13">
        <f t="shared" si="676"/>
        <v>0.133964131878271</v>
      </c>
      <c r="BD1367" s="14">
        <f t="shared" si="677"/>
        <v>90.818664886503</v>
      </c>
      <c r="BE1367" s="15">
        <f t="shared" si="678"/>
        <v>1.02459888511545</v>
      </c>
      <c r="BF1367" s="16">
        <f t="shared" si="679"/>
        <v>13.4791449794539</v>
      </c>
      <c r="BG1367" s="16">
        <f t="shared" si="680"/>
        <v>3.19170450093217</v>
      </c>
      <c r="BH1367" s="17">
        <f t="shared" si="681"/>
        <v>0.609878972265598</v>
      </c>
    </row>
    <row r="1368" spans="1:60">
      <c r="A1368">
        <v>1386</v>
      </c>
      <c r="B1368" t="s">
        <v>1483</v>
      </c>
      <c r="C1368" t="s">
        <v>1156</v>
      </c>
      <c r="D1368" t="s">
        <v>273</v>
      </c>
      <c r="E1368" t="s">
        <v>1484</v>
      </c>
      <c r="F1368" t="s">
        <v>1490</v>
      </c>
      <c r="G1368">
        <v>268.915767253069</v>
      </c>
      <c r="H1368">
        <v>92.43</v>
      </c>
      <c r="I1368">
        <v>391.626468254839</v>
      </c>
      <c r="J1368">
        <v>9.46085029230011</v>
      </c>
      <c r="K1368">
        <v>1171.76963989166</v>
      </c>
      <c r="L1368">
        <v>3.68555940070435</v>
      </c>
      <c r="M1368">
        <v>0.0041864204782291</v>
      </c>
      <c r="N1368">
        <v>12.0531790862973</v>
      </c>
      <c r="O1368">
        <v>0.0838435249801061</v>
      </c>
      <c r="P1368">
        <v>0.958622378906697</v>
      </c>
      <c r="Q1368">
        <v>3.03283165050805</v>
      </c>
      <c r="R1368">
        <v>0.366330058877525</v>
      </c>
      <c r="S1368">
        <v>22.1592066822456</v>
      </c>
      <c r="T1368">
        <v>8.66455421585195</v>
      </c>
      <c r="U1368">
        <v>105.403997035597</v>
      </c>
      <c r="V1368">
        <v>40.4988004477614</v>
      </c>
      <c r="W1368">
        <v>186.603458282652</v>
      </c>
      <c r="X1368">
        <v>40.9318163948517</v>
      </c>
      <c r="Y1368">
        <v>370.479631446068</v>
      </c>
      <c r="Z1368">
        <v>71.7429076036374</v>
      </c>
      <c r="AA1368">
        <v>11870.3649647137</v>
      </c>
      <c r="AB1368">
        <v>186.682290524353</v>
      </c>
      <c r="AC1368">
        <v>374.8123130456</v>
      </c>
      <c r="AD1368" s="3">
        <f t="shared" si="651"/>
        <v>187.538406791571</v>
      </c>
      <c r="AE1368" s="4">
        <f t="shared" si="652"/>
        <v>383.180994853843</v>
      </c>
      <c r="AF1368" s="5">
        <f t="shared" si="653"/>
        <v>0.017664221427127</v>
      </c>
      <c r="AG1368" s="3">
        <f t="shared" si="654"/>
        <v>19.6626086236498</v>
      </c>
      <c r="AH1368" s="3">
        <f t="shared" si="655"/>
        <v>0.903486260561488</v>
      </c>
      <c r="AI1368" s="3">
        <f t="shared" si="656"/>
        <v>2.09764196697308</v>
      </c>
      <c r="AJ1368" s="3">
        <f t="shared" si="657"/>
        <v>20.492105746676</v>
      </c>
      <c r="AK1368" s="3">
        <f t="shared" si="658"/>
        <v>6.50675060173224</v>
      </c>
      <c r="AL1368" s="3">
        <f t="shared" si="659"/>
        <v>111.352797398219</v>
      </c>
      <c r="AM1368" s="3">
        <f t="shared" si="660"/>
        <v>240.015352239666</v>
      </c>
      <c r="AN1368" s="3">
        <f t="shared" si="661"/>
        <v>428.471532665028</v>
      </c>
      <c r="AO1368" s="3">
        <f t="shared" si="662"/>
        <v>741.736271937022</v>
      </c>
      <c r="AP1368" s="3">
        <f t="shared" si="663"/>
        <v>1166.27161426658</v>
      </c>
      <c r="AQ1368" s="3">
        <f t="shared" si="664"/>
        <v>1657.15855849602</v>
      </c>
      <c r="AR1368" s="3">
        <f t="shared" si="665"/>
        <v>2301.1157232675</v>
      </c>
      <c r="AS1368" s="6">
        <f t="shared" si="666"/>
        <v>2916.37835787144</v>
      </c>
      <c r="AT1368" s="3">
        <f t="shared" si="667"/>
        <v>0.136213546601493</v>
      </c>
      <c r="AU1368" s="7">
        <f t="shared" si="668"/>
        <v>0.591945660203803</v>
      </c>
      <c r="AV1368" s="8">
        <f t="shared" si="669"/>
        <v>0.031455576472144</v>
      </c>
      <c r="AW1368" s="3">
        <f t="shared" si="670"/>
        <v>40.5017501614736</v>
      </c>
      <c r="AX1368" s="7">
        <f t="shared" si="671"/>
        <v>0.200186388139713</v>
      </c>
      <c r="AY1368" s="3">
        <f t="shared" si="672"/>
        <v>-0.508864693533311</v>
      </c>
      <c r="AZ1368" s="9">
        <f t="shared" si="673"/>
        <v>113.332282604031</v>
      </c>
      <c r="BA1368" s="11">
        <f t="shared" si="674"/>
        <v>7.9995863410031</v>
      </c>
      <c r="BB1368" s="12">
        <f t="shared" si="675"/>
        <v>1047.99652251555</v>
      </c>
      <c r="BC1368" s="13">
        <f t="shared" si="676"/>
        <v>0.126633298838945</v>
      </c>
      <c r="BD1368" s="14">
        <f t="shared" si="677"/>
        <v>144.707934566464</v>
      </c>
      <c r="BE1368" s="15">
        <f t="shared" si="678"/>
        <v>1.01169479029824</v>
      </c>
      <c r="BF1368" s="16">
        <f t="shared" si="679"/>
        <v>16.7189934530871</v>
      </c>
      <c r="BG1368" s="16">
        <f t="shared" si="680"/>
        <v>3.97423282109252</v>
      </c>
      <c r="BH1368" s="17">
        <f t="shared" si="681"/>
        <v>0.498068724070015</v>
      </c>
    </row>
    <row r="1369" spans="1:60">
      <c r="A1369">
        <v>1387</v>
      </c>
      <c r="B1369" t="s">
        <v>1483</v>
      </c>
      <c r="C1369" t="s">
        <v>1156</v>
      </c>
      <c r="D1369" t="s">
        <v>273</v>
      </c>
      <c r="E1369" t="s">
        <v>1484</v>
      </c>
      <c r="F1369" t="s">
        <v>1491</v>
      </c>
      <c r="G1369">
        <v>77.473877719601</v>
      </c>
      <c r="H1369">
        <v>92.43</v>
      </c>
      <c r="I1369">
        <v>755.554727871492</v>
      </c>
      <c r="J1369">
        <v>4.4769641432633</v>
      </c>
      <c r="K1369">
        <v>2276.98082179726</v>
      </c>
      <c r="L1369">
        <v>12.0396201367119</v>
      </c>
      <c r="M1369">
        <v>0.00111400012532847</v>
      </c>
      <c r="N1369">
        <v>3.88669960221992</v>
      </c>
      <c r="O1369">
        <v>0.0531111758489094</v>
      </c>
      <c r="P1369">
        <v>0.838523716167746</v>
      </c>
      <c r="Q1369">
        <v>3.43061699519722</v>
      </c>
      <c r="R1369">
        <v>0.0963182067713742</v>
      </c>
      <c r="S1369">
        <v>24.7887059746821</v>
      </c>
      <c r="T1369">
        <v>12.6088814195948</v>
      </c>
      <c r="U1369">
        <v>183.834230185145</v>
      </c>
      <c r="V1369">
        <v>77.9906423731361</v>
      </c>
      <c r="W1369">
        <v>388.803872142835</v>
      </c>
      <c r="X1369">
        <v>92.3771507928747</v>
      </c>
      <c r="Y1369">
        <v>866.639705212193</v>
      </c>
      <c r="Z1369">
        <v>174.551268611601</v>
      </c>
      <c r="AA1369">
        <v>13530.729933209</v>
      </c>
      <c r="AB1369">
        <v>165.727812174412</v>
      </c>
      <c r="AC1369">
        <v>1447.29381438595</v>
      </c>
      <c r="AD1369" s="3">
        <f t="shared" si="651"/>
        <v>166.487832182387</v>
      </c>
      <c r="AE1369" s="4">
        <f t="shared" si="652"/>
        <v>1479.60849827992</v>
      </c>
      <c r="AF1369" s="5">
        <f t="shared" si="653"/>
        <v>0.00470042246974038</v>
      </c>
      <c r="AG1369" s="3">
        <f t="shared" si="654"/>
        <v>6.34045612107654</v>
      </c>
      <c r="AH1369" s="3">
        <f t="shared" si="655"/>
        <v>0.57231870526842</v>
      </c>
      <c r="AI1369" s="3">
        <f t="shared" si="656"/>
        <v>1.83484401787253</v>
      </c>
      <c r="AJ1369" s="3">
        <f t="shared" si="657"/>
        <v>23.1798445621434</v>
      </c>
      <c r="AK1369" s="3">
        <f t="shared" si="658"/>
        <v>1.71080296219137</v>
      </c>
      <c r="AL1369" s="3">
        <f t="shared" si="659"/>
        <v>124.56636168182</v>
      </c>
      <c r="AM1369" s="3">
        <f t="shared" si="660"/>
        <v>349.276493617584</v>
      </c>
      <c r="AN1369" s="3">
        <f t="shared" si="661"/>
        <v>747.293618638801</v>
      </c>
      <c r="AO1369" s="3">
        <f t="shared" si="662"/>
        <v>1428.40004346403</v>
      </c>
      <c r="AP1369" s="3">
        <f t="shared" si="663"/>
        <v>2430.02420089272</v>
      </c>
      <c r="AQ1369" s="3">
        <f t="shared" si="664"/>
        <v>3739.96561914472</v>
      </c>
      <c r="AR1369" s="3">
        <f t="shared" si="665"/>
        <v>5382.85531187698</v>
      </c>
      <c r="AS1369" s="6">
        <f t="shared" si="666"/>
        <v>7095.58002486183</v>
      </c>
      <c r="AT1369" s="3">
        <f t="shared" si="667"/>
        <v>0.031837894841062</v>
      </c>
      <c r="AU1369" s="7">
        <f t="shared" si="668"/>
        <v>0.0591468523607042</v>
      </c>
      <c r="AV1369" s="8">
        <f t="shared" si="669"/>
        <v>0.00262684325396773</v>
      </c>
      <c r="AW1369" s="3">
        <f t="shared" si="670"/>
        <v>330.4937120183</v>
      </c>
      <c r="AX1369" s="7">
        <f t="shared" si="671"/>
        <v>0.0477546602170728</v>
      </c>
      <c r="AY1369" s="3">
        <f t="shared" si="672"/>
        <v>-2.99729499420166</v>
      </c>
      <c r="AZ1369" s="9">
        <f t="shared" si="673"/>
        <v>54.0283070524472</v>
      </c>
      <c r="BA1369" s="11">
        <f t="shared" si="674"/>
        <v>1.51761628564943</v>
      </c>
      <c r="BB1369" s="12">
        <f t="shared" si="675"/>
        <v>978.570444057533</v>
      </c>
      <c r="BC1369" s="13">
        <f t="shared" si="676"/>
        <v>0.449353101669977</v>
      </c>
      <c r="BD1369" s="14">
        <f t="shared" si="677"/>
        <v>272.82192259421</v>
      </c>
      <c r="BE1369" s="15">
        <f t="shared" si="678"/>
        <v>1.67000635406104</v>
      </c>
      <c r="BF1369" s="16">
        <f t="shared" si="679"/>
        <v>34.9610708238394</v>
      </c>
      <c r="BG1369" s="16">
        <f t="shared" si="680"/>
        <v>1.13294477572437</v>
      </c>
      <c r="BH1369" s="17">
        <f t="shared" si="681"/>
        <v>0.114508754564619</v>
      </c>
    </row>
    <row r="1370" spans="1:60">
      <c r="A1370">
        <v>1388</v>
      </c>
      <c r="B1370" t="s">
        <v>1483</v>
      </c>
      <c r="C1370" t="s">
        <v>1156</v>
      </c>
      <c r="D1370" t="s">
        <v>273</v>
      </c>
      <c r="E1370" t="s">
        <v>1484</v>
      </c>
      <c r="F1370" t="s">
        <v>1492</v>
      </c>
      <c r="G1370">
        <v>1262.96631426629</v>
      </c>
      <c r="H1370">
        <v>92.43</v>
      </c>
      <c r="I1370">
        <v>513.20388970442</v>
      </c>
      <c r="J1370">
        <v>5.25946759018085</v>
      </c>
      <c r="K1370">
        <v>1352.97825170992</v>
      </c>
      <c r="L1370">
        <v>5.3058783203179</v>
      </c>
      <c r="M1370">
        <v>0.00787124175472552</v>
      </c>
      <c r="N1370">
        <v>3.97876481812227</v>
      </c>
      <c r="O1370">
        <v>0.0270833406868848</v>
      </c>
      <c r="P1370">
        <v>0.923283515046616</v>
      </c>
      <c r="Q1370">
        <v>2.4854307518101</v>
      </c>
      <c r="R1370">
        <v>0.155751283060111</v>
      </c>
      <c r="S1370">
        <v>17.1261478909485</v>
      </c>
      <c r="T1370">
        <v>8.33886740951406</v>
      </c>
      <c r="U1370">
        <v>118.611901436471</v>
      </c>
      <c r="V1370">
        <v>48.5346571546218</v>
      </c>
      <c r="W1370">
        <v>242.192095563999</v>
      </c>
      <c r="X1370">
        <v>55.908050515902</v>
      </c>
      <c r="Y1370">
        <v>528.382377062001</v>
      </c>
      <c r="Z1370">
        <v>103.168108027592</v>
      </c>
      <c r="AA1370">
        <v>11953.9758579636</v>
      </c>
      <c r="AB1370">
        <v>114.298581433599</v>
      </c>
      <c r="AC1370">
        <v>723.369680368824</v>
      </c>
      <c r="AD1370" s="3">
        <f t="shared" si="651"/>
        <v>114.822749390883</v>
      </c>
      <c r="AE1370" s="4">
        <f t="shared" si="652"/>
        <v>739.520832489595</v>
      </c>
      <c r="AF1370" s="5">
        <f t="shared" si="653"/>
        <v>0.033211990526268</v>
      </c>
      <c r="AG1370" s="3">
        <f t="shared" si="654"/>
        <v>6.49064407524024</v>
      </c>
      <c r="AH1370" s="3">
        <f t="shared" si="655"/>
        <v>0.291846343608672</v>
      </c>
      <c r="AI1370" s="3">
        <f t="shared" si="656"/>
        <v>2.02031403730113</v>
      </c>
      <c r="AJ1370" s="3">
        <f t="shared" si="657"/>
        <v>16.7934510257439</v>
      </c>
      <c r="AK1370" s="3">
        <f t="shared" si="658"/>
        <v>2.76645262984211</v>
      </c>
      <c r="AL1370" s="3">
        <f t="shared" si="659"/>
        <v>86.0610446781332</v>
      </c>
      <c r="AM1370" s="3">
        <f t="shared" si="660"/>
        <v>230.993557050251</v>
      </c>
      <c r="AN1370" s="3">
        <f t="shared" si="661"/>
        <v>482.162200961264</v>
      </c>
      <c r="AO1370" s="3">
        <f t="shared" si="662"/>
        <v>888.913134700033</v>
      </c>
      <c r="AP1370" s="3">
        <f t="shared" si="663"/>
        <v>1513.70059727499</v>
      </c>
      <c r="AQ1370" s="3">
        <f t="shared" si="664"/>
        <v>2263.48382655474</v>
      </c>
      <c r="AR1370" s="3">
        <f t="shared" si="665"/>
        <v>3281.87811839752</v>
      </c>
      <c r="AS1370" s="6">
        <f t="shared" si="666"/>
        <v>4193.82552957691</v>
      </c>
      <c r="AT1370" s="3">
        <f t="shared" si="667"/>
        <v>0.0727695945744682</v>
      </c>
      <c r="AU1370" s="7">
        <f t="shared" si="668"/>
        <v>0.221731557203594</v>
      </c>
      <c r="AV1370" s="8">
        <f t="shared" si="669"/>
        <v>0.00538019301596653</v>
      </c>
      <c r="AW1370" s="3">
        <f t="shared" si="670"/>
        <v>140.607546260051</v>
      </c>
      <c r="AX1370" s="7">
        <f t="shared" si="671"/>
        <v>0.0637972811978952</v>
      </c>
      <c r="AY1370" s="3">
        <f t="shared" si="672"/>
        <v>-2.4944009199222</v>
      </c>
      <c r="AZ1370" s="9">
        <f t="shared" si="673"/>
        <v>33.0505448325971</v>
      </c>
      <c r="BA1370" s="11">
        <f t="shared" si="674"/>
        <v>2.37453238765667</v>
      </c>
      <c r="BB1370" s="12">
        <f t="shared" si="675"/>
        <v>992.729033996727</v>
      </c>
      <c r="BC1370" s="13">
        <f t="shared" si="676"/>
        <v>0.226836652493849</v>
      </c>
      <c r="BD1370" s="14">
        <f t="shared" si="677"/>
        <v>176.190349651345</v>
      </c>
      <c r="BE1370" s="15">
        <f t="shared" si="678"/>
        <v>1.36902688615586</v>
      </c>
      <c r="BF1370" s="16">
        <f t="shared" si="679"/>
        <v>30.8523773370696</v>
      </c>
      <c r="BG1370" s="16">
        <f t="shared" si="680"/>
        <v>1.60083511287715</v>
      </c>
      <c r="BH1370" s="17">
        <f t="shared" si="681"/>
        <v>0.158008532200744</v>
      </c>
    </row>
    <row r="1371" spans="1:60">
      <c r="A1371">
        <v>1389</v>
      </c>
      <c r="B1371" t="s">
        <v>1483</v>
      </c>
      <c r="C1371" t="s">
        <v>1156</v>
      </c>
      <c r="D1371" t="s">
        <v>273</v>
      </c>
      <c r="E1371" t="s">
        <v>1484</v>
      </c>
      <c r="F1371" t="s">
        <v>1493</v>
      </c>
      <c r="G1371">
        <v>134.50909621997</v>
      </c>
      <c r="H1371">
        <v>90.94</v>
      </c>
      <c r="I1371">
        <v>1231.43908829533</v>
      </c>
      <c r="J1371">
        <v>4.34688961977809</v>
      </c>
      <c r="K1371">
        <v>1757.57724150272</v>
      </c>
      <c r="L1371">
        <v>4.96914154536647</v>
      </c>
      <c r="M1371">
        <v>0.00682882742291195</v>
      </c>
      <c r="N1371">
        <v>2.89723225769625</v>
      </c>
      <c r="O1371">
        <v>0.037217404183839</v>
      </c>
      <c r="P1371">
        <v>0.845590606993606</v>
      </c>
      <c r="Q1371">
        <v>2.65288640091296</v>
      </c>
      <c r="R1371">
        <v>0.11870431350451</v>
      </c>
      <c r="S1371">
        <v>20.0874579400877</v>
      </c>
      <c r="T1371">
        <v>9.42540948829821</v>
      </c>
      <c r="U1371">
        <v>140.28269671299</v>
      </c>
      <c r="V1371">
        <v>58.0361967811424</v>
      </c>
      <c r="W1371">
        <v>300.00169757562</v>
      </c>
      <c r="X1371">
        <v>73.0189424506061</v>
      </c>
      <c r="Y1371">
        <v>759.969666570838</v>
      </c>
      <c r="Z1371">
        <v>143.452831908273</v>
      </c>
      <c r="AA1371">
        <v>13214.3865796544</v>
      </c>
      <c r="AB1371">
        <v>91.8407067766675</v>
      </c>
      <c r="AC1371">
        <v>1019.56878229791</v>
      </c>
      <c r="AD1371" s="3">
        <f t="shared" si="651"/>
        <v>92.2550791702097</v>
      </c>
      <c r="AE1371" s="4">
        <f t="shared" si="652"/>
        <v>1042.08254206355</v>
      </c>
      <c r="AF1371" s="5">
        <f t="shared" si="653"/>
        <v>0.0288136178181939</v>
      </c>
      <c r="AG1371" s="3">
        <f t="shared" si="654"/>
        <v>4.72631689673124</v>
      </c>
      <c r="AH1371" s="3">
        <f t="shared" si="655"/>
        <v>0.401049614049989</v>
      </c>
      <c r="AI1371" s="3">
        <f t="shared" si="656"/>
        <v>1.85030767394662</v>
      </c>
      <c r="AJ1371" s="3">
        <f t="shared" si="657"/>
        <v>17.9249081142768</v>
      </c>
      <c r="AK1371" s="3">
        <f t="shared" si="658"/>
        <v>2.10842475141226</v>
      </c>
      <c r="AL1371" s="3">
        <f t="shared" si="659"/>
        <v>100.941999698933</v>
      </c>
      <c r="AM1371" s="3">
        <f t="shared" si="660"/>
        <v>261.091675576128</v>
      </c>
      <c r="AN1371" s="3">
        <f t="shared" si="661"/>
        <v>570.254864686951</v>
      </c>
      <c r="AO1371" s="3">
        <f t="shared" si="662"/>
        <v>1062.93400698063</v>
      </c>
      <c r="AP1371" s="3">
        <f t="shared" si="663"/>
        <v>1875.01060984763</v>
      </c>
      <c r="AQ1371" s="3">
        <f t="shared" si="664"/>
        <v>2956.23248787879</v>
      </c>
      <c r="AR1371" s="3">
        <f t="shared" si="665"/>
        <v>4720.30848801763</v>
      </c>
      <c r="AS1371" s="6">
        <f t="shared" si="666"/>
        <v>5831.41593123061</v>
      </c>
      <c r="AT1371" s="3">
        <f t="shared" si="667"/>
        <v>0.0495671198877793</v>
      </c>
      <c r="AU1371" s="7">
        <f t="shared" si="668"/>
        <v>0.105008221419435</v>
      </c>
      <c r="AV1371" s="8">
        <f t="shared" si="669"/>
        <v>0.00278023298611174</v>
      </c>
      <c r="AW1371" s="3">
        <f t="shared" si="670"/>
        <v>239.730619641717</v>
      </c>
      <c r="AX1371" s="7">
        <f t="shared" si="671"/>
        <v>0.0430470054889265</v>
      </c>
      <c r="AY1371" s="3">
        <f t="shared" si="672"/>
        <v>-3.17749610313854</v>
      </c>
      <c r="AZ1371" s="9">
        <f t="shared" si="673"/>
        <v>30.6253114993879</v>
      </c>
      <c r="BA1371" s="11">
        <f t="shared" si="674"/>
        <v>1.45333076505921</v>
      </c>
      <c r="BB1371" s="12">
        <f t="shared" si="675"/>
        <v>976.022497028989</v>
      </c>
      <c r="BC1371" s="13">
        <f t="shared" si="676"/>
        <v>0.309658355955084</v>
      </c>
      <c r="BD1371" s="14">
        <f t="shared" si="677"/>
        <v>218.778341835633</v>
      </c>
      <c r="BE1371" s="15">
        <f t="shared" si="678"/>
        <v>1.34159141758703</v>
      </c>
      <c r="BF1371" s="16">
        <f t="shared" si="679"/>
        <v>37.8330433267118</v>
      </c>
      <c r="BG1371" s="16">
        <f t="shared" si="680"/>
        <v>1.09210566147846</v>
      </c>
      <c r="BH1371" s="17">
        <f t="shared" si="681"/>
        <v>0.0900779901966755</v>
      </c>
    </row>
    <row r="1372" spans="1:60">
      <c r="A1372">
        <v>1390</v>
      </c>
      <c r="B1372" t="s">
        <v>1483</v>
      </c>
      <c r="C1372" t="s">
        <v>1156</v>
      </c>
      <c r="D1372" t="s">
        <v>273</v>
      </c>
      <c r="E1372" t="s">
        <v>1484</v>
      </c>
      <c r="F1372" t="s">
        <v>1494</v>
      </c>
      <c r="G1372">
        <v>409.745825640711</v>
      </c>
      <c r="H1372">
        <v>90.94</v>
      </c>
      <c r="I1372">
        <v>1476.68714735042</v>
      </c>
      <c r="J1372">
        <v>1.6302284826245</v>
      </c>
      <c r="K1372">
        <v>2472.59122425324</v>
      </c>
      <c r="L1372">
        <v>11.6997846833487</v>
      </c>
      <c r="M1372">
        <v>0</v>
      </c>
      <c r="N1372">
        <v>2.3075082070341</v>
      </c>
      <c r="O1372">
        <v>0.0120993001128078</v>
      </c>
      <c r="P1372">
        <v>0.466050589332505</v>
      </c>
      <c r="Q1372">
        <v>2.14340868161346</v>
      </c>
      <c r="R1372">
        <v>0.0877561834566342</v>
      </c>
      <c r="S1372">
        <v>21.8077437555673</v>
      </c>
      <c r="T1372">
        <v>12.4599841919416</v>
      </c>
      <c r="U1372">
        <v>186.466037050274</v>
      </c>
      <c r="V1372">
        <v>82.9134186545804</v>
      </c>
      <c r="W1372">
        <v>435.354766141985</v>
      </c>
      <c r="X1372">
        <v>104.032892170729</v>
      </c>
      <c r="Y1372">
        <v>1081.64305625676</v>
      </c>
      <c r="Z1372">
        <v>220.817155618679</v>
      </c>
      <c r="AA1372">
        <v>14478.3863055555</v>
      </c>
      <c r="AB1372">
        <v>158.52637105892</v>
      </c>
      <c r="AC1372">
        <v>1948.98823101469</v>
      </c>
      <c r="AD1372" s="3">
        <f t="shared" si="651"/>
        <v>159.241619820833</v>
      </c>
      <c r="AE1372" s="4">
        <f t="shared" si="652"/>
        <v>1992.02510462338</v>
      </c>
      <c r="AF1372" s="5">
        <f t="shared" si="653"/>
        <v>0</v>
      </c>
      <c r="AG1372" s="3">
        <f t="shared" si="654"/>
        <v>3.76428745030033</v>
      </c>
      <c r="AH1372" s="3">
        <f t="shared" si="655"/>
        <v>0.130380389146636</v>
      </c>
      <c r="AI1372" s="3">
        <f t="shared" si="656"/>
        <v>1.01980435302518</v>
      </c>
      <c r="AJ1372" s="3">
        <f t="shared" si="657"/>
        <v>14.4824910919828</v>
      </c>
      <c r="AK1372" s="3">
        <f t="shared" si="658"/>
        <v>1.5587243953221</v>
      </c>
      <c r="AL1372" s="3">
        <f t="shared" si="659"/>
        <v>109.586652038027</v>
      </c>
      <c r="AM1372" s="3">
        <f t="shared" si="660"/>
        <v>345.151916674283</v>
      </c>
      <c r="AN1372" s="3">
        <f t="shared" si="661"/>
        <v>757.992020529569</v>
      </c>
      <c r="AO1372" s="3">
        <f t="shared" si="662"/>
        <v>1518.56078121942</v>
      </c>
      <c r="AP1372" s="3">
        <f t="shared" si="663"/>
        <v>2720.96728838741</v>
      </c>
      <c r="AQ1372" s="3">
        <f t="shared" si="664"/>
        <v>4211.85798262061</v>
      </c>
      <c r="AR1372" s="3">
        <f t="shared" si="665"/>
        <v>6718.27985252646</v>
      </c>
      <c r="AS1372" s="6">
        <f t="shared" si="666"/>
        <v>8976.30713897069</v>
      </c>
      <c r="AT1372" s="3">
        <f t="shared" si="667"/>
        <v>0.0391263078755449</v>
      </c>
      <c r="AU1372" s="7">
        <f t="shared" si="668"/>
        <v>0.0582385800151375</v>
      </c>
      <c r="AV1372" s="8">
        <f t="shared" si="669"/>
        <v>0.00115837305547932</v>
      </c>
      <c r="AW1372" s="3">
        <f t="shared" si="670"/>
        <v>1221.93000910917</v>
      </c>
      <c r="AX1372" s="7">
        <f t="shared" si="671"/>
        <v>0.0404922222905902</v>
      </c>
      <c r="AY1372" s="3">
        <f t="shared" si="672"/>
        <v>-3.28372829388814</v>
      </c>
      <c r="AZ1372" s="9">
        <f t="shared" si="673"/>
        <v>64.8755370835581</v>
      </c>
      <c r="BA1372" s="11">
        <f t="shared" si="674"/>
        <v>1.4928411398604</v>
      </c>
      <c r="BB1372" s="12">
        <f t="shared" si="675"/>
        <v>898.228878470442</v>
      </c>
      <c r="BC1372" s="13">
        <f t="shared" si="676"/>
        <v>0.590740668499961</v>
      </c>
      <c r="BD1372" s="14">
        <f t="shared" si="677"/>
        <v>487.093368166049</v>
      </c>
      <c r="BE1372" s="15">
        <f t="shared" si="678"/>
        <v>1.80187744907229</v>
      </c>
      <c r="BF1372" s="16">
        <f t="shared" si="679"/>
        <v>49.599035479341</v>
      </c>
      <c r="BG1372" s="16">
        <f t="shared" si="680"/>
        <v>1.07656007313412</v>
      </c>
      <c r="BH1372" s="17">
        <f t="shared" si="681"/>
        <v>0.0813377774869309</v>
      </c>
    </row>
    <row r="1373" spans="1:60">
      <c r="A1373">
        <v>1391</v>
      </c>
      <c r="B1373" t="s">
        <v>1483</v>
      </c>
      <c r="C1373" t="s">
        <v>1156</v>
      </c>
      <c r="D1373" t="s">
        <v>273</v>
      </c>
      <c r="E1373" t="s">
        <v>1484</v>
      </c>
      <c r="F1373" t="s">
        <v>1495</v>
      </c>
      <c r="G1373">
        <v>206.51978831711</v>
      </c>
      <c r="H1373">
        <v>90.94</v>
      </c>
      <c r="I1373">
        <v>2691.47952336493</v>
      </c>
      <c r="J1373">
        <v>8.42994201944951</v>
      </c>
      <c r="K1373">
        <v>1110.82007816421</v>
      </c>
      <c r="L1373">
        <v>4.86401154275842</v>
      </c>
      <c r="M1373">
        <v>22.3777861041213</v>
      </c>
      <c r="N1373">
        <v>69.4591891085388</v>
      </c>
      <c r="O1373">
        <v>8.1140887279913</v>
      </c>
      <c r="P1373">
        <v>37.821872710294</v>
      </c>
      <c r="Q1373">
        <v>12.8852644746497</v>
      </c>
      <c r="R1373">
        <v>0.282138316332863</v>
      </c>
      <c r="S1373">
        <v>23.0448120888299</v>
      </c>
      <c r="T1373">
        <v>7.8907556231881</v>
      </c>
      <c r="U1373">
        <v>97.119389783025</v>
      </c>
      <c r="V1373">
        <v>37.0347841940421</v>
      </c>
      <c r="W1373">
        <v>176.511845165204</v>
      </c>
      <c r="X1373">
        <v>40.550009547085</v>
      </c>
      <c r="Y1373">
        <v>390.995232049651</v>
      </c>
      <c r="Z1373">
        <v>77.6626473774277</v>
      </c>
      <c r="AA1373">
        <v>11898.5301208321</v>
      </c>
      <c r="AB1373">
        <v>107.634643604873</v>
      </c>
      <c r="AC1373">
        <v>611.230260355698</v>
      </c>
      <c r="AD1373" s="3">
        <f t="shared" si="651"/>
        <v>108.120276027183</v>
      </c>
      <c r="AE1373" s="4">
        <f t="shared" si="652"/>
        <v>624.727232293307</v>
      </c>
      <c r="AF1373" s="5">
        <f t="shared" si="653"/>
        <v>94.4210384140139</v>
      </c>
      <c r="AG1373" s="3">
        <f t="shared" si="654"/>
        <v>113.31025955716</v>
      </c>
      <c r="AH1373" s="3">
        <f t="shared" si="655"/>
        <v>87.4363009481821</v>
      </c>
      <c r="AI1373" s="3">
        <f t="shared" si="656"/>
        <v>82.7612094317155</v>
      </c>
      <c r="AJ1373" s="3">
        <f t="shared" si="657"/>
        <v>87.0625978016872</v>
      </c>
      <c r="AK1373" s="3">
        <f t="shared" si="658"/>
        <v>5.01133776790165</v>
      </c>
      <c r="AL1373" s="3">
        <f t="shared" si="659"/>
        <v>115.803075823266</v>
      </c>
      <c r="AM1373" s="3">
        <f t="shared" si="660"/>
        <v>218.580488176956</v>
      </c>
      <c r="AN1373" s="3">
        <f t="shared" si="661"/>
        <v>394.794267410671</v>
      </c>
      <c r="AO1373" s="3">
        <f t="shared" si="662"/>
        <v>678.292750806632</v>
      </c>
      <c r="AP1373" s="3">
        <f t="shared" si="663"/>
        <v>1103.19903228252</v>
      </c>
      <c r="AQ1373" s="3">
        <f t="shared" si="664"/>
        <v>1641.70079137996</v>
      </c>
      <c r="AR1373" s="3">
        <f t="shared" si="665"/>
        <v>2428.54181397299</v>
      </c>
      <c r="AS1373" s="6">
        <f t="shared" si="666"/>
        <v>3157.0181860743</v>
      </c>
      <c r="AT1373" s="3">
        <f t="shared" si="667"/>
        <v>0.049908879228662</v>
      </c>
      <c r="AU1373" s="7">
        <f t="shared" si="668"/>
        <v>0.205509655800463</v>
      </c>
      <c r="AV1373" s="8">
        <f t="shared" si="669"/>
        <v>0.111183226083424</v>
      </c>
      <c r="AW1373" s="3">
        <f t="shared" si="670"/>
        <v>74.1081291961369</v>
      </c>
      <c r="AX1373" s="7">
        <f t="shared" si="671"/>
        <v>0.957132793373521</v>
      </c>
      <c r="AY1373" s="3">
        <f t="shared" si="672"/>
        <v>2.20792684089855</v>
      </c>
      <c r="AZ1373" s="9">
        <f t="shared" si="673"/>
        <v>1.78252585557997</v>
      </c>
      <c r="BA1373" s="11">
        <f t="shared" si="674"/>
        <v>1.23253336539425</v>
      </c>
      <c r="BB1373" s="12">
        <f t="shared" si="675"/>
        <v>1036.65583670546</v>
      </c>
      <c r="BC1373" s="13">
        <f t="shared" si="676"/>
        <v>0.18933223798854</v>
      </c>
      <c r="BD1373" s="14">
        <f t="shared" si="677"/>
        <v>10.1050547571524</v>
      </c>
      <c r="BE1373" s="15">
        <f t="shared" si="678"/>
        <v>1.56326781058568</v>
      </c>
      <c r="BF1373" s="16">
        <f t="shared" si="679"/>
        <v>16.9667355299968</v>
      </c>
      <c r="BG1373" s="16">
        <f t="shared" si="680"/>
        <v>5.39059087573964</v>
      </c>
      <c r="BH1373" s="17">
        <f t="shared" si="681"/>
        <v>0.176095083287003</v>
      </c>
    </row>
    <row r="1374" spans="1:60">
      <c r="A1374">
        <v>1392</v>
      </c>
      <c r="B1374" t="s">
        <v>1483</v>
      </c>
      <c r="C1374" t="s">
        <v>1156</v>
      </c>
      <c r="D1374" t="s">
        <v>273</v>
      </c>
      <c r="E1374" t="s">
        <v>1484</v>
      </c>
      <c r="F1374" t="s">
        <v>1496</v>
      </c>
      <c r="G1374">
        <v>243.301638066423</v>
      </c>
      <c r="H1374">
        <v>90.94</v>
      </c>
      <c r="I1374">
        <v>533.252829519088</v>
      </c>
      <c r="J1374">
        <v>7.67182894917862</v>
      </c>
      <c r="K1374">
        <v>1264.94604250646</v>
      </c>
      <c r="L1374">
        <v>6.72050194597937</v>
      </c>
      <c r="M1374">
        <v>0.00963513437001435</v>
      </c>
      <c r="N1374">
        <v>12.8777746852257</v>
      </c>
      <c r="O1374">
        <v>0.114058031815001</v>
      </c>
      <c r="P1374">
        <v>2.15421937388685</v>
      </c>
      <c r="Q1374">
        <v>4.66509144954382</v>
      </c>
      <c r="R1374">
        <v>0.33226302447915</v>
      </c>
      <c r="S1374">
        <v>25.5397912400051</v>
      </c>
      <c r="T1374">
        <v>9.58663139615525</v>
      </c>
      <c r="U1374">
        <v>117.28406052139</v>
      </c>
      <c r="V1374">
        <v>44.4961017172317</v>
      </c>
      <c r="W1374">
        <v>204.185717069555</v>
      </c>
      <c r="X1374">
        <v>41.725381365587</v>
      </c>
      <c r="Y1374">
        <v>390.368938343867</v>
      </c>
      <c r="Z1374">
        <v>74.9553369689392</v>
      </c>
      <c r="AA1374">
        <v>10279.8130146606</v>
      </c>
      <c r="AB1374">
        <v>224.427061542374</v>
      </c>
      <c r="AC1374">
        <v>455.498266990226</v>
      </c>
      <c r="AD1374" s="3">
        <f t="shared" si="651"/>
        <v>225.439644980926</v>
      </c>
      <c r="AE1374" s="4">
        <f t="shared" si="652"/>
        <v>465.556419745325</v>
      </c>
      <c r="AF1374" s="5">
        <f t="shared" si="653"/>
        <v>0.0406545754009044</v>
      </c>
      <c r="AG1374" s="3">
        <f t="shared" si="654"/>
        <v>21.0077890460452</v>
      </c>
      <c r="AH1374" s="3">
        <f t="shared" si="655"/>
        <v>1.22907361869613</v>
      </c>
      <c r="AI1374" s="3">
        <f t="shared" si="656"/>
        <v>4.71382795161236</v>
      </c>
      <c r="AJ1374" s="3">
        <f t="shared" si="657"/>
        <v>31.5208881725934</v>
      </c>
      <c r="AK1374" s="3">
        <f t="shared" si="658"/>
        <v>5.90165229980728</v>
      </c>
      <c r="AL1374" s="3">
        <f t="shared" si="659"/>
        <v>128.340659497513</v>
      </c>
      <c r="AM1374" s="3">
        <f t="shared" si="660"/>
        <v>265.557656403192</v>
      </c>
      <c r="AN1374" s="3">
        <f t="shared" si="661"/>
        <v>476.764473664187</v>
      </c>
      <c r="AO1374" s="3">
        <f t="shared" si="662"/>
        <v>814.946917898017</v>
      </c>
      <c r="AP1374" s="3">
        <f t="shared" si="663"/>
        <v>1276.16073168472</v>
      </c>
      <c r="AQ1374" s="3">
        <f t="shared" si="664"/>
        <v>1689.28669496304</v>
      </c>
      <c r="AR1374" s="3">
        <f t="shared" si="665"/>
        <v>2424.6517909557</v>
      </c>
      <c r="AS1374" s="6">
        <f t="shared" si="666"/>
        <v>3046.96491743655</v>
      </c>
      <c r="AT1374" s="3">
        <f t="shared" si="667"/>
        <v>0.0927880959052747</v>
      </c>
      <c r="AU1374" s="7">
        <f t="shared" si="668"/>
        <v>0.38268627376264</v>
      </c>
      <c r="AV1374" s="8">
        <f t="shared" si="669"/>
        <v>0.0276610398633752</v>
      </c>
      <c r="AW1374" s="3">
        <f t="shared" si="670"/>
        <v>60.683889438798</v>
      </c>
      <c r="AX1374" s="7">
        <f t="shared" si="671"/>
        <v>0.21547912670085</v>
      </c>
      <c r="AY1374" s="3">
        <f t="shared" si="672"/>
        <v>-0.381045983381378</v>
      </c>
      <c r="AZ1374" s="9">
        <f t="shared" si="673"/>
        <v>36.8824683611285</v>
      </c>
      <c r="BA1374" s="11">
        <f t="shared" si="674"/>
        <v>3.52317827853367</v>
      </c>
      <c r="BB1374" s="12">
        <f t="shared" si="675"/>
        <v>1027.57340624793</v>
      </c>
      <c r="BC1374" s="13">
        <f t="shared" si="676"/>
        <v>0.151221600534451</v>
      </c>
      <c r="BD1374" s="14">
        <f t="shared" si="677"/>
        <v>79.5846646058605</v>
      </c>
      <c r="BE1374" s="15">
        <f t="shared" si="678"/>
        <v>1.16684044822487</v>
      </c>
      <c r="BF1374" s="16">
        <f t="shared" si="679"/>
        <v>15.2847348936979</v>
      </c>
      <c r="BG1374" s="16">
        <f t="shared" si="680"/>
        <v>2.76045492880637</v>
      </c>
      <c r="BH1374" s="17">
        <f t="shared" si="681"/>
        <v>0.492706729764989</v>
      </c>
    </row>
    <row r="1375" spans="1:60">
      <c r="A1375">
        <v>1393</v>
      </c>
      <c r="B1375" t="s">
        <v>1483</v>
      </c>
      <c r="C1375" t="s">
        <v>1156</v>
      </c>
      <c r="D1375" t="s">
        <v>273</v>
      </c>
      <c r="E1375" t="s">
        <v>1484</v>
      </c>
      <c r="F1375" t="s">
        <v>1497</v>
      </c>
      <c r="G1375">
        <v>184.883902681447</v>
      </c>
      <c r="H1375">
        <v>91.8</v>
      </c>
      <c r="I1375">
        <v>566.532014710729</v>
      </c>
      <c r="J1375">
        <v>6.71423585228727</v>
      </c>
      <c r="K1375">
        <v>1389.93699216174</v>
      </c>
      <c r="L1375">
        <v>4.9632802504623</v>
      </c>
      <c r="M1375">
        <v>0.0185394827652924</v>
      </c>
      <c r="N1375">
        <v>14.075628107039</v>
      </c>
      <c r="O1375">
        <v>0.149822005455412</v>
      </c>
      <c r="P1375">
        <v>2.80884546535368</v>
      </c>
      <c r="Q1375">
        <v>5.44981360584107</v>
      </c>
      <c r="R1375">
        <v>0.518907112829336</v>
      </c>
      <c r="S1375">
        <v>30.4706739359916</v>
      </c>
      <c r="T1375">
        <v>10.9330114789776</v>
      </c>
      <c r="U1375">
        <v>132.911012983144</v>
      </c>
      <c r="V1375">
        <v>50.075433633194</v>
      </c>
      <c r="W1375">
        <v>219.590277878538</v>
      </c>
      <c r="X1375">
        <v>44.1901837368676</v>
      </c>
      <c r="Y1375">
        <v>427.905531700348</v>
      </c>
      <c r="Z1375">
        <v>78.6789777401198</v>
      </c>
      <c r="AA1375">
        <v>10804.9688566024</v>
      </c>
      <c r="AB1375">
        <v>236.798046048288</v>
      </c>
      <c r="AC1375">
        <v>478.66167999522</v>
      </c>
      <c r="AD1375" s="3">
        <f t="shared" si="651"/>
        <v>237.876572233877</v>
      </c>
      <c r="AE1375" s="4">
        <f t="shared" si="652"/>
        <v>489.299281516158</v>
      </c>
      <c r="AF1375" s="5">
        <f t="shared" si="653"/>
        <v>0.0782256656763392</v>
      </c>
      <c r="AG1375" s="3">
        <f t="shared" si="654"/>
        <v>22.9618729315481</v>
      </c>
      <c r="AH1375" s="3">
        <f t="shared" si="655"/>
        <v>1.61446126568332</v>
      </c>
      <c r="AI1375" s="3">
        <f t="shared" si="656"/>
        <v>6.1462701648877</v>
      </c>
      <c r="AJ1375" s="3">
        <f t="shared" si="657"/>
        <v>36.8230649043316</v>
      </c>
      <c r="AK1375" s="3">
        <f t="shared" si="658"/>
        <v>9.2168226079811</v>
      </c>
      <c r="AL1375" s="3">
        <f t="shared" si="659"/>
        <v>153.11896450247</v>
      </c>
      <c r="AM1375" s="3">
        <f t="shared" si="660"/>
        <v>302.853503572787</v>
      </c>
      <c r="AN1375" s="3">
        <f t="shared" si="661"/>
        <v>540.288670663187</v>
      </c>
      <c r="AO1375" s="3">
        <f t="shared" si="662"/>
        <v>917.132484124432</v>
      </c>
      <c r="AP1375" s="3">
        <f t="shared" si="663"/>
        <v>1372.43923674086</v>
      </c>
      <c r="AQ1375" s="3">
        <f t="shared" si="664"/>
        <v>1789.07626465051</v>
      </c>
      <c r="AR1375" s="3">
        <f t="shared" si="665"/>
        <v>2657.79833354253</v>
      </c>
      <c r="AS1375" s="6">
        <f t="shared" si="666"/>
        <v>3198.33242846015</v>
      </c>
      <c r="AT1375" s="3">
        <f t="shared" si="667"/>
        <v>0.122745836656921</v>
      </c>
      <c r="AU1375" s="7">
        <f t="shared" si="668"/>
        <v>0.461832770033064</v>
      </c>
      <c r="AV1375" s="8">
        <f t="shared" si="669"/>
        <v>0.0287669094126274</v>
      </c>
      <c r="AW1375" s="3">
        <f t="shared" si="670"/>
        <v>72.8749022644882</v>
      </c>
      <c r="AX1375" s="7">
        <f t="shared" si="671"/>
        <v>0.245573894923822</v>
      </c>
      <c r="AY1375" s="3">
        <f t="shared" si="672"/>
        <v>-0.154051570759755</v>
      </c>
      <c r="AZ1375" s="9">
        <f t="shared" si="673"/>
        <v>27.7008177284163</v>
      </c>
      <c r="BA1375" s="11">
        <f t="shared" si="674"/>
        <v>2.68782228020583</v>
      </c>
      <c r="BB1375" s="12">
        <f t="shared" si="675"/>
        <v>1014.99197120297</v>
      </c>
      <c r="BC1375" s="13">
        <f t="shared" si="676"/>
        <v>0.160494469190484</v>
      </c>
      <c r="BD1375" s="14">
        <f t="shared" si="677"/>
        <v>71.7069104817296</v>
      </c>
      <c r="BE1375" s="15">
        <f t="shared" si="678"/>
        <v>1.11861531234052</v>
      </c>
      <c r="BF1375" s="16">
        <f t="shared" si="679"/>
        <v>14.0431922378622</v>
      </c>
      <c r="BG1375" s="16">
        <f t="shared" si="680"/>
        <v>2.58277238912407</v>
      </c>
      <c r="BH1375" s="17">
        <f t="shared" si="681"/>
        <v>0.494708592613164</v>
      </c>
    </row>
    <row r="1376" spans="1:60">
      <c r="A1376">
        <v>1394</v>
      </c>
      <c r="B1376" t="s">
        <v>1483</v>
      </c>
      <c r="C1376" t="s">
        <v>1156</v>
      </c>
      <c r="D1376" t="s">
        <v>273</v>
      </c>
      <c r="E1376" t="s">
        <v>1484</v>
      </c>
      <c r="F1376" t="s">
        <v>1498</v>
      </c>
      <c r="G1376">
        <v>131.364265436293</v>
      </c>
      <c r="H1376">
        <v>91.85</v>
      </c>
      <c r="I1376">
        <v>430.641727189075</v>
      </c>
      <c r="J1376">
        <v>9.48879083654977</v>
      </c>
      <c r="K1376">
        <v>994.353926005962</v>
      </c>
      <c r="L1376">
        <v>4.82348522736099</v>
      </c>
      <c r="M1376">
        <v>0.00622931749372447</v>
      </c>
      <c r="N1376">
        <v>13.9123786629962</v>
      </c>
      <c r="O1376">
        <v>0.0818650506449617</v>
      </c>
      <c r="P1376">
        <v>1.85697698141205</v>
      </c>
      <c r="Q1376">
        <v>3.57063087992302</v>
      </c>
      <c r="R1376">
        <v>0.412107558177632</v>
      </c>
      <c r="S1376">
        <v>22.0617629556369</v>
      </c>
      <c r="T1376">
        <v>7.99882586006191</v>
      </c>
      <c r="U1376">
        <v>94.5044410063597</v>
      </c>
      <c r="V1376">
        <v>35.4298597482207</v>
      </c>
      <c r="W1376">
        <v>154.964115854338</v>
      </c>
      <c r="X1376">
        <v>33.2029797961819</v>
      </c>
      <c r="Y1376">
        <v>313.011685309433</v>
      </c>
      <c r="Z1376">
        <v>59.267533797388</v>
      </c>
      <c r="AA1376">
        <v>11010.0263502621</v>
      </c>
      <c r="AB1376">
        <v>179.769112877099</v>
      </c>
      <c r="AC1376">
        <v>295.083512968164</v>
      </c>
      <c r="AD1376" s="3">
        <f t="shared" si="651"/>
        <v>180.588340659262</v>
      </c>
      <c r="AE1376" s="4">
        <f t="shared" si="652"/>
        <v>301.643776772451</v>
      </c>
      <c r="AF1376" s="5">
        <f t="shared" si="653"/>
        <v>0.0262840400579092</v>
      </c>
      <c r="AG1376" s="3">
        <f t="shared" si="654"/>
        <v>22.6955606247899</v>
      </c>
      <c r="AH1376" s="3">
        <f t="shared" si="655"/>
        <v>0.882166494018984</v>
      </c>
      <c r="AI1376" s="3">
        <f t="shared" si="656"/>
        <v>4.06340696151433</v>
      </c>
      <c r="AJ1376" s="3">
        <f t="shared" si="657"/>
        <v>24.1258843238042</v>
      </c>
      <c r="AK1376" s="3">
        <f t="shared" si="658"/>
        <v>7.31985005644107</v>
      </c>
      <c r="AL1376" s="3">
        <f t="shared" si="659"/>
        <v>110.863130430336</v>
      </c>
      <c r="AM1376" s="3">
        <f t="shared" si="660"/>
        <v>221.574123547421</v>
      </c>
      <c r="AN1376" s="3">
        <f t="shared" si="661"/>
        <v>384.164394334796</v>
      </c>
      <c r="AO1376" s="3">
        <f t="shared" si="662"/>
        <v>648.898530187192</v>
      </c>
      <c r="AP1376" s="3">
        <f t="shared" si="663"/>
        <v>968.525724089612</v>
      </c>
      <c r="AQ1376" s="3">
        <f t="shared" si="664"/>
        <v>1344.2501941774</v>
      </c>
      <c r="AR1376" s="3">
        <f t="shared" si="665"/>
        <v>1944.17195844368</v>
      </c>
      <c r="AS1376" s="6">
        <f t="shared" si="666"/>
        <v>2409.24934135724</v>
      </c>
      <c r="AT1376" s="3">
        <f t="shared" si="667"/>
        <v>0.141536025348277</v>
      </c>
      <c r="AU1376" s="7">
        <f t="shared" si="668"/>
        <v>0.728001577913801</v>
      </c>
      <c r="AV1376" s="8">
        <f t="shared" si="669"/>
        <v>0.0461218819491548</v>
      </c>
      <c r="AW1376" s="3">
        <f t="shared" si="670"/>
        <v>31.7894852956978</v>
      </c>
      <c r="AX1376" s="7">
        <f t="shared" si="671"/>
        <v>0.260045155795613</v>
      </c>
      <c r="AY1376" s="3">
        <f t="shared" si="672"/>
        <v>-0.05463502549761</v>
      </c>
      <c r="AZ1376" s="9">
        <f t="shared" si="673"/>
        <v>41.0423438869674</v>
      </c>
      <c r="BA1376" s="11">
        <f t="shared" si="674"/>
        <v>5.61706697266557</v>
      </c>
      <c r="BB1376" s="12">
        <f t="shared" si="675"/>
        <v>1048.28964450075</v>
      </c>
      <c r="BC1376" s="13">
        <f t="shared" si="676"/>
        <v>0.101392117867141</v>
      </c>
      <c r="BD1376" s="14">
        <f t="shared" si="677"/>
        <v>77.3587072288924</v>
      </c>
      <c r="BE1376" s="15">
        <f t="shared" si="678"/>
        <v>0.9427236324307</v>
      </c>
      <c r="BF1376" s="16">
        <f t="shared" si="679"/>
        <v>14.1879724634362</v>
      </c>
      <c r="BG1376" s="16">
        <f t="shared" si="680"/>
        <v>3.89633628645931</v>
      </c>
      <c r="BH1376" s="17">
        <f t="shared" si="681"/>
        <v>0.609214357890927</v>
      </c>
    </row>
    <row r="1377" spans="1:60">
      <c r="A1377">
        <v>1395</v>
      </c>
      <c r="B1377" t="s">
        <v>1483</v>
      </c>
      <c r="C1377" t="s">
        <v>1156</v>
      </c>
      <c r="D1377" t="s">
        <v>273</v>
      </c>
      <c r="E1377" t="s">
        <v>1484</v>
      </c>
      <c r="F1377" t="s">
        <v>1499</v>
      </c>
      <c r="G1377">
        <v>268.062552024062</v>
      </c>
      <c r="H1377">
        <v>91.85</v>
      </c>
      <c r="I1377">
        <v>484.403538114093</v>
      </c>
      <c r="J1377">
        <v>9.82029592601136</v>
      </c>
      <c r="K1377">
        <v>1192.71236243531</v>
      </c>
      <c r="L1377">
        <v>4.58081411308819</v>
      </c>
      <c r="M1377">
        <v>0.0179939770427065</v>
      </c>
      <c r="N1377">
        <v>13.8843691108132</v>
      </c>
      <c r="O1377">
        <v>0.195437172075322</v>
      </c>
      <c r="P1377">
        <v>3.14031661413686</v>
      </c>
      <c r="Q1377">
        <v>6.00629079829417</v>
      </c>
      <c r="R1377">
        <v>0.662708095224302</v>
      </c>
      <c r="S1377">
        <v>31.1062768714012</v>
      </c>
      <c r="T1377">
        <v>10.3175009289551</v>
      </c>
      <c r="U1377">
        <v>121.658113972307</v>
      </c>
      <c r="V1377">
        <v>43.6333576231731</v>
      </c>
      <c r="W1377">
        <v>186.787848304564</v>
      </c>
      <c r="X1377">
        <v>38.910488843338</v>
      </c>
      <c r="Y1377">
        <v>356.849293789872</v>
      </c>
      <c r="Z1377">
        <v>65.3861911026647</v>
      </c>
      <c r="AA1377">
        <v>9959.46148042558</v>
      </c>
      <c r="AB1377">
        <v>202.308176041263</v>
      </c>
      <c r="AC1377">
        <v>357.297894341561</v>
      </c>
      <c r="AD1377" s="3">
        <f t="shared" si="651"/>
        <v>203.230116833645</v>
      </c>
      <c r="AE1377" s="4">
        <f t="shared" si="652"/>
        <v>365.241301345293</v>
      </c>
      <c r="AF1377" s="5">
        <f t="shared" si="653"/>
        <v>0.0759239537666941</v>
      </c>
      <c r="AG1377" s="3">
        <f t="shared" si="654"/>
        <v>22.6498680437409</v>
      </c>
      <c r="AH1377" s="3">
        <f t="shared" si="655"/>
        <v>2.10600400943235</v>
      </c>
      <c r="AI1377" s="3">
        <f t="shared" si="656"/>
        <v>6.87158996528853</v>
      </c>
      <c r="AJ1377" s="3">
        <f t="shared" si="657"/>
        <v>40.5830459344201</v>
      </c>
      <c r="AK1377" s="3">
        <f t="shared" si="658"/>
        <v>11.7710141247656</v>
      </c>
      <c r="AL1377" s="3">
        <f t="shared" si="659"/>
        <v>156.312949102519</v>
      </c>
      <c r="AM1377" s="3">
        <f t="shared" si="660"/>
        <v>285.803349832551</v>
      </c>
      <c r="AN1377" s="3">
        <f t="shared" si="661"/>
        <v>494.545178749215</v>
      </c>
      <c r="AO1377" s="3">
        <f t="shared" si="662"/>
        <v>799.145744014159</v>
      </c>
      <c r="AP1377" s="3">
        <f t="shared" si="663"/>
        <v>1167.42405190352</v>
      </c>
      <c r="AQ1377" s="3">
        <f t="shared" si="664"/>
        <v>1575.32343495296</v>
      </c>
      <c r="AR1377" s="3">
        <f t="shared" si="665"/>
        <v>2216.45524093088</v>
      </c>
      <c r="AS1377" s="6">
        <f t="shared" si="666"/>
        <v>2657.9752480758</v>
      </c>
      <c r="AT1377" s="3">
        <f t="shared" si="667"/>
        <v>0.147789671092591</v>
      </c>
      <c r="AU1377" s="7">
        <f t="shared" si="668"/>
        <v>0.666783918589403</v>
      </c>
      <c r="AV1377" s="8">
        <f t="shared" si="669"/>
        <v>0.0380142362314254</v>
      </c>
      <c r="AW1377" s="3">
        <f t="shared" si="670"/>
        <v>37.1924944112799</v>
      </c>
      <c r="AX1377" s="7">
        <f t="shared" si="671"/>
        <v>0.231832288563282</v>
      </c>
      <c r="AY1377" s="3">
        <f t="shared" si="672"/>
        <v>-0.254034658119641</v>
      </c>
      <c r="AZ1377" s="9">
        <f t="shared" si="673"/>
        <v>24.092644999048</v>
      </c>
      <c r="BA1377" s="11">
        <f t="shared" si="674"/>
        <v>2.7635843119474</v>
      </c>
      <c r="BB1377" s="12">
        <f t="shared" si="675"/>
        <v>1051.71514183119</v>
      </c>
      <c r="BC1377" s="13">
        <f t="shared" si="676"/>
        <v>0.121679527999044</v>
      </c>
      <c r="BD1377" s="14">
        <f t="shared" si="677"/>
        <v>58.9958314808837</v>
      </c>
      <c r="BE1377" s="15">
        <f t="shared" si="678"/>
        <v>1.00125711486472</v>
      </c>
      <c r="BF1377" s="16">
        <f t="shared" si="679"/>
        <v>11.4719384536166</v>
      </c>
      <c r="BG1377" s="16">
        <f t="shared" si="680"/>
        <v>2.31163784390134</v>
      </c>
      <c r="BH1377" s="17">
        <f t="shared" si="681"/>
        <v>0.566217095720876</v>
      </c>
    </row>
    <row r="1378" spans="1:60">
      <c r="A1378">
        <v>1396</v>
      </c>
      <c r="B1378" t="s">
        <v>1483</v>
      </c>
      <c r="C1378" t="s">
        <v>1156</v>
      </c>
      <c r="D1378" t="s">
        <v>273</v>
      </c>
      <c r="E1378" t="s">
        <v>1484</v>
      </c>
      <c r="F1378" t="s">
        <v>1500</v>
      </c>
      <c r="G1378">
        <v>273.60871399351</v>
      </c>
      <c r="H1378">
        <v>91.85</v>
      </c>
      <c r="I1378">
        <v>616.682255591291</v>
      </c>
      <c r="J1378">
        <v>10.9579137414361</v>
      </c>
      <c r="K1378">
        <v>1939.23058172497</v>
      </c>
      <c r="L1378">
        <v>3.95515705042988</v>
      </c>
      <c r="M1378">
        <v>0.0384252474858683</v>
      </c>
      <c r="N1378">
        <v>19.8241485073746</v>
      </c>
      <c r="O1378">
        <v>0.476417384478457</v>
      </c>
      <c r="P1378">
        <v>7.95366341790342</v>
      </c>
      <c r="Q1378">
        <v>14.1386775953813</v>
      </c>
      <c r="R1378">
        <v>1.2388190098368</v>
      </c>
      <c r="S1378">
        <v>55.3560149722111</v>
      </c>
      <c r="T1378">
        <v>18.1795209089645</v>
      </c>
      <c r="U1378">
        <v>196.790068701347</v>
      </c>
      <c r="V1378">
        <v>70.9313457165618</v>
      </c>
      <c r="W1378">
        <v>286.848627143919</v>
      </c>
      <c r="X1378">
        <v>60.4497353537434</v>
      </c>
      <c r="Y1378">
        <v>529.855488079212</v>
      </c>
      <c r="Z1378">
        <v>97.0703876887305</v>
      </c>
      <c r="AA1378">
        <v>10671.2150391928</v>
      </c>
      <c r="AB1378">
        <v>520.368565530815</v>
      </c>
      <c r="AC1378">
        <v>562.464022600898</v>
      </c>
      <c r="AD1378" s="3">
        <f t="shared" si="651"/>
        <v>522.739942788145</v>
      </c>
      <c r="AE1378" s="4">
        <f t="shared" si="652"/>
        <v>574.968660123905</v>
      </c>
      <c r="AF1378" s="5">
        <f t="shared" si="653"/>
        <v>0.162131845931934</v>
      </c>
      <c r="AG1378" s="3">
        <f t="shared" si="654"/>
        <v>32.3395571082783</v>
      </c>
      <c r="AH1378" s="3">
        <f t="shared" si="655"/>
        <v>5.13380802239717</v>
      </c>
      <c r="AI1378" s="3">
        <f t="shared" si="656"/>
        <v>17.4040775008828</v>
      </c>
      <c r="AJ1378" s="3">
        <f t="shared" si="657"/>
        <v>95.531605374198</v>
      </c>
      <c r="AK1378" s="3">
        <f t="shared" si="658"/>
        <v>22.0038900503872</v>
      </c>
      <c r="AL1378" s="3">
        <f t="shared" si="659"/>
        <v>278.170929508598</v>
      </c>
      <c r="AM1378" s="3">
        <f t="shared" si="660"/>
        <v>503.587836813421</v>
      </c>
      <c r="AN1378" s="3">
        <f t="shared" si="661"/>
        <v>799.959628867264</v>
      </c>
      <c r="AO1378" s="3">
        <f t="shared" si="662"/>
        <v>1299.10889590773</v>
      </c>
      <c r="AP1378" s="3">
        <f t="shared" si="663"/>
        <v>1792.80391964949</v>
      </c>
      <c r="AQ1378" s="3">
        <f t="shared" si="664"/>
        <v>2447.35770662929</v>
      </c>
      <c r="AR1378" s="3">
        <f t="shared" si="665"/>
        <v>3291.0278762684</v>
      </c>
      <c r="AS1378" s="6">
        <f t="shared" si="666"/>
        <v>3945.95071905409</v>
      </c>
      <c r="AT1378" s="3">
        <f t="shared" si="667"/>
        <v>0.134980196907452</v>
      </c>
      <c r="AU1378" s="7">
        <f t="shared" si="668"/>
        <v>0.410146015112162</v>
      </c>
      <c r="AV1378" s="8">
        <f t="shared" si="669"/>
        <v>0.0344786592422316</v>
      </c>
      <c r="AW1378" s="3">
        <f t="shared" si="670"/>
        <v>52.4706320647266</v>
      </c>
      <c r="AX1378" s="7">
        <f t="shared" si="671"/>
        <v>0.249751736853345</v>
      </c>
      <c r="AY1378" s="3">
        <f t="shared" si="672"/>
        <v>-0.124760948510042</v>
      </c>
      <c r="AZ1378" s="9">
        <f t="shared" si="673"/>
        <v>12.6231506709545</v>
      </c>
      <c r="BA1378" s="11">
        <f t="shared" si="674"/>
        <v>0.958194355053306</v>
      </c>
      <c r="BB1378" s="12">
        <f t="shared" si="675"/>
        <v>1062.80039660301</v>
      </c>
      <c r="BC1378" s="13">
        <f t="shared" si="676"/>
        <v>0.205870896219463</v>
      </c>
      <c r="BD1378" s="14">
        <f t="shared" si="677"/>
        <v>38.6606290020136</v>
      </c>
      <c r="BE1378" s="15">
        <f t="shared" si="678"/>
        <v>1.06154231720784</v>
      </c>
      <c r="BF1378" s="16">
        <f t="shared" si="679"/>
        <v>9.57177803252639</v>
      </c>
      <c r="BG1378" s="16">
        <f t="shared" si="680"/>
        <v>1.40212183025169</v>
      </c>
      <c r="BH1378" s="17">
        <f t="shared" si="681"/>
        <v>0.925158845048562</v>
      </c>
    </row>
    <row r="1379" spans="1:60">
      <c r="A1379">
        <v>1397</v>
      </c>
      <c r="B1379" t="s">
        <v>1483</v>
      </c>
      <c r="C1379" t="s">
        <v>1156</v>
      </c>
      <c r="D1379" t="s">
        <v>273</v>
      </c>
      <c r="E1379" t="s">
        <v>1484</v>
      </c>
      <c r="F1379" t="s">
        <v>1501</v>
      </c>
      <c r="G1379">
        <v>114.402470810606</v>
      </c>
      <c r="H1379">
        <v>91.85</v>
      </c>
      <c r="I1379">
        <v>631.073991534198</v>
      </c>
      <c r="J1379">
        <v>7.18926059789275</v>
      </c>
      <c r="K1379">
        <v>1014.11938708779</v>
      </c>
      <c r="L1379">
        <v>5.0274700915469</v>
      </c>
      <c r="M1379">
        <v>0.00292033095976271</v>
      </c>
      <c r="N1379">
        <v>9.34582305456126</v>
      </c>
      <c r="O1379">
        <v>0.0585286639479764</v>
      </c>
      <c r="P1379">
        <v>0.890731525731106</v>
      </c>
      <c r="Q1379">
        <v>2.42767920769867</v>
      </c>
      <c r="R1379">
        <v>0.193448839333389</v>
      </c>
      <c r="S1379">
        <v>15.9094161124441</v>
      </c>
      <c r="T1379">
        <v>7.05147074677179</v>
      </c>
      <c r="U1379">
        <v>91.3677196660673</v>
      </c>
      <c r="V1379">
        <v>34.4077074591389</v>
      </c>
      <c r="W1379">
        <v>168.013094749246</v>
      </c>
      <c r="X1379">
        <v>40.023450016974</v>
      </c>
      <c r="Y1379">
        <v>376.184016712341</v>
      </c>
      <c r="Z1379">
        <v>72.8174547247455</v>
      </c>
      <c r="AA1379">
        <v>11958.7766628133</v>
      </c>
      <c r="AB1379">
        <v>152.808591296428</v>
      </c>
      <c r="AC1379">
        <v>560.111509850092</v>
      </c>
      <c r="AD1379" s="3">
        <f t="shared" si="651"/>
        <v>153.504956992068</v>
      </c>
      <c r="AE1379" s="4">
        <f t="shared" si="652"/>
        <v>572.563846571564</v>
      </c>
      <c r="AF1379" s="5">
        <f t="shared" si="653"/>
        <v>0.0123220715601802</v>
      </c>
      <c r="AG1379" s="3">
        <f t="shared" si="654"/>
        <v>15.2460408720412</v>
      </c>
      <c r="AH1379" s="3">
        <f t="shared" si="655"/>
        <v>0.630696809784228</v>
      </c>
      <c r="AI1379" s="3">
        <f t="shared" si="656"/>
        <v>1.94908430138098</v>
      </c>
      <c r="AJ1379" s="3">
        <f t="shared" si="657"/>
        <v>16.4032378898559</v>
      </c>
      <c r="AK1379" s="3">
        <f t="shared" si="658"/>
        <v>3.43603622261792</v>
      </c>
      <c r="AL1379" s="3">
        <f t="shared" si="659"/>
        <v>79.9468146353975</v>
      </c>
      <c r="AM1379" s="3">
        <f t="shared" si="660"/>
        <v>195.331599633568</v>
      </c>
      <c r="AN1379" s="3">
        <f t="shared" si="661"/>
        <v>371.413494577509</v>
      </c>
      <c r="AO1379" s="3">
        <f t="shared" si="662"/>
        <v>630.177792291921</v>
      </c>
      <c r="AP1379" s="3">
        <f t="shared" si="663"/>
        <v>1050.08184218279</v>
      </c>
      <c r="AQ1379" s="3">
        <f t="shared" si="664"/>
        <v>1620.38259178032</v>
      </c>
      <c r="AR1379" s="3">
        <f t="shared" si="665"/>
        <v>2336.54668765429</v>
      </c>
      <c r="AS1379" s="6">
        <f t="shared" si="666"/>
        <v>2960.05913515226</v>
      </c>
      <c r="AT1379" s="3">
        <f t="shared" si="667"/>
        <v>0.0948838633834064</v>
      </c>
      <c r="AU1379" s="7">
        <f t="shared" si="668"/>
        <v>0.40608588685494</v>
      </c>
      <c r="AV1379" s="8">
        <f t="shared" si="669"/>
        <v>0.0163227614012355</v>
      </c>
      <c r="AW1379" s="3">
        <f t="shared" si="670"/>
        <v>79.6415484979621</v>
      </c>
      <c r="AX1379" s="7">
        <f t="shared" si="671"/>
        <v>0.145667772814936</v>
      </c>
      <c r="AY1379" s="3">
        <f t="shared" si="672"/>
        <v>-1.06087280640761</v>
      </c>
      <c r="AZ1379" s="9">
        <f t="shared" si="673"/>
        <v>81.4730650968753</v>
      </c>
      <c r="BA1379" s="11">
        <f t="shared" si="674"/>
        <v>7.71324934384083</v>
      </c>
      <c r="BB1379" s="12">
        <f t="shared" si="675"/>
        <v>1021.40398574616</v>
      </c>
      <c r="BC1379" s="13">
        <f t="shared" si="676"/>
        <v>0.179091623279207</v>
      </c>
      <c r="BD1379" s="14">
        <f t="shared" si="677"/>
        <v>140.211876975627</v>
      </c>
      <c r="BE1379" s="15">
        <f t="shared" si="678"/>
        <v>1.48892957958497</v>
      </c>
      <c r="BF1379" s="16">
        <f t="shared" si="679"/>
        <v>23.6453691357092</v>
      </c>
      <c r="BG1379" s="16">
        <f t="shared" si="680"/>
        <v>3.84969440151884</v>
      </c>
      <c r="BH1379" s="17">
        <f t="shared" si="681"/>
        <v>0.272818159614905</v>
      </c>
    </row>
    <row r="1380" spans="1:60">
      <c r="A1380">
        <v>1398</v>
      </c>
      <c r="B1380" t="s">
        <v>1483</v>
      </c>
      <c r="C1380" t="s">
        <v>1156</v>
      </c>
      <c r="D1380" t="s">
        <v>273</v>
      </c>
      <c r="E1380" t="s">
        <v>1484</v>
      </c>
      <c r="F1380" t="s">
        <v>1502</v>
      </c>
      <c r="G1380">
        <v>202.432486587273</v>
      </c>
      <c r="H1380">
        <v>91.85</v>
      </c>
      <c r="I1380">
        <v>1026.29175602611</v>
      </c>
      <c r="J1380">
        <v>5.75148846592807</v>
      </c>
      <c r="K1380">
        <v>2405.3654421359</v>
      </c>
      <c r="L1380">
        <v>5.58300501867713</v>
      </c>
      <c r="M1380">
        <v>0.00987335391756568</v>
      </c>
      <c r="N1380">
        <v>8.82231674644662</v>
      </c>
      <c r="O1380">
        <v>0.126485306435548</v>
      </c>
      <c r="P1380">
        <v>2.79496233625503</v>
      </c>
      <c r="Q1380">
        <v>7.30340764681827</v>
      </c>
      <c r="R1380">
        <v>0.332806868363646</v>
      </c>
      <c r="S1380">
        <v>44.9476434579498</v>
      </c>
      <c r="T1380">
        <v>18.7065552877856</v>
      </c>
      <c r="U1380">
        <v>223.268565012987</v>
      </c>
      <c r="V1380">
        <v>81.8121684572739</v>
      </c>
      <c r="W1380">
        <v>365.423946969923</v>
      </c>
      <c r="X1380">
        <v>82.0529888701744</v>
      </c>
      <c r="Y1380">
        <v>710.957737586938</v>
      </c>
      <c r="Z1380">
        <v>132.627188402135</v>
      </c>
      <c r="AA1380">
        <v>11651.5181583568</v>
      </c>
      <c r="AB1380">
        <v>345.523080481702</v>
      </c>
      <c r="AC1380">
        <v>1126.89612624019</v>
      </c>
      <c r="AD1380" s="3">
        <f t="shared" si="651"/>
        <v>347.097667474867</v>
      </c>
      <c r="AE1380" s="4">
        <f t="shared" si="652"/>
        <v>1151.94915544471</v>
      </c>
      <c r="AF1380" s="5">
        <f t="shared" si="653"/>
        <v>0.0416597211711632</v>
      </c>
      <c r="AG1380" s="3">
        <f t="shared" si="654"/>
        <v>14.3920338441217</v>
      </c>
      <c r="AH1380" s="3">
        <f t="shared" si="655"/>
        <v>1.3629882159003</v>
      </c>
      <c r="AI1380" s="3">
        <f t="shared" si="656"/>
        <v>6.11589132659744</v>
      </c>
      <c r="AJ1380" s="3">
        <f t="shared" si="657"/>
        <v>49.3473489649883</v>
      </c>
      <c r="AK1380" s="3">
        <f t="shared" si="658"/>
        <v>5.91131204908785</v>
      </c>
      <c r="AL1380" s="3">
        <f t="shared" si="659"/>
        <v>225.867555065074</v>
      </c>
      <c r="AM1380" s="3">
        <f t="shared" si="660"/>
        <v>518.187127085474</v>
      </c>
      <c r="AN1380" s="3">
        <f t="shared" si="661"/>
        <v>907.59579273572</v>
      </c>
      <c r="AO1380" s="3">
        <f t="shared" si="662"/>
        <v>1498.39136368634</v>
      </c>
      <c r="AP1380" s="3">
        <f t="shared" si="663"/>
        <v>2283.89966856202</v>
      </c>
      <c r="AQ1380" s="3">
        <f t="shared" si="664"/>
        <v>3321.98335506779</v>
      </c>
      <c r="AR1380" s="3">
        <f t="shared" si="665"/>
        <v>4415.88656886297</v>
      </c>
      <c r="AS1380" s="6">
        <f t="shared" si="666"/>
        <v>5391.34912203801</v>
      </c>
      <c r="AT1380" s="3">
        <f t="shared" si="667"/>
        <v>0.0559918796524049</v>
      </c>
      <c r="AU1380" s="7">
        <f t="shared" si="668"/>
        <v>0.126796462679117</v>
      </c>
      <c r="AV1380" s="8">
        <f t="shared" si="669"/>
        <v>0.00765859908377703</v>
      </c>
      <c r="AW1380" s="3">
        <f t="shared" si="670"/>
        <v>200.287136498471</v>
      </c>
      <c r="AX1380" s="7">
        <f t="shared" si="671"/>
        <v>0.10838666767442</v>
      </c>
      <c r="AY1380" s="3">
        <f t="shared" si="672"/>
        <v>-1.57416649493112</v>
      </c>
      <c r="AZ1380" s="9">
        <f t="shared" si="673"/>
        <v>23.4993103915921</v>
      </c>
      <c r="BA1380" s="11">
        <f t="shared" si="674"/>
        <v>0.978320929530904</v>
      </c>
      <c r="BB1380" s="12">
        <f t="shared" si="675"/>
        <v>1000.76771668198</v>
      </c>
      <c r="BC1380" s="13">
        <f t="shared" si="676"/>
        <v>0.363018481240736</v>
      </c>
      <c r="BD1380" s="14">
        <f t="shared" si="677"/>
        <v>110.45295966978</v>
      </c>
      <c r="BE1380" s="15">
        <f t="shared" si="678"/>
        <v>1.5850395412602</v>
      </c>
      <c r="BF1380" s="16">
        <f t="shared" si="679"/>
        <v>15.817464118048</v>
      </c>
      <c r="BG1380" s="16">
        <f t="shared" si="680"/>
        <v>1.20797265784419</v>
      </c>
      <c r="BH1380" s="17">
        <f t="shared" si="681"/>
        <v>0.30661484447064</v>
      </c>
    </row>
    <row r="1381" spans="1:60">
      <c r="A1381">
        <v>1399</v>
      </c>
      <c r="B1381" t="s">
        <v>1483</v>
      </c>
      <c r="C1381" t="s">
        <v>1156</v>
      </c>
      <c r="D1381" t="s">
        <v>273</v>
      </c>
      <c r="E1381" t="s">
        <v>1484</v>
      </c>
      <c r="F1381" t="s">
        <v>1503</v>
      </c>
      <c r="G1381">
        <v>475.387698919869</v>
      </c>
      <c r="H1381">
        <v>91.85</v>
      </c>
      <c r="I1381">
        <v>717.764514623853</v>
      </c>
      <c r="J1381">
        <v>9.44681750382335</v>
      </c>
      <c r="K1381">
        <v>1514.36731096785</v>
      </c>
      <c r="L1381">
        <v>4.32079767666006</v>
      </c>
      <c r="M1381">
        <v>0.182285431069632</v>
      </c>
      <c r="N1381">
        <v>12.8294888066995</v>
      </c>
      <c r="O1381">
        <v>0.1635448352961</v>
      </c>
      <c r="P1381">
        <v>2.41379573096564</v>
      </c>
      <c r="Q1381">
        <v>5.25253010574599</v>
      </c>
      <c r="R1381">
        <v>0.535699329089787</v>
      </c>
      <c r="S1381">
        <v>33.3480243122784</v>
      </c>
      <c r="T1381">
        <v>12.7354556393751</v>
      </c>
      <c r="U1381">
        <v>149.992520610545</v>
      </c>
      <c r="V1381">
        <v>54.486813132446</v>
      </c>
      <c r="W1381">
        <v>234.443988967159</v>
      </c>
      <c r="X1381">
        <v>51.9547732585406</v>
      </c>
      <c r="Y1381">
        <v>517.948623002374</v>
      </c>
      <c r="Z1381">
        <v>90.4134105871257</v>
      </c>
      <c r="AA1381">
        <v>11775.875145168</v>
      </c>
      <c r="AB1381">
        <v>238.547957690832</v>
      </c>
      <c r="AC1381">
        <v>502.520833734826</v>
      </c>
      <c r="AD1381" s="3">
        <f t="shared" si="651"/>
        <v>239.635047186858</v>
      </c>
      <c r="AE1381" s="4">
        <f t="shared" si="652"/>
        <v>513.692820957326</v>
      </c>
      <c r="AF1381" s="5">
        <f t="shared" si="653"/>
        <v>0.769136839956253</v>
      </c>
      <c r="AG1381" s="3">
        <f t="shared" si="654"/>
        <v>20.9290192605212</v>
      </c>
      <c r="AH1381" s="3">
        <f t="shared" si="655"/>
        <v>1.76233658724246</v>
      </c>
      <c r="AI1381" s="3">
        <f t="shared" si="656"/>
        <v>5.28182873296639</v>
      </c>
      <c r="AJ1381" s="3">
        <f t="shared" si="657"/>
        <v>35.4900682820675</v>
      </c>
      <c r="AK1381" s="3">
        <f t="shared" si="658"/>
        <v>9.51508577424133</v>
      </c>
      <c r="AL1381" s="3">
        <f t="shared" si="659"/>
        <v>167.578011619489</v>
      </c>
      <c r="AM1381" s="3">
        <f t="shared" si="660"/>
        <v>352.782704691831</v>
      </c>
      <c r="AN1381" s="3">
        <f t="shared" si="661"/>
        <v>609.725693538801</v>
      </c>
      <c r="AO1381" s="3">
        <f t="shared" si="662"/>
        <v>997.926980447729</v>
      </c>
      <c r="AP1381" s="3">
        <f t="shared" si="663"/>
        <v>1465.27493104474</v>
      </c>
      <c r="AQ1381" s="3">
        <f t="shared" si="664"/>
        <v>2103.43211573039</v>
      </c>
      <c r="AR1381" s="3">
        <f t="shared" si="665"/>
        <v>3217.07219256133</v>
      </c>
      <c r="AS1381" s="6">
        <f t="shared" si="666"/>
        <v>3675.3418937856</v>
      </c>
      <c r="AT1381" s="3">
        <f t="shared" si="667"/>
        <v>0.123381706763967</v>
      </c>
      <c r="AU1381" s="7">
        <f t="shared" si="668"/>
        <v>0.383521722171036</v>
      </c>
      <c r="AV1381" s="8">
        <f t="shared" si="669"/>
        <v>0.0249750206413051</v>
      </c>
      <c r="AW1381" s="3">
        <f t="shared" si="670"/>
        <v>54.3773414432345</v>
      </c>
      <c r="AX1381" s="7">
        <f t="shared" si="671"/>
        <v>0.184168283849101</v>
      </c>
      <c r="AY1381" s="3">
        <f t="shared" si="672"/>
        <v>-0.653671064899171</v>
      </c>
      <c r="AZ1381" s="9">
        <f t="shared" si="673"/>
        <v>32.9515404501492</v>
      </c>
      <c r="BA1381" s="11">
        <f t="shared" si="674"/>
        <v>2.61657589674107</v>
      </c>
      <c r="BB1381" s="12">
        <f t="shared" si="675"/>
        <v>1047.84904095417</v>
      </c>
      <c r="BC1381" s="13">
        <f t="shared" si="676"/>
        <v>0.167873782792758</v>
      </c>
      <c r="BD1381" s="14">
        <f t="shared" si="677"/>
        <v>90.6959328585867</v>
      </c>
      <c r="BE1381" s="15">
        <f t="shared" si="678"/>
        <v>0.970213668726218</v>
      </c>
      <c r="BF1381" s="16">
        <f t="shared" si="679"/>
        <v>15.5316134518851</v>
      </c>
      <c r="BG1381" s="16">
        <f t="shared" si="680"/>
        <v>2.4425350351947</v>
      </c>
      <c r="BH1381" s="17">
        <f t="shared" si="681"/>
        <v>0.474702622611485</v>
      </c>
    </row>
    <row r="1382" spans="1:60">
      <c r="A1382">
        <v>1400</v>
      </c>
      <c r="B1382" t="s">
        <v>1483</v>
      </c>
      <c r="C1382" t="s">
        <v>1156</v>
      </c>
      <c r="D1382" t="s">
        <v>273</v>
      </c>
      <c r="E1382" t="s">
        <v>1484</v>
      </c>
      <c r="F1382" t="s">
        <v>1504</v>
      </c>
      <c r="G1382">
        <v>447.487266392714</v>
      </c>
      <c r="H1382">
        <v>91.22</v>
      </c>
      <c r="I1382">
        <v>2108.06728867691</v>
      </c>
      <c r="J1382">
        <v>3.78678448517273</v>
      </c>
      <c r="K1382">
        <v>3577.75429811559</v>
      </c>
      <c r="L1382">
        <v>17.7934195014702</v>
      </c>
      <c r="M1382">
        <v>0.51322487376376</v>
      </c>
      <c r="N1382">
        <v>3.49046966054181</v>
      </c>
      <c r="O1382">
        <v>0.505477119738456</v>
      </c>
      <c r="P1382">
        <v>2.90567585125788</v>
      </c>
      <c r="Q1382">
        <v>5.15717336735995</v>
      </c>
      <c r="R1382">
        <v>0.26641214019497</v>
      </c>
      <c r="S1382">
        <v>31.0897490527468</v>
      </c>
      <c r="T1382">
        <v>16.855502011132</v>
      </c>
      <c r="U1382">
        <v>256.327182056674</v>
      </c>
      <c r="V1382">
        <v>110.147473570748</v>
      </c>
      <c r="W1382">
        <v>566.74819980074</v>
      </c>
      <c r="X1382">
        <v>160.99969340916</v>
      </c>
      <c r="Y1382">
        <v>1796.81471817807</v>
      </c>
      <c r="Z1382">
        <v>350.660048511412</v>
      </c>
      <c r="AA1382">
        <v>15171.3407825926</v>
      </c>
      <c r="AB1382">
        <v>136.536077448014</v>
      </c>
      <c r="AC1382">
        <v>5344.67259227198</v>
      </c>
      <c r="AD1382" s="3">
        <f t="shared" si="651"/>
        <v>137.154010106254</v>
      </c>
      <c r="AE1382" s="4">
        <f t="shared" si="652"/>
        <v>5462.93883189464</v>
      </c>
      <c r="AF1382" s="5">
        <f t="shared" si="653"/>
        <v>2.16550579647156</v>
      </c>
      <c r="AG1382" s="3">
        <f t="shared" si="654"/>
        <v>5.69407774966038</v>
      </c>
      <c r="AH1382" s="3">
        <f t="shared" si="655"/>
        <v>5.44695172131957</v>
      </c>
      <c r="AI1382" s="3">
        <f t="shared" si="656"/>
        <v>6.35815284739142</v>
      </c>
      <c r="AJ1382" s="3">
        <f t="shared" si="657"/>
        <v>34.8457659956753</v>
      </c>
      <c r="AK1382" s="3">
        <f t="shared" si="658"/>
        <v>4.7320095949373</v>
      </c>
      <c r="AL1382" s="3">
        <f t="shared" si="659"/>
        <v>156.229894737421</v>
      </c>
      <c r="AM1382" s="3">
        <f t="shared" si="660"/>
        <v>466.911413050748</v>
      </c>
      <c r="AN1382" s="3">
        <f t="shared" si="661"/>
        <v>1041.98041486453</v>
      </c>
      <c r="AO1382" s="3">
        <f t="shared" si="662"/>
        <v>2017.35299580125</v>
      </c>
      <c r="AP1382" s="3">
        <f t="shared" si="663"/>
        <v>3542.17624875463</v>
      </c>
      <c r="AQ1382" s="3">
        <f t="shared" si="664"/>
        <v>6518.20621089717</v>
      </c>
      <c r="AR1382" s="3">
        <f t="shared" si="665"/>
        <v>11160.3398644601</v>
      </c>
      <c r="AS1382" s="6">
        <f t="shared" si="666"/>
        <v>14254.4735167241</v>
      </c>
      <c r="AT1382" s="3">
        <f t="shared" si="667"/>
        <v>0.0641340311769708</v>
      </c>
      <c r="AU1382" s="7">
        <f t="shared" si="668"/>
        <v>0.0574660198128954</v>
      </c>
      <c r="AV1382" s="8">
        <f t="shared" si="669"/>
        <v>0.000638936251704516</v>
      </c>
      <c r="AW1382" s="3">
        <f t="shared" si="670"/>
        <v>1442.63262229074</v>
      </c>
      <c r="AX1382" s="7">
        <f t="shared" si="671"/>
        <v>0.0242680792211762</v>
      </c>
      <c r="AY1382" s="3">
        <f t="shared" si="672"/>
        <v>-4.17262845483425</v>
      </c>
      <c r="AZ1382" s="9">
        <f t="shared" si="673"/>
        <v>6.07435430748837</v>
      </c>
      <c r="BA1382" s="11">
        <f t="shared" si="674"/>
        <v>0.250312142109558</v>
      </c>
      <c r="BB1382" s="12">
        <f t="shared" si="675"/>
        <v>964.27609179588</v>
      </c>
      <c r="BC1382" s="13">
        <f t="shared" si="676"/>
        <v>1.60400075279697</v>
      </c>
      <c r="BD1382" s="14">
        <f t="shared" si="677"/>
        <v>137.919065584438</v>
      </c>
      <c r="BE1382" s="15">
        <f t="shared" si="678"/>
        <v>2.97452627597093</v>
      </c>
      <c r="BF1382" s="16">
        <f t="shared" si="679"/>
        <v>57.7944426354037</v>
      </c>
      <c r="BG1382" s="16">
        <f t="shared" si="680"/>
        <v>0.676818367719262</v>
      </c>
      <c r="BH1382" s="17">
        <f t="shared" si="681"/>
        <v>0.0255462004623886</v>
      </c>
    </row>
    <row r="1383" spans="1:60">
      <c r="A1383">
        <v>1401</v>
      </c>
      <c r="B1383" t="s">
        <v>1483</v>
      </c>
      <c r="C1383" t="s">
        <v>1156</v>
      </c>
      <c r="D1383" t="s">
        <v>273</v>
      </c>
      <c r="E1383" t="s">
        <v>1484</v>
      </c>
      <c r="F1383" t="s">
        <v>1505</v>
      </c>
      <c r="G1383">
        <v>103.422387119441</v>
      </c>
      <c r="H1383">
        <v>91.22</v>
      </c>
      <c r="I1383">
        <v>1523.99744729178</v>
      </c>
      <c r="J1383">
        <v>1.53242087698396</v>
      </c>
      <c r="K1383">
        <v>2365.61765548618</v>
      </c>
      <c r="L1383">
        <v>6.70265175332373</v>
      </c>
      <c r="M1383">
        <v>0.00288566179145556</v>
      </c>
      <c r="N1383">
        <v>1.34278018319629</v>
      </c>
      <c r="O1383">
        <v>0.0198767872563196</v>
      </c>
      <c r="P1383">
        <v>0.409714276686773</v>
      </c>
      <c r="Q1383">
        <v>2.07292884947203</v>
      </c>
      <c r="R1383">
        <v>0.0766271821730413</v>
      </c>
      <c r="S1383">
        <v>19.0772287813086</v>
      </c>
      <c r="T1383">
        <v>10.4742983211064</v>
      </c>
      <c r="U1383">
        <v>174.305337779213</v>
      </c>
      <c r="V1383">
        <v>75.1632426362945</v>
      </c>
      <c r="W1383">
        <v>388.434034370928</v>
      </c>
      <c r="X1383">
        <v>109.08862033272</v>
      </c>
      <c r="Y1383">
        <v>1090.46804787815</v>
      </c>
      <c r="Z1383">
        <v>226.679808736632</v>
      </c>
      <c r="AA1383">
        <v>15499.6863020554</v>
      </c>
      <c r="AB1383">
        <v>89.2242711672776</v>
      </c>
      <c r="AC1383">
        <v>2430.5889245983</v>
      </c>
      <c r="AD1383" s="3">
        <f t="shared" si="651"/>
        <v>89.6280808569395</v>
      </c>
      <c r="AE1383" s="4">
        <f t="shared" si="652"/>
        <v>2484.37268912606</v>
      </c>
      <c r="AF1383" s="5">
        <f t="shared" si="653"/>
        <v>0.0121757881496015</v>
      </c>
      <c r="AG1383" s="3">
        <f t="shared" si="654"/>
        <v>2.19050600847682</v>
      </c>
      <c r="AH1383" s="3">
        <f t="shared" si="655"/>
        <v>0.214189517848272</v>
      </c>
      <c r="AI1383" s="3">
        <f t="shared" si="656"/>
        <v>0.896530145922917</v>
      </c>
      <c r="AJ1383" s="3">
        <f t="shared" si="657"/>
        <v>14.0062760099462</v>
      </c>
      <c r="AK1383" s="3">
        <f t="shared" si="658"/>
        <v>1.36105119312684</v>
      </c>
      <c r="AL1383" s="3">
        <f t="shared" si="659"/>
        <v>95.8654712628573</v>
      </c>
      <c r="AM1383" s="3">
        <f t="shared" si="660"/>
        <v>290.146767897684</v>
      </c>
      <c r="AN1383" s="3">
        <f t="shared" si="661"/>
        <v>708.558283655337</v>
      </c>
      <c r="AO1383" s="3">
        <f t="shared" si="662"/>
        <v>1376.6161654999</v>
      </c>
      <c r="AP1383" s="3">
        <f t="shared" si="663"/>
        <v>2427.7127148183</v>
      </c>
      <c r="AQ1383" s="3">
        <f t="shared" si="664"/>
        <v>4416.5433333085</v>
      </c>
      <c r="AR1383" s="3">
        <f t="shared" si="665"/>
        <v>6773.09346508168</v>
      </c>
      <c r="AS1383" s="6">
        <f t="shared" si="666"/>
        <v>9214.6263714078</v>
      </c>
      <c r="AT1383" s="3">
        <f t="shared" si="667"/>
        <v>0.0371434307335377</v>
      </c>
      <c r="AU1383" s="7">
        <f t="shared" si="668"/>
        <v>0.0548396842964424</v>
      </c>
      <c r="AV1383" s="8">
        <f t="shared" si="669"/>
        <v>0.000540490639376915</v>
      </c>
      <c r="AW1383" s="3">
        <f t="shared" si="670"/>
        <v>1621.20780683678</v>
      </c>
      <c r="AX1383" s="7">
        <f t="shared" si="671"/>
        <v>0.0217624366604787</v>
      </c>
      <c r="AY1383" s="3">
        <f t="shared" si="672"/>
        <v>-4.36184533458364</v>
      </c>
      <c r="AZ1383" s="9">
        <f t="shared" si="673"/>
        <v>47.2417496360657</v>
      </c>
      <c r="BA1383" s="11">
        <f t="shared" si="674"/>
        <v>1.03284463651004</v>
      </c>
      <c r="BB1383" s="12">
        <f t="shared" si="675"/>
        <v>893.734921545041</v>
      </c>
      <c r="BC1383" s="13">
        <f t="shared" si="676"/>
        <v>0.731360427699352</v>
      </c>
      <c r="BD1383" s="14">
        <f t="shared" si="677"/>
        <v>509.517950400256</v>
      </c>
      <c r="BE1383" s="15">
        <f t="shared" si="678"/>
        <v>2.22894098486221</v>
      </c>
      <c r="BF1383" s="16">
        <f t="shared" si="679"/>
        <v>57.1607155514413</v>
      </c>
      <c r="BG1383" s="16">
        <f t="shared" si="680"/>
        <v>0.647769547680468</v>
      </c>
      <c r="BH1383" s="17">
        <f t="shared" si="681"/>
        <v>0.0367089104472998</v>
      </c>
    </row>
    <row r="1384" spans="1:60">
      <c r="A1384">
        <v>1402</v>
      </c>
      <c r="B1384" t="s">
        <v>1483</v>
      </c>
      <c r="C1384" t="s">
        <v>1156</v>
      </c>
      <c r="D1384" t="s">
        <v>273</v>
      </c>
      <c r="E1384" t="s">
        <v>1484</v>
      </c>
      <c r="F1384" t="s">
        <v>1506</v>
      </c>
      <c r="G1384">
        <v>424.757827284365</v>
      </c>
      <c r="H1384">
        <v>91.22</v>
      </c>
      <c r="I1384">
        <v>1246.6802102094</v>
      </c>
      <c r="J1384">
        <v>4.08373891853679</v>
      </c>
      <c r="K1384">
        <v>1963.88983501816</v>
      </c>
      <c r="L1384">
        <v>17.854612963685</v>
      </c>
      <c r="M1384">
        <v>0.240744640606262</v>
      </c>
      <c r="N1384">
        <v>3.21502612225478</v>
      </c>
      <c r="O1384">
        <v>0.211809807563061</v>
      </c>
      <c r="P1384">
        <v>1.14968289031334</v>
      </c>
      <c r="Q1384">
        <v>2.39511855484312</v>
      </c>
      <c r="R1384">
        <v>0.0745498053228802</v>
      </c>
      <c r="S1384">
        <v>19.2135462966641</v>
      </c>
      <c r="T1384">
        <v>10.7664826445996</v>
      </c>
      <c r="U1384">
        <v>154.475176222912</v>
      </c>
      <c r="V1384">
        <v>64.2617554706588</v>
      </c>
      <c r="W1384">
        <v>339.760747342153</v>
      </c>
      <c r="X1384">
        <v>89.450282236846</v>
      </c>
      <c r="Y1384">
        <v>928.742196754113</v>
      </c>
      <c r="Z1384">
        <v>192.607055469944</v>
      </c>
      <c r="AA1384">
        <v>14177.3664982769</v>
      </c>
      <c r="AB1384">
        <v>135.269625700218</v>
      </c>
      <c r="AC1384">
        <v>2612.76138724944</v>
      </c>
      <c r="AD1384" s="3">
        <f t="shared" si="651"/>
        <v>135.881826672667</v>
      </c>
      <c r="AE1384" s="4">
        <f t="shared" si="652"/>
        <v>2670.57624100645</v>
      </c>
      <c r="AF1384" s="5">
        <f t="shared" si="653"/>
        <v>1.01580017133444</v>
      </c>
      <c r="AG1384" s="3">
        <f t="shared" si="654"/>
        <v>5.24474081933896</v>
      </c>
      <c r="AH1384" s="3">
        <f t="shared" si="655"/>
        <v>2.28243327115367</v>
      </c>
      <c r="AI1384" s="3">
        <f t="shared" si="656"/>
        <v>2.51571748427427</v>
      </c>
      <c r="AJ1384" s="3">
        <f t="shared" si="657"/>
        <v>16.1832334786697</v>
      </c>
      <c r="AK1384" s="3">
        <f t="shared" si="658"/>
        <v>1.32415284765329</v>
      </c>
      <c r="AL1384" s="3">
        <f t="shared" si="659"/>
        <v>96.5504839028347</v>
      </c>
      <c r="AM1384" s="3">
        <f t="shared" si="660"/>
        <v>298.240516470903</v>
      </c>
      <c r="AN1384" s="3">
        <f t="shared" si="661"/>
        <v>627.947870824846</v>
      </c>
      <c r="AO1384" s="3">
        <f t="shared" si="662"/>
        <v>1176.95522840034</v>
      </c>
      <c r="AP1384" s="3">
        <f t="shared" si="663"/>
        <v>2123.50467088846</v>
      </c>
      <c r="AQ1384" s="3">
        <f t="shared" si="664"/>
        <v>3621.4689164715</v>
      </c>
      <c r="AR1384" s="3">
        <f t="shared" si="665"/>
        <v>5768.58507300691</v>
      </c>
      <c r="AS1384" s="6">
        <f t="shared" si="666"/>
        <v>7829.55510040423</v>
      </c>
      <c r="AT1384" s="3">
        <f t="shared" si="667"/>
        <v>0.0334987222181757</v>
      </c>
      <c r="AU1384" s="7">
        <f t="shared" si="668"/>
        <v>0.0580709511851131</v>
      </c>
      <c r="AV1384" s="8">
        <f t="shared" si="669"/>
        <v>0.00120386981389573</v>
      </c>
      <c r="AW1384" s="3">
        <f t="shared" si="670"/>
        <v>653.953716013588</v>
      </c>
      <c r="AX1384" s="7">
        <f t="shared" si="671"/>
        <v>0.0307859834071084</v>
      </c>
      <c r="AY1384" s="3">
        <f t="shared" si="672"/>
        <v>-3.75956458220195</v>
      </c>
      <c r="AZ1384" s="9">
        <f t="shared" si="673"/>
        <v>16.5979416775731</v>
      </c>
      <c r="BA1384" s="11">
        <f t="shared" si="674"/>
        <v>1.06156121057845</v>
      </c>
      <c r="BB1384" s="12">
        <f t="shared" si="675"/>
        <v>970.669586306746</v>
      </c>
      <c r="BC1384" s="13">
        <f t="shared" si="676"/>
        <v>0.7889484772948</v>
      </c>
      <c r="BD1384" s="14">
        <f t="shared" si="677"/>
        <v>198.859127673631</v>
      </c>
      <c r="BE1384" s="15">
        <f t="shared" si="678"/>
        <v>2.81322566841568</v>
      </c>
      <c r="BF1384" s="16">
        <f t="shared" si="679"/>
        <v>48.3378852822898</v>
      </c>
      <c r="BG1384" s="16">
        <f t="shared" si="680"/>
        <v>1.3423244188701</v>
      </c>
      <c r="BH1384" s="17">
        <f t="shared" si="681"/>
        <v>0.0517726671713492</v>
      </c>
    </row>
    <row r="1385" spans="1:60">
      <c r="A1385">
        <v>1403</v>
      </c>
      <c r="B1385" t="s">
        <v>1483</v>
      </c>
      <c r="C1385" t="s">
        <v>1156</v>
      </c>
      <c r="D1385" t="s">
        <v>273</v>
      </c>
      <c r="E1385" t="s">
        <v>1484</v>
      </c>
      <c r="F1385" t="s">
        <v>1507</v>
      </c>
      <c r="G1385">
        <v>162.399509174871</v>
      </c>
      <c r="H1385">
        <v>91.22</v>
      </c>
      <c r="I1385">
        <v>285.709111418817</v>
      </c>
      <c r="J1385">
        <v>8.72345075617785</v>
      </c>
      <c r="K1385">
        <v>1552.96629760016</v>
      </c>
      <c r="L1385">
        <v>2.34617730801919</v>
      </c>
      <c r="M1385">
        <v>0.00925666311277424</v>
      </c>
      <c r="N1385">
        <v>26.9905522693863</v>
      </c>
      <c r="O1385">
        <v>0.228385819317233</v>
      </c>
      <c r="P1385">
        <v>4.68414683646906</v>
      </c>
      <c r="Q1385">
        <v>8.90060839777125</v>
      </c>
      <c r="R1385">
        <v>1.60678955178224</v>
      </c>
      <c r="S1385">
        <v>45.9898754952331</v>
      </c>
      <c r="T1385">
        <v>14.1272308235916</v>
      </c>
      <c r="U1385">
        <v>161.299894157696</v>
      </c>
      <c r="V1385">
        <v>56.0426887212642</v>
      </c>
      <c r="W1385">
        <v>229.458004613652</v>
      </c>
      <c r="X1385">
        <v>47.5820175155324</v>
      </c>
      <c r="Y1385">
        <v>418.933593656198</v>
      </c>
      <c r="Z1385">
        <v>78.3340999153308</v>
      </c>
      <c r="AA1385">
        <v>11013.7678920638</v>
      </c>
      <c r="AB1385">
        <v>350.939263704603</v>
      </c>
      <c r="AC1385">
        <v>330.692106388227</v>
      </c>
      <c r="AD1385" s="3">
        <f t="shared" si="651"/>
        <v>352.52753865841</v>
      </c>
      <c r="AE1385" s="4">
        <f t="shared" si="652"/>
        <v>338.009619523079</v>
      </c>
      <c r="AF1385" s="5">
        <f t="shared" si="653"/>
        <v>0.0390576502648702</v>
      </c>
      <c r="AG1385" s="3">
        <f t="shared" si="654"/>
        <v>44.0302647135176</v>
      </c>
      <c r="AH1385" s="3">
        <f t="shared" si="655"/>
        <v>2.46105408747018</v>
      </c>
      <c r="AI1385" s="3">
        <f t="shared" si="656"/>
        <v>10.2497742592321</v>
      </c>
      <c r="AJ1385" s="3">
        <f t="shared" si="657"/>
        <v>60.1392459308868</v>
      </c>
      <c r="AK1385" s="3">
        <f t="shared" si="658"/>
        <v>28.5397788948888</v>
      </c>
      <c r="AL1385" s="3">
        <f t="shared" si="659"/>
        <v>231.104901986096</v>
      </c>
      <c r="AM1385" s="3">
        <f t="shared" si="660"/>
        <v>391.336033894504</v>
      </c>
      <c r="AN1385" s="3">
        <f t="shared" si="661"/>
        <v>655.690626657301</v>
      </c>
      <c r="AO1385" s="3">
        <f t="shared" si="662"/>
        <v>1026.42287035282</v>
      </c>
      <c r="AP1385" s="3">
        <f t="shared" si="663"/>
        <v>1434.11252883533</v>
      </c>
      <c r="AQ1385" s="3">
        <f t="shared" si="664"/>
        <v>1926.39747026447</v>
      </c>
      <c r="AR1385" s="3">
        <f t="shared" si="665"/>
        <v>2602.07201028694</v>
      </c>
      <c r="AS1385" s="6">
        <f t="shared" si="666"/>
        <v>3184.31300468824</v>
      </c>
      <c r="AT1385" s="3">
        <f t="shared" si="667"/>
        <v>0.242084529360156</v>
      </c>
      <c r="AU1385" s="7">
        <f t="shared" si="668"/>
        <v>0.930352920300082</v>
      </c>
      <c r="AV1385" s="8">
        <f t="shared" si="669"/>
        <v>0.0798514323570706</v>
      </c>
      <c r="AW1385" s="3">
        <f t="shared" si="670"/>
        <v>38.7472376437391</v>
      </c>
      <c r="AX1385" s="7">
        <f t="shared" si="671"/>
        <v>0.497053440225121</v>
      </c>
      <c r="AY1385" s="3">
        <f t="shared" si="672"/>
        <v>1.07021952982932</v>
      </c>
      <c r="AZ1385" s="9">
        <f t="shared" si="673"/>
        <v>31.1938739425967</v>
      </c>
      <c r="BA1385" s="11">
        <f t="shared" si="674"/>
        <v>2.76614514778192</v>
      </c>
      <c r="BB1385" s="12">
        <f t="shared" si="675"/>
        <v>1039.9943417288</v>
      </c>
      <c r="BC1385" s="13">
        <f t="shared" si="676"/>
        <v>0.12337205530994</v>
      </c>
      <c r="BD1385" s="14">
        <f t="shared" si="677"/>
        <v>52.5576218539807</v>
      </c>
      <c r="BE1385" s="15">
        <f t="shared" si="678"/>
        <v>0.789366408891078</v>
      </c>
      <c r="BF1385" s="16">
        <f t="shared" si="679"/>
        <v>9.10925696460346</v>
      </c>
      <c r="BG1385" s="16">
        <f t="shared" si="680"/>
        <v>3.03243902699335</v>
      </c>
      <c r="BH1385" s="17">
        <f t="shared" si="681"/>
        <v>1.06122661208189</v>
      </c>
    </row>
    <row r="1386" spans="1:60">
      <c r="A1386">
        <v>1404</v>
      </c>
      <c r="B1386" t="s">
        <v>1483</v>
      </c>
      <c r="C1386" t="s">
        <v>1156</v>
      </c>
      <c r="D1386" t="s">
        <v>273</v>
      </c>
      <c r="E1386" t="s">
        <v>1484</v>
      </c>
      <c r="F1386" t="s">
        <v>1508</v>
      </c>
      <c r="G1386">
        <v>256.563712211352</v>
      </c>
      <c r="H1386">
        <v>92.88</v>
      </c>
      <c r="I1386">
        <v>672.551937244276</v>
      </c>
      <c r="J1386">
        <v>7.68790744310523</v>
      </c>
      <c r="K1386">
        <v>1419.61252610802</v>
      </c>
      <c r="L1386">
        <v>4.77431200525571</v>
      </c>
      <c r="M1386">
        <v>5.21538814290149</v>
      </c>
      <c r="N1386">
        <v>21.1573341300018</v>
      </c>
      <c r="O1386">
        <v>0.925867796521042</v>
      </c>
      <c r="P1386">
        <v>5.3856184398192</v>
      </c>
      <c r="Q1386">
        <v>5.44149878256808</v>
      </c>
      <c r="R1386">
        <v>0.47207857522747</v>
      </c>
      <c r="S1386">
        <v>27.2185343391023</v>
      </c>
      <c r="T1386">
        <v>10.345290361215</v>
      </c>
      <c r="U1386">
        <v>129.228994210292</v>
      </c>
      <c r="V1386">
        <v>48.5340776026852</v>
      </c>
      <c r="W1386">
        <v>225.059031051132</v>
      </c>
      <c r="X1386">
        <v>49.2320648153028</v>
      </c>
      <c r="Y1386">
        <v>456.7670358805</v>
      </c>
      <c r="Z1386">
        <v>80.6196478626816</v>
      </c>
      <c r="AA1386">
        <v>11119.934105505</v>
      </c>
      <c r="AB1386">
        <v>217.176063052762</v>
      </c>
      <c r="AC1386">
        <v>530.514300487401</v>
      </c>
      <c r="AD1386" s="3">
        <f t="shared" si="651"/>
        <v>218.176882369172</v>
      </c>
      <c r="AE1386" s="4">
        <f t="shared" si="652"/>
        <v>542.398867203998</v>
      </c>
      <c r="AF1386" s="5">
        <f t="shared" si="653"/>
        <v>22.0058571430443</v>
      </c>
      <c r="AG1386" s="3">
        <f t="shared" si="654"/>
        <v>34.51441130506</v>
      </c>
      <c r="AH1386" s="3">
        <f t="shared" si="655"/>
        <v>9.97702366940778</v>
      </c>
      <c r="AI1386" s="3">
        <f t="shared" si="656"/>
        <v>11.7847230630617</v>
      </c>
      <c r="AJ1386" s="3">
        <f t="shared" si="657"/>
        <v>36.7668836660005</v>
      </c>
      <c r="AK1386" s="3">
        <f t="shared" si="658"/>
        <v>8.38505462215755</v>
      </c>
      <c r="AL1386" s="3">
        <f t="shared" si="659"/>
        <v>136.776554467851</v>
      </c>
      <c r="AM1386" s="3">
        <f t="shared" si="660"/>
        <v>286.573140199861</v>
      </c>
      <c r="AN1386" s="3">
        <f t="shared" si="661"/>
        <v>525.321114675984</v>
      </c>
      <c r="AO1386" s="3">
        <f t="shared" si="662"/>
        <v>888.9025201957</v>
      </c>
      <c r="AP1386" s="3">
        <f t="shared" si="663"/>
        <v>1406.61894406958</v>
      </c>
      <c r="AQ1386" s="3">
        <f t="shared" si="664"/>
        <v>1993.20100466813</v>
      </c>
      <c r="AR1386" s="3">
        <f t="shared" si="665"/>
        <v>2837.06233466149</v>
      </c>
      <c r="AS1386" s="6">
        <f t="shared" si="666"/>
        <v>3277.22145783259</v>
      </c>
      <c r="AT1386" s="3">
        <f t="shared" si="667"/>
        <v>0.118241969773071</v>
      </c>
      <c r="AU1386" s="7">
        <f t="shared" si="668"/>
        <v>0.416776072659608</v>
      </c>
      <c r="AV1386" s="8">
        <f t="shared" si="669"/>
        <v>0.0390069659235561</v>
      </c>
      <c r="AW1386" s="3">
        <f t="shared" si="670"/>
        <v>70.552210886779</v>
      </c>
      <c r="AX1386" s="7">
        <f t="shared" si="671"/>
        <v>0.327640428159099</v>
      </c>
      <c r="AY1386" s="3">
        <f t="shared" si="672"/>
        <v>0.34655914421086</v>
      </c>
      <c r="AZ1386" s="9">
        <f t="shared" si="673"/>
        <v>11.3085563905667</v>
      </c>
      <c r="BA1386" s="11">
        <f t="shared" si="674"/>
        <v>2.06305718564105</v>
      </c>
      <c r="BB1386" s="12">
        <f t="shared" si="675"/>
        <v>1027.77345925623</v>
      </c>
      <c r="BC1386" s="13">
        <f t="shared" si="676"/>
        <v>0.176742732770367</v>
      </c>
      <c r="BD1386" s="14">
        <f t="shared" si="677"/>
        <v>47.7439872412356</v>
      </c>
      <c r="BE1386" s="15">
        <f t="shared" si="678"/>
        <v>1.16145487483513</v>
      </c>
      <c r="BF1386" s="16">
        <f t="shared" si="679"/>
        <v>16.7814706769242</v>
      </c>
      <c r="BG1386" s="16">
        <f t="shared" si="680"/>
        <v>3.88814460416303</v>
      </c>
      <c r="BH1386" s="17">
        <f t="shared" si="681"/>
        <v>0.409368914001442</v>
      </c>
    </row>
    <row r="1387" spans="1:60">
      <c r="A1387">
        <v>1405</v>
      </c>
      <c r="B1387" t="s">
        <v>1483</v>
      </c>
      <c r="C1387" t="s">
        <v>1156</v>
      </c>
      <c r="D1387" t="s">
        <v>273</v>
      </c>
      <c r="E1387" t="s">
        <v>1484</v>
      </c>
      <c r="F1387" t="s">
        <v>1509</v>
      </c>
      <c r="G1387">
        <v>108.772680915247</v>
      </c>
      <c r="H1387">
        <v>92.88</v>
      </c>
      <c r="I1387">
        <v>476.627174004244</v>
      </c>
      <c r="J1387">
        <v>9.2500481666428</v>
      </c>
      <c r="K1387">
        <v>866.055408422609</v>
      </c>
      <c r="L1387">
        <v>4.26991863070497</v>
      </c>
      <c r="M1387">
        <v>0</v>
      </c>
      <c r="N1387">
        <v>11.2760816153118</v>
      </c>
      <c r="O1387">
        <v>0.0719203058280732</v>
      </c>
      <c r="P1387">
        <v>1.28008815573652</v>
      </c>
      <c r="Q1387">
        <v>2.65458255625337</v>
      </c>
      <c r="R1387">
        <v>0.209752108024019</v>
      </c>
      <c r="S1387">
        <v>15.9082460838637</v>
      </c>
      <c r="T1387">
        <v>6.20059407161076</v>
      </c>
      <c r="U1387">
        <v>76.3688260913017</v>
      </c>
      <c r="V1387">
        <v>29.4713845330125</v>
      </c>
      <c r="W1387">
        <v>135.238278497437</v>
      </c>
      <c r="X1387">
        <v>28.8657830210191</v>
      </c>
      <c r="Y1387">
        <v>268.648332496041</v>
      </c>
      <c r="Z1387">
        <v>51.3220527618029</v>
      </c>
      <c r="AA1387">
        <v>11110.354831784</v>
      </c>
      <c r="AB1387">
        <v>134.517426664432</v>
      </c>
      <c r="AC1387">
        <v>260.017887664064</v>
      </c>
      <c r="AD1387" s="3">
        <f t="shared" si="651"/>
        <v>135.137327573893</v>
      </c>
      <c r="AE1387" s="4">
        <f t="shared" si="652"/>
        <v>265.842801206664</v>
      </c>
      <c r="AF1387" s="5">
        <f t="shared" si="653"/>
        <v>0</v>
      </c>
      <c r="AG1387" s="3">
        <f t="shared" si="654"/>
        <v>18.3949129124173</v>
      </c>
      <c r="AH1387" s="3">
        <f t="shared" si="655"/>
        <v>0.775003295561134</v>
      </c>
      <c r="AI1387" s="3">
        <f t="shared" si="656"/>
        <v>2.80106817447816</v>
      </c>
      <c r="AJ1387" s="3">
        <f t="shared" si="657"/>
        <v>17.9363686233336</v>
      </c>
      <c r="AK1387" s="3">
        <f t="shared" si="658"/>
        <v>3.7256147073538</v>
      </c>
      <c r="AL1387" s="3">
        <f t="shared" si="659"/>
        <v>79.9409350947925</v>
      </c>
      <c r="AM1387" s="3">
        <f t="shared" si="660"/>
        <v>171.761608631877</v>
      </c>
      <c r="AN1387" s="3">
        <f t="shared" si="661"/>
        <v>310.442382484966</v>
      </c>
      <c r="AO1387" s="3">
        <f t="shared" si="662"/>
        <v>539.768947491071</v>
      </c>
      <c r="AP1387" s="3">
        <f t="shared" si="663"/>
        <v>845.239240608981</v>
      </c>
      <c r="AQ1387" s="3">
        <f t="shared" si="664"/>
        <v>1168.65518303721</v>
      </c>
      <c r="AR1387" s="3">
        <f t="shared" si="665"/>
        <v>1668.62318320522</v>
      </c>
      <c r="AS1387" s="6">
        <f t="shared" si="666"/>
        <v>2086.26230739036</v>
      </c>
      <c r="AT1387" s="3">
        <f t="shared" si="667"/>
        <v>0.0983888913437763</v>
      </c>
      <c r="AU1387" s="7">
        <f t="shared" si="668"/>
        <v>0.589641162450968</v>
      </c>
      <c r="AV1387" s="8">
        <f t="shared" si="669"/>
        <v>0.0424163511824638</v>
      </c>
      <c r="AW1387" s="3">
        <f t="shared" si="670"/>
        <v>28.7396126395685</v>
      </c>
      <c r="AX1387" s="7">
        <f t="shared" si="671"/>
        <v>0.22739125639018</v>
      </c>
      <c r="AY1387" s="3">
        <f t="shared" si="672"/>
        <v>-0.287618502500911</v>
      </c>
      <c r="AZ1387" s="9">
        <f t="shared" si="673"/>
        <v>52.044343891802</v>
      </c>
      <c r="BA1387" s="11">
        <f t="shared" si="674"/>
        <v>7.58277865285646</v>
      </c>
      <c r="BB1387" s="12">
        <f t="shared" si="675"/>
        <v>1045.76210395186</v>
      </c>
      <c r="BC1387" s="13">
        <f t="shared" si="676"/>
        <v>0.0886396924280537</v>
      </c>
      <c r="BD1387" s="14">
        <f t="shared" si="677"/>
        <v>88.4277127981498</v>
      </c>
      <c r="BE1387" s="15">
        <f t="shared" si="678"/>
        <v>0.967874563926042</v>
      </c>
      <c r="BF1387" s="16">
        <f t="shared" si="679"/>
        <v>16.887363388761</v>
      </c>
      <c r="BG1387" s="16">
        <f t="shared" si="680"/>
        <v>4.24777959485527</v>
      </c>
      <c r="BH1387" s="17">
        <f t="shared" si="681"/>
        <v>0.51733912567671</v>
      </c>
    </row>
    <row r="1388" spans="1:60">
      <c r="A1388">
        <v>1406</v>
      </c>
      <c r="B1388" t="s">
        <v>1483</v>
      </c>
      <c r="C1388" t="s">
        <v>1156</v>
      </c>
      <c r="D1388" t="s">
        <v>273</v>
      </c>
      <c r="E1388" t="s">
        <v>1484</v>
      </c>
      <c r="F1388" t="s">
        <v>1510</v>
      </c>
      <c r="G1388">
        <v>139.59543608736</v>
      </c>
      <c r="H1388">
        <v>91.14</v>
      </c>
      <c r="I1388">
        <v>1047.51116778106</v>
      </c>
      <c r="J1388">
        <v>12.9747133312129</v>
      </c>
      <c r="K1388">
        <v>1265.20956822205</v>
      </c>
      <c r="L1388">
        <v>4.71213521329703</v>
      </c>
      <c r="M1388">
        <v>9.8919763805719</v>
      </c>
      <c r="N1388">
        <v>34.2866886535585</v>
      </c>
      <c r="O1388">
        <v>2.61775272457343</v>
      </c>
      <c r="P1388">
        <v>13.3309592292211</v>
      </c>
      <c r="Q1388">
        <v>8.4872558736604</v>
      </c>
      <c r="R1388">
        <v>0.776568727239367</v>
      </c>
      <c r="S1388">
        <v>32.6500134114662</v>
      </c>
      <c r="T1388">
        <v>10.9141388440842</v>
      </c>
      <c r="U1388">
        <v>128.69004962751</v>
      </c>
      <c r="V1388">
        <v>44.4624360219864</v>
      </c>
      <c r="W1388">
        <v>193.597080611491</v>
      </c>
      <c r="X1388">
        <v>40.1712930589617</v>
      </c>
      <c r="Y1388">
        <v>351.028471465925</v>
      </c>
      <c r="Z1388">
        <v>66.2386881644843</v>
      </c>
      <c r="AA1388">
        <v>10130.8860771887</v>
      </c>
      <c r="AB1388">
        <v>230.886787765306</v>
      </c>
      <c r="AC1388">
        <v>319.636391554056</v>
      </c>
      <c r="AD1388" s="3">
        <f t="shared" si="651"/>
        <v>231.930812779419</v>
      </c>
      <c r="AE1388" s="4">
        <f t="shared" si="652"/>
        <v>326.705043678924</v>
      </c>
      <c r="AF1388" s="5">
        <f t="shared" si="653"/>
        <v>41.7382969644384</v>
      </c>
      <c r="AG1388" s="3">
        <f t="shared" si="654"/>
        <v>55.9326079177137</v>
      </c>
      <c r="AH1388" s="3">
        <f t="shared" si="655"/>
        <v>28.208542290662</v>
      </c>
      <c r="AI1388" s="3">
        <f t="shared" si="656"/>
        <v>29.1705891230221</v>
      </c>
      <c r="AJ1388" s="3">
        <f t="shared" si="657"/>
        <v>57.3463234706784</v>
      </c>
      <c r="AK1388" s="3">
        <f t="shared" si="658"/>
        <v>13.7934054571824</v>
      </c>
      <c r="AL1388" s="3">
        <f t="shared" si="659"/>
        <v>164.070419153096</v>
      </c>
      <c r="AM1388" s="3">
        <f t="shared" si="660"/>
        <v>302.330715902609</v>
      </c>
      <c r="AN1388" s="3">
        <f t="shared" si="661"/>
        <v>523.130283038659</v>
      </c>
      <c r="AO1388" s="3">
        <f t="shared" si="662"/>
        <v>814.330330073011</v>
      </c>
      <c r="AP1388" s="3">
        <f t="shared" si="663"/>
        <v>1209.98175382182</v>
      </c>
      <c r="AQ1388" s="3">
        <f t="shared" si="664"/>
        <v>1626.36814003894</v>
      </c>
      <c r="AR1388" s="3">
        <f t="shared" si="665"/>
        <v>2180.30106500575</v>
      </c>
      <c r="AS1388" s="6">
        <f t="shared" si="666"/>
        <v>2692.62960018229</v>
      </c>
      <c r="AT1388" s="3">
        <f t="shared" si="667"/>
        <v>0.142201300630543</v>
      </c>
      <c r="AU1388" s="7">
        <f t="shared" si="668"/>
        <v>0.652209471952758</v>
      </c>
      <c r="AV1388" s="8">
        <f t="shared" si="669"/>
        <v>0.104946921747723</v>
      </c>
      <c r="AW1388" s="3">
        <f t="shared" si="670"/>
        <v>25.1801358025367</v>
      </c>
      <c r="AX1388" s="7">
        <f t="shared" si="671"/>
        <v>0.526621685336715</v>
      </c>
      <c r="AY1388" s="3">
        <f t="shared" si="672"/>
        <v>1.17055195694796</v>
      </c>
      <c r="AZ1388" s="9">
        <f t="shared" si="673"/>
        <v>4.66518519043756</v>
      </c>
      <c r="BA1388" s="11">
        <f t="shared" si="674"/>
        <v>1.51550509749442</v>
      </c>
      <c r="BB1388" s="12">
        <f t="shared" si="675"/>
        <v>1080.35104873342</v>
      </c>
      <c r="BC1388" s="13">
        <f t="shared" si="676"/>
        <v>0.111518061679431</v>
      </c>
      <c r="BD1388" s="14">
        <f t="shared" si="677"/>
        <v>24.8162120682342</v>
      </c>
      <c r="BE1388" s="15">
        <f t="shared" si="678"/>
        <v>0.91057112894355</v>
      </c>
      <c r="BF1388" s="16">
        <f t="shared" si="679"/>
        <v>10.7512504525541</v>
      </c>
      <c r="BG1388" s="16">
        <f t="shared" si="680"/>
        <v>4.03978496276574</v>
      </c>
      <c r="BH1388" s="17">
        <f t="shared" si="681"/>
        <v>0.722341991920088</v>
      </c>
    </row>
    <row r="1389" spans="1:60">
      <c r="A1389">
        <v>1407</v>
      </c>
      <c r="B1389" t="s">
        <v>1483</v>
      </c>
      <c r="C1389" t="s">
        <v>1156</v>
      </c>
      <c r="D1389" t="s">
        <v>273</v>
      </c>
      <c r="E1389" t="s">
        <v>1484</v>
      </c>
      <c r="F1389" t="s">
        <v>1511</v>
      </c>
      <c r="G1389">
        <v>224.727323461786</v>
      </c>
      <c r="H1389">
        <v>91.14</v>
      </c>
      <c r="I1389">
        <v>582.517327485127</v>
      </c>
      <c r="J1389">
        <v>6.96929673723567</v>
      </c>
      <c r="K1389">
        <v>1249.03566397832</v>
      </c>
      <c r="L1389">
        <v>5.20526454511199</v>
      </c>
      <c r="M1389">
        <v>0.00435109910753129</v>
      </c>
      <c r="N1389">
        <v>13.5463990459038</v>
      </c>
      <c r="O1389">
        <v>0.0886971914771818</v>
      </c>
      <c r="P1389">
        <v>1.68135313112528</v>
      </c>
      <c r="Q1389">
        <v>4.22813654030182</v>
      </c>
      <c r="R1389">
        <v>0.372068575385753</v>
      </c>
      <c r="S1389">
        <v>24.7861804201082</v>
      </c>
      <c r="T1389">
        <v>9.63589794654584</v>
      </c>
      <c r="U1389">
        <v>121.359051089647</v>
      </c>
      <c r="V1389">
        <v>44.366719756536</v>
      </c>
      <c r="W1389">
        <v>203.559457961846</v>
      </c>
      <c r="X1389">
        <v>44.6943017115035</v>
      </c>
      <c r="Y1389">
        <v>439.214031689205</v>
      </c>
      <c r="Z1389">
        <v>75.4028426885448</v>
      </c>
      <c r="AA1389">
        <v>11017.8698409202</v>
      </c>
      <c r="AB1389">
        <v>207.498641909414</v>
      </c>
      <c r="AC1389">
        <v>529.69947833911</v>
      </c>
      <c r="AD1389" s="3">
        <f t="shared" si="651"/>
        <v>208.436910290401</v>
      </c>
      <c r="AE1389" s="4">
        <f t="shared" si="652"/>
        <v>541.413605522497</v>
      </c>
      <c r="AF1389" s="5">
        <f t="shared" si="653"/>
        <v>0.018359067964267</v>
      </c>
      <c r="AG1389" s="3">
        <f t="shared" si="654"/>
        <v>22.0985302543292</v>
      </c>
      <c r="AH1389" s="3">
        <f t="shared" si="655"/>
        <v>0.955788701262735</v>
      </c>
      <c r="AI1389" s="3">
        <f t="shared" si="656"/>
        <v>3.67910969611659</v>
      </c>
      <c r="AJ1389" s="3">
        <f t="shared" si="657"/>
        <v>28.5684901371745</v>
      </c>
      <c r="AK1389" s="3">
        <f t="shared" si="658"/>
        <v>6.6086780707949</v>
      </c>
      <c r="AL1389" s="3">
        <f t="shared" si="659"/>
        <v>124.553670452805</v>
      </c>
      <c r="AM1389" s="3">
        <f t="shared" si="660"/>
        <v>266.922380790743</v>
      </c>
      <c r="AN1389" s="3">
        <f t="shared" si="661"/>
        <v>493.329475974175</v>
      </c>
      <c r="AO1389" s="3">
        <f t="shared" si="662"/>
        <v>812.577284918242</v>
      </c>
      <c r="AP1389" s="3">
        <f t="shared" si="663"/>
        <v>1272.24661226154</v>
      </c>
      <c r="AQ1389" s="3">
        <f t="shared" si="664"/>
        <v>1809.48589925115</v>
      </c>
      <c r="AR1389" s="3">
        <f t="shared" si="665"/>
        <v>2728.03746390811</v>
      </c>
      <c r="AS1389" s="6">
        <f t="shared" si="666"/>
        <v>3065.15620685141</v>
      </c>
      <c r="AT1389" s="3">
        <f t="shared" si="667"/>
        <v>0.110787991066109</v>
      </c>
      <c r="AU1389" s="7">
        <f t="shared" si="668"/>
        <v>0.406108759618709</v>
      </c>
      <c r="AV1389" s="8">
        <f t="shared" si="669"/>
        <v>0.025020425988059</v>
      </c>
      <c r="AW1389" s="3">
        <f t="shared" si="670"/>
        <v>77.6855435972217</v>
      </c>
      <c r="AX1389" s="7">
        <f t="shared" si="671"/>
        <v>0.220528540918396</v>
      </c>
      <c r="AY1389" s="3">
        <f t="shared" si="672"/>
        <v>-0.340827713372482</v>
      </c>
      <c r="AZ1389" s="9">
        <f t="shared" si="673"/>
        <v>57.7236578627613</v>
      </c>
      <c r="BA1389" s="11">
        <f t="shared" si="674"/>
        <v>4.80890075489302</v>
      </c>
      <c r="BB1389" s="12">
        <f t="shared" si="675"/>
        <v>1018.47922687429</v>
      </c>
      <c r="BC1389" s="13">
        <f t="shared" si="676"/>
        <v>0.172480890595536</v>
      </c>
      <c r="BD1389" s="14">
        <f t="shared" si="677"/>
        <v>100.882122119097</v>
      </c>
      <c r="BE1389" s="15">
        <f t="shared" si="678"/>
        <v>1.20601674837641</v>
      </c>
      <c r="BF1389" s="16">
        <f t="shared" si="679"/>
        <v>17.7201175915304</v>
      </c>
      <c r="BG1389" s="16">
        <f t="shared" si="680"/>
        <v>3.2038698175383</v>
      </c>
      <c r="BH1389" s="17">
        <f t="shared" si="681"/>
        <v>0.391728990483496</v>
      </c>
    </row>
    <row r="1390" spans="1:60">
      <c r="A1390">
        <v>1408</v>
      </c>
      <c r="B1390" t="s">
        <v>1483</v>
      </c>
      <c r="C1390" t="s">
        <v>1156</v>
      </c>
      <c r="D1390" t="s">
        <v>273</v>
      </c>
      <c r="E1390" t="s">
        <v>1484</v>
      </c>
      <c r="F1390" t="s">
        <v>1512</v>
      </c>
      <c r="G1390">
        <v>272.804676192632</v>
      </c>
      <c r="H1390">
        <v>91.14</v>
      </c>
      <c r="I1390">
        <v>1718.5794700787</v>
      </c>
      <c r="J1390">
        <v>3.72134741386302</v>
      </c>
      <c r="K1390">
        <v>2655.02154435822</v>
      </c>
      <c r="L1390">
        <v>10.3205806759207</v>
      </c>
      <c r="M1390">
        <v>0.00540519821092629</v>
      </c>
      <c r="N1390">
        <v>2.71863488371239</v>
      </c>
      <c r="O1390">
        <v>0.0165561447853442</v>
      </c>
      <c r="P1390">
        <v>0.830780735360398</v>
      </c>
      <c r="Q1390">
        <v>3.28358810116755</v>
      </c>
      <c r="R1390">
        <v>0.122338867661578</v>
      </c>
      <c r="S1390">
        <v>26.3409990150075</v>
      </c>
      <c r="T1390">
        <v>13.2472079491471</v>
      </c>
      <c r="U1390">
        <v>201.121734138975</v>
      </c>
      <c r="V1390">
        <v>86.7127163307904</v>
      </c>
      <c r="W1390">
        <v>453.746493416629</v>
      </c>
      <c r="X1390">
        <v>114.148763761148</v>
      </c>
      <c r="Y1390">
        <v>1201.20127511669</v>
      </c>
      <c r="Z1390">
        <v>228.871689595494</v>
      </c>
      <c r="AA1390">
        <v>13480.5563565419</v>
      </c>
      <c r="AB1390">
        <v>171.032841096342</v>
      </c>
      <c r="AC1390">
        <v>2135.15406916738</v>
      </c>
      <c r="AD1390" s="3">
        <f t="shared" si="651"/>
        <v>171.806218239606</v>
      </c>
      <c r="AE1390" s="4">
        <f t="shared" si="652"/>
        <v>2182.37228882804</v>
      </c>
      <c r="AF1390" s="5">
        <f t="shared" si="653"/>
        <v>0.0228067435060181</v>
      </c>
      <c r="AG1390" s="3">
        <f t="shared" si="654"/>
        <v>4.43496718387013</v>
      </c>
      <c r="AH1390" s="3">
        <f t="shared" si="655"/>
        <v>0.178406732600692</v>
      </c>
      <c r="AI1390" s="3">
        <f t="shared" si="656"/>
        <v>1.81790095264857</v>
      </c>
      <c r="AJ1390" s="3">
        <f t="shared" si="657"/>
        <v>22.1864060889699</v>
      </c>
      <c r="AK1390" s="3">
        <f t="shared" si="658"/>
        <v>2.17298166361595</v>
      </c>
      <c r="AL1390" s="3">
        <f t="shared" si="659"/>
        <v>132.366829221143</v>
      </c>
      <c r="AM1390" s="3">
        <f t="shared" si="660"/>
        <v>366.958668951443</v>
      </c>
      <c r="AN1390" s="3">
        <f t="shared" si="661"/>
        <v>817.568024955183</v>
      </c>
      <c r="AO1390" s="3">
        <f t="shared" si="662"/>
        <v>1588.14498774341</v>
      </c>
      <c r="AP1390" s="3">
        <f t="shared" si="663"/>
        <v>2835.91558385393</v>
      </c>
      <c r="AQ1390" s="3">
        <f t="shared" si="664"/>
        <v>4621.40743972259</v>
      </c>
      <c r="AR1390" s="3">
        <f t="shared" si="665"/>
        <v>7460.87748519683</v>
      </c>
      <c r="AS1390" s="6">
        <f t="shared" si="666"/>
        <v>9303.72721932902</v>
      </c>
      <c r="AT1390" s="3">
        <f t="shared" si="667"/>
        <v>0.0400980266220328</v>
      </c>
      <c r="AU1390" s="7">
        <f t="shared" si="668"/>
        <v>0.0537443842250345</v>
      </c>
      <c r="AV1390" s="8">
        <f t="shared" si="669"/>
        <v>0.0012457246170278</v>
      </c>
      <c r="AW1390" s="3">
        <f t="shared" si="670"/>
        <v>586.446801687506</v>
      </c>
      <c r="AX1390" s="7">
        <f t="shared" si="671"/>
        <v>0.0301672941372577</v>
      </c>
      <c r="AY1390" s="3">
        <f t="shared" si="672"/>
        <v>-3.79481364162229</v>
      </c>
      <c r="AZ1390" s="9">
        <f t="shared" si="673"/>
        <v>36.8489886890461</v>
      </c>
      <c r="BA1390" s="11">
        <f t="shared" si="674"/>
        <v>0.918865919347845</v>
      </c>
      <c r="BB1390" s="12">
        <f t="shared" si="675"/>
        <v>962.811829622462</v>
      </c>
      <c r="BC1390" s="13">
        <f t="shared" si="676"/>
        <v>0.648417656923113</v>
      </c>
      <c r="BD1390" s="14">
        <f t="shared" si="677"/>
        <v>303.338221624283</v>
      </c>
      <c r="BE1390" s="15">
        <f t="shared" si="678"/>
        <v>1.77751565320305</v>
      </c>
      <c r="BF1390" s="16">
        <f t="shared" si="679"/>
        <v>45.6019634802886</v>
      </c>
      <c r="BG1390" s="16">
        <f t="shared" si="680"/>
        <v>0.827946380590709</v>
      </c>
      <c r="BH1390" s="17">
        <f t="shared" si="681"/>
        <v>0.0801032785250188</v>
      </c>
    </row>
    <row r="1391" spans="1:60">
      <c r="A1391">
        <v>1409</v>
      </c>
      <c r="B1391" t="s">
        <v>1483</v>
      </c>
      <c r="C1391" t="s">
        <v>1156</v>
      </c>
      <c r="D1391" t="s">
        <v>273</v>
      </c>
      <c r="E1391" t="s">
        <v>1484</v>
      </c>
      <c r="F1391" t="s">
        <v>1513</v>
      </c>
      <c r="G1391">
        <v>86.6056264596021</v>
      </c>
      <c r="H1391">
        <v>91.14</v>
      </c>
      <c r="I1391">
        <v>2958.80451041138</v>
      </c>
      <c r="J1391">
        <v>3.10895104719662</v>
      </c>
      <c r="K1391">
        <v>4805.34514148815</v>
      </c>
      <c r="L1391">
        <v>19.7566049531486</v>
      </c>
      <c r="M1391">
        <v>0.152886566930551</v>
      </c>
      <c r="N1391">
        <v>3.95072673472386</v>
      </c>
      <c r="O1391">
        <v>0.137749497940756</v>
      </c>
      <c r="P1391">
        <v>1.11735814335086</v>
      </c>
      <c r="Q1391">
        <v>3.70619922201428</v>
      </c>
      <c r="R1391">
        <v>0.156238500101624</v>
      </c>
      <c r="S1391">
        <v>33.3102364001655</v>
      </c>
      <c r="T1391">
        <v>20.3378939916113</v>
      </c>
      <c r="U1391">
        <v>312.136590255368</v>
      </c>
      <c r="V1391">
        <v>142.455097691419</v>
      </c>
      <c r="W1391">
        <v>751.698688555563</v>
      </c>
      <c r="X1391">
        <v>197.881200500613</v>
      </c>
      <c r="Y1391">
        <v>2128.87989984523</v>
      </c>
      <c r="Z1391">
        <v>400.424938903573</v>
      </c>
      <c r="AA1391">
        <v>14528.4351605378</v>
      </c>
      <c r="AB1391">
        <v>181.620572094834</v>
      </c>
      <c r="AC1391">
        <v>5128.32156350174</v>
      </c>
      <c r="AD1391" s="3">
        <f t="shared" si="651"/>
        <v>182.441824892275</v>
      </c>
      <c r="AE1391" s="4">
        <f t="shared" si="652"/>
        <v>5241.73268337017</v>
      </c>
      <c r="AF1391" s="5">
        <f t="shared" si="653"/>
        <v>0.645090999706966</v>
      </c>
      <c r="AG1391" s="3">
        <f t="shared" si="654"/>
        <v>6.44490495060989</v>
      </c>
      <c r="AH1391" s="3">
        <f t="shared" si="655"/>
        <v>1.48436958987884</v>
      </c>
      <c r="AI1391" s="3">
        <f t="shared" si="656"/>
        <v>2.44498499639138</v>
      </c>
      <c r="AJ1391" s="3">
        <f t="shared" si="657"/>
        <v>25.0418866352316</v>
      </c>
      <c r="AK1391" s="3">
        <f t="shared" si="658"/>
        <v>2.7751065737411</v>
      </c>
      <c r="AL1391" s="3">
        <f t="shared" si="659"/>
        <v>167.388122613897</v>
      </c>
      <c r="AM1391" s="3">
        <f t="shared" si="660"/>
        <v>563.376564864579</v>
      </c>
      <c r="AN1391" s="3">
        <f t="shared" si="661"/>
        <v>1268.84792786735</v>
      </c>
      <c r="AO1391" s="3">
        <f t="shared" si="662"/>
        <v>2609.06772328606</v>
      </c>
      <c r="AP1391" s="3">
        <f t="shared" si="663"/>
        <v>4698.11680347227</v>
      </c>
      <c r="AQ1391" s="3">
        <f t="shared" si="664"/>
        <v>8011.38463565235</v>
      </c>
      <c r="AR1391" s="3">
        <f t="shared" si="665"/>
        <v>13222.8565207778</v>
      </c>
      <c r="AS1391" s="6">
        <f t="shared" si="666"/>
        <v>16277.4365407957</v>
      </c>
      <c r="AT1391" s="3">
        <f t="shared" si="667"/>
        <v>0.042863124372932</v>
      </c>
      <c r="AU1391" s="7">
        <f t="shared" si="668"/>
        <v>0.0324159339591855</v>
      </c>
      <c r="AV1391" s="8">
        <f t="shared" si="669"/>
        <v>0.000753706259622484</v>
      </c>
      <c r="AW1391" s="3">
        <f t="shared" si="670"/>
        <v>1686.01325778246</v>
      </c>
      <c r="AX1391" s="7">
        <f t="shared" si="671"/>
        <v>0.0309480018980031</v>
      </c>
      <c r="AY1391" s="3">
        <f t="shared" si="672"/>
        <v>-3.75045080594839</v>
      </c>
      <c r="AZ1391" s="9">
        <f t="shared" si="673"/>
        <v>33.4133334127698</v>
      </c>
      <c r="BA1391" s="11">
        <f t="shared" si="674"/>
        <v>0.548549384675118</v>
      </c>
      <c r="BB1391" s="12">
        <f t="shared" si="675"/>
        <v>947.963862809484</v>
      </c>
      <c r="BC1391" s="13">
        <f t="shared" si="676"/>
        <v>1.54127208145436</v>
      </c>
      <c r="BD1391" s="14">
        <f t="shared" si="677"/>
        <v>363.572453262726</v>
      </c>
      <c r="BE1391" s="15">
        <f t="shared" si="678"/>
        <v>2.4089294862874</v>
      </c>
      <c r="BF1391" s="16">
        <f t="shared" si="679"/>
        <v>63.9106812173405</v>
      </c>
      <c r="BG1391" s="16">
        <f t="shared" si="680"/>
        <v>1.06597797313677</v>
      </c>
      <c r="BH1391" s="17">
        <f t="shared" si="681"/>
        <v>0.0354152074603565</v>
      </c>
    </row>
    <row r="1392" spans="1:60">
      <c r="A1392">
        <v>1410</v>
      </c>
      <c r="B1392" t="s">
        <v>1483</v>
      </c>
      <c r="C1392" t="s">
        <v>1156</v>
      </c>
      <c r="D1392" t="s">
        <v>273</v>
      </c>
      <c r="E1392" t="s">
        <v>1484</v>
      </c>
      <c r="F1392" t="s">
        <v>1514</v>
      </c>
      <c r="G1392">
        <v>116.873702319355</v>
      </c>
      <c r="H1392">
        <v>91.14</v>
      </c>
      <c r="I1392">
        <v>1225.04372510658</v>
      </c>
      <c r="J1392">
        <v>3.72186574393724</v>
      </c>
      <c r="K1392">
        <v>2154.87613768313</v>
      </c>
      <c r="L1392">
        <v>10.1312420567895</v>
      </c>
      <c r="M1392">
        <v>0.0156203120734309</v>
      </c>
      <c r="N1392">
        <v>3.77229300254192</v>
      </c>
      <c r="O1392">
        <v>0.0560830705356557</v>
      </c>
      <c r="P1392">
        <v>1.28158971620521</v>
      </c>
      <c r="Q1392">
        <v>3.05205754215203</v>
      </c>
      <c r="R1392">
        <v>0.0508122047979011</v>
      </c>
      <c r="S1392">
        <v>24.4654568775671</v>
      </c>
      <c r="T1392">
        <v>11.7760512662651</v>
      </c>
      <c r="U1392">
        <v>171.509125522792</v>
      </c>
      <c r="V1392">
        <v>72.8241519003745</v>
      </c>
      <c r="W1392">
        <v>367.410841204224</v>
      </c>
      <c r="X1392">
        <v>89.3212145754269</v>
      </c>
      <c r="Y1392">
        <v>896.25855288968</v>
      </c>
      <c r="Z1392">
        <v>176.532585954097</v>
      </c>
      <c r="AA1392">
        <v>13867.0307056985</v>
      </c>
      <c r="AB1392">
        <v>203.351770745006</v>
      </c>
      <c r="AC1392">
        <v>1842.3376066788</v>
      </c>
      <c r="AD1392" s="3">
        <f t="shared" si="651"/>
        <v>204.271287783537</v>
      </c>
      <c r="AE1392" s="4">
        <f t="shared" si="652"/>
        <v>1883.08028799508</v>
      </c>
      <c r="AF1392" s="5">
        <f t="shared" si="653"/>
        <v>0.0659084897613118</v>
      </c>
      <c r="AG1392" s="3">
        <f t="shared" si="654"/>
        <v>6.15382219011732</v>
      </c>
      <c r="AH1392" s="3">
        <f t="shared" si="655"/>
        <v>0.60434343249629</v>
      </c>
      <c r="AI1392" s="3">
        <f t="shared" si="656"/>
        <v>2.80435386478164</v>
      </c>
      <c r="AJ1392" s="3">
        <f t="shared" si="657"/>
        <v>20.6220104199462</v>
      </c>
      <c r="AK1392" s="3">
        <f t="shared" si="658"/>
        <v>0.902525840104815</v>
      </c>
      <c r="AL1392" s="3">
        <f t="shared" si="659"/>
        <v>122.941994359634</v>
      </c>
      <c r="AM1392" s="3">
        <f t="shared" si="660"/>
        <v>326.206406267731</v>
      </c>
      <c r="AN1392" s="3">
        <f t="shared" si="661"/>
        <v>697.191567165821</v>
      </c>
      <c r="AO1392" s="3">
        <f t="shared" si="662"/>
        <v>1333.77567583103</v>
      </c>
      <c r="AP1392" s="3">
        <f t="shared" si="663"/>
        <v>2296.3177575264</v>
      </c>
      <c r="AQ1392" s="3">
        <f t="shared" si="664"/>
        <v>3616.24350507801</v>
      </c>
      <c r="AR1392" s="3">
        <f t="shared" si="665"/>
        <v>5566.82330987379</v>
      </c>
      <c r="AS1392" s="6">
        <f t="shared" si="666"/>
        <v>7176.12138024785</v>
      </c>
      <c r="AT1392" s="3">
        <f t="shared" si="667"/>
        <v>0.0179243748233616</v>
      </c>
      <c r="AU1392" s="7">
        <f t="shared" si="668"/>
        <v>0.0321985696789934</v>
      </c>
      <c r="AV1392" s="8">
        <f t="shared" si="669"/>
        <v>0.00200325659324823</v>
      </c>
      <c r="AW1392" s="3">
        <f t="shared" si="670"/>
        <v>505.950621959575</v>
      </c>
      <c r="AX1392" s="7">
        <f t="shared" si="671"/>
        <v>0.0450599440208757</v>
      </c>
      <c r="AY1392" s="3">
        <f t="shared" si="672"/>
        <v>-3.09814498988382</v>
      </c>
      <c r="AZ1392" s="9">
        <f t="shared" si="673"/>
        <v>19.9709607020101</v>
      </c>
      <c r="BA1392" s="11">
        <f t="shared" si="674"/>
        <v>1.01833300008323</v>
      </c>
      <c r="BB1392" s="12">
        <f t="shared" si="675"/>
        <v>962.823511351441</v>
      </c>
      <c r="BC1392" s="13">
        <f t="shared" si="676"/>
        <v>0.563418895644764</v>
      </c>
      <c r="BD1392" s="14">
        <f t="shared" si="677"/>
        <v>190.019888949885</v>
      </c>
      <c r="BE1392" s="15">
        <f t="shared" si="678"/>
        <v>2.0555871971752</v>
      </c>
      <c r="BF1392" s="16">
        <f t="shared" si="679"/>
        <v>36.6336323648008</v>
      </c>
      <c r="BG1392" s="16">
        <f t="shared" si="680"/>
        <v>1.23598357843609</v>
      </c>
      <c r="BH1392" s="17">
        <f t="shared" si="681"/>
        <v>0.110377039478443</v>
      </c>
    </row>
    <row r="1393" spans="1:60">
      <c r="A1393">
        <v>1411</v>
      </c>
      <c r="B1393" t="s">
        <v>1483</v>
      </c>
      <c r="C1393" t="s">
        <v>1156</v>
      </c>
      <c r="D1393" t="s">
        <v>273</v>
      </c>
      <c r="E1393" t="s">
        <v>1484</v>
      </c>
      <c r="F1393" t="s">
        <v>1515</v>
      </c>
      <c r="G1393">
        <v>257.490640986374</v>
      </c>
      <c r="H1393">
        <v>91.14</v>
      </c>
      <c r="I1393">
        <v>692.620577138004</v>
      </c>
      <c r="J1393">
        <v>4.96606924503119</v>
      </c>
      <c r="K1393">
        <v>1171.99445742384</v>
      </c>
      <c r="L1393">
        <v>2.5870116256433</v>
      </c>
      <c r="M1393">
        <v>0.00370456277259394</v>
      </c>
      <c r="N1393">
        <v>3.93638659570099</v>
      </c>
      <c r="O1393">
        <v>0.0516058755496448</v>
      </c>
      <c r="P1393">
        <v>0.897884870202806</v>
      </c>
      <c r="Q1393">
        <v>2.41194141690115</v>
      </c>
      <c r="R1393">
        <v>0.27923945507941</v>
      </c>
      <c r="S1393">
        <v>17.9269567997497</v>
      </c>
      <c r="T1393">
        <v>7.4326975354966</v>
      </c>
      <c r="U1393">
        <v>99.2273814708947</v>
      </c>
      <c r="V1393">
        <v>39.4552719340428</v>
      </c>
      <c r="W1393">
        <v>186.843181540847</v>
      </c>
      <c r="X1393">
        <v>44.5889452834644</v>
      </c>
      <c r="Y1393">
        <v>447.475727586126</v>
      </c>
      <c r="Z1393">
        <v>82.6143276909696</v>
      </c>
      <c r="AA1393">
        <v>12750.4492144953</v>
      </c>
      <c r="AB1393">
        <v>79.8692656344939</v>
      </c>
      <c r="AC1393">
        <v>327.485813446923</v>
      </c>
      <c r="AD1393" s="3">
        <f t="shared" si="651"/>
        <v>80.2304188732232</v>
      </c>
      <c r="AE1393" s="4">
        <f t="shared" si="652"/>
        <v>334.728052917312</v>
      </c>
      <c r="AF1393" s="5">
        <f t="shared" si="653"/>
        <v>0.0156310665510293</v>
      </c>
      <c r="AG1393" s="3">
        <f t="shared" si="654"/>
        <v>6.42151157536866</v>
      </c>
      <c r="AH1393" s="3">
        <f t="shared" si="655"/>
        <v>0.556097796871172</v>
      </c>
      <c r="AI1393" s="3">
        <f t="shared" si="656"/>
        <v>1.96473713392299</v>
      </c>
      <c r="AJ1393" s="3">
        <f t="shared" si="657"/>
        <v>16.2969014655483</v>
      </c>
      <c r="AK1393" s="3">
        <f t="shared" si="658"/>
        <v>4.95984822521155</v>
      </c>
      <c r="AL1393" s="3">
        <f t="shared" si="659"/>
        <v>90.0852100489935</v>
      </c>
      <c r="AM1393" s="3">
        <f t="shared" si="660"/>
        <v>205.891898490211</v>
      </c>
      <c r="AN1393" s="3">
        <f t="shared" si="661"/>
        <v>403.36333931258</v>
      </c>
      <c r="AO1393" s="3">
        <f t="shared" si="662"/>
        <v>722.624028096022</v>
      </c>
      <c r="AP1393" s="3">
        <f t="shared" si="663"/>
        <v>1167.76988463029</v>
      </c>
      <c r="AQ1393" s="3">
        <f t="shared" si="664"/>
        <v>1805.22045682042</v>
      </c>
      <c r="AR1393" s="3">
        <f t="shared" si="665"/>
        <v>2779.35234525544</v>
      </c>
      <c r="AS1393" s="6">
        <f t="shared" si="666"/>
        <v>3358.30600369795</v>
      </c>
      <c r="AT1393" s="3">
        <f t="shared" si="667"/>
        <v>0.129446144405358</v>
      </c>
      <c r="AU1393" s="7">
        <f t="shared" si="668"/>
        <v>0.465742116598969</v>
      </c>
      <c r="AV1393" s="8">
        <f t="shared" si="669"/>
        <v>0.0117599542715154</v>
      </c>
      <c r="AW1393" s="3">
        <f t="shared" si="670"/>
        <v>67.4030176385931</v>
      </c>
      <c r="AX1393" s="7">
        <f t="shared" si="671"/>
        <v>0.0965484493820681</v>
      </c>
      <c r="AY1393" s="3">
        <f t="shared" si="672"/>
        <v>-1.77498827789485</v>
      </c>
      <c r="AZ1393" s="9">
        <f t="shared" si="673"/>
        <v>33.5522803346945</v>
      </c>
      <c r="BA1393" s="11">
        <f t="shared" si="674"/>
        <v>2.78873507138636</v>
      </c>
      <c r="BB1393" s="12">
        <f t="shared" si="675"/>
        <v>987.636992812888</v>
      </c>
      <c r="BC1393" s="13">
        <f t="shared" si="676"/>
        <v>0.103228245056231</v>
      </c>
      <c r="BD1393" s="14">
        <f t="shared" si="677"/>
        <v>151.652412338362</v>
      </c>
      <c r="BE1393" s="15">
        <f t="shared" si="678"/>
        <v>0.731851569276216</v>
      </c>
      <c r="BF1393" s="16">
        <f t="shared" si="679"/>
        <v>24.9610534897018</v>
      </c>
      <c r="BG1393" s="16">
        <f t="shared" si="680"/>
        <v>1.63204071546582</v>
      </c>
      <c r="BH1393" s="17">
        <f t="shared" si="681"/>
        <v>0.243886184851298</v>
      </c>
    </row>
    <row r="1394" spans="1:60">
      <c r="A1394">
        <v>1412</v>
      </c>
      <c r="B1394" t="s">
        <v>1483</v>
      </c>
      <c r="C1394" t="s">
        <v>1156</v>
      </c>
      <c r="D1394" t="s">
        <v>273</v>
      </c>
      <c r="E1394" t="s">
        <v>1484</v>
      </c>
      <c r="F1394" t="s">
        <v>1516</v>
      </c>
      <c r="G1394">
        <v>293.55770865196</v>
      </c>
      <c r="H1394">
        <v>91.1</v>
      </c>
      <c r="I1394">
        <v>1209.80338439263</v>
      </c>
      <c r="J1394">
        <v>4.59935863116892</v>
      </c>
      <c r="K1394">
        <v>2218.01676687148</v>
      </c>
      <c r="L1394">
        <v>8.0520471577215</v>
      </c>
      <c r="M1394">
        <v>0.00419144026994071</v>
      </c>
      <c r="N1394">
        <v>4.49403936779407</v>
      </c>
      <c r="O1394">
        <v>0.0682359166564537</v>
      </c>
      <c r="P1394">
        <v>1.25219535479077</v>
      </c>
      <c r="Q1394">
        <v>3.64689590593038</v>
      </c>
      <c r="R1394">
        <v>0.156255305753539</v>
      </c>
      <c r="S1394">
        <v>27.7927813987785</v>
      </c>
      <c r="T1394">
        <v>12.4853458089694</v>
      </c>
      <c r="U1394">
        <v>179.222189600762</v>
      </c>
      <c r="V1394">
        <v>71.577282412671</v>
      </c>
      <c r="W1394">
        <v>351.98490402782</v>
      </c>
      <c r="X1394">
        <v>82.2847222537317</v>
      </c>
      <c r="Y1394">
        <v>807.786906333604</v>
      </c>
      <c r="Z1394">
        <v>153.251816244757</v>
      </c>
      <c r="AA1394">
        <v>12811.209743955</v>
      </c>
      <c r="AB1394">
        <v>189.644288439229</v>
      </c>
      <c r="AC1394">
        <v>1313.32261914531</v>
      </c>
      <c r="AD1394" s="3">
        <f t="shared" si="651"/>
        <v>190.50144570828</v>
      </c>
      <c r="AE1394" s="4">
        <f t="shared" si="652"/>
        <v>1342.35763790973</v>
      </c>
      <c r="AF1394" s="5">
        <f t="shared" si="653"/>
        <v>0.0176854019828722</v>
      </c>
      <c r="AG1394" s="3">
        <f t="shared" si="654"/>
        <v>7.33122245969669</v>
      </c>
      <c r="AH1394" s="3">
        <f t="shared" si="655"/>
        <v>0.735300826039372</v>
      </c>
      <c r="AI1394" s="3">
        <f t="shared" si="656"/>
        <v>2.74003359910453</v>
      </c>
      <c r="AJ1394" s="3">
        <f t="shared" si="657"/>
        <v>24.6411885535836</v>
      </c>
      <c r="AK1394" s="3">
        <f t="shared" si="658"/>
        <v>2.77540507555131</v>
      </c>
      <c r="AL1394" s="3">
        <f t="shared" si="659"/>
        <v>139.662218084314</v>
      </c>
      <c r="AM1394" s="3">
        <f t="shared" si="660"/>
        <v>345.854454542089</v>
      </c>
      <c r="AN1394" s="3">
        <f t="shared" si="661"/>
        <v>728.545486181959</v>
      </c>
      <c r="AO1394" s="3">
        <f t="shared" si="662"/>
        <v>1310.93923832731</v>
      </c>
      <c r="AP1394" s="3">
        <f t="shared" si="663"/>
        <v>2199.90565017388</v>
      </c>
      <c r="AQ1394" s="3">
        <f t="shared" si="664"/>
        <v>3331.36527343043</v>
      </c>
      <c r="AR1394" s="3">
        <f t="shared" si="665"/>
        <v>5017.30997722735</v>
      </c>
      <c r="AS1394" s="6">
        <f t="shared" si="666"/>
        <v>6229.74862783565</v>
      </c>
      <c r="AT1394" s="3">
        <f t="shared" si="667"/>
        <v>0.0473103416867283</v>
      </c>
      <c r="AU1394" s="7">
        <f t="shared" si="668"/>
        <v>0.0942942371538957</v>
      </c>
      <c r="AV1394" s="8">
        <f t="shared" si="669"/>
        <v>0.00334787037438997</v>
      </c>
      <c r="AW1394" s="3">
        <f t="shared" si="670"/>
        <v>291.857570925833</v>
      </c>
      <c r="AX1394" s="7">
        <f t="shared" si="671"/>
        <v>0.057194480031581</v>
      </c>
      <c r="AY1394" s="3">
        <f t="shared" si="672"/>
        <v>-2.68409824393453</v>
      </c>
      <c r="AZ1394" s="9">
        <f t="shared" si="673"/>
        <v>29.7793293251977</v>
      </c>
      <c r="BA1394" s="11">
        <f t="shared" si="674"/>
        <v>1.20630099174046</v>
      </c>
      <c r="BB1394" s="12">
        <f t="shared" si="675"/>
        <v>980.912913156546</v>
      </c>
      <c r="BC1394" s="13">
        <f t="shared" si="676"/>
        <v>0.404602801085391</v>
      </c>
      <c r="BD1394" s="14">
        <f t="shared" si="677"/>
        <v>192.270144546569</v>
      </c>
      <c r="BE1394" s="15">
        <f t="shared" si="678"/>
        <v>1.62582806040548</v>
      </c>
      <c r="BF1394" s="16">
        <f t="shared" si="679"/>
        <v>29.064629939093</v>
      </c>
      <c r="BG1394" s="16">
        <f t="shared" si="680"/>
        <v>1.23229164849101</v>
      </c>
      <c r="BH1394" s="17">
        <f t="shared" si="681"/>
        <v>0.144400382415287</v>
      </c>
    </row>
    <row r="1395" spans="1:60">
      <c r="A1395">
        <v>1413</v>
      </c>
      <c r="B1395" t="s">
        <v>1483</v>
      </c>
      <c r="C1395" t="s">
        <v>1156</v>
      </c>
      <c r="D1395" t="s">
        <v>273</v>
      </c>
      <c r="E1395" t="s">
        <v>1484</v>
      </c>
      <c r="F1395" t="s">
        <v>1517</v>
      </c>
      <c r="G1395">
        <v>92.0309224078288</v>
      </c>
      <c r="H1395">
        <v>91.1</v>
      </c>
      <c r="I1395">
        <v>469.803286222332</v>
      </c>
      <c r="J1395">
        <v>10.1962414354333</v>
      </c>
      <c r="K1395">
        <v>876.379042420874</v>
      </c>
      <c r="L1395">
        <v>4.7982223583024</v>
      </c>
      <c r="M1395">
        <v>0.00620632913074441</v>
      </c>
      <c r="N1395">
        <v>13.200417020266</v>
      </c>
      <c r="O1395">
        <v>0.0738251862636281</v>
      </c>
      <c r="P1395">
        <v>1.57333042068297</v>
      </c>
      <c r="Q1395">
        <v>3.42922550364105</v>
      </c>
      <c r="R1395">
        <v>0.300246063028273</v>
      </c>
      <c r="S1395">
        <v>18.0799291035656</v>
      </c>
      <c r="T1395">
        <v>6.47309868964027</v>
      </c>
      <c r="U1395">
        <v>82.3458956038862</v>
      </c>
      <c r="V1395">
        <v>30.7912190189725</v>
      </c>
      <c r="W1395">
        <v>138.070675558218</v>
      </c>
      <c r="X1395">
        <v>29.4145474005208</v>
      </c>
      <c r="Y1395">
        <v>276.827754956366</v>
      </c>
      <c r="Z1395">
        <v>51.1549945988312</v>
      </c>
      <c r="AA1395">
        <v>10657.9423625261</v>
      </c>
      <c r="AB1395">
        <v>164.283650816545</v>
      </c>
      <c r="AC1395">
        <v>290.915677833473</v>
      </c>
      <c r="AD1395" s="3">
        <f t="shared" si="651"/>
        <v>165.026182672593</v>
      </c>
      <c r="AE1395" s="4">
        <f t="shared" si="652"/>
        <v>297.347259869466</v>
      </c>
      <c r="AF1395" s="5">
        <f t="shared" si="653"/>
        <v>0.026187042745757</v>
      </c>
      <c r="AG1395" s="3">
        <f t="shared" si="654"/>
        <v>21.5341223821631</v>
      </c>
      <c r="AH1395" s="3">
        <f t="shared" si="655"/>
        <v>0.795530024392544</v>
      </c>
      <c r="AI1395" s="3">
        <f t="shared" si="656"/>
        <v>3.44273615029096</v>
      </c>
      <c r="AJ1395" s="3">
        <f t="shared" si="657"/>
        <v>23.1704425921693</v>
      </c>
      <c r="AK1395" s="3">
        <f t="shared" si="658"/>
        <v>5.33296737172776</v>
      </c>
      <c r="AL1395" s="3">
        <f t="shared" si="659"/>
        <v>90.8539150932945</v>
      </c>
      <c r="AM1395" s="3">
        <f t="shared" si="660"/>
        <v>179.310213009426</v>
      </c>
      <c r="AN1395" s="3">
        <f t="shared" si="661"/>
        <v>334.739413023928</v>
      </c>
      <c r="AO1395" s="3">
        <f t="shared" si="662"/>
        <v>563.941740274222</v>
      </c>
      <c r="AP1395" s="3">
        <f t="shared" si="663"/>
        <v>862.941722238862</v>
      </c>
      <c r="AQ1395" s="3">
        <f t="shared" si="664"/>
        <v>1190.87236439355</v>
      </c>
      <c r="AR1395" s="3">
        <f t="shared" si="665"/>
        <v>1719.42704941842</v>
      </c>
      <c r="AS1395" s="6">
        <f t="shared" si="666"/>
        <v>2079.47132515574</v>
      </c>
      <c r="AT1395" s="3">
        <f t="shared" si="667"/>
        <v>0.116233131471519</v>
      </c>
      <c r="AU1395" s="7">
        <f t="shared" si="668"/>
        <v>0.675999202820694</v>
      </c>
      <c r="AV1395" s="8">
        <f t="shared" si="669"/>
        <v>0.0443939420395565</v>
      </c>
      <c r="AW1395" s="3">
        <f t="shared" si="670"/>
        <v>29.1624381152985</v>
      </c>
      <c r="AX1395" s="7">
        <f t="shared" si="671"/>
        <v>0.239737308799426</v>
      </c>
      <c r="AY1395" s="3">
        <f t="shared" si="672"/>
        <v>-0.195816968077073</v>
      </c>
      <c r="AZ1395" s="9">
        <f t="shared" si="673"/>
        <v>52.1005929528049</v>
      </c>
      <c r="BA1395" s="11">
        <f t="shared" si="674"/>
        <v>7.1372589467941</v>
      </c>
      <c r="BB1395" s="12">
        <f t="shared" si="675"/>
        <v>1055.48835783556</v>
      </c>
      <c r="BC1395" s="13">
        <f t="shared" si="676"/>
        <v>0.0982265822491465</v>
      </c>
      <c r="BD1395" s="14">
        <f t="shared" si="677"/>
        <v>76.3515617452613</v>
      </c>
      <c r="BE1395" s="15">
        <f t="shared" si="678"/>
        <v>1.05089057229586</v>
      </c>
      <c r="BF1395" s="16">
        <f t="shared" si="679"/>
        <v>15.3113296722923</v>
      </c>
      <c r="BG1395" s="16">
        <f t="shared" si="680"/>
        <v>3.84938727600451</v>
      </c>
      <c r="BH1395" s="17">
        <f t="shared" si="681"/>
        <v>0.564712263154772</v>
      </c>
    </row>
    <row r="1396" spans="1:60">
      <c r="A1396">
        <v>1414</v>
      </c>
      <c r="B1396" t="s">
        <v>1483</v>
      </c>
      <c r="C1396" t="s">
        <v>1156</v>
      </c>
      <c r="D1396" t="s">
        <v>273</v>
      </c>
      <c r="E1396" t="s">
        <v>1484</v>
      </c>
      <c r="F1396" t="s">
        <v>1518</v>
      </c>
      <c r="G1396">
        <v>88.4311346687253</v>
      </c>
      <c r="H1396">
        <v>91.1</v>
      </c>
      <c r="I1396">
        <v>1237.9949841384</v>
      </c>
      <c r="J1396">
        <v>3.50526507634105</v>
      </c>
      <c r="K1396">
        <v>1907.68272450139</v>
      </c>
      <c r="L1396">
        <v>6.23797741914661</v>
      </c>
      <c r="M1396">
        <v>0.00214558106155491</v>
      </c>
      <c r="N1396">
        <v>3.38465453567465</v>
      </c>
      <c r="O1396">
        <v>0.0345930969814282</v>
      </c>
      <c r="P1396">
        <v>0.83583570760455</v>
      </c>
      <c r="Q1396">
        <v>2.74835368637298</v>
      </c>
      <c r="R1396">
        <v>0.108194814985672</v>
      </c>
      <c r="S1396">
        <v>19.3047827230106</v>
      </c>
      <c r="T1396">
        <v>10.4600616622925</v>
      </c>
      <c r="U1396">
        <v>152.108906665871</v>
      </c>
      <c r="V1396">
        <v>62.6303361769119</v>
      </c>
      <c r="W1396">
        <v>340.842779717821</v>
      </c>
      <c r="X1396">
        <v>81.4064107140158</v>
      </c>
      <c r="Y1396">
        <v>859.386189022951</v>
      </c>
      <c r="Z1396">
        <v>162.608277370471</v>
      </c>
      <c r="AA1396">
        <v>13111.3925280266</v>
      </c>
      <c r="AB1396">
        <v>103.190512980028</v>
      </c>
      <c r="AC1396">
        <v>1524.03632485087</v>
      </c>
      <c r="AD1396" s="3">
        <f t="shared" si="651"/>
        <v>103.656915100682</v>
      </c>
      <c r="AE1396" s="4">
        <f t="shared" si="652"/>
        <v>1557.72981542556</v>
      </c>
      <c r="AF1396" s="5">
        <f t="shared" si="653"/>
        <v>0.00905308464791101</v>
      </c>
      <c r="AG1396" s="3">
        <f t="shared" si="654"/>
        <v>5.52145927516256</v>
      </c>
      <c r="AH1396" s="3">
        <f t="shared" si="655"/>
        <v>0.372770441610218</v>
      </c>
      <c r="AI1396" s="3">
        <f t="shared" si="656"/>
        <v>1.82896216106028</v>
      </c>
      <c r="AJ1396" s="3">
        <f t="shared" si="657"/>
        <v>18.569957340358</v>
      </c>
      <c r="AK1396" s="3">
        <f t="shared" si="658"/>
        <v>1.92175515072242</v>
      </c>
      <c r="AL1396" s="3">
        <f t="shared" si="659"/>
        <v>97.0089584070884</v>
      </c>
      <c r="AM1396" s="3">
        <f t="shared" si="660"/>
        <v>289.752400617521</v>
      </c>
      <c r="AN1396" s="3">
        <f t="shared" si="661"/>
        <v>618.328888885654</v>
      </c>
      <c r="AO1396" s="3">
        <f t="shared" si="662"/>
        <v>1147.0757541559</v>
      </c>
      <c r="AP1396" s="3">
        <f t="shared" si="663"/>
        <v>2130.26737323638</v>
      </c>
      <c r="AQ1396" s="3">
        <f t="shared" si="664"/>
        <v>3295.80610178202</v>
      </c>
      <c r="AR1396" s="3">
        <f t="shared" si="665"/>
        <v>5337.80241629162</v>
      </c>
      <c r="AS1396" s="6">
        <f t="shared" si="666"/>
        <v>6610.09257603541</v>
      </c>
      <c r="AT1396" s="3">
        <f t="shared" si="667"/>
        <v>0.0452779421167839</v>
      </c>
      <c r="AU1396" s="7">
        <f t="shared" si="668"/>
        <v>0.0848250620491124</v>
      </c>
      <c r="AV1396" s="8">
        <f t="shared" si="669"/>
        <v>0.00217281232095438</v>
      </c>
      <c r="AW1396" s="3">
        <f t="shared" si="670"/>
        <v>444.397151570513</v>
      </c>
      <c r="AX1396" s="7">
        <f t="shared" si="671"/>
        <v>0.0458044685510349</v>
      </c>
      <c r="AY1396" s="3">
        <f t="shared" si="672"/>
        <v>-3.06969042137683</v>
      </c>
      <c r="AZ1396" s="9">
        <f t="shared" si="673"/>
        <v>37.9353397036043</v>
      </c>
      <c r="BA1396" s="11">
        <f t="shared" si="674"/>
        <v>1.58249740254147</v>
      </c>
      <c r="BB1396" s="12">
        <f t="shared" si="675"/>
        <v>957.820541786849</v>
      </c>
      <c r="BC1396" s="13">
        <f t="shared" si="676"/>
        <v>0.461295564706925</v>
      </c>
      <c r="BD1396" s="14">
        <f t="shared" si="677"/>
        <v>237.32967963642</v>
      </c>
      <c r="BE1396" s="15">
        <f t="shared" si="678"/>
        <v>1.77340099749982</v>
      </c>
      <c r="BF1396" s="16">
        <f t="shared" si="679"/>
        <v>44.5167501418493</v>
      </c>
      <c r="BG1396" s="16">
        <f t="shared" si="680"/>
        <v>1.23152072910288</v>
      </c>
      <c r="BH1396" s="17">
        <f t="shared" si="681"/>
        <v>0.0677086965037565</v>
      </c>
    </row>
    <row r="1397" spans="1:60">
      <c r="A1397">
        <v>1415</v>
      </c>
      <c r="B1397" t="s">
        <v>1483</v>
      </c>
      <c r="C1397" t="s">
        <v>1519</v>
      </c>
      <c r="D1397" t="s">
        <v>62</v>
      </c>
      <c r="E1397" t="s">
        <v>1484</v>
      </c>
      <c r="F1397" t="s">
        <v>1520</v>
      </c>
      <c r="G1397">
        <v>450.376111569217</v>
      </c>
      <c r="H1397">
        <v>89.3</v>
      </c>
      <c r="I1397">
        <v>1592.77341491263</v>
      </c>
      <c r="J1397">
        <v>2.95593524725347</v>
      </c>
      <c r="K1397">
        <v>2564.31077892045</v>
      </c>
      <c r="L1397">
        <v>8.68525560655332</v>
      </c>
      <c r="M1397">
        <v>0.00299921042212413</v>
      </c>
      <c r="N1397">
        <v>2.25749348784569</v>
      </c>
      <c r="O1397">
        <v>0.0356213448015082</v>
      </c>
      <c r="P1397">
        <v>0.776211754693041</v>
      </c>
      <c r="Q1397">
        <v>2.30098150154071</v>
      </c>
      <c r="R1397">
        <v>0</v>
      </c>
      <c r="S1397">
        <v>22.5069512065971</v>
      </c>
      <c r="T1397">
        <v>11.4834293612047</v>
      </c>
      <c r="U1397">
        <v>186.068892565891</v>
      </c>
      <c r="V1397">
        <v>81.9841598857605</v>
      </c>
      <c r="W1397">
        <v>445.753732241684</v>
      </c>
      <c r="X1397">
        <v>113.234955221488</v>
      </c>
      <c r="Y1397">
        <v>1188.50229254588</v>
      </c>
      <c r="Z1397">
        <v>249.665619267575</v>
      </c>
      <c r="AA1397">
        <v>14381.6108450134</v>
      </c>
      <c r="AB1397">
        <v>121.403955466377</v>
      </c>
      <c r="AC1397">
        <v>4147.00149130492</v>
      </c>
      <c r="AD1397" s="3">
        <f t="shared" si="651"/>
        <v>121.941813055237</v>
      </c>
      <c r="AE1397" s="4">
        <f t="shared" si="652"/>
        <v>4237.45154934784</v>
      </c>
      <c r="AF1397" s="5">
        <f t="shared" si="653"/>
        <v>0.0126548962958824</v>
      </c>
      <c r="AG1397" s="3">
        <f t="shared" si="654"/>
        <v>3.68269737005822</v>
      </c>
      <c r="AH1397" s="3">
        <f t="shared" si="655"/>
        <v>0.383850698292114</v>
      </c>
      <c r="AI1397" s="3">
        <f t="shared" si="656"/>
        <v>1.69849399276377</v>
      </c>
      <c r="AJ1397" s="3">
        <f t="shared" si="657"/>
        <v>15.5471723077075</v>
      </c>
      <c r="AK1397" s="3">
        <f t="shared" si="658"/>
        <v>0</v>
      </c>
      <c r="AL1397" s="3">
        <f t="shared" si="659"/>
        <v>113.100257319583</v>
      </c>
      <c r="AM1397" s="3">
        <f t="shared" si="660"/>
        <v>318.10053632146</v>
      </c>
      <c r="AN1397" s="3">
        <f t="shared" si="661"/>
        <v>756.377612056467</v>
      </c>
      <c r="AO1397" s="3">
        <f t="shared" si="662"/>
        <v>1501.54138984909</v>
      </c>
      <c r="AP1397" s="3">
        <f t="shared" si="663"/>
        <v>2785.96082651052</v>
      </c>
      <c r="AQ1397" s="3">
        <f t="shared" si="664"/>
        <v>4584.41114257036</v>
      </c>
      <c r="AR1397" s="3">
        <f t="shared" si="665"/>
        <v>7382.00181705515</v>
      </c>
      <c r="AS1397" s="6">
        <f t="shared" si="666"/>
        <v>10149.0089133161</v>
      </c>
      <c r="AT1397" s="3">
        <f t="shared" si="667"/>
        <v>0</v>
      </c>
      <c r="AU1397" s="7">
        <f t="shared" si="668"/>
        <v>0</v>
      </c>
      <c r="AV1397" s="8">
        <f t="shared" si="669"/>
        <v>0.000532747917363946</v>
      </c>
      <c r="AW1397" s="3">
        <f t="shared" si="670"/>
        <v>1433.54004567086</v>
      </c>
      <c r="AX1397" s="7">
        <f t="shared" si="671"/>
        <v>0.0201709649774048</v>
      </c>
      <c r="AY1397" s="3">
        <f t="shared" si="672"/>
        <v>-4.49370275205389</v>
      </c>
      <c r="AZ1397" s="9">
        <f t="shared" si="673"/>
        <v>24.5628101965309</v>
      </c>
      <c r="BA1397" s="11">
        <f t="shared" si="674"/>
        <v>0.845534550503723</v>
      </c>
      <c r="BB1397" s="12">
        <f t="shared" si="675"/>
        <v>943.877974489743</v>
      </c>
      <c r="BC1397" s="13">
        <f t="shared" si="676"/>
        <v>1.21921501485267</v>
      </c>
      <c r="BD1397" s="14">
        <f t="shared" si="677"/>
        <v>320.579097795378</v>
      </c>
      <c r="BE1397" s="15">
        <f t="shared" si="678"/>
        <v>3.48926671602935</v>
      </c>
      <c r="BF1397" s="16">
        <f t="shared" si="679"/>
        <v>52.8060100915629</v>
      </c>
      <c r="BG1397" s="16">
        <f t="shared" si="680"/>
        <v>0.981100233241379</v>
      </c>
      <c r="BH1397" s="17">
        <f t="shared" si="681"/>
        <v>0.0292751173880517</v>
      </c>
    </row>
    <row r="1398" spans="1:60">
      <c r="A1398">
        <v>1416</v>
      </c>
      <c r="B1398" t="s">
        <v>1483</v>
      </c>
      <c r="C1398" t="s">
        <v>1519</v>
      </c>
      <c r="D1398" t="s">
        <v>62</v>
      </c>
      <c r="E1398" t="s">
        <v>1484</v>
      </c>
      <c r="F1398" t="s">
        <v>1521</v>
      </c>
      <c r="G1398">
        <v>306.678351669359</v>
      </c>
      <c r="H1398">
        <v>89.3</v>
      </c>
      <c r="I1398">
        <v>948.457622307966</v>
      </c>
      <c r="J1398">
        <v>3.6027349903438</v>
      </c>
      <c r="K1398">
        <v>1733.46698922766</v>
      </c>
      <c r="L1398">
        <v>8.35914174917847</v>
      </c>
      <c r="M1398">
        <v>0.00298865597933577</v>
      </c>
      <c r="N1398">
        <v>4.50311071225833</v>
      </c>
      <c r="O1398">
        <v>0.0252537073700904</v>
      </c>
      <c r="P1398">
        <v>0.935155771834879</v>
      </c>
      <c r="Q1398">
        <v>3.29774045452229</v>
      </c>
      <c r="R1398">
        <v>0.151095945134227</v>
      </c>
      <c r="S1398">
        <v>22.1176862982865</v>
      </c>
      <c r="T1398">
        <v>10.536825654511</v>
      </c>
      <c r="U1398">
        <v>143.583839582754</v>
      </c>
      <c r="V1398">
        <v>58.6955056987686</v>
      </c>
      <c r="W1398">
        <v>280.868141670823</v>
      </c>
      <c r="X1398">
        <v>70.6257683820504</v>
      </c>
      <c r="Y1398">
        <v>671.849877268082</v>
      </c>
      <c r="Z1398">
        <v>124.295330513892</v>
      </c>
      <c r="AA1398">
        <v>13807.6185400117</v>
      </c>
      <c r="AB1398">
        <v>241.868277465464</v>
      </c>
      <c r="AC1398">
        <v>2573.21369765122</v>
      </c>
      <c r="AD1398" s="3">
        <f t="shared" si="651"/>
        <v>242.939829772303</v>
      </c>
      <c r="AE1398" s="4">
        <f t="shared" si="652"/>
        <v>2629.33794279495</v>
      </c>
      <c r="AF1398" s="5">
        <f t="shared" si="653"/>
        <v>0.0126103627820075</v>
      </c>
      <c r="AG1398" s="3">
        <f t="shared" si="654"/>
        <v>7.34602073777868</v>
      </c>
      <c r="AH1398" s="3">
        <f t="shared" si="655"/>
        <v>0.272130467350112</v>
      </c>
      <c r="AI1398" s="3">
        <f t="shared" si="656"/>
        <v>2.04629271736297</v>
      </c>
      <c r="AJ1398" s="3">
        <f t="shared" si="657"/>
        <v>22.2820300981236</v>
      </c>
      <c r="AK1398" s="3">
        <f t="shared" si="658"/>
        <v>2.6837645672154</v>
      </c>
      <c r="AL1398" s="3">
        <f t="shared" si="659"/>
        <v>111.144152252696</v>
      </c>
      <c r="AM1398" s="3">
        <f t="shared" si="660"/>
        <v>291.878826994765</v>
      </c>
      <c r="AN1398" s="3">
        <f t="shared" si="661"/>
        <v>583.674144645341</v>
      </c>
      <c r="AO1398" s="3">
        <f t="shared" si="662"/>
        <v>1075.00926188221</v>
      </c>
      <c r="AP1398" s="3">
        <f t="shared" si="663"/>
        <v>1755.42588544264</v>
      </c>
      <c r="AQ1398" s="3">
        <f t="shared" si="664"/>
        <v>2859.34284947572</v>
      </c>
      <c r="AR1398" s="3">
        <f t="shared" si="665"/>
        <v>4172.98060414958</v>
      </c>
      <c r="AS1398" s="6">
        <f t="shared" si="666"/>
        <v>5052.65571194683</v>
      </c>
      <c r="AT1398" s="3">
        <f t="shared" si="667"/>
        <v>0.0539291689287043</v>
      </c>
      <c r="AU1398" s="7">
        <f t="shared" si="668"/>
        <v>0.129234171074453</v>
      </c>
      <c r="AV1398" s="8">
        <f t="shared" si="669"/>
        <v>0.00171264052405207</v>
      </c>
      <c r="AW1398" s="3">
        <f t="shared" si="670"/>
        <v>729.817194393206</v>
      </c>
      <c r="AX1398" s="7">
        <f t="shared" si="671"/>
        <v>0.0462672046722535</v>
      </c>
      <c r="AY1398" s="3">
        <f t="shared" si="672"/>
        <v>-3.05223750050852</v>
      </c>
      <c r="AZ1398" s="9">
        <f t="shared" si="673"/>
        <v>48.3793499354479</v>
      </c>
      <c r="BA1398" s="11">
        <f t="shared" si="674"/>
        <v>2.07094619499134</v>
      </c>
      <c r="BB1398" s="12">
        <f t="shared" si="675"/>
        <v>960.102592240389</v>
      </c>
      <c r="BC1398" s="13">
        <f t="shared" si="676"/>
        <v>0.768007203701922</v>
      </c>
      <c r="BD1398" s="14">
        <f t="shared" si="677"/>
        <v>197.080090697563</v>
      </c>
      <c r="BE1398" s="15">
        <f t="shared" si="678"/>
        <v>3.83004266982169</v>
      </c>
      <c r="BF1398" s="16">
        <f t="shared" si="679"/>
        <v>30.3761373684069</v>
      </c>
      <c r="BG1398" s="16">
        <f t="shared" si="680"/>
        <v>1.36551398582113</v>
      </c>
      <c r="BH1398" s="17">
        <f t="shared" si="681"/>
        <v>0.0939946331259766</v>
      </c>
    </row>
    <row r="1399" spans="1:60">
      <c r="A1399">
        <v>1417</v>
      </c>
      <c r="B1399" t="s">
        <v>1483</v>
      </c>
      <c r="C1399" t="s">
        <v>1519</v>
      </c>
      <c r="D1399" t="s">
        <v>62</v>
      </c>
      <c r="E1399" t="s">
        <v>1484</v>
      </c>
      <c r="F1399" t="s">
        <v>1522</v>
      </c>
      <c r="G1399">
        <v>100.250074831808</v>
      </c>
      <c r="H1399">
        <v>89.96</v>
      </c>
      <c r="I1399">
        <v>272.555993020083</v>
      </c>
      <c r="J1399">
        <v>11.8975106784275</v>
      </c>
      <c r="K1399">
        <v>478.810951535197</v>
      </c>
      <c r="L1399">
        <v>6.62167362411405</v>
      </c>
      <c r="M1399">
        <v>0.0094723374122475</v>
      </c>
      <c r="N1399">
        <v>10.6720740739355</v>
      </c>
      <c r="O1399">
        <v>0.0794960418506733</v>
      </c>
      <c r="P1399">
        <v>1.53201443805579</v>
      </c>
      <c r="Q1399">
        <v>2.5192417740922</v>
      </c>
      <c r="R1399">
        <v>0.507383436171778</v>
      </c>
      <c r="S1399">
        <v>11.2169953115088</v>
      </c>
      <c r="T1399">
        <v>3.69558293837111</v>
      </c>
      <c r="U1399">
        <v>42.515340092131</v>
      </c>
      <c r="V1399">
        <v>16.1802090752502</v>
      </c>
      <c r="W1399">
        <v>70.5899894130398</v>
      </c>
      <c r="X1399">
        <v>15.797387277071</v>
      </c>
      <c r="Y1399">
        <v>151.023007678073</v>
      </c>
      <c r="Z1399">
        <v>29.4518359167813</v>
      </c>
      <c r="AA1399">
        <v>8165.1083568184</v>
      </c>
      <c r="AB1399">
        <v>133.707812599775</v>
      </c>
      <c r="AC1399">
        <v>137.698355055785</v>
      </c>
      <c r="AD1399" s="3">
        <f t="shared" si="651"/>
        <v>134.304567969443</v>
      </c>
      <c r="AE1399" s="4">
        <f t="shared" si="652"/>
        <v>140.716686706497</v>
      </c>
      <c r="AF1399" s="5">
        <f t="shared" si="653"/>
        <v>0.0399676684061076</v>
      </c>
      <c r="AG1399" s="3">
        <f t="shared" si="654"/>
        <v>17.4095825023418</v>
      </c>
      <c r="AH1399" s="3">
        <f t="shared" si="655"/>
        <v>0.856638382011566</v>
      </c>
      <c r="AI1399" s="3">
        <f t="shared" si="656"/>
        <v>3.3523291861177</v>
      </c>
      <c r="AJ1399" s="3">
        <f t="shared" si="657"/>
        <v>17.0219038790014</v>
      </c>
      <c r="AK1399" s="3">
        <f t="shared" si="658"/>
        <v>9.01213918599961</v>
      </c>
      <c r="AL1399" s="3">
        <f t="shared" si="659"/>
        <v>56.366810610597</v>
      </c>
      <c r="AM1399" s="3">
        <f t="shared" si="660"/>
        <v>102.370718514435</v>
      </c>
      <c r="AN1399" s="3">
        <f t="shared" si="661"/>
        <v>172.82658574037</v>
      </c>
      <c r="AO1399" s="3">
        <f t="shared" si="662"/>
        <v>296.340825554033</v>
      </c>
      <c r="AP1399" s="3">
        <f t="shared" si="663"/>
        <v>441.187433831499</v>
      </c>
      <c r="AQ1399" s="3">
        <f t="shared" si="664"/>
        <v>639.570335104089</v>
      </c>
      <c r="AR1399" s="3">
        <f t="shared" si="665"/>
        <v>938.031103590515</v>
      </c>
      <c r="AS1399" s="6">
        <f t="shared" si="666"/>
        <v>1197.22910230818</v>
      </c>
      <c r="AT1399" s="3">
        <f t="shared" si="667"/>
        <v>0.290945800252483</v>
      </c>
      <c r="AU1399" s="7">
        <f t="shared" si="668"/>
        <v>3.10166474372572</v>
      </c>
      <c r="AV1399" s="8">
        <f t="shared" si="669"/>
        <v>0.0758408567151314</v>
      </c>
      <c r="AW1399" s="3">
        <f t="shared" si="670"/>
        <v>11.8274057918388</v>
      </c>
      <c r="AX1399" s="7">
        <f t="shared" si="671"/>
        <v>0.260824257049961</v>
      </c>
      <c r="AY1399" s="3">
        <f t="shared" si="672"/>
        <v>-0.0494407800334882</v>
      </c>
      <c r="AZ1399" s="9">
        <f t="shared" si="673"/>
        <v>32.6356159046093</v>
      </c>
      <c r="BA1399" s="11">
        <f t="shared" si="674"/>
        <v>10.8462003679942</v>
      </c>
      <c r="BB1399" s="12">
        <f t="shared" si="675"/>
        <v>1071.27506901003</v>
      </c>
      <c r="BC1399" s="13">
        <f t="shared" si="676"/>
        <v>0.0497937687438837</v>
      </c>
      <c r="BD1399" s="14">
        <f t="shared" si="677"/>
        <v>44.6275104218185</v>
      </c>
      <c r="BE1399" s="15">
        <f t="shared" si="678"/>
        <v>0.911770710786721</v>
      </c>
      <c r="BF1399" s="16">
        <f t="shared" si="679"/>
        <v>13.4637666758335</v>
      </c>
      <c r="BG1399" s="16">
        <f t="shared" si="680"/>
        <v>4.23622463857449</v>
      </c>
      <c r="BH1399" s="17">
        <f t="shared" si="681"/>
        <v>0.971019679542335</v>
      </c>
    </row>
    <row r="1400" spans="1:60">
      <c r="A1400">
        <v>1418</v>
      </c>
      <c r="B1400" t="s">
        <v>1483</v>
      </c>
      <c r="C1400" t="s">
        <v>1519</v>
      </c>
      <c r="D1400" t="s">
        <v>62</v>
      </c>
      <c r="E1400" t="s">
        <v>1484</v>
      </c>
      <c r="F1400" t="s">
        <v>1523</v>
      </c>
      <c r="G1400">
        <v>1074.78691317075</v>
      </c>
      <c r="H1400">
        <v>89.96</v>
      </c>
      <c r="I1400">
        <v>596.326799939342</v>
      </c>
      <c r="J1400">
        <v>10.5421688521198</v>
      </c>
      <c r="K1400">
        <v>2308.18703632699</v>
      </c>
      <c r="L1400">
        <v>17.8778290247001</v>
      </c>
      <c r="M1400">
        <v>6.9072174401983</v>
      </c>
      <c r="N1400">
        <v>46.6433397709589</v>
      </c>
      <c r="O1400">
        <v>3.03184441682863</v>
      </c>
      <c r="P1400">
        <v>12.8362618378041</v>
      </c>
      <c r="Q1400">
        <v>10.8865730670709</v>
      </c>
      <c r="R1400">
        <v>0.60163641826212</v>
      </c>
      <c r="S1400">
        <v>55.5789322619478</v>
      </c>
      <c r="T1400">
        <v>19.2097866963219</v>
      </c>
      <c r="U1400">
        <v>217.983672795347</v>
      </c>
      <c r="V1400">
        <v>77.3115242677249</v>
      </c>
      <c r="W1400">
        <v>335.202345761974</v>
      </c>
      <c r="X1400">
        <v>69.9272922915086</v>
      </c>
      <c r="Y1400">
        <v>649.784429150852</v>
      </c>
      <c r="Z1400">
        <v>115.114305053356</v>
      </c>
      <c r="AA1400">
        <v>10765.4927511869</v>
      </c>
      <c r="AB1400">
        <v>1078.93653659832</v>
      </c>
      <c r="AC1400">
        <v>1927.2737876605</v>
      </c>
      <c r="AD1400" s="3">
        <f t="shared" si="651"/>
        <v>1083.75197078445</v>
      </c>
      <c r="AE1400" s="4">
        <f t="shared" si="652"/>
        <v>1969.51940105601</v>
      </c>
      <c r="AF1400" s="5">
        <f t="shared" si="653"/>
        <v>29.144377384803</v>
      </c>
      <c r="AG1400" s="3">
        <f t="shared" si="654"/>
        <v>76.0902769509933</v>
      </c>
      <c r="AH1400" s="3">
        <f t="shared" si="655"/>
        <v>32.6707372503085</v>
      </c>
      <c r="AI1400" s="3">
        <f t="shared" si="656"/>
        <v>28.0881003015407</v>
      </c>
      <c r="AJ1400" s="3">
        <f t="shared" si="657"/>
        <v>73.5579261288574</v>
      </c>
      <c r="AK1400" s="3">
        <f t="shared" si="658"/>
        <v>10.686259649416</v>
      </c>
      <c r="AL1400" s="3">
        <f t="shared" si="659"/>
        <v>279.29111689421</v>
      </c>
      <c r="AM1400" s="3">
        <f t="shared" si="660"/>
        <v>532.127055299776</v>
      </c>
      <c r="AN1400" s="3">
        <f t="shared" si="661"/>
        <v>886.112491037996</v>
      </c>
      <c r="AO1400" s="3">
        <f t="shared" si="662"/>
        <v>1415.96198292536</v>
      </c>
      <c r="AP1400" s="3">
        <f t="shared" si="663"/>
        <v>2095.01466101234</v>
      </c>
      <c r="AQ1400" s="3">
        <f t="shared" si="664"/>
        <v>2831.06446524326</v>
      </c>
      <c r="AR1400" s="3">
        <f t="shared" si="665"/>
        <v>4035.92813137175</v>
      </c>
      <c r="AS1400" s="6">
        <f t="shared" si="666"/>
        <v>4679.44329485187</v>
      </c>
      <c r="AT1400" s="3">
        <f t="shared" si="667"/>
        <v>0.0745559696153099</v>
      </c>
      <c r="AU1400" s="7">
        <f t="shared" si="668"/>
        <v>0.184730667119113</v>
      </c>
      <c r="AV1400" s="8">
        <f t="shared" si="669"/>
        <v>0.0236825997986869</v>
      </c>
      <c r="AW1400" s="3">
        <f t="shared" si="670"/>
        <v>186.822980041719</v>
      </c>
      <c r="AX1400" s="7">
        <f t="shared" si="671"/>
        <v>0.323701359774311</v>
      </c>
      <c r="AY1400" s="3">
        <f t="shared" si="672"/>
        <v>0.325557805952223</v>
      </c>
      <c r="AZ1400" s="9">
        <f t="shared" si="673"/>
        <v>8.78016233955517</v>
      </c>
      <c r="BA1400" s="11">
        <f t="shared" si="674"/>
        <v>1.17364242482243</v>
      </c>
      <c r="BB1400" s="12">
        <f t="shared" si="675"/>
        <v>1058.8621299055</v>
      </c>
      <c r="BC1400" s="13">
        <f t="shared" si="676"/>
        <v>0.641875808471597</v>
      </c>
      <c r="BD1400" s="14">
        <f t="shared" si="677"/>
        <v>37.0050327614054</v>
      </c>
      <c r="BE1400" s="15">
        <f t="shared" si="678"/>
        <v>2.96602026949013</v>
      </c>
      <c r="BF1400" s="16">
        <f t="shared" si="679"/>
        <v>11.6912002930961</v>
      </c>
      <c r="BG1400" s="16">
        <f t="shared" si="680"/>
        <v>4.28448323302427</v>
      </c>
      <c r="BH1400" s="17">
        <f t="shared" si="681"/>
        <v>0.559825253425997</v>
      </c>
    </row>
  </sheetData>
  <autoFilter ref="A1:BH1400">
    <filterColumn colId="54">
      <filters>
        <filter val="0.0900"/>
        <filter val="0.1500"/>
        <filter val="0.9900"/>
        <filter val="0.2502"/>
        <filter val="1.8102"/>
        <filter val="0.3503"/>
        <filter val="0.3903"/>
        <filter val="0.4503"/>
        <filter val="1.9904"/>
        <filter val="0.0905"/>
        <filter val="0.1905"/>
        <filter val="2.1106"/>
        <filter val="0.5907"/>
        <filter val="0.1908"/>
        <filter val="0.2108"/>
        <filter val="1.3908"/>
        <filter val="0.0909"/>
        <filter val="0.1109"/>
        <filter val="0.7109"/>
        <filter val="1.8909"/>
        <filter val="0.2110"/>
        <filter val="0.2510"/>
        <filter val="0.2910"/>
        <filter val="0.5510"/>
        <filter val="0.0911"/>
        <filter val="0.2511"/>
        <filter val="0.3911"/>
        <filter val="0.1512"/>
        <filter val="0.2112"/>
        <filter val="0.2512"/>
        <filter val="0.4512"/>
        <filter val="0.7512"/>
        <filter val="0.0113"/>
        <filter val="0.2113"/>
        <filter val="0.2513"/>
        <filter val="0.0514"/>
        <filter val="0.1914"/>
        <filter val="1.5114"/>
        <filter val="0.0515"/>
        <filter val="0.1115"/>
        <filter val="0.2116"/>
        <filter val="0.3516"/>
        <filter val="0.3916"/>
        <filter val="0.4516"/>
        <filter val="0.1117"/>
        <filter val="0.1518"/>
        <filter val="0.5918"/>
        <filter val="0.9918"/>
        <filter val="1.1118"/>
        <filter val="0.0119"/>
        <filter val="0.0519"/>
        <filter val="0.2119"/>
        <filter val="0.2519"/>
        <filter val="0.4119"/>
        <filter val="0.0120"/>
        <filter val="0.3520"/>
        <filter val="0.1521"/>
        <filter val="0.2121"/>
        <filter val="0.2521"/>
        <filter val="0.0922"/>
        <filter val="0.1522"/>
        <filter val="0.1922"/>
        <filter val="0.6522"/>
        <filter val="1.0922"/>
        <filter val="1.7922"/>
        <filter val="0.2923"/>
        <filter val="0.1124"/>
        <filter val="0.6924"/>
        <filter val="2.3925"/>
        <filter val="0.1126"/>
        <filter val="0.1526"/>
        <filter val="0.1926"/>
        <filter val="0.3526"/>
        <filter val="0.4126"/>
        <filter val="0.4526"/>
        <filter val="2.0526"/>
        <filter val="0.0527"/>
        <filter val="0.1127"/>
        <filter val="0.0528"/>
        <filter val="0.1928"/>
        <filter val="0.2128"/>
        <filter val="0.4128"/>
        <filter val="0.8128"/>
        <filter val="1.1928"/>
        <filter val="0.1129"/>
        <filter val="0.1929"/>
        <filter val="0.0930"/>
        <filter val="0.1930"/>
        <filter val="0.5930"/>
        <filter val="0.7530"/>
        <filter val="0.1131"/>
        <filter val="0.1531"/>
        <filter val="0.3131"/>
        <filter val="0.5531"/>
        <filter val="0.1132"/>
        <filter val="0.4532"/>
        <filter val="0.7133"/>
        <filter val="0.1534"/>
        <filter val="0.2534"/>
        <filter val="0.0135"/>
        <filter val="0.0935"/>
        <filter val="1.0135"/>
        <filter val="2.5535"/>
        <filter val="0.0936"/>
        <filter val="0.1936"/>
        <filter val="0.4136"/>
        <filter val="0.9936"/>
        <filter val="2.0136"/>
        <filter val="0.1937"/>
        <filter val="1.8937"/>
        <filter val="0.0538"/>
        <filter val="0.9939"/>
        <filter val="1.2139"/>
        <filter val="0.0540"/>
        <filter val="0.1540"/>
        <filter val="0.3940"/>
        <filter val="0.5140"/>
        <filter val="0.5940"/>
        <filter val="0.1141"/>
        <filter val="0.2141"/>
        <filter val="2.3142"/>
        <filter val="0.4143"/>
        <filter val="0.1144"/>
        <filter val="0.1544"/>
        <filter val="0.3944"/>
        <filter val="1.1944"/>
        <filter val="1.9944"/>
        <filter val="0.0145"/>
        <filter val="0.0545"/>
        <filter val="0.0945"/>
        <filter val="0.2145"/>
        <filter val="0.3945"/>
        <filter val="0.1146"/>
        <filter val="0.1547"/>
        <filter val="0.2147"/>
        <filter val="0.2947"/>
        <filter val="0.0948"/>
        <filter val="0.1148"/>
        <filter val="0.3948"/>
        <filter val="0.8148"/>
        <filter val="0.0549"/>
        <filter val="0.1149"/>
        <filter val="0.1549"/>
        <filter val="0.7949"/>
        <filter val="1.5949"/>
        <filter val="0.2150"/>
        <filter val="0.6550"/>
        <filter val="0.0551"/>
        <filter val="0.1151"/>
        <filter val="0.2151"/>
        <filter val="0.4951"/>
        <filter val="0.0552"/>
        <filter val="0.4552"/>
        <filter val="1.0153"/>
        <filter val="0.1554"/>
        <filter val="0.7954"/>
        <filter val="0.1555"/>
        <filter val="0.5155"/>
        <filter val="0.1156"/>
        <filter val="0.2556"/>
        <filter val="0.6956"/>
        <filter val="1.0156"/>
        <filter val="0.0557"/>
        <filter val="0.0957"/>
        <filter val="0.1157"/>
        <filter val="0.7157"/>
        <filter val="1.0157"/>
        <filter val="1.7957"/>
        <filter val="2.7557"/>
        <filter val="0.1158"/>
        <filter val="0.0559"/>
        <filter val="0.1559"/>
        <filter val="0.2159"/>
        <filter val="0.8159"/>
        <filter val="0.6160"/>
        <filter val="0.9561"/>
        <filter val="2.0961"/>
        <filter val="0.2562"/>
        <filter val="0.9162"/>
        <filter val="0.0563"/>
        <filter val="0.1163"/>
        <filter val="0.1563"/>
        <filter val="0.1964"/>
        <filter val="0.5564"/>
        <filter val="0.0965"/>
        <filter val="0.2165"/>
        <filter val="1.2565"/>
        <filter val="1.3965"/>
        <filter val="0.0566"/>
        <filter val="0.0966"/>
        <filter val="0.0967"/>
        <filter val="0.1967"/>
        <filter val="0.2967"/>
        <filter val="0.8967"/>
        <filter val="0.2568"/>
        <filter val="0.2968"/>
        <filter val="0.3568"/>
        <filter val="0.4568"/>
        <filter val="0.0169"/>
        <filter val="0.2969"/>
        <filter val="0.1970"/>
        <filter val="0.7570"/>
        <filter val="0.0971"/>
        <filter val="0.8971"/>
        <filter val="0.7172"/>
        <filter val="0.0573"/>
        <filter val="0.1573"/>
        <filter val="0.2573"/>
        <filter val="0.8973"/>
        <filter val="0.0174"/>
        <filter val="0.0574"/>
        <filter val="0.0974"/>
        <filter val="0.1974"/>
        <filter val="0.2975"/>
        <filter val="0.5575"/>
        <filter val="0.6575"/>
        <filter val="0.9975"/>
        <filter val="0.2576"/>
        <filter val="0.0977"/>
        <filter val="0.1577"/>
        <filter val="0.1178"/>
        <filter val="0.6178"/>
        <filter val="1.1978"/>
        <filter val="2.2978"/>
        <filter val="0.2179"/>
        <filter val="0.6979"/>
        <filter val="0.0180"/>
        <filter val="0.1180"/>
        <filter val="0.1980"/>
        <filter val="0.2980"/>
        <filter val="0.8580"/>
        <filter val="0.0581"/>
        <filter val="1.5181"/>
        <filter val="1.9981"/>
        <filter val="0.0182"/>
        <filter val="0.0982"/>
        <filter val="0.3582"/>
        <filter val="0.4182"/>
        <filter val="0.0183"/>
        <filter val="0.2583"/>
        <filter val="0.6583"/>
        <filter val="0.0984"/>
        <filter val="0.2585"/>
        <filter val="0.6985"/>
        <filter val="0.0986"/>
        <filter val="0.1586"/>
        <filter val="0.1986"/>
        <filter val="0.2986"/>
        <filter val="0.3986"/>
        <filter val="0.1187"/>
        <filter val="0.5587"/>
        <filter val="0.6187"/>
        <filter val="0.0188"/>
        <filter val="0.0988"/>
        <filter val="0.1588"/>
        <filter val="0.1988"/>
        <filter val="0.5588"/>
        <filter val="0.7189"/>
        <filter val="0.0590"/>
        <filter val="0.2190"/>
        <filter val="1.1990"/>
        <filter val="0.0191"/>
        <filter val="0.0591"/>
        <filter val="0.1191"/>
        <filter val="0.0592"/>
        <filter val="0.0992"/>
        <filter val="0.6592"/>
        <filter val="1.2192"/>
        <filter val="1.6992"/>
        <filter val="2.0592"/>
        <filter val="1.1993"/>
        <filter val="0.1594"/>
        <filter val="0.1595"/>
        <filter val="0.1995"/>
        <filter val="0.0196"/>
        <filter val="0.1596"/>
        <filter val="0.3596"/>
        <filter val="0.0997"/>
        <filter val="1.1597"/>
        <filter val="0.0198"/>
        <filter val="1.0598"/>
        <filter val="0.2599"/>
        <filter val="0.4199"/>
        <filter val="0.3600"/>
        <filter val="0.9600"/>
        <filter val="0.1601"/>
        <filter val="0.0202"/>
        <filter val="0.4202"/>
        <filter val="0.3603"/>
        <filter val="0.6603"/>
        <filter val="0.0604"/>
        <filter val="2.6604"/>
        <filter val="0.1605"/>
        <filter val="0.4205"/>
        <filter val="1.8205"/>
        <filter val="0.0207"/>
        <filter val="0.0607"/>
        <filter val="0.1207"/>
        <filter val="0.2207"/>
        <filter val="0.3608"/>
        <filter val="1.1608"/>
        <filter val="0.0609"/>
        <filter val="0.1209"/>
        <filter val="0.2609"/>
        <filter val="0.2210"/>
        <filter val="0.5210"/>
        <filter val="1.6610"/>
        <filter val="0.0612"/>
        <filter val="0.2212"/>
        <filter val="0.5612"/>
        <filter val="0.9212"/>
        <filter val="0.4613"/>
        <filter val="0.0214"/>
        <filter val="0.0614"/>
        <filter val="0.1214"/>
        <filter val="0.2614"/>
        <filter val="0.3615"/>
        <filter val="0.8215"/>
        <filter val="0.0216"/>
        <filter val="0.0617"/>
        <filter val="0.1217"/>
        <filter val="2.0217"/>
        <filter val="0.0618"/>
        <filter val="0.0219"/>
        <filter val="0.3619"/>
        <filter val="2.3219"/>
        <filter val="0.1621"/>
        <filter val="0.2222"/>
        <filter val="0.2622"/>
        <filter val="0.0223"/>
        <filter val="0.7223"/>
        <filter val="0.2224"/>
        <filter val="0.6625"/>
        <filter val="0.5626"/>
        <filter val="2.5626"/>
        <filter val="0.1227"/>
        <filter val="0.0628"/>
        <filter val="0.2228"/>
        <filter val="0.9228"/>
        <filter val="0.1229"/>
        <filter val="0.2629"/>
        <filter val="0.1230"/>
        <filter val="0.2630"/>
        <filter val="0.3230"/>
        <filter val="0.3630"/>
        <filter val="0.0231"/>
        <filter val="0.1631"/>
        <filter val="0.0232"/>
        <filter val="0.3232"/>
        <filter val="1.5632"/>
        <filter val="0.1633"/>
        <filter val="0.1234"/>
        <filter val="0.5634"/>
        <filter val="0.0637"/>
        <filter val="0.1237"/>
        <filter val="0.1637"/>
        <filter val="0.2237"/>
        <filter val="2.8237"/>
        <filter val="0.0638"/>
        <filter val="1.0638"/>
        <filter val="0.1239"/>
        <filter val="0.0240"/>
        <filter val="0.0640"/>
        <filter val="0.1241"/>
        <filter val="0.1641"/>
        <filter val="0.4641"/>
        <filter val="0.1242"/>
        <filter val="0.1642"/>
        <filter val="0.0243"/>
        <filter val="0.2643"/>
        <filter val="0.6643"/>
        <filter val="0.1245"/>
        <filter val="0.1646"/>
        <filter val="0.2246"/>
        <filter val="0.1247"/>
        <filter val="0.1649"/>
        <filter val="0.0250"/>
        <filter val="0.5650"/>
        <filter val="0.6251"/>
        <filter val="0.6252"/>
        <filter val="0.0253"/>
        <filter val="1.0253"/>
        <filter val="0.5654"/>
        <filter val="2.1654"/>
        <filter val="0.0655"/>
        <filter val="0.1655"/>
        <filter val="0.2255"/>
        <filter val="0.0256"/>
        <filter val="0.2656"/>
        <filter val="0.4256"/>
        <filter val="1.2656"/>
        <filter val="0.1657"/>
        <filter val="0.4657"/>
        <filter val="2.2258"/>
        <filter val="0.2259"/>
        <filter val="0.8259"/>
        <filter val="0.0660"/>
        <filter val="1.2660"/>
        <filter val="0.0261"/>
        <filter val="0.0661"/>
        <filter val="0.1662"/>
        <filter val="0.2662"/>
        <filter val="0.4262"/>
        <filter val="0.1263"/>
        <filter val="0.3663"/>
        <filter val="0.1264"/>
        <filter val="0.6664"/>
        <filter val="0.7264"/>
        <filter val="0.0665"/>
        <filter val="0.1665"/>
        <filter val="0.0266"/>
        <filter val="0.0666"/>
        <filter val="0.1266"/>
        <filter val="0.1666"/>
        <filter val="0.2666"/>
        <filter val="0.4266"/>
        <filter val="0.0667"/>
        <filter val="0.1267"/>
        <filter val="0.1667"/>
        <filter val="0.2267"/>
        <filter val="0.0668"/>
        <filter val="0.2268"/>
        <filter val="0.6669"/>
        <filter val="0.1270"/>
        <filter val="1.2270"/>
        <filter val="0.1671"/>
        <filter val="0.2271"/>
        <filter val="1.6271"/>
        <filter val="0.0272"/>
        <filter val="0.1672"/>
        <filter val="0.0273"/>
        <filter val="0.4673"/>
        <filter val="0.1274"/>
        <filter val="0.4274"/>
        <filter val="0.1676"/>
        <filter val="0.2276"/>
        <filter val="0.6277"/>
        <filter val="0.8277"/>
        <filter val="0.1278"/>
        <filter val="0.5678"/>
        <filter val="0.1679"/>
        <filter val="0.3279"/>
        <filter val="0.4679"/>
        <filter val="0.7679"/>
        <filter val="0.1280"/>
        <filter val="0.7680"/>
        <filter val="0.0681"/>
        <filter val="0.1682"/>
        <filter val="0.0683"/>
        <filter val="1.5283"/>
        <filter val="0.3284"/>
        <filter val="0.4284"/>
        <filter val="0.5684"/>
        <filter val="0.0685"/>
        <filter val="0.1287"/>
        <filter val="0.2687"/>
        <filter val="2.2287"/>
        <filter val="0.0688"/>
        <filter val="0.1288"/>
        <filter val="0.2688"/>
        <filter val="2.5688"/>
        <filter val="0.1289"/>
        <filter val="0.2690"/>
        <filter val="1.9690"/>
        <filter val="0.1691"/>
        <filter val="0.5291"/>
        <filter val="0.0292"/>
        <filter val="0.1692"/>
        <filter val="0.1693"/>
        <filter val="1.7294"/>
        <filter val="0.3295"/>
        <filter val="1.9695"/>
        <filter val="0.1296"/>
        <filter val="0.1696"/>
        <filter val="0.4696"/>
        <filter val="0.4297"/>
        <filter val="1.1297"/>
        <filter val="0.5298"/>
        <filter val="0.3699"/>
        <filter val="0.2300"/>
        <filter val="0.1301"/>
        <filter val="0.1701"/>
        <filter val="0.2302"/>
        <filter val="0.2303"/>
        <filter val="0.3703"/>
        <filter val="0.8703"/>
        <filter val="0.2304"/>
        <filter val="0.1305"/>
        <filter val="0.2705"/>
        <filter val="0.5306"/>
        <filter val="0.1308"/>
        <filter val="0.3309"/>
        <filter val="0.8709"/>
        <filter val="0.1310"/>
        <filter val="0.8310"/>
        <filter val="2.8710"/>
        <filter val="0.0711"/>
        <filter val="0.5711"/>
        <filter val="0.6311"/>
        <filter val="1.1311"/>
        <filter val="0.0312"/>
        <filter val="0.4313"/>
        <filter val="0.6714"/>
        <filter val="0.7314"/>
        <filter val="0.7714"/>
        <filter val="1.0314"/>
        <filter val="0.0315"/>
        <filter val="0.0715"/>
        <filter val="0.1316"/>
        <filter val="0.2716"/>
        <filter val="0.2317"/>
        <filter val="0.2717"/>
        <filter val="0.0318"/>
        <filter val="0.2719"/>
        <filter val="0.3719"/>
        <filter val="0.1320"/>
        <filter val="0.2720"/>
        <filter val="0.3720"/>
        <filter val="0.4320"/>
        <filter val="0.1721"/>
        <filter val="0.7321"/>
        <filter val="0.1722"/>
        <filter val="0.4722"/>
        <filter val="0.5322"/>
        <filter val="0.0723"/>
        <filter val="0.4323"/>
        <filter val="1.1323"/>
        <filter val="1.3323"/>
        <filter val="1.5723"/>
        <filter val="0.0324"/>
        <filter val="0.1324"/>
        <filter val="0.1724"/>
        <filter val="0.1725"/>
        <filter val="0.2325"/>
        <filter val="0.1727"/>
        <filter val="0.4727"/>
        <filter val="0.8728"/>
        <filter val="2.9328"/>
        <filter val="0.1329"/>
        <filter val="0.3329"/>
        <filter val="0.1330"/>
        <filter val="1.0330"/>
        <filter val="0.0331"/>
        <filter val="0.0731"/>
        <filter val="0.1331"/>
        <filter val="0.1731"/>
        <filter val="0.2731"/>
        <filter val="0.0732"/>
        <filter val="0.2332"/>
        <filter val="0.0733"/>
        <filter val="0.6333"/>
        <filter val="0.1334"/>
        <filter val="0.3334"/>
        <filter val="0.4334"/>
        <filter val="1.2734"/>
        <filter val="0.0335"/>
        <filter val="0.1735"/>
        <filter val="0.3335"/>
        <filter val="0.0336"/>
        <filter val="0.5736"/>
        <filter val="0.0337"/>
        <filter val="0.0737"/>
        <filter val="0.1337"/>
        <filter val="0.4337"/>
        <filter val="0.0338"/>
        <filter val="0.0738"/>
        <filter val="0.0339"/>
        <filter val="0.0739"/>
        <filter val="0.1340"/>
        <filter val="0.3740"/>
        <filter val="0.4740"/>
        <filter val="0.6340"/>
        <filter val="0.3341"/>
        <filter val="0.9341"/>
        <filter val="1.7742"/>
        <filter val="0.0743"/>
        <filter val="0.0344"/>
        <filter val="0.5746"/>
        <filter val="0.2347"/>
        <filter val="0.1348"/>
        <filter val="0.1748"/>
        <filter val="0.2348"/>
        <filter val="0.2748"/>
        <filter val="0.4349"/>
        <filter val="0.1350"/>
        <filter val="0.1750"/>
        <filter val="0.2350"/>
        <filter val="0.8350"/>
        <filter val="0.1753"/>
        <filter val="0.2753"/>
        <filter val="0.4354"/>
        <filter val="0.0356"/>
        <filter val="0.3356"/>
        <filter val="0.6756"/>
        <filter val="0.7756"/>
        <filter val="2.5356"/>
        <filter val="0.1357"/>
        <filter val="0.9757"/>
        <filter val="0.1358"/>
        <filter val="0.3358"/>
        <filter val="0.6358"/>
        <filter val="0.0359"/>
        <filter val="0.1359"/>
        <filter val="0.3761"/>
        <filter val="0.4361"/>
        <filter val="1.2761"/>
        <filter val="0.0762"/>
        <filter val="0.1762"/>
        <filter val="0.2762"/>
        <filter val="0.4762"/>
        <filter val="0.7762"/>
        <filter val="0.8762"/>
        <filter val="0.9362"/>
        <filter val="0.3763"/>
        <filter val="0.4763"/>
        <filter val="0.9763"/>
        <filter val="0.5364"/>
        <filter val="0.1365"/>
        <filter val="0.4365"/>
        <filter val="1.0366"/>
        <filter val="0.1767"/>
        <filter val="0.2367"/>
        <filter val="0.0368"/>
        <filter val="0.1368"/>
        <filter val="0.4768"/>
        <filter val="0.5368"/>
        <filter val="1.2369"/>
        <filter val="1.2769"/>
        <filter val="0.3771"/>
        <filter val="0.1372"/>
        <filter val="0.1772"/>
        <filter val="0.2372"/>
        <filter val="0.8372"/>
        <filter val="0.0774"/>
        <filter val="0.1774"/>
        <filter val="0.4374"/>
        <filter val="0.9374"/>
        <filter val="0.0375"/>
        <filter val="0.1375"/>
        <filter val="0.0776"/>
        <filter val="0.1776"/>
        <filter val="0.3376"/>
        <filter val="0.5776"/>
        <filter val="0.0777"/>
        <filter val="0.1377"/>
        <filter val="0.1777"/>
        <filter val="0.3377"/>
        <filter val="0.8377"/>
        <filter val="0.2378"/>
        <filter val="0.3778"/>
        <filter val="0.2779"/>
        <filter val="0.6379"/>
        <filter val="1.5379"/>
        <filter val="0.0780"/>
        <filter val="0.1780"/>
        <filter val="0.2381"/>
        <filter val="0.0382"/>
        <filter val="0.0782"/>
        <filter val="1.1382"/>
        <filter val="0.0383"/>
        <filter val="0.0384"/>
        <filter val="0.5784"/>
        <filter val="1.6384"/>
        <filter val="0.4385"/>
        <filter val="1.3785"/>
        <filter val="1.9785"/>
        <filter val="0.0387"/>
        <filter val="0.1787"/>
        <filter val="1.0387"/>
        <filter val="1.3387"/>
        <filter val="0.0788"/>
        <filter val="0.1388"/>
        <filter val="0.4388"/>
        <filter val="0.8389"/>
        <filter val="0.1790"/>
        <filter val="0.2390"/>
        <filter val="0.0791"/>
        <filter val="0.1391"/>
        <filter val="0.1791"/>
        <filter val="0.6791"/>
        <filter val="1.6791"/>
        <filter val="0.1392"/>
        <filter val="0.3792"/>
        <filter val="0.6392"/>
        <filter val="0.1393"/>
        <filter val="0.2393"/>
        <filter val="1.4393"/>
        <filter val="0.5394"/>
        <filter val="0.3395"/>
        <filter val="0.5795"/>
        <filter val="0.0797"/>
        <filter val="0.1797"/>
        <filter val="0.6798"/>
        <filter val="0.7798"/>
        <filter val="1.6398"/>
        <filter val="0.0399"/>
        <filter val="0.4399"/>
        <filter val="0.2000"/>
        <filter val="1.1000"/>
        <filter val="0.0401"/>
        <filter val="0.0802"/>
        <filter val="0.1402"/>
        <filter val="0.1004"/>
        <filter val="0.2804"/>
        <filter val="0.6004"/>
        <filter val="0.0805"/>
        <filter val="0.1805"/>
        <filter val="0.7005"/>
        <filter val="0.0406"/>
        <filter val="0.2806"/>
        <filter val="1.5006"/>
        <filter val="0.0807"/>
        <filter val="0.5807"/>
        <filter val="0.2408"/>
        <filter val="0.4808"/>
        <filter val="0.5408"/>
        <filter val="0.3809"/>
        <filter val="2.6809"/>
        <filter val="0.1810"/>
        <filter val="0.7010"/>
        <filter val="0.0811"/>
        <filter val="0.1811"/>
        <filter val="0.2811"/>
        <filter val="0.1012"/>
        <filter val="0.6812"/>
        <filter val="0.4413"/>
        <filter val="0.9013"/>
        <filter val="1.5413"/>
        <filter val="0.0814"/>
        <filter val="0.1014"/>
        <filter val="0.1015"/>
        <filter val="0.2815"/>
        <filter val="0.4415"/>
        <filter val="0.8015"/>
        <filter val="0.8815"/>
        <filter val="0.1016"/>
        <filter val="0.1416"/>
        <filter val="0.1816"/>
        <filter val="0.2416"/>
        <filter val="0.1417"/>
        <filter val="0.1817"/>
        <filter val="0.3017"/>
        <filter val="0.9417"/>
        <filter val="0.1418"/>
        <filter val="0.1818"/>
        <filter val="0.3818"/>
        <filter val="1.6818"/>
        <filter val="0.6419"/>
        <filter val="1.1419"/>
        <filter val="0.1020"/>
        <filter val="0.2020"/>
        <filter val="0.4420"/>
        <filter val="0.0821"/>
        <filter val="0.3021"/>
        <filter val="0.4421"/>
        <filter val="0.0422"/>
        <filter val="0.1022"/>
        <filter val="0.2422"/>
        <filter val="0.0823"/>
        <filter val="0.3823"/>
        <filter val="0.7823"/>
        <filter val="0.1424"/>
        <filter val="0.1825"/>
        <filter val="0.4825"/>
        <filter val="0.7825"/>
        <filter val="0.2826"/>
        <filter val="0.3826"/>
        <filter val="1.3826"/>
        <filter val="0.0427"/>
        <filter val="0.1427"/>
        <filter val="0.4427"/>
        <filter val="0.3028"/>
        <filter val="0.4828"/>
        <filter val="0.1029"/>
        <filter val="0.3030"/>
        <filter val="0.1031"/>
        <filter val="0.3431"/>
        <filter val="0.1032"/>
        <filter val="0.2432"/>
        <filter val="0.3832"/>
        <filter val="0.0833"/>
        <filter val="0.3433"/>
        <filter val="0.4033"/>
        <filter val="1.6033"/>
        <filter val="0.0834"/>
        <filter val="0.6834"/>
        <filter val="1.2834"/>
        <filter val="0.0835"/>
        <filter val="0.4435"/>
        <filter val="0.1037"/>
        <filter val="0.2437"/>
        <filter val="0.3437"/>
        <filter val="0.6037"/>
        <filter val="0.6038"/>
        <filter val="2.2438"/>
        <filter val="0.1039"/>
        <filter val="0.1839"/>
        <filter val="0.2039"/>
        <filter val="0.0840"/>
        <filter val="0.4040"/>
        <filter val="1.6040"/>
        <filter val="0.2041"/>
        <filter val="0.5441"/>
        <filter val="0.1042"/>
        <filter val="0.1842"/>
        <filter val="0.2042"/>
        <filter val="0.0843"/>
        <filter val="0.1043"/>
        <filter val="0.1843"/>
        <filter val="0.2043"/>
        <filter val="0.4843"/>
        <filter val="0.1044"/>
        <filter val="0.1444"/>
        <filter val="0.2044"/>
        <filter val="0.0845"/>
        <filter val="0.1045"/>
        <filter val="0.4045"/>
        <filter val="0.0446"/>
        <filter val="0.3446"/>
        <filter val="0.4046"/>
        <filter val="0.9046"/>
        <filter val="0.0848"/>
        <filter val="0.4048"/>
        <filter val="1.1048"/>
        <filter val="1.8848"/>
        <filter val="2.9449"/>
        <filter val="0.2050"/>
        <filter val="0.9450"/>
        <filter val="2.5050"/>
        <filter val="0.0851"/>
        <filter val="0.4451"/>
        <filter val="0.8051"/>
        <filter val="0.1852"/>
        <filter val="0.3852"/>
        <filter val="0.8853"/>
        <filter val="0.9853"/>
        <filter val="1.5053"/>
        <filter val="0.1054"/>
        <filter val="0.2054"/>
        <filter val="0.3054"/>
        <filter val="1.7454"/>
        <filter val="0.2855"/>
        <filter val="0.4855"/>
        <filter val="0.6856"/>
        <filter val="1.8456"/>
        <filter val="0.0857"/>
        <filter val="0.1057"/>
        <filter val="0.0859"/>
        <filter val="0.1059"/>
        <filter val="0.2059"/>
        <filter val="0.3459"/>
        <filter val="0.1460"/>
        <filter val="0.1860"/>
        <filter val="0.4460"/>
        <filter val="2.1860"/>
        <filter val="0.1462"/>
        <filter val="0.6062"/>
        <filter val="0.7063"/>
        <filter val="0.1064"/>
        <filter val="0.8864"/>
        <filter val="0.9064"/>
        <filter val="0.0465"/>
        <filter val="2.0865"/>
        <filter val="0.1466"/>
        <filter val="0.0467"/>
        <filter val="0.6067"/>
        <filter val="0.6867"/>
        <filter val="0.9067"/>
        <filter val="1.9467"/>
        <filter val="0.0868"/>
        <filter val="0.1068"/>
        <filter val="0.1468"/>
        <filter val="0.5869"/>
        <filter val="0.4470"/>
        <filter val="0.0871"/>
        <filter val="0.7872"/>
        <filter val="2.1872"/>
        <filter val="0.1473"/>
        <filter val="0.2073"/>
        <filter val="0.4073"/>
        <filter val="0.6073"/>
        <filter val="0.6873"/>
        <filter val="0.1474"/>
        <filter val="1.0874"/>
        <filter val="0.0475"/>
        <filter val="0.0875"/>
        <filter val="2.7875"/>
        <filter val="0.1076"/>
        <filter val="0.1876"/>
        <filter val="0.5076"/>
        <filter val="0.6076"/>
        <filter val="1.2876"/>
        <filter val="0.0877"/>
        <filter val="1.0877"/>
        <filter val="0.0478"/>
        <filter val="0.1078"/>
        <filter val="0.2878"/>
        <filter val="0.0879"/>
        <filter val="0.2879"/>
        <filter val="1.2479"/>
        <filter val="0.0480"/>
        <filter val="0.2880"/>
        <filter val="0.4480"/>
        <filter val="0.9480"/>
        <filter val="0.3081"/>
        <filter val="0.4481"/>
        <filter val="0.1482"/>
        <filter val="1.6882"/>
        <filter val="0.3883"/>
        <filter val="1.0483"/>
        <filter val="0.1084"/>
        <filter val="0.6484"/>
        <filter val="0.7884"/>
        <filter val="0.1485"/>
        <filter val="0.6885"/>
        <filter val="0.0886"/>
        <filter val="0.1886"/>
        <filter val="0.0887"/>
        <filter val="0.2887"/>
        <filter val="0.5087"/>
        <filter val="1.0487"/>
        <filter val="0.1488"/>
        <filter val="0.0489"/>
        <filter val="0.4889"/>
        <filter val="0.5889"/>
        <filter val="0.7889"/>
        <filter val="0.9889"/>
        <filter val="0.1490"/>
        <filter val="0.7890"/>
        <filter val="1.0090"/>
        <filter val="0.0891"/>
        <filter val="0.1091"/>
        <filter val="0.2091"/>
        <filter val="0.4091"/>
        <filter val="0.0492"/>
        <filter val="0.2092"/>
        <filter val="0.3092"/>
        <filter val="0.3892"/>
        <filter val="0.4092"/>
        <filter val="2.3492"/>
        <filter val="0.0493"/>
        <filter val="0.1893"/>
        <filter val="0.3094"/>
        <filter val="0.4494"/>
        <filter val="0.0895"/>
        <filter val="1.8495"/>
        <filter val="0.0896"/>
        <filter val="0.1496"/>
        <filter val="0.2096"/>
        <filter val="0.6496"/>
        <filter val="0.1897"/>
        <filter val="0.2097"/>
        <filter val="0.2897"/>
        <filter val="0.3097"/>
        <filter val="0.0498"/>
        <filter val="0.3498"/>
        <filter val="0.5098"/>
        <filter val="0.8098"/>
        <filter val="0.0499"/>
      </filters>
    </filterColumn>
    <filterColumn colId="55">
      <filters>
        <filter val="1464.05"/>
        <filter val="19.00"/>
        <filter val="22.00"/>
        <filter val="42.00"/>
        <filter val="46.00"/>
        <filter val="47.00"/>
        <filter val="49.00"/>
        <filter val="55.00"/>
        <filter val="59.00"/>
        <filter val="87.00"/>
        <filter val="95.00"/>
        <filter val="107.00"/>
        <filter val="125.00"/>
        <filter val="152.00"/>
        <filter val="189.00"/>
        <filter val="192.00"/>
        <filter val="200.00"/>
        <filter val="307.00"/>
        <filter val="328.00"/>
        <filter val="28.01"/>
        <filter val="32.01"/>
        <filter val="37.01"/>
        <filter val="38.01"/>
        <filter val="43.01"/>
        <filter val="45.01"/>
        <filter val="52.01"/>
        <filter val="70.01"/>
        <filter val="85.01"/>
        <filter val="290.01"/>
        <filter val="14.02"/>
        <filter val="38.02"/>
        <filter val="41.02"/>
        <filter val="59.02"/>
        <filter val="73.02"/>
        <filter val="92.02"/>
        <filter val="120.02"/>
        <filter val="190.02"/>
        <filter val="584.02"/>
        <filter val="33.03"/>
        <filter val="36.03"/>
        <filter val="38.03"/>
        <filter val="54.03"/>
        <filter val="66.03"/>
        <filter val="83.03"/>
        <filter val="177.03"/>
        <filter val="239.03"/>
        <filter val="251.03"/>
        <filter val="270.03"/>
        <filter val="351.03"/>
        <filter val="410.03"/>
        <filter val="638.03"/>
        <filter val="14.04"/>
        <filter val="23.04"/>
        <filter val="36.04"/>
        <filter val="38.04"/>
        <filter val="40.04"/>
        <filter val="43.04"/>
        <filter val="77.04"/>
        <filter val="88.04"/>
        <filter val="141.04"/>
        <filter val="142.04"/>
        <filter val="145.04"/>
        <filter val="149.04"/>
        <filter val="186.04"/>
        <filter val="270.04"/>
        <filter val="284.04"/>
        <filter val="572.04"/>
        <filter val="15.05"/>
        <filter val="27.05"/>
        <filter val="28.05"/>
        <filter val="34.05"/>
        <filter val="51.05"/>
        <filter val="64.05"/>
        <filter val="75.05"/>
        <filter val="76.05"/>
        <filter val="105.05"/>
        <filter val="109.05"/>
        <filter val="130.05"/>
        <filter val="133.05"/>
        <filter val="161.05"/>
        <filter val="169.05"/>
        <filter val="221.05"/>
        <filter val="291.05"/>
        <filter val="617.05"/>
        <filter val="44.06"/>
        <filter val="45.06"/>
        <filter val="136.06"/>
        <filter val="151.06"/>
        <filter val="262.06"/>
        <filter val="320.06"/>
        <filter val="10.07"/>
        <filter val="12.07"/>
        <filter val="19.07"/>
        <filter val="55.07"/>
        <filter val="58.07"/>
        <filter val="63.07"/>
        <filter val="71.07"/>
        <filter val="74.07"/>
        <filter val="76.07"/>
        <filter val="94.07"/>
        <filter val="96.07"/>
        <filter val="105.07"/>
        <filter val="188.07"/>
        <filter val="337.07"/>
        <filter val="702.07"/>
        <filter val="36.08"/>
        <filter val="40.08"/>
        <filter val="43.08"/>
        <filter val="54.08"/>
        <filter val="68.08"/>
        <filter val="74.08"/>
        <filter val="79.08"/>
        <filter val="84.08"/>
        <filter val="99.08"/>
        <filter val="103.08"/>
        <filter val="139.08"/>
        <filter val="197.08"/>
        <filter val="219.08"/>
        <filter val="288.08"/>
        <filter val="345.08"/>
        <filter val="383.08"/>
        <filter val="672.08"/>
        <filter val="694.08"/>
        <filter val="35.09"/>
        <filter val="45.09"/>
        <filter val="64.09"/>
        <filter val="70.09"/>
        <filter val="92.09"/>
        <filter val="110.09"/>
        <filter val="117.09"/>
        <filter val="135.09"/>
        <filter val="304.09"/>
        <filter val="487.09"/>
        <filter val="26.10"/>
        <filter val="40.10"/>
        <filter val="51.10"/>
        <filter val="70.10"/>
        <filter val="86.10"/>
        <filter val="97.10"/>
        <filter val="131.10"/>
        <filter val="132.10"/>
        <filter val="133.10"/>
        <filter val="187.10"/>
        <filter val="205.10"/>
        <filter val="235.10"/>
        <filter val="256.10"/>
        <filter val="312.10"/>
        <filter val="435.10"/>
        <filter val="10.11"/>
        <filter val="44.11"/>
        <filter val="46.11"/>
        <filter val="62.11"/>
        <filter val="69.11"/>
        <filter val="149.11"/>
        <filter val="151.11"/>
        <filter val="157.11"/>
        <filter val="242.11"/>
        <filter val="275.11"/>
        <filter val="358.11"/>
        <filter val="27.12"/>
        <filter val="90.12"/>
        <filter val="278.12"/>
        <filter val="304.12"/>
        <filter val="17.13"/>
        <filter val="18.13"/>
        <filter val="23.13"/>
        <filter val="26.13"/>
        <filter val="28.13"/>
        <filter val="32.13"/>
        <filter val="34.13"/>
        <filter val="45.13"/>
        <filter val="51.13"/>
        <filter val="59.13"/>
        <filter val="77.13"/>
        <filter val="80.13"/>
        <filter val="87.13"/>
        <filter val="182.13"/>
        <filter val="251.13"/>
        <filter val="374.13"/>
        <filter val="24.14"/>
        <filter val="43.14"/>
        <filter val="45.14"/>
        <filter val="53.14"/>
        <filter val="54.14"/>
        <filter val="63.14"/>
        <filter val="101.14"/>
        <filter val="141.14"/>
        <filter val="153.14"/>
        <filter val="157.14"/>
        <filter val="165.14"/>
        <filter val="181.14"/>
        <filter val="195.14"/>
        <filter val="285.14"/>
        <filter val="316.14"/>
        <filter val="13.15"/>
        <filter val="18.15"/>
        <filter val="35.15"/>
        <filter val="37.15"/>
        <filter val="38.15"/>
        <filter val="39.15"/>
        <filter val="42.15"/>
        <filter val="53.15"/>
        <filter val="58.15"/>
        <filter val="89.15"/>
        <filter val="160.15"/>
        <filter val="179.15"/>
        <filter val="210.15"/>
        <filter val="214.15"/>
        <filter val="224.15"/>
        <filter val="259.15"/>
        <filter val="304.15"/>
        <filter val="373.15"/>
        <filter val="385.15"/>
        <filter val="23.16"/>
        <filter val="47.16"/>
        <filter val="51.16"/>
        <filter val="58.16"/>
        <filter val="72.16"/>
        <filter val="96.16"/>
        <filter val="105.16"/>
        <filter val="146.16"/>
        <filter val="205.16"/>
        <filter val="284.16"/>
        <filter val="12.17"/>
        <filter val="15.17"/>
        <filter val="44.17"/>
        <filter val="89.17"/>
        <filter val="102.17"/>
        <filter val="167.17"/>
        <filter val="204.17"/>
        <filter val="207.17"/>
        <filter val="231.17"/>
        <filter val="335.17"/>
        <filter val="568.17"/>
        <filter val="693.17"/>
        <filter val="697.17"/>
        <filter val="11.18"/>
        <filter val="16.18"/>
        <filter val="41.18"/>
        <filter val="47.18"/>
        <filter val="55.18"/>
        <filter val="57.18"/>
        <filter val="68.18"/>
        <filter val="83.18"/>
        <filter val="120.18"/>
        <filter val="172.18"/>
        <filter val="184.18"/>
        <filter val="299.18"/>
        <filter val="319.18"/>
        <filter val="418.18"/>
        <filter val="532.18"/>
        <filter val="57.19"/>
        <filter val="108.19"/>
        <filter val="157.19"/>
        <filter val="176.19"/>
        <filter val="241.19"/>
        <filter val="30.20"/>
        <filter val="34.20"/>
        <filter val="40.20"/>
        <filter val="42.20"/>
        <filter val="68.20"/>
        <filter val="86.20"/>
        <filter val="92.20"/>
        <filter val="150.20"/>
        <filter val="351.20"/>
        <filter val="11.21"/>
        <filter val="20.21"/>
        <filter val="36.21"/>
        <filter val="45.21"/>
        <filter val="48.21"/>
        <filter val="55.21"/>
        <filter val="57.21"/>
        <filter val="59.21"/>
        <filter val="70.21"/>
        <filter val="87.21"/>
        <filter val="140.21"/>
        <filter val="171.21"/>
        <filter val="232.21"/>
        <filter val="260.21"/>
        <filter val="286.21"/>
        <filter val="304.21"/>
        <filter val="330.21"/>
        <filter val="384.21"/>
        <filter val="675.21"/>
        <filter val="16.22"/>
        <filter val="43.22"/>
        <filter val="44.22"/>
        <filter val="45.22"/>
        <filter val="55.22"/>
        <filter val="69.22"/>
        <filter val="109.22"/>
        <filter val="123.22"/>
        <filter val="143.22"/>
        <filter val="160.22"/>
        <filter val="189.22"/>
        <filter val="962.22"/>
        <filter val="13.23"/>
        <filter val="46.23"/>
        <filter val="59.23"/>
        <filter val="73.23"/>
        <filter val="76.23"/>
        <filter val="78.23"/>
        <filter val="114.23"/>
        <filter val="224.23"/>
        <filter val="15.24"/>
        <filter val="18.24"/>
        <filter val="35.24"/>
        <filter val="53.24"/>
        <filter val="56.24"/>
        <filter val="58.24"/>
        <filter val="59.24"/>
        <filter val="60.24"/>
        <filter val="86.24"/>
        <filter val="95.24"/>
        <filter val="155.24"/>
        <filter val="175.24"/>
        <filter val="187.24"/>
        <filter val="206.24"/>
        <filter val="234.24"/>
        <filter val="254.24"/>
        <filter val="620.24"/>
        <filter val="16.25"/>
        <filter val="20.25"/>
        <filter val="21.25"/>
        <filter val="33.25"/>
        <filter val="35.25"/>
        <filter val="39.25"/>
        <filter val="42.25"/>
        <filter val="43.25"/>
        <filter val="49.25"/>
        <filter val="51.25"/>
        <filter val="55.25"/>
        <filter val="63.25"/>
        <filter val="89.25"/>
        <filter val="92.25"/>
        <filter val="96.25"/>
        <filter val="173.25"/>
        <filter val="256.25"/>
        <filter val="272.25"/>
        <filter val="434.25"/>
        <filter val="455.25"/>
        <filter val="786.25"/>
        <filter val="20.26"/>
        <filter val="30.26"/>
        <filter val="31.26"/>
        <filter val="36.26"/>
        <filter val="111.26"/>
        <filter val="118.26"/>
        <filter val="138.26"/>
        <filter val="216.26"/>
        <filter val="248.26"/>
        <filter val="323.26"/>
        <filter val="648.26"/>
        <filter val="693.26"/>
        <filter val="15.27"/>
        <filter val="21.27"/>
        <filter val="24.27"/>
        <filter val="37.27"/>
        <filter val="45.27"/>
        <filter val="56.27"/>
        <filter val="84.27"/>
        <filter val="94.27"/>
        <filter val="153.27"/>
        <filter val="167.27"/>
        <filter val="192.27"/>
        <filter val="197.27"/>
        <filter val="202.27"/>
        <filter val="282.27"/>
        <filter val="25.28"/>
        <filter val="86.28"/>
        <filter val="88.28"/>
        <filter val="100.28"/>
        <filter val="102.28"/>
        <filter val="116.28"/>
        <filter val="162.28"/>
        <filter val="181.28"/>
        <filter val="199.28"/>
        <filter val="317.28"/>
        <filter val="18.29"/>
        <filter val="31.29"/>
        <filter val="32.29"/>
        <filter val="43.29"/>
        <filter val="48.29"/>
        <filter val="49.29"/>
        <filter val="58.29"/>
        <filter val="73.29"/>
        <filter val="86.29"/>
        <filter val="94.29"/>
        <filter val="117.29"/>
        <filter val="119.29"/>
        <filter val="140.29"/>
        <filter val="231.29"/>
        <filter val="300.29"/>
        <filter val="323.29"/>
        <filter val="36.30"/>
        <filter val="42.30"/>
        <filter val="50.30"/>
        <filter val="52.30"/>
        <filter val="60.30"/>
        <filter val="83.30"/>
        <filter val="118.30"/>
        <filter val="169.30"/>
        <filter val="236.30"/>
        <filter val="274.30"/>
        <filter val="653.30"/>
        <filter val="12.31"/>
        <filter val="15.31"/>
        <filter val="63.31"/>
        <filter val="88.31"/>
        <filter val="89.31"/>
        <filter val="265.31"/>
        <filter val="357.31"/>
        <filter val="803.31"/>
        <filter val="14.32"/>
        <filter val="23.32"/>
        <filter val="26.32"/>
        <filter val="28.32"/>
        <filter val="34.32"/>
        <filter val="46.32"/>
        <filter val="47.32"/>
        <filter val="67.32"/>
        <filter val="76.32"/>
        <filter val="108.32"/>
        <filter val="120.32"/>
        <filter val="193.32"/>
        <filter val="211.32"/>
        <filter val="385.32"/>
        <filter val="399.32"/>
        <filter val="947.32"/>
        <filter val="22.33"/>
        <filter val="36.33"/>
        <filter val="40.33"/>
        <filter val="42.33"/>
        <filter val="45.33"/>
        <filter val="47.33"/>
        <filter val="55.33"/>
        <filter val="70.33"/>
        <filter val="84.33"/>
        <filter val="96.33"/>
        <filter val="105.33"/>
        <filter val="124.33"/>
        <filter val="131.33"/>
        <filter val="170.33"/>
        <filter val="205.33"/>
        <filter val="237.33"/>
        <filter val="270.33"/>
        <filter val="502.33"/>
        <filter val="596.33"/>
        <filter val="11.34"/>
        <filter val="18.34"/>
        <filter val="37.34"/>
        <filter val="60.34"/>
        <filter val="95.34"/>
        <filter val="100.34"/>
        <filter val="106.34"/>
        <filter val="113.34"/>
        <filter val="178.34"/>
        <filter val="197.34"/>
        <filter val="303.34"/>
        <filter val="304.34"/>
        <filter val="327.34"/>
        <filter val="40.35"/>
        <filter val="41.35"/>
        <filter val="42.35"/>
        <filter val="52.35"/>
        <filter val="53.35"/>
        <filter val="56.35"/>
        <filter val="57.35"/>
        <filter val="68.35"/>
        <filter val="76.35"/>
        <filter val="78.35"/>
        <filter val="81.35"/>
        <filter val="83.35"/>
        <filter val="93.35"/>
        <filter val="116.35"/>
        <filter val="121.35"/>
        <filter val="194.35"/>
        <filter val="195.35"/>
        <filter val="196.35"/>
        <filter val="220.35"/>
        <filter val="247.35"/>
        <filter val="292.35"/>
        <filter val="22.36"/>
        <filter val="42.36"/>
        <filter val="51.36"/>
        <filter val="54.36"/>
        <filter val="56.36"/>
        <filter val="61.36"/>
        <filter val="63.36"/>
        <filter val="66.36"/>
        <filter val="75.36"/>
        <filter val="77.36"/>
        <filter val="190.36"/>
        <filter val="208.36"/>
        <filter val="22.37"/>
        <filter val="45.37"/>
        <filter val="49.37"/>
        <filter val="56.37"/>
        <filter val="59.37"/>
        <filter val="75.37"/>
        <filter val="76.37"/>
        <filter val="79.37"/>
        <filter val="279.37"/>
        <filter val="27.38"/>
        <filter val="39.38"/>
        <filter val="44.38"/>
        <filter val="52.38"/>
        <filter val="55.38"/>
        <filter val="111.38"/>
        <filter val="151.38"/>
        <filter val="172.38"/>
        <filter val="190.38"/>
        <filter val="220.38"/>
        <filter val="270.38"/>
        <filter val="868.38"/>
        <filter val="22.39"/>
        <filter val="23.39"/>
        <filter val="35.39"/>
        <filter val="49.39"/>
        <filter val="68.39"/>
        <filter val="80.39"/>
        <filter val="88.39"/>
        <filter val="124.39"/>
        <filter val="166.39"/>
        <filter val="241.39"/>
        <filter val="30.40"/>
        <filter val="33.40"/>
        <filter val="38.40"/>
        <filter val="53.40"/>
        <filter val="67.40"/>
        <filter val="71.40"/>
        <filter val="73.40"/>
        <filter val="101.40"/>
        <filter val="185.40"/>
        <filter val="207.40"/>
        <filter val="322.40"/>
        <filter val="550.40"/>
        <filter val="31.41"/>
        <filter val="32.41"/>
        <filter val="34.41"/>
        <filter val="39.41"/>
        <filter val="41.41"/>
        <filter val="44.41"/>
        <filter val="66.41"/>
        <filter val="98.41"/>
        <filter val="183.41"/>
        <filter val="289.41"/>
        <filter val="293.41"/>
        <filter val="301.41"/>
        <filter val="22.42"/>
        <filter val="31.42"/>
        <filter val="35.42"/>
        <filter val="38.42"/>
        <filter val="58.42"/>
        <filter val="67.42"/>
        <filter val="82.42"/>
        <filter val="90.42"/>
        <filter val="97.42"/>
        <filter val="102.42"/>
        <filter val="121.42"/>
        <filter val="222.42"/>
        <filter val="307.42"/>
        <filter val="318.42"/>
        <filter val="10.43"/>
        <filter val="17.43"/>
        <filter val="18.43"/>
        <filter val="33.43"/>
        <filter val="43.43"/>
        <filter val="51.43"/>
        <filter val="53.43"/>
        <filter val="56.43"/>
        <filter val="63.43"/>
        <filter val="88.43"/>
        <filter val="150.43"/>
        <filter val="201.43"/>
        <filter val="238.43"/>
        <filter val="291.43"/>
        <filter val="491.43"/>
        <filter val="28.44"/>
        <filter val="29.44"/>
        <filter val="30.44"/>
        <filter val="73.44"/>
        <filter val="77.44"/>
        <filter val="81.44"/>
        <filter val="89.44"/>
        <filter val="135.44"/>
        <filter val="144.44"/>
        <filter val="164.44"/>
        <filter val="213.44"/>
        <filter val="238.44"/>
        <filter val="19.45"/>
        <filter val="21.45"/>
        <filter val="38.45"/>
        <filter val="47.45"/>
        <filter val="58.45"/>
        <filter val="70.45"/>
        <filter val="72.45"/>
        <filter val="110.45"/>
        <filter val="146.45"/>
        <filter val="900.45"/>
        <filter val="17.46"/>
        <filter val="28.46"/>
        <filter val="31.46"/>
        <filter val="41.46"/>
        <filter val="65.46"/>
        <filter val="71.46"/>
        <filter val="78.46"/>
        <filter val="120.46"/>
        <filter val="232.46"/>
        <filter val="27.47"/>
        <filter val="34.47"/>
        <filter val="38.47"/>
        <filter val="83.47"/>
        <filter val="85.47"/>
        <filter val="94.47"/>
        <filter val="134.47"/>
        <filter val="301.47"/>
        <filter val="10.48"/>
        <filter val="16.48"/>
        <filter val="21.48"/>
        <filter val="29.48"/>
        <filter val="60.48"/>
        <filter val="77.48"/>
        <filter val="94.48"/>
        <filter val="117.48"/>
        <filter val="180.48"/>
        <filter val="186.48"/>
        <filter val="24.49"/>
        <filter val="28.49"/>
        <filter val="38.49"/>
        <filter val="44.49"/>
        <filter val="70.49"/>
        <filter val="80.49"/>
        <filter val="90.49"/>
        <filter val="112.49"/>
        <filter val="227.49"/>
        <filter val="521.49"/>
        <filter val="17.50"/>
        <filter val="18.50"/>
        <filter val="34.50"/>
        <filter val="35.50"/>
        <filter val="46.50"/>
        <filter val="58.50"/>
        <filter val="62.50"/>
        <filter val="64.50"/>
        <filter val="73.50"/>
        <filter val="77.50"/>
        <filter val="81.50"/>
        <filter val="97.50"/>
        <filter val="100.50"/>
        <filter val="121.50"/>
        <filter val="235.50"/>
        <filter val="334.50"/>
        <filter val="409.50"/>
        <filter val="417.50"/>
        <filter val="689.50"/>
        <filter val="742.50"/>
        <filter val="13.51"/>
        <filter val="22.51"/>
        <filter val="41.51"/>
        <filter val="49.51"/>
        <filter val="51.51"/>
        <filter val="86.51"/>
        <filter val="200.51"/>
        <filter val="444.51"/>
        <filter val="27.52"/>
        <filter val="37.52"/>
        <filter val="42.52"/>
        <filter val="59.52"/>
        <filter val="81.52"/>
        <filter val="89.52"/>
        <filter val="101.52"/>
        <filter val="127.52"/>
        <filter val="161.52"/>
        <filter val="265.52"/>
        <filter val="509.52"/>
        <filter val="34.53"/>
        <filter val="35.53"/>
        <filter val="43.53"/>
        <filter val="51.53"/>
        <filter val="73.53"/>
        <filter val="75.53"/>
        <filter val="108.53"/>
        <filter val="146.53"/>
        <filter val="518.53"/>
        <filter val="533.53"/>
        <filter val="619.53"/>
        <filter val="12.54"/>
        <filter val="14.54"/>
        <filter val="22.54"/>
        <filter val="30.54"/>
        <filter val="33.54"/>
        <filter val="44.54"/>
        <filter val="46.54"/>
        <filter val="52.54"/>
        <filter val="55.54"/>
        <filter val="59.54"/>
        <filter val="61.54"/>
        <filter val="113.54"/>
        <filter val="122.54"/>
        <filter val="239.54"/>
        <filter val="272.54"/>
        <filter val="280.54"/>
        <filter val="384.54"/>
        <filter val="489.54"/>
        <filter val="15.55"/>
        <filter val="23.55"/>
        <filter val="26.55"/>
        <filter val="31.55"/>
        <filter val="44.55"/>
        <filter val="54.55"/>
        <filter val="81.55"/>
        <filter val="83.55"/>
        <filter val="154.55"/>
        <filter val="183.55"/>
        <filter val="238.55"/>
        <filter val="274.55"/>
        <filter val="295.55"/>
        <filter val="422.55"/>
        <filter val="990.55"/>
        <filter val="10.56"/>
        <filter val="34.56"/>
        <filter val="42.56"/>
        <filter val="52.56"/>
        <filter val="54.56"/>
        <filter val="74.56"/>
        <filter val="96.56"/>
        <filter val="107.56"/>
        <filter val="147.56"/>
        <filter val="195.56"/>
        <filter val="240.56"/>
        <filter val="255.56"/>
        <filter val="295.56"/>
        <filter val="334.56"/>
        <filter val="338.56"/>
        <filter val="15.57"/>
        <filter val="23.57"/>
        <filter val="27.57"/>
        <filter val="32.57"/>
        <filter val="46.57"/>
        <filter val="48.57"/>
        <filter val="53.57"/>
        <filter val="57.57"/>
        <filter val="59.57"/>
        <filter val="67.57"/>
        <filter val="68.57"/>
        <filter val="80.57"/>
        <filter val="97.57"/>
        <filter val="100.57"/>
        <filter val="146.57"/>
        <filter val="193.57"/>
        <filter val="218.57"/>
        <filter val="363.57"/>
        <filter val="17.58"/>
        <filter val="19.58"/>
        <filter val="23.58"/>
        <filter val="25.58"/>
        <filter val="29.58"/>
        <filter val="31.58"/>
        <filter val="42.58"/>
        <filter val="43.58"/>
        <filter val="45.58"/>
        <filter val="60.58"/>
        <filter val="61.58"/>
        <filter val="70.58"/>
        <filter val="71.58"/>
        <filter val="79.58"/>
        <filter val="80.58"/>
        <filter val="113.58"/>
        <filter val="128.58"/>
        <filter val="145.58"/>
        <filter val="320.58"/>
        <filter val="544.58"/>
        <filter val="18.59"/>
        <filter val="24.59"/>
        <filter val="51.59"/>
        <filter val="61.59"/>
        <filter val="64.59"/>
        <filter val="71.59"/>
        <filter val="73.59"/>
        <filter val="75.59"/>
        <filter val="166.59"/>
        <filter val="190.59"/>
        <filter val="229.59"/>
        <filter val="298.59"/>
        <filter val="346.59"/>
        <filter val="29.60"/>
        <filter val="37.60"/>
        <filter val="40.60"/>
        <filter val="115.60"/>
        <filter val="214.60"/>
        <filter val="341.60"/>
        <filter val="20.61"/>
        <filter val="31.61"/>
        <filter val="38.61"/>
        <filter val="40.61"/>
        <filter val="57.61"/>
        <filter val="68.61"/>
        <filter val="81.61"/>
        <filter val="89.61"/>
        <filter val="114.61"/>
        <filter val="122.61"/>
        <filter val="132.61"/>
        <filter val="137.61"/>
        <filter val="226.61"/>
        <filter val="13.62"/>
        <filter val="23.62"/>
        <filter val="27.62"/>
        <filter val="32.62"/>
        <filter val="35.62"/>
        <filter val="36.62"/>
        <filter val="45.62"/>
        <filter val="80.62"/>
        <filter val="84.62"/>
        <filter val="88.62"/>
        <filter val="101.62"/>
        <filter val="161.62"/>
        <filter val="170.62"/>
        <filter val="184.62"/>
        <filter val="217.62"/>
        <filter val="245.62"/>
        <filter val="435.62"/>
        <filter val="16.63"/>
        <filter val="21.63"/>
        <filter val="44.63"/>
        <filter val="57.63"/>
        <filter val="62.63"/>
        <filter val="67.63"/>
        <filter val="80.63"/>
        <filter val="102.63"/>
        <filter val="184.63"/>
        <filter val="287.63"/>
        <filter val="17.64"/>
        <filter val="29.64"/>
        <filter val="43.64"/>
        <filter val="44.64"/>
        <filter val="47.64"/>
        <filter val="66.64"/>
        <filter val="67.64"/>
        <filter val="81.64"/>
        <filter val="100.64"/>
        <filter val="111.64"/>
        <filter val="128.64"/>
        <filter val="132.64"/>
        <filter val="22.65"/>
        <filter val="32.65"/>
        <filter val="34.65"/>
        <filter val="56.65"/>
        <filter val="71.65"/>
        <filter val="151.65"/>
        <filter val="211.65"/>
        <filter val="225.65"/>
        <filter val="295.65"/>
        <filter val="16.66"/>
        <filter val="19.66"/>
        <filter val="26.66"/>
        <filter val="29.66"/>
        <filter val="37.66"/>
        <filter val="38.66"/>
        <filter val="49.66"/>
        <filter val="56.66"/>
        <filter val="94.66"/>
        <filter val="112.66"/>
        <filter val="345.66"/>
        <filter val="633.66"/>
        <filter val="42.67"/>
        <filter val="46.67"/>
        <filter val="47.67"/>
        <filter val="48.67"/>
        <filter val="54.67"/>
        <filter val="70.67"/>
        <filter val="86.67"/>
        <filter val="104.67"/>
        <filter val="108.67"/>
        <filter val="113.67"/>
        <filter val="124.67"/>
        <filter val="134.67"/>
        <filter val="224.67"/>
        <filter val="19.68"/>
        <filter val="32.68"/>
        <filter val="74.68"/>
        <filter val="81.68"/>
        <filter val="113.68"/>
        <filter val="154.68"/>
        <filter val="219.68"/>
        <filter val="223.68"/>
        <filter val="228.68"/>
        <filter val="233.68"/>
        <filter val="321.68"/>
        <filter val="362.68"/>
        <filter val="386.68"/>
        <filter val="428.68"/>
        <filter val="16.69"/>
        <filter val="22.69"/>
        <filter val="96.69"/>
        <filter val="126.69"/>
        <filter val="385.69"/>
        <filter val="526.69"/>
        <filter val="10.70"/>
        <filter val="20.70"/>
        <filter val="44.70"/>
        <filter val="90.70"/>
        <filter val="123.70"/>
        <filter val="161.70"/>
        <filter val="211.70"/>
        <filter val="281.70"/>
        <filter val="15.71"/>
        <filter val="19.71"/>
        <filter val="32.71"/>
        <filter val="33.71"/>
        <filter val="55.71"/>
        <filter val="65.71"/>
        <filter val="71.71"/>
        <filter val="80.71"/>
        <filter val="132.71"/>
        <filter val="144.71"/>
        <filter val="189.71"/>
        <filter val="215.71"/>
        <filter val="303.71"/>
        <filter val="335.71"/>
        <filter val="364.71"/>
        <filter val="424.71"/>
        <filter val="12.72"/>
        <filter val="29.72"/>
        <filter val="31.72"/>
        <filter val="164.72"/>
        <filter val="189.72"/>
        <filter val="240.72"/>
        <filter val="555.72"/>
        <filter val="11.73"/>
        <filter val="24.73"/>
        <filter val="25.73"/>
        <filter val="26.73"/>
        <filter val="39.73"/>
        <filter val="45.73"/>
        <filter val="46.73"/>
        <filter val="47.73"/>
        <filter val="63.73"/>
        <filter val="85.73"/>
        <filter val="90.73"/>
        <filter val="104.73"/>
        <filter val="117.73"/>
        <filter val="235.73"/>
        <filter val="255.73"/>
        <filter val="26.74"/>
        <filter val="28.74"/>
        <filter val="34.74"/>
        <filter val="43.74"/>
        <filter val="47.74"/>
        <filter val="48.74"/>
        <filter val="49.74"/>
        <filter val="50.74"/>
        <filter val="54.74"/>
        <filter val="72.74"/>
        <filter val="101.74"/>
        <filter val="119.74"/>
        <filter val="147.74"/>
        <filter val="177.74"/>
        <filter val="213.74"/>
        <filter val="243.74"/>
        <filter val="262.74"/>
        <filter val="356.74"/>
        <filter val="22.75"/>
        <filter val="29.75"/>
        <filter val="35.75"/>
        <filter val="48.75"/>
        <filter val="65.75"/>
        <filter val="68.75"/>
        <filter val="89.75"/>
        <filter val="122.75"/>
        <filter val="123.75"/>
        <filter val="271.75"/>
        <filter val="497.75"/>
        <filter val="13.76"/>
        <filter val="23.76"/>
        <filter val="32.76"/>
        <filter val="35.76"/>
        <filter val="46.76"/>
        <filter val="62.76"/>
        <filter val="91.76"/>
        <filter val="144.76"/>
        <filter val="244.76"/>
        <filter val="302.76"/>
        <filter val="455.76"/>
        <filter val="34.77"/>
        <filter val="40.77"/>
        <filter val="45.77"/>
        <filter val="67.77"/>
        <filter val="71.77"/>
        <filter val="72.77"/>
        <filter val="75.77"/>
        <filter val="90.77"/>
        <filter val="206.77"/>
        <filter val="12.78"/>
        <filter val="20.78"/>
        <filter val="27.78"/>
        <filter val="34.78"/>
        <filter val="40.78"/>
        <filter val="66.78"/>
        <filter val="95.78"/>
        <filter val="105.78"/>
        <filter val="218.78"/>
        <filter val="235.78"/>
        <filter val="239.78"/>
        <filter val="246.78"/>
        <filter val="689.78"/>
        <filter val="14.79"/>
        <filter val="26.79"/>
        <filter val="32.79"/>
        <filter val="45.79"/>
        <filter val="48.79"/>
        <filter val="57.79"/>
        <filter val="66.79"/>
        <filter val="68.79"/>
        <filter val="77.79"/>
        <filter val="106.79"/>
        <filter val="111.79"/>
        <filter val="132.79"/>
        <filter val="185.79"/>
        <filter val="256.79"/>
        <filter val="383.79"/>
        <filter val="10.80"/>
        <filter val="12.80"/>
        <filter val="15.80"/>
        <filter val="31.80"/>
        <filter val="33.80"/>
        <filter val="35.80"/>
        <filter val="37.80"/>
        <filter val="41.80"/>
        <filter val="44.80"/>
        <filter val="50.80"/>
        <filter val="70.80"/>
        <filter val="98.80"/>
        <filter val="144.80"/>
        <filter val="272.80"/>
        <filter val="18.81"/>
        <filter val="19.81"/>
        <filter val="22.81"/>
        <filter val="63.81"/>
        <filter val="75.81"/>
        <filter val="117.81"/>
        <filter val="188.81"/>
        <filter val="204.81"/>
        <filter val="216.81"/>
        <filter val="24.82"/>
        <filter val="47.82"/>
        <filter val="51.82"/>
        <filter val="53.82"/>
        <filter val="81.82"/>
        <filter val="90.82"/>
        <filter val="179.82"/>
        <filter val="183.82"/>
        <filter val="213.82"/>
        <filter val="249.82"/>
        <filter val="272.82"/>
        <filter val="311.82"/>
        <filter val="11.83"/>
        <filter val="12.83"/>
        <filter val="15.83"/>
        <filter val="19.83"/>
        <filter val="29.83"/>
        <filter val="30.83"/>
        <filter val="78.83"/>
        <filter val="79.83"/>
        <filter val="101.83"/>
        <filter val="134.83"/>
        <filter val="305.83"/>
        <filter val="348.83"/>
        <filter val="426.83"/>
        <filter val="13.84"/>
        <filter val="19.84"/>
        <filter val="25.84"/>
        <filter val="32.84"/>
        <filter val="61.84"/>
        <filter val="65.84"/>
        <filter val="68.84"/>
        <filter val="149.84"/>
        <filter val="315.84"/>
        <filter val="323.84"/>
        <filter val="329.84"/>
        <filter val="473.84"/>
        <filter val="11.85"/>
        <filter val="14.85"/>
        <filter val="23.85"/>
        <filter val="30.85"/>
        <filter val="36.85"/>
        <filter val="45.85"/>
        <filter val="49.85"/>
        <filter val="58.85"/>
        <filter val="81.85"/>
        <filter val="92.85"/>
        <filter val="94.85"/>
        <filter val="106.85"/>
        <filter val="113.85"/>
        <filter val="121.85"/>
        <filter val="139.85"/>
        <filter val="155.85"/>
        <filter val="201.85"/>
        <filter val="225.85"/>
        <filter val="23.86"/>
        <filter val="28.86"/>
        <filter val="50.86"/>
        <filter val="67.86"/>
        <filter val="68.86"/>
        <filter val="74.86"/>
        <filter val="94.86"/>
        <filter val="137.86"/>
        <filter val="170.86"/>
        <filter val="175.86"/>
        <filter val="194.86"/>
        <filter val="198.86"/>
        <filter val="342.86"/>
        <filter val="343.86"/>
        <filter val="439.86"/>
        <filter val="24.87"/>
        <filter val="29.87"/>
        <filter val="36.87"/>
        <filter val="37.87"/>
        <filter val="49.87"/>
        <filter val="62.87"/>
        <filter val="63.87"/>
        <filter val="76.87"/>
        <filter val="88.87"/>
        <filter val="99.87"/>
        <filter val="135.87"/>
        <filter val="171.87"/>
        <filter val="182.87"/>
        <filter val="547.87"/>
        <filter val="14.88"/>
        <filter val="43.88"/>
        <filter val="48.88"/>
        <filter val="57.88"/>
        <filter val="78.88"/>
        <filter val="91.88"/>
        <filter val="100.88"/>
        <filter val="103.88"/>
        <filter val="117.88"/>
        <filter val="124.88"/>
        <filter val="138.88"/>
        <filter val="160.88"/>
        <filter val="180.88"/>
        <filter val="239.88"/>
        <filter val="248.88"/>
        <filter val="329.88"/>
        <filter val="423.88"/>
        <filter val="14.89"/>
        <filter val="22.89"/>
        <filter val="27.89"/>
        <filter val="29.89"/>
        <filter val="42.89"/>
        <filter val="43.89"/>
        <filter val="50.89"/>
        <filter val="52.89"/>
        <filter val="73.89"/>
        <filter val="81.89"/>
        <filter val="121.89"/>
        <filter val="317.89"/>
        <filter val="10.90"/>
        <filter val="12.90"/>
        <filter val="19.90"/>
        <filter val="30.90"/>
        <filter val="47.90"/>
        <filter val="50.90"/>
        <filter val="61.90"/>
        <filter val="80.90"/>
        <filter val="82.90"/>
        <filter val="90.90"/>
        <filter val="234.90"/>
        <filter val="301.90"/>
        <filter val="351.90"/>
        <filter val="19.91"/>
        <filter val="29.91"/>
        <filter val="34.91"/>
        <filter val="54.91"/>
        <filter val="59.91"/>
        <filter val="67.91"/>
        <filter val="82.91"/>
        <filter val="87.91"/>
        <filter val="111.91"/>
        <filter val="208.91"/>
        <filter val="242.91"/>
        <filter val="267.91"/>
        <filter val="18.92"/>
        <filter val="26.92"/>
        <filter val="28.92"/>
        <filter val="35.92"/>
        <filter val="38.92"/>
        <filter val="51.92"/>
        <filter val="53.92"/>
        <filter val="56.92"/>
        <filter val="61.92"/>
        <filter val="73.92"/>
        <filter val="76.92"/>
        <filter val="87.92"/>
        <filter val="90.92"/>
        <filter val="137.92"/>
        <filter val="196.92"/>
        <filter val="38.93"/>
        <filter val="49.93"/>
        <filter val="89.93"/>
        <filter val="97.93"/>
        <filter val="224.93"/>
        <filter val="259.93"/>
        <filter val="296.93"/>
        <filter val="303.93"/>
        <filter val="321.93"/>
        <filter val="35.94"/>
        <filter val="38.94"/>
        <filter val="42.94"/>
        <filter val="44.94"/>
        <filter val="96.94"/>
        <filter val="222.94"/>
        <filter val="229.94"/>
        <filter val="304.94"/>
        <filter val="11.95"/>
        <filter val="34.95"/>
        <filter val="43.95"/>
        <filter val="54.95"/>
        <filter val="203.95"/>
        <filter val="289.95"/>
        <filter val="29.96"/>
        <filter val="51.96"/>
        <filter val="72.96"/>
        <filter val="74.96"/>
        <filter val="110.96"/>
        <filter val="178.96"/>
        <filter val="420.96"/>
        <filter val="583.96"/>
        <filter val="33.97"/>
        <filter val="40.97"/>
        <filter val="81.97"/>
        <filter val="97.97"/>
        <filter val="105.97"/>
        <filter val="207.97"/>
        <filter val="221.97"/>
        <filter val="246.97"/>
        <filter val="298.97"/>
        <filter val="426.97"/>
        <filter val="30.98"/>
        <filter val="33.98"/>
        <filter val="57.98"/>
        <filter val="73.98"/>
        <filter val="76.98"/>
        <filter val="83.98"/>
        <filter val="91.98"/>
        <filter val="96.98"/>
        <filter val="101.98"/>
        <filter val="119.98"/>
        <filter val="147.98"/>
        <filter val="165.98"/>
        <filter val="202.98"/>
        <filter val="207.98"/>
        <filter val="245.98"/>
        <filter val="20.99"/>
        <filter val="37.99"/>
        <filter val="39.99"/>
        <filter val="51.99"/>
        <filter val="58.99"/>
        <filter val="139.99"/>
        <filter val="181.99"/>
        <filter val="225.99"/>
        <filter val="231.99"/>
        <filter val="282.99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6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晓洁</cp:lastModifiedBy>
  <dcterms:created xsi:type="dcterms:W3CDTF">2024-07-17T21:36:00Z</dcterms:created>
  <dcterms:modified xsi:type="dcterms:W3CDTF">2024-07-17T14:42:19Z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381EE6433DF87FAF655997663F3357CB_42</vt:lpwstr>
  </property>
</Properties>
</file>