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1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x\Documents\projects\ANT-APCT-Paper\"/>
    </mc:Choice>
  </mc:AlternateContent>
  <xr:revisionPtr revIDLastSave="0" documentId="13_ncr:1_{60BAF9D6-2AF1-4D73-A1C3-124AF1A4CB45}" xr6:coauthVersionLast="47" xr6:coauthVersionMax="47" xr10:uidLastSave="{00000000-0000-0000-0000-000000000000}"/>
  <bookViews>
    <workbookView xWindow="-108" yWindow="-108" windowWidth="23256" windowHeight="12456" tabRatio="233" activeTab="2" xr2:uid="{6FCF1A85-07F8-4469-BD61-1ACE709580B5}"/>
  </bookViews>
  <sheets>
    <sheet name="Start" sheetId="1" r:id="rId1"/>
    <sheet name="Data" sheetId="2" r:id="rId2"/>
    <sheet name="Sorted" sheetId="3" r:id="rId3"/>
  </sheets>
  <definedNames>
    <definedName name="solver_eng" localSheetId="1" hidden="1">1</definedName>
    <definedName name="solver_eng" localSheetId="2" hidden="1">1</definedName>
    <definedName name="solver_neg" localSheetId="1" hidden="1">1</definedName>
    <definedName name="solver_neg" localSheetId="2" hidden="1">1</definedName>
    <definedName name="solver_num" localSheetId="1" hidden="1">0</definedName>
    <definedName name="solver_num" localSheetId="2" hidden="1">0</definedName>
    <definedName name="solver_opt" localSheetId="1" hidden="1">Data!$A$1</definedName>
    <definedName name="solver_opt" localSheetId="2" hidden="1">Sorted!$A$1</definedName>
    <definedName name="solver_typ" localSheetId="1" hidden="1">1</definedName>
    <definedName name="solver_typ" localSheetId="2" hidden="1">1</definedName>
    <definedName name="solver_val" localSheetId="1" hidden="1">0</definedName>
    <definedName name="solver_val" localSheetId="2" hidden="1">0</definedName>
    <definedName name="solver_ver" localSheetId="1" hidden="1">3</definedName>
    <definedName name="solver_ver" localSheetId="2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S6" i="3" l="1" a="1"/>
  <c r="S6" i="3" s="1"/>
  <c r="S2" i="3" a="1"/>
  <c r="S2" i="3" s="1"/>
  <c r="S3" i="3" a="1"/>
  <c r="S3" i="3" s="1"/>
  <c r="S5" i="3" a="1"/>
  <c r="S5" i="3" s="1"/>
  <c r="S4" i="3" a="1"/>
  <c r="S4" i="3" s="1"/>
  <c r="S7" i="3" a="1"/>
  <c r="S7" i="3" s="1"/>
  <c r="S10" i="3" a="1"/>
  <c r="S10" i="3" s="1"/>
  <c r="S9" i="3" a="1"/>
  <c r="S9" i="3" s="1"/>
  <c r="S8" i="3" a="1"/>
  <c r="S8" i="3" s="1"/>
  <c r="S11" i="3" a="1"/>
  <c r="S11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<sst xmlns="http://schemas.openxmlformats.org/spreadsheetml/2006/main" count="327" uniqueCount="89">
  <si>
    <t>Where to post my paper?</t>
  </si>
  <si>
    <t>No.</t>
  </si>
  <si>
    <t>Jorunal</t>
  </si>
  <si>
    <t>ANNALS OF PURE AND APPLIED LOGIC</t>
  </si>
  <si>
    <t>Publisher</t>
  </si>
  <si>
    <t>Elsevier</t>
  </si>
  <si>
    <t>Rev-Time (week)</t>
  </si>
  <si>
    <t>Branch</t>
  </si>
  <si>
    <t>Logics, TCS</t>
  </si>
  <si>
    <t>CiteScore</t>
  </si>
  <si>
    <t>Country</t>
  </si>
  <si>
    <t>NL</t>
  </si>
  <si>
    <t>OpenAccess</t>
  </si>
  <si>
    <t>No</t>
  </si>
  <si>
    <t>SCI (WOS)</t>
  </si>
  <si>
    <t>TopAvl</t>
  </si>
  <si>
    <t>Yes</t>
  </si>
  <si>
    <t>Acceptance</t>
  </si>
  <si>
    <t>Easy</t>
  </si>
  <si>
    <t>Website</t>
  </si>
  <si>
    <t>GO</t>
  </si>
  <si>
    <t>URL</t>
  </si>
  <si>
    <t>https://www.sciencedirect.com/journal/annals-of-pure-and-applied-logic</t>
  </si>
  <si>
    <t>InfoSrc</t>
  </si>
  <si>
    <t>Recommended</t>
  </si>
  <si>
    <t>Impact Factor</t>
  </si>
  <si>
    <t>JOURNAL OF THE AMERICAN MATHEMATICAL SOCIETY</t>
  </si>
  <si>
    <t>Maths</t>
  </si>
  <si>
    <t>Branch Delta</t>
  </si>
  <si>
    <t>USA</t>
  </si>
  <si>
    <t>Hard</t>
  </si>
  <si>
    <t>https://www.ams.org/publications/journals/journalsframework/jams</t>
  </si>
  <si>
    <t>Letpub</t>
  </si>
  <si>
    <t>AMS</t>
  </si>
  <si>
    <t>MEMOIRS OF THE AMERICAN MATHEMATICAL SOCIETY</t>
  </si>
  <si>
    <t>http://www.ams.org/cgi-bin/mstrack/accepted_papers/memo</t>
  </si>
  <si>
    <t>COMMUNICATIONS ON PURE AND APPLIED MATHEMATICS</t>
  </si>
  <si>
    <t>Wiley</t>
  </si>
  <si>
    <t>http://onlinelibrary.wiley.com/journal/10.1002/(ISSN)1097-0312</t>
  </si>
  <si>
    <t>SOFTWAREX</t>
  </si>
  <si>
    <t>CS</t>
  </si>
  <si>
    <t>Acceptance Rate</t>
  </si>
  <si>
    <t>https://www.sciencedirect.com/journal/softwarex</t>
  </si>
  <si>
    <t>MATHEMATICS</t>
  </si>
  <si>
    <t>MDPI</t>
  </si>
  <si>
    <t>SW</t>
  </si>
  <si>
    <t>https://www.mdpi.com/journal/mathematics</t>
  </si>
  <si>
    <t>HELIYON</t>
  </si>
  <si>
    <t>All</t>
  </si>
  <si>
    <t>https://www.cell.com/heliyon/mathematics</t>
  </si>
  <si>
    <t>FUZZY SETS AND SYSTEMS</t>
  </si>
  <si>
    <t>Categories</t>
  </si>
  <si>
    <t>https://www.sciencedirect.com/journal/fuzzy-sets-and-systems</t>
  </si>
  <si>
    <t>CAS Alert</t>
  </si>
  <si>
    <t>Low</t>
  </si>
  <si>
    <t>JOURNAL OF SYSTEMS ARCHITECTURE</t>
  </si>
  <si>
    <t>https://www.sciencedirect.com/journal/journal-of-systems-architecture</t>
  </si>
  <si>
    <t>DISCRETE MATHEMATICS</t>
  </si>
  <si>
    <t>Discrete Maths</t>
  </si>
  <si>
    <t>CS, Engineering</t>
  </si>
  <si>
    <t>http://www.journals.elsevier.com/discrete-mathematics</t>
  </si>
  <si>
    <t>INFORMATION PROCESSING LETTERS</t>
  </si>
  <si>
    <t>TCS</t>
  </si>
  <si>
    <t>https://www.sciencedirect.com/journal/information-processing-letters</t>
  </si>
  <si>
    <t>https://www.sciencedirect.com/journal/theoretical-computer-science</t>
  </si>
  <si>
    <t>THEORETICAL COMPUTER SCIENCE</t>
  </si>
  <si>
    <t>IEEE</t>
  </si>
  <si>
    <t>Middle</t>
  </si>
  <si>
    <t>https://ieeeaccess.ieee.org/</t>
  </si>
  <si>
    <t>INFORMATION AND COMPUTATION</t>
  </si>
  <si>
    <t>https://www.sciencedirect.com/journal/information-and-computation</t>
  </si>
  <si>
    <t>JOURNAL OF AUTOMATED REASONING</t>
  </si>
  <si>
    <t>Springer</t>
  </si>
  <si>
    <t>Automated Prov</t>
  </si>
  <si>
    <t>https://www.springer.com/10817</t>
  </si>
  <si>
    <t>1 Journal details collected…</t>
  </si>
  <si>
    <t>Get Started: click the links…</t>
  </si>
  <si>
    <t>IEEE ACCESS</t>
  </si>
  <si>
    <t>Evaluation</t>
  </si>
  <si>
    <t>2 Journal evaluation sorted…</t>
  </si>
  <si>
    <t>© Zijian Wang, 2022.</t>
  </si>
  <si>
    <r>
      <rPr>
        <b/>
        <sz val="9"/>
        <color rgb="FFFF0000"/>
        <rFont val="Comic Sans MS"/>
        <family val="4"/>
      </rPr>
      <t>Note</t>
    </r>
    <r>
      <rPr>
        <sz val="9"/>
        <color rgb="FFFF0000"/>
        <rFont val="Comic Sans MS"/>
        <family val="4"/>
      </rPr>
      <t xml:space="preserve">: The paper written during the junior high school period is totally </t>
    </r>
    <r>
      <rPr>
        <b/>
        <sz val="9"/>
        <color rgb="FFFF0000"/>
        <rFont val="Comic Sans MS"/>
        <family val="4"/>
      </rPr>
      <t>worthless</t>
    </r>
    <r>
      <rPr>
        <sz val="9"/>
        <color rgb="FFFF0000"/>
        <rFont val="Comic Sans MS"/>
        <family val="4"/>
      </rPr>
      <t xml:space="preserve"> for consideration because it has </t>
    </r>
    <r>
      <rPr>
        <b/>
        <sz val="9"/>
        <color rgb="FFFF0000"/>
        <rFont val="Comic Sans MS"/>
        <family val="4"/>
      </rPr>
      <t>absolutely no</t>
    </r>
    <r>
      <rPr>
        <sz val="9"/>
        <color rgb="FFFF0000"/>
        <rFont val="Comic Sans MS"/>
        <family val="4"/>
      </rPr>
      <t xml:space="preserve"> scientific values.</t>
    </r>
  </si>
  <si>
    <t>Specifications:
The evaluation is done using my own formula, including many aspects. It should be noted that the evaluation has a possibility of being inaccurate.
The display of the sheets may be incorrect in relatively low Excel versions.</t>
  </si>
  <si>
    <t>Formula definition:</t>
  </si>
  <si>
    <t>SWITCH(C2,"Elsevier",1.5,"Springer",0.5,"MDPI",0,"IEEE",0,"AMS",0,"Wiley",0)+(D2/3)+(4/E2)+(2-G2)+(H2/4)+SWITCH(J2,"No",0,"Yes",0.4)+SWITCH(K2,"No",0,"Low",-1,"Middle",-2)+(L2/3)+SWITCH(M2,"Yes",0.4,"No",0)+(N2*4)+SWITCH(R2,"Recommended",0.4,0)+IF(E2&gt;=12,-2,0)</t>
  </si>
  <si>
    <t>JOURNAL OF SYMBOLIC COMPUTATION</t>
  </si>
  <si>
    <t>EN</t>
  </si>
  <si>
    <t>JOURNAL OF SYMBOLIC LOGIC</t>
  </si>
  <si>
    <t>Cambridge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</si>
</sst>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1" x14ac:knownFonts="1">
    <font>
      <sz val="11"/>
      <color theme="1"/>
      <name val="Calibri"/>
      <family val="2"/>
      <scheme val="minor"/>
    </font>
    <font>
      <b/>
      <i/>
      <sz val="14"/>
      <color theme="1"/>
      <name val="Comic Sans MS"/>
      <family val="4"/>
    </font>
    <font>
      <u/>
      <sz val="11"/>
      <color theme="10"/>
      <name val="Calibri"/>
      <family val="2"/>
      <scheme val="minor"/>
    </font>
    <font>
      <sz val="11"/>
      <color theme="1"/>
      <name val="Comic Sans MS"/>
      <family val="4"/>
    </font>
    <font>
      <u/>
      <sz val="11"/>
      <color theme="8" tint="-0.249977111117893"/>
      <name val="Calibri"/>
      <family val="2"/>
      <scheme val="minor"/>
    </font>
    <font>
      <sz val="9"/>
      <color rgb="FFFF0000"/>
      <name val="Comic Sans MS"/>
      <family val="4"/>
    </font>
    <font>
      <b/>
      <sz val="9"/>
      <color rgb="FFFF0000"/>
      <name val="Comic Sans MS"/>
      <family val="4"/>
    </font>
    <font>
      <sz val="9"/>
      <color theme="1"/>
      <name val="Comic Sans MS"/>
      <family val="4"/>
    </font>
    <font>
      <u/>
      <sz val="11"/>
      <color theme="10"/>
      <name val="Comic Sans MS"/>
      <family val="4"/>
    </font>
    <font>
      <sz val="11"/>
      <color theme="1"/>
      <name val="Fira Code"/>
    </font>
    <font>
      <sz val="9"/>
      <color theme="1"/>
      <name val="Fira Code"/>
    </font>
  </fonts>
  <fills count="6">
    <fill>
      <patternFill patternType="none"/>
    </fill>
    <fill>
      <patternFill patternType="gray125"/>
    </fill>
    <fill>
      <patternFill patternType="solid">
        <fgColor rgb="FF1FD3BE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/>
      <diagonal/>
    </border>
    <border>
      <left/>
      <right style="medium">
        <color rgb="FFFF0000"/>
      </right>
      <top/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 style="thin">
        <color rgb="FFFFFF00"/>
      </left>
      <right style="thin">
        <color rgb="FFFFFF00"/>
      </right>
      <top style="thin">
        <color rgb="FFFFFF00"/>
      </top>
      <bottom style="thin">
        <color rgb="FFFFFF00"/>
      </bottom>
      <diagonal/>
    </border>
    <border>
      <left style="thin">
        <color rgb="FFFFFF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10" xfId="0" applyBorder="1"/>
    <xf numFmtId="0" fontId="0" fillId="0" borderId="11" xfId="0" applyBorder="1"/>
    <xf numFmtId="0" fontId="0" fillId="3" borderId="11" xfId="0" applyFill="1" applyBorder="1"/>
    <xf numFmtId="0" fontId="4" fillId="3" borderId="11" xfId="0" applyFont="1" applyFill="1" applyBorder="1"/>
    <xf numFmtId="0" fontId="0" fillId="0" borderId="12" xfId="0" applyBorder="1"/>
    <xf numFmtId="164" fontId="0" fillId="3" borderId="11" xfId="0" applyNumberFormat="1" applyFill="1" applyBorder="1"/>
    <xf numFmtId="0" fontId="0" fillId="4" borderId="0" xfId="0" applyFill="1" applyAlignment="1">
      <alignment horizontal="left" vertical="top" wrapText="1"/>
    </xf>
    <xf numFmtId="0" fontId="10" fillId="5" borderId="0" xfId="0" applyFont="1" applyFill="1" applyAlignment="1">
      <alignment horizontal="left" vertical="top" wrapText="1"/>
    </xf>
    <xf numFmtId="0" fontId="9" fillId="5" borderId="0" xfId="0" applyFont="1" applyFill="1" applyAlignment="1">
      <alignment horizontal="left" vertical="top" wrapText="1"/>
    </xf>
    <xf numFmtId="0" fontId="0" fillId="5" borderId="0" xfId="0" applyFill="1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8" fillId="2" borderId="0" xfId="1" applyFont="1" applyFill="1" applyBorder="1" applyAlignment="1">
      <alignment horizontal="left"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92">
    <dxf>
      <font>
        <color theme="1"/>
      </font>
      <fill>
        <patternFill>
          <bgColor rgb="FFEF4378"/>
        </patternFill>
      </fill>
    </dxf>
    <dxf>
      <fill>
        <patternFill>
          <bgColor rgb="FF00B050"/>
        </patternFill>
      </fill>
    </dxf>
    <dxf>
      <fill>
        <patternFill>
          <bgColor rgb="FFFF7C80"/>
        </patternFill>
      </fill>
    </dxf>
    <dxf>
      <fill>
        <patternFill>
          <bgColor theme="7"/>
        </patternFill>
      </fill>
    </dxf>
    <dxf>
      <fill>
        <patternFill>
          <bgColor rgb="FF00B050"/>
        </patternFill>
      </fill>
    </dxf>
    <dxf>
      <fill>
        <patternFill>
          <bgColor theme="7"/>
        </patternFill>
      </fill>
    </dxf>
    <dxf>
      <fill>
        <patternFill>
          <bgColor theme="5" tint="-0.24994659260841701"/>
        </patternFill>
      </fill>
    </dxf>
    <dxf>
      <fill>
        <patternFill>
          <bgColor rgb="FFFF7C80"/>
        </patternFill>
      </fill>
    </dxf>
    <dxf>
      <fill>
        <patternFill>
          <bgColor rgb="FF00B050"/>
        </patternFill>
      </fill>
    </dxf>
    <dxf>
      <font>
        <b val="0"/>
        <i val="0"/>
        <color theme="0"/>
      </font>
      <fill>
        <patternFill>
          <bgColor theme="5"/>
        </patternFill>
      </fill>
    </dxf>
    <dxf>
      <font>
        <color theme="4" tint="-0.24994659260841701"/>
      </font>
      <fill>
        <patternFill>
          <bgColor theme="2"/>
        </patternFill>
      </fill>
    </dxf>
    <dxf>
      <font>
        <color theme="1"/>
      </font>
      <fill>
        <patternFill>
          <bgColor theme="7" tint="0.39994506668294322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rgb="FF00B0F0"/>
        </patternFill>
      </fill>
    </dxf>
    <dxf>
      <font>
        <color theme="0"/>
      </font>
      <fill>
        <patternFill>
          <bgColor theme="5"/>
        </patternFill>
      </fill>
    </dxf>
    <dxf>
      <font>
        <color theme="4" tint="0.79998168889431442"/>
      </font>
      <fill>
        <patternFill>
          <bgColor rgb="FF0066FF"/>
        </patternFill>
      </fill>
    </dxf>
    <dxf>
      <font>
        <color theme="0"/>
      </font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ont>
        <color theme="0"/>
      </font>
      <fill>
        <patternFill>
          <bgColor rgb="FFEF4378"/>
        </patternFill>
      </fill>
    </dxf>
    <dxf>
      <fill>
        <patternFill>
          <bgColor rgb="FF00B050"/>
        </patternFill>
      </fill>
    </dxf>
    <dxf>
      <fill>
        <patternFill>
          <bgColor rgb="FFFF7C80"/>
        </patternFill>
      </fill>
    </dxf>
    <dxf>
      <fill>
        <patternFill>
          <bgColor theme="7"/>
        </patternFill>
      </fill>
    </dxf>
    <dxf>
      <fill>
        <patternFill>
          <bgColor rgb="FF00B050"/>
        </patternFill>
      </fill>
    </dxf>
    <dxf>
      <fill>
        <patternFill>
          <bgColor theme="7"/>
        </patternFill>
      </fill>
    </dxf>
    <dxf>
      <fill>
        <patternFill>
          <bgColor theme="5" tint="-0.24994659260841701"/>
        </patternFill>
      </fill>
    </dxf>
    <dxf>
      <fill>
        <patternFill>
          <bgColor rgb="FFFF7C80"/>
        </patternFill>
      </fill>
    </dxf>
    <dxf>
      <fill>
        <patternFill>
          <bgColor rgb="FF00B050"/>
        </patternFill>
      </fill>
    </dxf>
    <dxf>
      <font>
        <b val="0"/>
        <i val="0"/>
        <color theme="0"/>
      </font>
      <fill>
        <patternFill>
          <bgColor theme="5"/>
        </patternFill>
      </fill>
    </dxf>
    <dxf>
      <font>
        <color theme="4" tint="-0.24994659260841701"/>
      </font>
      <fill>
        <patternFill>
          <bgColor theme="2"/>
        </patternFill>
      </fill>
    </dxf>
    <dxf>
      <font>
        <color theme="1"/>
      </font>
      <fill>
        <patternFill>
          <bgColor theme="7" tint="0.39994506668294322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rgb="FF00B0F0"/>
        </patternFill>
      </fill>
    </dxf>
    <dxf>
      <font>
        <color theme="0"/>
      </font>
      <fill>
        <patternFill>
          <bgColor theme="5"/>
        </patternFill>
      </fill>
    </dxf>
    <dxf>
      <font>
        <color theme="4" tint="0.79998168889431442"/>
      </font>
      <fill>
        <patternFill>
          <bgColor rgb="FF0066FF"/>
        </patternFill>
      </fill>
    </dxf>
    <dxf>
      <font>
        <color theme="0"/>
      </font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7C80"/>
        </patternFill>
      </fill>
    </dxf>
    <dxf>
      <fill>
        <patternFill>
          <bgColor theme="7"/>
        </patternFill>
      </fill>
    </dxf>
    <dxf>
      <fill>
        <patternFill>
          <bgColor rgb="FF00B050"/>
        </patternFill>
      </fill>
    </dxf>
    <dxf>
      <fill>
        <patternFill>
          <bgColor theme="7"/>
        </patternFill>
      </fill>
    </dxf>
    <dxf>
      <fill>
        <patternFill>
          <bgColor theme="5" tint="-0.24994659260841701"/>
        </patternFill>
      </fill>
    </dxf>
    <dxf>
      <fill>
        <patternFill>
          <bgColor rgb="FFFF7C80"/>
        </patternFill>
      </fill>
    </dxf>
    <dxf>
      <fill>
        <patternFill>
          <bgColor rgb="FF00B050"/>
        </patternFill>
      </fill>
    </dxf>
    <dxf>
      <font>
        <b val="0"/>
        <i val="0"/>
        <color theme="0"/>
      </font>
      <fill>
        <patternFill>
          <bgColor theme="5"/>
        </patternFill>
      </fill>
    </dxf>
    <dxf>
      <font>
        <color theme="4" tint="-0.24994659260841701"/>
      </font>
      <fill>
        <patternFill>
          <bgColor theme="2"/>
        </patternFill>
      </fill>
    </dxf>
    <dxf>
      <font>
        <color theme="1"/>
      </font>
      <fill>
        <patternFill>
          <bgColor theme="7" tint="0.39994506668294322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rgb="FF00B0F0"/>
        </patternFill>
      </fill>
    </dxf>
    <dxf>
      <font>
        <color theme="0"/>
      </font>
      <fill>
        <patternFill>
          <bgColor theme="5"/>
        </patternFill>
      </fill>
    </dxf>
    <dxf>
      <font>
        <color theme="4" tint="0.79998168889431442"/>
      </font>
      <fill>
        <patternFill>
          <bgColor rgb="FF0066FF"/>
        </patternFill>
      </fill>
    </dxf>
    <dxf>
      <font>
        <color theme="0"/>
      </font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7C80"/>
        </patternFill>
      </fill>
    </dxf>
    <dxf>
      <fill>
        <patternFill>
          <bgColor theme="7"/>
        </patternFill>
      </fill>
    </dxf>
    <dxf>
      <fill>
        <patternFill>
          <bgColor rgb="FF00B050"/>
        </patternFill>
      </fill>
    </dxf>
    <dxf>
      <fill>
        <patternFill>
          <bgColor theme="7"/>
        </patternFill>
      </fill>
    </dxf>
    <dxf>
      <fill>
        <patternFill>
          <bgColor theme="5" tint="-0.24994659260841701"/>
        </patternFill>
      </fill>
    </dxf>
    <dxf>
      <fill>
        <patternFill>
          <bgColor rgb="FFFF7C80"/>
        </patternFill>
      </fill>
    </dxf>
    <dxf>
      <fill>
        <patternFill>
          <bgColor rgb="FF00B050"/>
        </patternFill>
      </fill>
    </dxf>
    <dxf>
      <font>
        <b val="0"/>
        <i val="0"/>
        <color theme="0"/>
      </font>
      <fill>
        <patternFill>
          <bgColor theme="5"/>
        </patternFill>
      </fill>
    </dxf>
    <dxf>
      <font>
        <color theme="4" tint="-0.24994659260841701"/>
      </font>
      <fill>
        <patternFill>
          <bgColor theme="2"/>
        </patternFill>
      </fill>
    </dxf>
    <dxf>
      <font>
        <color theme="1"/>
      </font>
      <fill>
        <patternFill>
          <bgColor theme="7" tint="0.39994506668294322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rgb="FF00B0F0"/>
        </patternFill>
      </fill>
    </dxf>
    <dxf>
      <font>
        <color theme="0"/>
      </font>
      <fill>
        <patternFill>
          <bgColor theme="5"/>
        </patternFill>
      </fill>
    </dxf>
    <dxf>
      <font>
        <color theme="4" tint="0.79998168889431442"/>
      </font>
      <fill>
        <patternFill>
          <bgColor rgb="FF0066FF"/>
        </patternFill>
      </fill>
    </dxf>
    <dxf>
      <font>
        <color theme="0"/>
      </font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theme="7"/>
        </patternFill>
      </fill>
    </dxf>
    <dxf>
      <fill>
        <patternFill>
          <bgColor rgb="FF00B050"/>
        </patternFill>
      </fill>
    </dxf>
    <dxf>
      <fill>
        <patternFill>
          <bgColor rgb="FFFF7C80"/>
        </patternFill>
      </fill>
    </dxf>
    <dxf>
      <fill>
        <patternFill>
          <bgColor theme="5" tint="-0.24994659260841701"/>
        </patternFill>
      </fill>
    </dxf>
    <dxf>
      <fill>
        <patternFill>
          <bgColor theme="7"/>
        </patternFill>
      </fill>
    </dxf>
    <dxf>
      <fill>
        <patternFill>
          <bgColor rgb="FF00B050"/>
        </patternFill>
      </fill>
    </dxf>
    <dxf>
      <fill>
        <patternFill>
          <bgColor rgb="FFFF7C80"/>
        </patternFill>
      </fill>
    </dxf>
    <dxf>
      <fill>
        <patternFill>
          <bgColor rgb="FF00B050"/>
        </patternFill>
      </fill>
    </dxf>
    <dxf>
      <font>
        <b val="0"/>
        <i val="0"/>
        <color theme="0"/>
      </font>
      <fill>
        <patternFill>
          <bgColor theme="5"/>
        </patternFill>
      </fill>
    </dxf>
    <dxf>
      <font>
        <color theme="4" tint="-0.24994659260841701"/>
      </font>
      <fill>
        <patternFill>
          <bgColor theme="2"/>
        </patternFill>
      </fill>
    </dxf>
    <dxf>
      <font>
        <color theme="1"/>
      </font>
      <fill>
        <patternFill>
          <bgColor theme="7" tint="0.39994506668294322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rgb="FF00B0F0"/>
        </patternFill>
      </fill>
    </dxf>
    <dxf>
      <font>
        <color theme="0"/>
      </font>
      <fill>
        <patternFill>
          <bgColor theme="5"/>
        </patternFill>
      </fill>
    </dxf>
    <dxf>
      <font>
        <color theme="4" tint="0.79998168889431442"/>
      </font>
      <fill>
        <patternFill>
          <bgColor rgb="FF0066FF"/>
        </patternFill>
      </fill>
    </dxf>
    <dxf>
      <font>
        <color theme="0"/>
      </font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colors>
    <mruColors>
      <color rgb="FFEF4378"/>
      <color rgb="FFFF7C80"/>
      <color rgb="FF77F874"/>
      <color rgb="FF1FD3BE"/>
      <color rgb="FFCFFAC2"/>
      <color rgb="FFEE6E6E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A72B40CA-7EC6-4C4C-A7C7-97AECC29AC1A}">
  <we:reference id="wa200003696" version="1.0.0.0" store="en-US" storeType="OMEX"/>
  <we:alternateReferences>
    <we:reference id="wa200003696" version="1.0.0.0" store="WA200003696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ciencedirect.com/journal/fuzzy-sets-and-systems" TargetMode="External"/><Relationship Id="rId13" Type="http://schemas.openxmlformats.org/officeDocument/2006/relationships/hyperlink" Target="https://ieeeaccess.ieee.org/" TargetMode="External"/><Relationship Id="rId3" Type="http://schemas.openxmlformats.org/officeDocument/2006/relationships/hyperlink" Target="http://www.ams.org/cgi-bin/mstrack/accepted_papers/memo" TargetMode="External"/><Relationship Id="rId7" Type="http://schemas.openxmlformats.org/officeDocument/2006/relationships/hyperlink" Target="https://www.cell.com/heliyon/" TargetMode="External"/><Relationship Id="rId12" Type="http://schemas.openxmlformats.org/officeDocument/2006/relationships/hyperlink" Target="https://www.sciencedirect.com/journal/theoretical-computer-science" TargetMode="External"/><Relationship Id="rId2" Type="http://schemas.openxmlformats.org/officeDocument/2006/relationships/hyperlink" Target="https://www.ams.org/publications/journals/journalsframework/jams" TargetMode="External"/><Relationship Id="rId16" Type="http://schemas.openxmlformats.org/officeDocument/2006/relationships/printerSettings" Target="../printerSettings/printerSettings2.bin"/><Relationship Id="rId1" Type="http://schemas.openxmlformats.org/officeDocument/2006/relationships/hyperlink" Target="https://www.sciencedirect.com/journal/annals-of-pure-and-applied-logic" TargetMode="External"/><Relationship Id="rId6" Type="http://schemas.openxmlformats.org/officeDocument/2006/relationships/hyperlink" Target="https://www.mdpi.com/journal/mathematics" TargetMode="External"/><Relationship Id="rId11" Type="http://schemas.openxmlformats.org/officeDocument/2006/relationships/hyperlink" Target="https://www.sciencedirect.com/journal/information-processing-letters" TargetMode="External"/><Relationship Id="rId5" Type="http://schemas.openxmlformats.org/officeDocument/2006/relationships/hyperlink" Target="https://www.sciencedirect.com/journal/softwarex" TargetMode="External"/><Relationship Id="rId15" Type="http://schemas.openxmlformats.org/officeDocument/2006/relationships/hyperlink" Target="https://www.springer.com/10817" TargetMode="External"/><Relationship Id="rId10" Type="http://schemas.openxmlformats.org/officeDocument/2006/relationships/hyperlink" Target="http://www.journals.elsevier.com/discrete-mathematics/" TargetMode="External"/><Relationship Id="rId4" Type="http://schemas.openxmlformats.org/officeDocument/2006/relationships/hyperlink" Target="http://onlinelibrary.wiley.com/journal/10.1002/(ISSN)1097-0312" TargetMode="External"/><Relationship Id="rId9" Type="http://schemas.openxmlformats.org/officeDocument/2006/relationships/hyperlink" Target="https://www.sciencedirect.com/journal/journal-of-systems-architecture" TargetMode="External"/><Relationship Id="rId14" Type="http://schemas.openxmlformats.org/officeDocument/2006/relationships/hyperlink" Target="https://www.sciencedirect.com/journal/information-and-computation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pringer.com/10817" TargetMode="External"/><Relationship Id="rId3" Type="http://schemas.openxmlformats.org/officeDocument/2006/relationships/hyperlink" Target="https://www.cell.com/heliyon/" TargetMode="External"/><Relationship Id="rId7" Type="http://schemas.openxmlformats.org/officeDocument/2006/relationships/hyperlink" Target="https://ieeeaccess.ieee.org/" TargetMode="External"/><Relationship Id="rId2" Type="http://schemas.openxmlformats.org/officeDocument/2006/relationships/hyperlink" Target="https://www.mdpi.com/journal/mathematics" TargetMode="External"/><Relationship Id="rId1" Type="http://schemas.openxmlformats.org/officeDocument/2006/relationships/hyperlink" Target="https://www.sciencedirect.com/journal/softwarex" TargetMode="External"/><Relationship Id="rId6" Type="http://schemas.openxmlformats.org/officeDocument/2006/relationships/hyperlink" Target="https://www.sciencedirect.com/journal/theoretical-computer-science" TargetMode="External"/><Relationship Id="rId5" Type="http://schemas.openxmlformats.org/officeDocument/2006/relationships/hyperlink" Target="https://www.sciencedirect.com/journal/journal-of-systems-architecture" TargetMode="External"/><Relationship Id="rId4" Type="http://schemas.openxmlformats.org/officeDocument/2006/relationships/hyperlink" Target="https://www.sciencedirect.com/journal/fuzzy-sets-and-systems" TargetMode="External"/><Relationship Id="rId9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3D47A-7856-4534-971C-73F36403D40A}">
  <dimension ref="A1:M14"/>
  <sheetViews>
    <sheetView topLeftCell="C1" zoomScale="130" zoomScaleNormal="130" workbookViewId="0">
      <selection activeCell="H9" sqref="H9:M14"/>
    </sheetView>
  </sheetViews>
  <sheetFormatPr defaultRowHeight="14.4" x14ac:dyDescent="0.3"/>
  <sheetData>
    <row r="1" spans="1:13" x14ac:dyDescent="0.3">
      <c r="A1" s="11" t="s">
        <v>0</v>
      </c>
      <c r="B1" s="12"/>
      <c r="C1" s="12"/>
      <c r="D1" s="12"/>
      <c r="E1" s="12"/>
      <c r="F1" s="12"/>
    </row>
    <row r="2" spans="1:13" ht="15.6" x14ac:dyDescent="0.35">
      <c r="A2" s="12"/>
      <c r="B2" s="12"/>
      <c r="C2" s="12"/>
      <c r="D2" s="12"/>
      <c r="E2" s="12"/>
      <c r="F2" s="12"/>
      <c r="H2" s="25" t="s">
        <v>80</v>
      </c>
      <c r="I2" s="26"/>
      <c r="J2" s="26"/>
    </row>
    <row r="3" spans="1:13" ht="15" thickBot="1" x14ac:dyDescent="0.35"/>
    <row r="4" spans="1:13" ht="14.4" customHeight="1" x14ac:dyDescent="0.35">
      <c r="A4" s="13" t="s">
        <v>81</v>
      </c>
      <c r="B4" s="14"/>
      <c r="C4" s="14"/>
      <c r="D4" s="14"/>
      <c r="E4" s="14"/>
      <c r="F4" s="15"/>
      <c r="H4" s="22" t="s">
        <v>76</v>
      </c>
      <c r="I4" s="23"/>
      <c r="J4" s="23"/>
      <c r="K4" s="23"/>
      <c r="L4" s="23"/>
      <c r="M4" s="1"/>
    </row>
    <row r="5" spans="1:13" ht="15.6" x14ac:dyDescent="0.3">
      <c r="A5" s="16"/>
      <c r="B5" s="17"/>
      <c r="C5" s="17"/>
      <c r="D5" s="17"/>
      <c r="E5" s="17"/>
      <c r="F5" s="18"/>
      <c r="H5" s="24" t="s">
        <v>75</v>
      </c>
      <c r="I5" s="24"/>
      <c r="J5" s="24"/>
      <c r="K5" s="24"/>
      <c r="L5" s="24"/>
    </row>
    <row r="6" spans="1:13" ht="16.2" thickBot="1" x14ac:dyDescent="0.35">
      <c r="A6" s="19"/>
      <c r="B6" s="20"/>
      <c r="C6" s="20"/>
      <c r="D6" s="20"/>
      <c r="E6" s="20"/>
      <c r="F6" s="21"/>
      <c r="H6" s="24" t="s">
        <v>79</v>
      </c>
      <c r="I6" s="24"/>
      <c r="J6" s="24"/>
      <c r="K6" s="24"/>
      <c r="L6" s="24"/>
    </row>
    <row r="8" spans="1:13" x14ac:dyDescent="0.3">
      <c r="A8" s="7" t="s">
        <v>82</v>
      </c>
      <c r="B8" s="7"/>
      <c r="C8" s="7"/>
      <c r="D8" s="7"/>
      <c r="E8" s="7"/>
      <c r="F8" s="7"/>
      <c r="H8" s="10" t="s">
        <v>83</v>
      </c>
      <c r="I8" s="10"/>
      <c r="J8" s="10"/>
      <c r="K8" s="10"/>
      <c r="L8" s="10"/>
      <c r="M8" s="10"/>
    </row>
    <row r="9" spans="1:13" x14ac:dyDescent="0.3">
      <c r="A9" s="7"/>
      <c r="B9" s="7"/>
      <c r="C9" s="7"/>
      <c r="D9" s="7"/>
      <c r="E9" s="7"/>
      <c r="F9" s="7"/>
      <c r="H9" s="8" t="s">
        <v>84</v>
      </c>
      <c r="I9" s="9"/>
      <c r="J9" s="9"/>
      <c r="K9" s="9"/>
      <c r="L9" s="9"/>
      <c r="M9" s="9"/>
    </row>
    <row r="10" spans="1:13" x14ac:dyDescent="0.3">
      <c r="A10" s="7"/>
      <c r="B10" s="7"/>
      <c r="C10" s="7"/>
      <c r="D10" s="7"/>
      <c r="E10" s="7"/>
      <c r="F10" s="7"/>
      <c r="H10" s="9"/>
      <c r="I10" s="9"/>
      <c r="J10" s="9"/>
      <c r="K10" s="9"/>
      <c r="L10" s="9"/>
      <c r="M10" s="9"/>
    </row>
    <row r="11" spans="1:13" x14ac:dyDescent="0.3">
      <c r="A11" s="7"/>
      <c r="B11" s="7"/>
      <c r="C11" s="7"/>
      <c r="D11" s="7"/>
      <c r="E11" s="7"/>
      <c r="F11" s="7"/>
      <c r="H11" s="9"/>
      <c r="I11" s="9"/>
      <c r="J11" s="9"/>
      <c r="K11" s="9"/>
      <c r="L11" s="9"/>
      <c r="M11" s="9"/>
    </row>
    <row r="12" spans="1:13" x14ac:dyDescent="0.3">
      <c r="A12" s="7"/>
      <c r="B12" s="7"/>
      <c r="C12" s="7"/>
      <c r="D12" s="7"/>
      <c r="E12" s="7"/>
      <c r="F12" s="7"/>
      <c r="H12" s="9"/>
      <c r="I12" s="9"/>
      <c r="J12" s="9"/>
      <c r="K12" s="9"/>
      <c r="L12" s="9"/>
      <c r="M12" s="9"/>
    </row>
    <row r="13" spans="1:13" x14ac:dyDescent="0.3">
      <c r="A13" s="7"/>
      <c r="B13" s="7"/>
      <c r="C13" s="7"/>
      <c r="D13" s="7"/>
      <c r="E13" s="7"/>
      <c r="F13" s="7"/>
      <c r="H13" s="9"/>
      <c r="I13" s="9"/>
      <c r="J13" s="9"/>
      <c r="K13" s="9"/>
      <c r="L13" s="9"/>
      <c r="M13" s="9"/>
    </row>
    <row r="14" spans="1:13" x14ac:dyDescent="0.3">
      <c r="A14" s="7"/>
      <c r="B14" s="7"/>
      <c r="C14" s="7"/>
      <c r="D14" s="7"/>
      <c r="E14" s="7"/>
      <c r="F14" s="7"/>
      <c r="H14" s="9"/>
      <c r="I14" s="9"/>
      <c r="J14" s="9"/>
      <c r="K14" s="9"/>
      <c r="L14" s="9"/>
      <c r="M14" s="9"/>
    </row>
  </sheetData>
  <mergeCells count="9">
    <mergeCell ref="A8:F14"/>
    <mergeCell ref="H9:M14"/>
    <mergeCell ref="H8:M8"/>
    <mergeCell ref="A1:F2"/>
    <mergeCell ref="A4:F6"/>
    <mergeCell ref="H4:L4"/>
    <mergeCell ref="H5:L5"/>
    <mergeCell ref="H6:L6"/>
    <mergeCell ref="H2:J2"/>
  </mergeCells>
  <hyperlinks>
    <hyperlink ref="H5:L5" location="Data!A1" display="1 Journal details collected…" xr:uid="{7C1BCC09-6391-4909-8A22-836AFCC3ABDE}"/>
    <hyperlink ref="H6:L6" location="Sorted!A1" display="2 Journal evaluation sorted…" xr:uid="{F5F3D78C-EA7B-4EB4-A5D6-B27090AA0764}"/>
  </hyperlink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1276B-DFCE-445C-97D5-D9F7816EBDF4}">
  <dimension ref="A1:R16"/>
  <sheetViews>
    <sheetView topLeftCell="I1" zoomScale="115" zoomScaleNormal="115" zoomScaleSheetLayoutView="160" zoomScalePageLayoutView="10" workbookViewId="0">
      <selection activeCell="Q20" sqref="Q20"/>
    </sheetView>
  </sheetViews>
  <sheetFormatPr defaultRowHeight="14.4" x14ac:dyDescent="0.3"/>
  <cols>
    <col min="2" max="2" width="51.44140625" customWidth="1"/>
    <col min="4" max="4" width="13.109375" customWidth="1"/>
    <col min="5" max="5" width="15.6640625" customWidth="1"/>
    <col min="6" max="6" width="14.5546875" customWidth="1"/>
    <col min="7" max="7" width="11.77734375" customWidth="1"/>
    <col min="10" max="11" width="11.33203125" customWidth="1"/>
    <col min="14" max="14" width="14.77734375" customWidth="1"/>
    <col min="15" max="15" width="9.88671875" customWidth="1"/>
    <col min="17" max="17" width="60.44140625" customWidth="1"/>
    <col min="18" max="18" width="13.21875" customWidth="1"/>
    <col min="19" max="19" width="14.44140625" customWidth="1"/>
  </cols>
  <sheetData>
    <row r="1" spans="1:18" x14ac:dyDescent="0.3">
      <c r="A1" s="2" t="s">
        <v>1</v>
      </c>
      <c r="B1" s="2" t="s">
        <v>2</v>
      </c>
      <c r="C1" s="2" t="s">
        <v>4</v>
      </c>
      <c r="D1" s="2" t="s">
        <v>25</v>
      </c>
      <c r="E1" s="2" t="s">
        <v>6</v>
      </c>
      <c r="F1" s="2" t="s">
        <v>7</v>
      </c>
      <c r="G1" s="2" t="s">
        <v>28</v>
      </c>
      <c r="H1" s="2" t="s">
        <v>9</v>
      </c>
      <c r="I1" s="2" t="s">
        <v>10</v>
      </c>
      <c r="J1" s="2" t="s">
        <v>12</v>
      </c>
      <c r="K1" s="2" t="s">
        <v>53</v>
      </c>
      <c r="L1" s="2" t="s">
        <v>14</v>
      </c>
      <c r="M1" s="2" t="s">
        <v>15</v>
      </c>
      <c r="N1" s="2" t="s">
        <v>41</v>
      </c>
      <c r="O1" s="2" t="s">
        <v>17</v>
      </c>
      <c r="P1" s="2" t="s">
        <v>19</v>
      </c>
      <c r="Q1" s="2" t="s">
        <v>21</v>
      </c>
      <c r="R1" s="2" t="s">
        <v>23</v>
      </c>
    </row>
    <row r="2" spans="1:18" x14ac:dyDescent="0.3">
      <c r="A2" s="2">
        <v>1</v>
      </c>
      <c r="B2" s="3" t="s">
        <v>3</v>
      </c>
      <c r="C2" s="2" t="s">
        <v>5</v>
      </c>
      <c r="D2" s="3">
        <v>0.77600000000000002</v>
      </c>
      <c r="E2" s="2">
        <v>4</v>
      </c>
      <c r="F2" s="3" t="s">
        <v>8</v>
      </c>
      <c r="G2" s="2">
        <v>1</v>
      </c>
      <c r="H2" s="3">
        <v>1.5</v>
      </c>
      <c r="I2" s="3" t="s">
        <v>11</v>
      </c>
      <c r="J2" s="3" t="s">
        <v>13</v>
      </c>
      <c r="K2" s="3" t="s">
        <v>13</v>
      </c>
      <c r="L2" s="3">
        <v>2</v>
      </c>
      <c r="M2" s="3" t="s">
        <v>16</v>
      </c>
      <c r="N2" s="3">
        <v>0.6</v>
      </c>
      <c r="O2" s="3" t="s">
        <v>18</v>
      </c>
      <c r="P2" s="4" t="s">
        <v>20</v>
      </c>
      <c r="Q2" s="2" t="s">
        <v>22</v>
      </c>
      <c r="R2" s="2" t="s">
        <v>24</v>
      </c>
    </row>
    <row r="3" spans="1:18" x14ac:dyDescent="0.3">
      <c r="A3" s="2">
        <v>2</v>
      </c>
      <c r="B3" s="3" t="s">
        <v>26</v>
      </c>
      <c r="C3" s="2" t="s">
        <v>33</v>
      </c>
      <c r="D3" s="3">
        <v>2.9169999999999998</v>
      </c>
      <c r="E3" s="2">
        <v>12</v>
      </c>
      <c r="F3" s="3" t="s">
        <v>27</v>
      </c>
      <c r="G3" s="2">
        <v>0</v>
      </c>
      <c r="H3" s="3">
        <v>8.5</v>
      </c>
      <c r="I3" s="3" t="s">
        <v>29</v>
      </c>
      <c r="J3" s="3" t="s">
        <v>16</v>
      </c>
      <c r="K3" s="3" t="s">
        <v>13</v>
      </c>
      <c r="L3" s="3">
        <v>1</v>
      </c>
      <c r="M3" s="3" t="s">
        <v>16</v>
      </c>
      <c r="N3" s="3">
        <v>0.01</v>
      </c>
      <c r="O3" s="3" t="s">
        <v>30</v>
      </c>
      <c r="P3" s="4" t="s">
        <v>20</v>
      </c>
      <c r="Q3" s="2" t="s">
        <v>31</v>
      </c>
      <c r="R3" s="2" t="s">
        <v>32</v>
      </c>
    </row>
    <row r="4" spans="1:18" x14ac:dyDescent="0.3">
      <c r="A4" s="2">
        <v>3</v>
      </c>
      <c r="B4" s="3" t="s">
        <v>34</v>
      </c>
      <c r="C4" s="2" t="s">
        <v>33</v>
      </c>
      <c r="D4" s="3">
        <v>2.8079999999999998</v>
      </c>
      <c r="E4" s="2">
        <v>12</v>
      </c>
      <c r="F4" s="3" t="s">
        <v>27</v>
      </c>
      <c r="G4" s="2">
        <v>0</v>
      </c>
      <c r="H4" s="3">
        <v>4</v>
      </c>
      <c r="I4" s="3" t="s">
        <v>29</v>
      </c>
      <c r="J4" s="3" t="s">
        <v>13</v>
      </c>
      <c r="K4" s="3" t="s">
        <v>13</v>
      </c>
      <c r="L4" s="3">
        <v>1</v>
      </c>
      <c r="M4" s="3" t="s">
        <v>16</v>
      </c>
      <c r="N4" s="3">
        <v>0.6</v>
      </c>
      <c r="O4" s="3" t="s">
        <v>18</v>
      </c>
      <c r="P4" s="4" t="s">
        <v>20</v>
      </c>
      <c r="Q4" s="2" t="s">
        <v>35</v>
      </c>
      <c r="R4" s="2" t="s">
        <v>32</v>
      </c>
    </row>
    <row r="5" spans="1:18" x14ac:dyDescent="0.3">
      <c r="A5" s="2">
        <v>4</v>
      </c>
      <c r="B5" s="3" t="s">
        <v>36</v>
      </c>
      <c r="C5" s="2" t="s">
        <v>37</v>
      </c>
      <c r="D5" s="3">
        <v>2.774</v>
      </c>
      <c r="E5" s="2">
        <v>12</v>
      </c>
      <c r="F5" s="3" t="s">
        <v>27</v>
      </c>
      <c r="G5" s="2">
        <v>0</v>
      </c>
      <c r="H5" s="3">
        <v>5.8</v>
      </c>
      <c r="I5" s="3" t="s">
        <v>29</v>
      </c>
      <c r="J5" s="3" t="s">
        <v>13</v>
      </c>
      <c r="K5" s="3" t="s">
        <v>13</v>
      </c>
      <c r="L5" s="3">
        <v>1</v>
      </c>
      <c r="M5" s="3" t="s">
        <v>16</v>
      </c>
      <c r="N5" s="3">
        <v>0.6</v>
      </c>
      <c r="O5" s="3" t="s">
        <v>30</v>
      </c>
      <c r="P5" s="4" t="s">
        <v>20</v>
      </c>
      <c r="Q5" s="2" t="s">
        <v>38</v>
      </c>
      <c r="R5" s="2" t="s">
        <v>32</v>
      </c>
    </row>
    <row r="6" spans="1:18" x14ac:dyDescent="0.3">
      <c r="A6" s="2">
        <v>5</v>
      </c>
      <c r="B6" s="3" t="s">
        <v>39</v>
      </c>
      <c r="C6" s="2" t="s">
        <v>5</v>
      </c>
      <c r="D6" s="3">
        <v>2.8679999999999999</v>
      </c>
      <c r="E6" s="2">
        <v>9</v>
      </c>
      <c r="F6" s="3" t="s">
        <v>40</v>
      </c>
      <c r="G6" s="2">
        <v>2</v>
      </c>
      <c r="H6" s="3">
        <v>4.0999999999999996</v>
      </c>
      <c r="I6" s="3" t="s">
        <v>29</v>
      </c>
      <c r="J6" s="3" t="s">
        <v>16</v>
      </c>
      <c r="K6" s="3" t="s">
        <v>13</v>
      </c>
      <c r="L6" s="3">
        <v>2</v>
      </c>
      <c r="M6" s="3" t="s">
        <v>13</v>
      </c>
      <c r="N6" s="3">
        <v>0.61</v>
      </c>
      <c r="O6" s="3" t="s">
        <v>18</v>
      </c>
      <c r="P6" s="4" t="s">
        <v>20</v>
      </c>
      <c r="Q6" s="2" t="s">
        <v>42</v>
      </c>
      <c r="R6" s="2" t="s">
        <v>5</v>
      </c>
    </row>
    <row r="7" spans="1:18" x14ac:dyDescent="0.3">
      <c r="A7" s="2">
        <v>6</v>
      </c>
      <c r="B7" s="3" t="s">
        <v>43</v>
      </c>
      <c r="C7" s="2" t="s">
        <v>44</v>
      </c>
      <c r="D7" s="3">
        <v>2.5920000000000001</v>
      </c>
      <c r="E7" s="2">
        <v>3</v>
      </c>
      <c r="F7" s="3" t="s">
        <v>27</v>
      </c>
      <c r="G7" s="2">
        <v>0</v>
      </c>
      <c r="H7" s="3">
        <v>2.9</v>
      </c>
      <c r="I7" s="3" t="s">
        <v>45</v>
      </c>
      <c r="J7" s="3" t="s">
        <v>16</v>
      </c>
      <c r="K7" s="3" t="s">
        <v>54</v>
      </c>
      <c r="L7" s="3">
        <v>1</v>
      </c>
      <c r="M7" s="3" t="s">
        <v>13</v>
      </c>
      <c r="N7" s="3">
        <v>0.69199999999999995</v>
      </c>
      <c r="O7" s="3" t="s">
        <v>18</v>
      </c>
      <c r="P7" s="4" t="s">
        <v>20</v>
      </c>
      <c r="Q7" s="2" t="s">
        <v>46</v>
      </c>
      <c r="R7" s="2" t="s">
        <v>24</v>
      </c>
    </row>
    <row r="8" spans="1:18" x14ac:dyDescent="0.3">
      <c r="A8" s="2">
        <v>7</v>
      </c>
      <c r="B8" s="3" t="s">
        <v>47</v>
      </c>
      <c r="C8" s="2" t="s">
        <v>5</v>
      </c>
      <c r="D8" s="3">
        <v>3.7759999999999998</v>
      </c>
      <c r="E8" s="2">
        <v>18</v>
      </c>
      <c r="F8" s="3" t="s">
        <v>48</v>
      </c>
      <c r="G8" s="2">
        <v>0</v>
      </c>
      <c r="H8" s="3">
        <v>4</v>
      </c>
      <c r="I8" s="3" t="s">
        <v>29</v>
      </c>
      <c r="J8" s="3" t="s">
        <v>16</v>
      </c>
      <c r="K8" s="3" t="s">
        <v>13</v>
      </c>
      <c r="L8" s="3">
        <v>2</v>
      </c>
      <c r="M8" s="3" t="s">
        <v>13</v>
      </c>
      <c r="N8" s="3">
        <v>0.69199999999999995</v>
      </c>
      <c r="O8" s="3" t="s">
        <v>18</v>
      </c>
      <c r="P8" s="4" t="s">
        <v>20</v>
      </c>
      <c r="Q8" s="2" t="s">
        <v>49</v>
      </c>
      <c r="R8" s="2" t="s">
        <v>5</v>
      </c>
    </row>
    <row r="9" spans="1:18" x14ac:dyDescent="0.3">
      <c r="A9" s="2">
        <v>8</v>
      </c>
      <c r="B9" s="3" t="s">
        <v>50</v>
      </c>
      <c r="C9" s="2" t="s">
        <v>5</v>
      </c>
      <c r="D9" s="3">
        <v>4.4619999999999997</v>
      </c>
      <c r="E9" s="2">
        <v>12</v>
      </c>
      <c r="F9" s="3" t="s">
        <v>51</v>
      </c>
      <c r="G9" s="2">
        <v>0</v>
      </c>
      <c r="H9" s="3">
        <v>7.1</v>
      </c>
      <c r="I9" s="3" t="s">
        <v>29</v>
      </c>
      <c r="J9" s="3" t="s">
        <v>16</v>
      </c>
      <c r="K9" s="3" t="s">
        <v>13</v>
      </c>
      <c r="L9" s="3">
        <v>1</v>
      </c>
      <c r="M9" s="3" t="s">
        <v>16</v>
      </c>
      <c r="N9" s="3">
        <v>0.22</v>
      </c>
      <c r="O9" s="3" t="s">
        <v>30</v>
      </c>
      <c r="P9" s="4" t="s">
        <v>20</v>
      </c>
      <c r="Q9" s="2" t="s">
        <v>52</v>
      </c>
      <c r="R9" s="2" t="s">
        <v>5</v>
      </c>
    </row>
    <row r="10" spans="1:18" x14ac:dyDescent="0.3">
      <c r="A10" s="2">
        <v>9</v>
      </c>
      <c r="B10" s="3" t="s">
        <v>55</v>
      </c>
      <c r="C10" s="2" t="s">
        <v>5</v>
      </c>
      <c r="D10" s="3">
        <v>5.8360000000000003</v>
      </c>
      <c r="E10" s="2">
        <v>15</v>
      </c>
      <c r="F10" s="3" t="s">
        <v>59</v>
      </c>
      <c r="G10" s="2">
        <v>1</v>
      </c>
      <c r="H10" s="3">
        <v>7.2</v>
      </c>
      <c r="I10" s="3" t="s">
        <v>11</v>
      </c>
      <c r="J10" s="3" t="s">
        <v>13</v>
      </c>
      <c r="K10" s="3" t="s">
        <v>13</v>
      </c>
      <c r="L10" s="3">
        <v>1</v>
      </c>
      <c r="M10" s="3" t="s">
        <v>13</v>
      </c>
      <c r="N10" s="3">
        <v>0.25</v>
      </c>
      <c r="O10" s="3" t="s">
        <v>30</v>
      </c>
      <c r="P10" s="4" t="s">
        <v>20</v>
      </c>
      <c r="Q10" s="2" t="s">
        <v>56</v>
      </c>
      <c r="R10" s="2" t="s">
        <v>24</v>
      </c>
    </row>
    <row r="11" spans="1:18" x14ac:dyDescent="0.3">
      <c r="A11" s="2">
        <v>10</v>
      </c>
      <c r="B11" s="3" t="s">
        <v>57</v>
      </c>
      <c r="C11" s="2" t="s">
        <v>5</v>
      </c>
      <c r="D11" s="3">
        <v>0.96099999999999997</v>
      </c>
      <c r="E11" s="2">
        <v>24</v>
      </c>
      <c r="F11" s="3" t="s">
        <v>58</v>
      </c>
      <c r="G11" s="2">
        <v>2</v>
      </c>
      <c r="H11" s="3">
        <v>1.5</v>
      </c>
      <c r="I11" s="3" t="s">
        <v>11</v>
      </c>
      <c r="J11" s="3" t="s">
        <v>13</v>
      </c>
      <c r="K11" s="3" t="s">
        <v>13</v>
      </c>
      <c r="L11" s="3">
        <v>3</v>
      </c>
      <c r="M11" s="3" t="s">
        <v>13</v>
      </c>
      <c r="N11" s="3">
        <v>0.5</v>
      </c>
      <c r="O11" s="3" t="s">
        <v>67</v>
      </c>
      <c r="P11" s="4" t="s">
        <v>20</v>
      </c>
      <c r="Q11" s="2" t="s">
        <v>60</v>
      </c>
      <c r="R11" s="2" t="s">
        <v>24</v>
      </c>
    </row>
    <row r="12" spans="1:18" x14ac:dyDescent="0.3">
      <c r="A12" s="2">
        <v>11</v>
      </c>
      <c r="B12" s="3" t="s">
        <v>61</v>
      </c>
      <c r="C12" s="2" t="s">
        <v>5</v>
      </c>
      <c r="D12" s="3">
        <v>0.85099999999999998</v>
      </c>
      <c r="E12" s="2">
        <v>28</v>
      </c>
      <c r="F12" s="3" t="s">
        <v>62</v>
      </c>
      <c r="G12" s="2">
        <v>1</v>
      </c>
      <c r="H12" s="3">
        <v>2.6</v>
      </c>
      <c r="I12" s="3" t="s">
        <v>11</v>
      </c>
      <c r="J12" s="3" t="s">
        <v>13</v>
      </c>
      <c r="K12" s="3" t="s">
        <v>13</v>
      </c>
      <c r="L12" s="3">
        <v>4</v>
      </c>
      <c r="M12" s="3" t="s">
        <v>13</v>
      </c>
      <c r="N12" s="3">
        <v>0.5</v>
      </c>
      <c r="O12" s="3" t="s">
        <v>67</v>
      </c>
      <c r="P12" s="4" t="s">
        <v>20</v>
      </c>
      <c r="Q12" s="2" t="s">
        <v>63</v>
      </c>
      <c r="R12" s="2" t="s">
        <v>24</v>
      </c>
    </row>
    <row r="13" spans="1:18" x14ac:dyDescent="0.3">
      <c r="A13" s="2">
        <v>12</v>
      </c>
      <c r="B13" s="3" t="s">
        <v>65</v>
      </c>
      <c r="C13" s="2" t="s">
        <v>5</v>
      </c>
      <c r="D13" s="3">
        <v>1.002</v>
      </c>
      <c r="E13" s="2">
        <v>15</v>
      </c>
      <c r="F13" s="3" t="s">
        <v>62</v>
      </c>
      <c r="G13" s="2">
        <v>0</v>
      </c>
      <c r="H13" s="3">
        <v>2.1</v>
      </c>
      <c r="I13" s="3" t="s">
        <v>11</v>
      </c>
      <c r="J13" s="3" t="s">
        <v>13</v>
      </c>
      <c r="K13" s="3" t="s">
        <v>13</v>
      </c>
      <c r="L13" s="3">
        <v>4</v>
      </c>
      <c r="M13" s="3" t="s">
        <v>13</v>
      </c>
      <c r="N13" s="3">
        <v>0.6</v>
      </c>
      <c r="O13" s="3" t="s">
        <v>18</v>
      </c>
      <c r="P13" s="4" t="s">
        <v>20</v>
      </c>
      <c r="Q13" s="2" t="s">
        <v>64</v>
      </c>
      <c r="R13" s="2" t="s">
        <v>5</v>
      </c>
    </row>
    <row r="14" spans="1:18" x14ac:dyDescent="0.3">
      <c r="A14" s="2">
        <v>13</v>
      </c>
      <c r="B14" s="3" t="s">
        <v>77</v>
      </c>
      <c r="C14" s="2" t="s">
        <v>66</v>
      </c>
      <c r="D14" s="3">
        <v>4.476</v>
      </c>
      <c r="E14" s="2">
        <v>6</v>
      </c>
      <c r="F14" s="3" t="s">
        <v>59</v>
      </c>
      <c r="G14" s="2">
        <v>2</v>
      </c>
      <c r="H14" s="3">
        <v>6.7</v>
      </c>
      <c r="I14" s="3" t="s">
        <v>29</v>
      </c>
      <c r="J14" s="3" t="s">
        <v>16</v>
      </c>
      <c r="K14" s="3" t="s">
        <v>67</v>
      </c>
      <c r="L14" s="3">
        <v>2</v>
      </c>
      <c r="M14" s="3" t="s">
        <v>13</v>
      </c>
      <c r="N14" s="3">
        <v>0.84</v>
      </c>
      <c r="O14" s="3" t="s">
        <v>18</v>
      </c>
      <c r="P14" s="4" t="s">
        <v>20</v>
      </c>
      <c r="Q14" s="2" t="s">
        <v>68</v>
      </c>
      <c r="R14" s="2" t="s">
        <v>32</v>
      </c>
    </row>
    <row r="15" spans="1:18" x14ac:dyDescent="0.3">
      <c r="A15" s="2">
        <v>14</v>
      </c>
      <c r="B15" s="3" t="s">
        <v>69</v>
      </c>
      <c r="C15" s="2" t="s">
        <v>5</v>
      </c>
      <c r="D15" s="3">
        <v>1.24</v>
      </c>
      <c r="E15" s="2">
        <v>24</v>
      </c>
      <c r="F15" s="3" t="s">
        <v>62</v>
      </c>
      <c r="G15" s="2">
        <v>0</v>
      </c>
      <c r="H15" s="3">
        <v>2.2000000000000002</v>
      </c>
      <c r="I15" s="3" t="s">
        <v>29</v>
      </c>
      <c r="J15" s="3" t="s">
        <v>13</v>
      </c>
      <c r="K15" s="3" t="s">
        <v>13</v>
      </c>
      <c r="L15" s="3">
        <v>3</v>
      </c>
      <c r="M15" s="3" t="s">
        <v>13</v>
      </c>
      <c r="N15" s="3">
        <v>0.6</v>
      </c>
      <c r="O15" s="3" t="s">
        <v>18</v>
      </c>
      <c r="P15" s="4" t="s">
        <v>20</v>
      </c>
      <c r="Q15" s="2" t="s">
        <v>70</v>
      </c>
      <c r="R15" s="2" t="s">
        <v>24</v>
      </c>
    </row>
    <row r="16" spans="1:18" x14ac:dyDescent="0.3">
      <c r="A16" s="2">
        <v>15</v>
      </c>
      <c r="B16" s="3" t="s">
        <v>71</v>
      </c>
      <c r="C16" s="2" t="s">
        <v>72</v>
      </c>
      <c r="D16" s="3">
        <v>1.1499999999999999</v>
      </c>
      <c r="E16" s="2">
        <v>12</v>
      </c>
      <c r="F16" s="3" t="s">
        <v>73</v>
      </c>
      <c r="G16" s="2">
        <v>0</v>
      </c>
      <c r="H16" s="3">
        <v>4.2</v>
      </c>
      <c r="I16" s="3" t="s">
        <v>11</v>
      </c>
      <c r="J16" s="3" t="s">
        <v>13</v>
      </c>
      <c r="K16" s="3" t="s">
        <v>13</v>
      </c>
      <c r="L16" s="3">
        <v>4</v>
      </c>
      <c r="M16" s="3" t="s">
        <v>13</v>
      </c>
      <c r="N16" s="3">
        <v>0.6</v>
      </c>
      <c r="O16" s="3" t="s">
        <v>18</v>
      </c>
      <c r="P16" s="4" t="s">
        <v>20</v>
      </c>
      <c r="Q16" s="2" t="s">
        <v>74</v>
      </c>
      <c r="R16" s="2" t="s">
        <v>32</v>
      </c>
    </row>
  </sheetData>
  <conditionalFormatting sqref="A1:A16 I2:I16 M1 C2:G16 C1:K1 P2:R16 O1:R1">
    <cfRule type="containsText" dxfId="91" priority="23" operator="containsText" text="Recommended">
      <formula>NOT(ISERROR(SEARCH("Recommended",A1)))</formula>
    </cfRule>
    <cfRule type="containsText" dxfId="90" priority="24" operator="containsText" text="Letpub">
      <formula>NOT(ISERROR(SEARCH("Letpub",A1)))</formula>
    </cfRule>
    <cfRule type="containsText" dxfId="89" priority="25" operator="containsText" text="cell">
      <formula>NOT(ISERROR(SEARCH("cell",A1)))</formula>
    </cfRule>
    <cfRule type="containsText" dxfId="88" priority="26" operator="containsText" text="IEEE">
      <formula>NOT(ISERROR(SEARCH("IEEE",A1)))</formula>
    </cfRule>
    <cfRule type="containsText" dxfId="87" priority="27" operator="containsText" text="sciencedirect">
      <formula>NOT(ISERROR(SEARCH("sciencedirect",A1)))</formula>
    </cfRule>
    <cfRule type="containsText" dxfId="86" priority="28" operator="containsText" text="AMS">
      <formula>NOT(ISERROR(SEARCH("AMS",A1)))</formula>
    </cfRule>
    <cfRule type="containsText" dxfId="85" priority="29" operator="containsText" text="Wiley">
      <formula>NOT(ISERROR(SEARCH("Wiley",A1)))</formula>
    </cfRule>
    <cfRule type="containsText" dxfId="84" priority="30" operator="containsText" text="MDPI">
      <formula>NOT(ISERROR(SEARCH("MDPI",A1)))</formula>
    </cfRule>
    <cfRule type="containsText" dxfId="83" priority="31" operator="containsText" text="Springer">
      <formula>NOT(ISERROR(SEARCH("Springer",A1)))</formula>
    </cfRule>
    <cfRule type="containsText" dxfId="82" priority="32" operator="containsText" text="Elsevier">
      <formula>NOT(ISERROR(SEARCH("Elsevier",A1)))</formula>
    </cfRule>
  </conditionalFormatting>
  <conditionalFormatting sqref="D2:D16">
    <cfRule type="dataBar" priority="22">
      <dataBar>
        <cfvo type="min"/>
        <cfvo type="max"/>
        <color rgb="FF1FD3BE"/>
      </dataBar>
      <extLst>
        <ext xmlns:x14="http://schemas.microsoft.com/office/spreadsheetml/2009/9/main" uri="{B025F937-C7B1-47D3-B67F-A62EFF666E3E}">
          <x14:id>{C3C456D4-2BAC-40F4-AB4D-5492CEDA4544}</x14:id>
        </ext>
      </extLst>
    </cfRule>
  </conditionalFormatting>
  <conditionalFormatting sqref="E2:E16">
    <cfRule type="colorScale" priority="20">
      <colorScale>
        <cfvo type="min"/>
        <cfvo type="percentile" val="50"/>
        <cfvo type="max"/>
        <color rgb="FF77F874"/>
        <color rgb="FFFFEB84"/>
        <color rgb="FFEE6E6E"/>
      </colorScale>
    </cfRule>
    <cfRule type="colorScale" priority="21">
      <colorScale>
        <cfvo type="min"/>
        <cfvo type="percentile" val="50"/>
        <cfvo type="max"/>
        <color rgb="FF00B050"/>
        <color rgb="FFFFFF00"/>
        <color rgb="FFFF0000"/>
      </colorScale>
    </cfRule>
  </conditionalFormatting>
  <conditionalFormatting sqref="F2:G16">
    <cfRule type="colorScale" priority="19">
      <colorScale>
        <cfvo type="min"/>
        <cfvo type="percentile" val="50"/>
        <cfvo type="max"/>
        <color rgb="FF77F874"/>
        <color rgb="FFFFEB84"/>
        <color rgb="FFEE6E6E"/>
      </colorScale>
    </cfRule>
  </conditionalFormatting>
  <conditionalFormatting sqref="I2:I16 P2:P16">
    <cfRule type="colorScale" priority="18">
      <colorScale>
        <cfvo type="min"/>
        <cfvo type="percentile" val="50"/>
        <cfvo type="max"/>
        <color rgb="FF77F874"/>
        <color rgb="FFFFEB84"/>
        <color rgb="FFEE6E6E"/>
      </colorScale>
    </cfRule>
  </conditionalFormatting>
  <conditionalFormatting sqref="H2:H16">
    <cfRule type="dataBar" priority="16">
      <dataBar>
        <cfvo type="min"/>
        <cfvo type="max"/>
        <color rgb="FF1FD3BE"/>
      </dataBar>
      <extLst>
        <ext xmlns:x14="http://schemas.microsoft.com/office/spreadsheetml/2009/9/main" uri="{B025F937-C7B1-47D3-B67F-A62EFF666E3E}">
          <x14:id>{45FF7E4F-10CA-4C4A-89BF-E1CC40741C19}</x14:id>
        </ext>
      </extLst>
    </cfRule>
  </conditionalFormatting>
  <conditionalFormatting sqref="J2:J16 O2:O16 L2:M16">
    <cfRule type="containsText" dxfId="81" priority="13" operator="containsText" text="Yes">
      <formula>NOT(ISERROR(SEARCH("Yes",J2)))</formula>
    </cfRule>
  </conditionalFormatting>
  <conditionalFormatting sqref="L2:L16">
    <cfRule type="colorScale" priority="11">
      <colorScale>
        <cfvo type="min"/>
        <cfvo type="max"/>
        <color rgb="FF77F874"/>
        <color rgb="FFCFFAC2"/>
      </colorScale>
    </cfRule>
    <cfRule type="iconSet" priority="12">
      <iconSet iconSet="5Rating" reverse="1">
        <cfvo type="percent" val="0"/>
        <cfvo type="num" val="2"/>
        <cfvo type="num" val="3"/>
        <cfvo type="num" val="4"/>
        <cfvo type="num" val="5"/>
      </iconSet>
    </cfRule>
  </conditionalFormatting>
  <conditionalFormatting sqref="J2:J16 M2:M16">
    <cfRule type="containsText" dxfId="80" priority="10" operator="containsText" text="No">
      <formula>NOT(ISERROR(SEARCH("No",J2)))</formula>
    </cfRule>
  </conditionalFormatting>
  <conditionalFormatting sqref="K2:K16">
    <cfRule type="containsText" dxfId="79" priority="9" operator="containsText" text="No">
      <formula>NOT(ISERROR(SEARCH("No",K2)))</formula>
    </cfRule>
  </conditionalFormatting>
  <conditionalFormatting sqref="K7">
    <cfRule type="containsText" dxfId="78" priority="8" operator="containsText" text="Low">
      <formula>NOT(ISERROR(SEARCH("Low",K7)))</formula>
    </cfRule>
  </conditionalFormatting>
  <conditionalFormatting sqref="K14">
    <cfRule type="containsText" dxfId="77" priority="7" operator="containsText" text="Middle">
      <formula>NOT(ISERROR(SEARCH("Middle",K14)))</formula>
    </cfRule>
  </conditionalFormatting>
  <conditionalFormatting sqref="N2:N16">
    <cfRule type="dataBar" priority="6">
      <dataBar>
        <cfvo type="min"/>
        <cfvo type="max"/>
        <color rgb="FF1FD3BE"/>
      </dataBar>
      <extLst>
        <ext xmlns:x14="http://schemas.microsoft.com/office/spreadsheetml/2009/9/main" uri="{B025F937-C7B1-47D3-B67F-A62EFF666E3E}">
          <x14:id>{EE0A8205-0672-4CD5-97F4-D7FFAF5241D4}</x14:id>
        </ext>
      </extLst>
    </cfRule>
  </conditionalFormatting>
  <conditionalFormatting sqref="O2:O16">
    <cfRule type="containsText" dxfId="76" priority="4" operator="containsText" text="hard">
      <formula>NOT(ISERROR(SEARCH("hard",O2)))</formula>
    </cfRule>
    <cfRule type="containsText" dxfId="75" priority="5" operator="containsText" text="Easy">
      <formula>NOT(ISERROR(SEARCH("Easy",O2)))</formula>
    </cfRule>
  </conditionalFormatting>
  <hyperlinks>
    <hyperlink ref="P2" r:id="rId1" xr:uid="{0DEF9008-2EA5-4C81-9EB5-24BD7B7932BA}"/>
    <hyperlink ref="P3" r:id="rId2" xr:uid="{E0DDE81C-A397-415A-B653-CC327AB18835}"/>
    <hyperlink ref="P4" r:id="rId3" xr:uid="{8AB879BB-68F4-4F47-8E86-379E40E39BB9}"/>
    <hyperlink ref="P5" r:id="rId4" xr:uid="{252532A7-E71B-45EF-9E1C-EEE0DF39B045}"/>
    <hyperlink ref="P6" r:id="rId5" xr:uid="{88FD1FB6-0888-478D-95B2-6764F978B362}"/>
    <hyperlink ref="P7" r:id="rId6" xr:uid="{AA83ED1F-4C19-40DE-B5BE-E6C6AABD234E}"/>
    <hyperlink ref="P8" r:id="rId7" xr:uid="{B904F9DE-59B9-41CD-80C2-3520D311E11B}"/>
    <hyperlink ref="P9" r:id="rId8" xr:uid="{68C37FE1-117F-4BFB-9AA5-5B39F83664B9}"/>
    <hyperlink ref="P10" r:id="rId9" xr:uid="{BBAEA302-0598-41A3-A01C-4CD5021650A1}"/>
    <hyperlink ref="P11" r:id="rId10" xr:uid="{10277E01-3A76-43D0-AC00-A3815F1805B3}"/>
    <hyperlink ref="P12" r:id="rId11" xr:uid="{0A40A44F-62F8-47A5-8283-4889C9B9939A}"/>
    <hyperlink ref="P13" r:id="rId12" xr:uid="{FEB5798D-983F-48CA-B301-BBB549B39F5A}"/>
    <hyperlink ref="P14" r:id="rId13" xr:uid="{095BADAA-6D93-454C-9782-8808A7B78D4A}"/>
    <hyperlink ref="P15" r:id="rId14" xr:uid="{215C6566-3826-4B30-8868-189A08FD8BCF}"/>
    <hyperlink ref="P16" r:id="rId15" xr:uid="{0C153632-21E8-4552-AB6D-20D54BCC9BFD}"/>
  </hyperlinks>
  <pageMargins left="0.7" right="0.7" top="0.75" bottom="0.75" header="0.3" footer="0.3"/>
  <pageSetup orientation="portrait" verticalDpi="0" r:id="rId16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3C456D4-2BAC-40F4-AB4D-5492CEDA4544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D2:D16</xm:sqref>
        </x14:conditionalFormatting>
        <x14:conditionalFormatting xmlns:xm="http://schemas.microsoft.com/office/excel/2006/main">
          <x14:cfRule type="dataBar" id="{45FF7E4F-10CA-4C4A-89BF-E1CC40741C19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H2:H16</xm:sqref>
        </x14:conditionalFormatting>
        <x14:conditionalFormatting xmlns:xm="http://schemas.microsoft.com/office/excel/2006/main">
          <x14:cfRule type="dataBar" id="{EE0A8205-0672-4CD5-97F4-D7FFAF5241D4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N2:N16</xm:sqref>
        </x14:conditionalFormatting>
        <x14:conditionalFormatting xmlns:xm="http://schemas.microsoft.com/office/excel/2006/main">
          <x14:cfRule type="containsText" priority="3" operator="containsText" id="{4159CF72-A37A-4B4B-885C-F3A96C548210}">
            <xm:f>NOT(ISERROR(SEARCH($O$11,O2)))</xm:f>
            <xm:f>$O$11</xm:f>
            <x14:dxf>
              <fill>
                <patternFill>
                  <bgColor theme="7"/>
                </patternFill>
              </fill>
            </x14:dxf>
          </x14:cfRule>
          <xm:sqref>O2:O16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9DC25-BC57-41A3-9745-57893597D3F6}">
  <dimension ref="A1:S11"/>
  <sheetViews>
    <sheetView tabSelected="1" zoomScale="130" zoomScaleNormal="130" zoomScaleSheetLayoutView="160" zoomScalePageLayoutView="10" workbookViewId="0">
      <selection activeCell="A12" sqref="A12"/>
    </sheetView>
  </sheetViews>
  <sheetFormatPr defaultRowHeight="14.4" x14ac:dyDescent="0.3"/>
  <cols>
    <col min="2" max="2" width="51.44140625" customWidth="1"/>
    <col min="3" max="3" width="11.109375" customWidth="1"/>
    <col min="4" max="4" width="13.109375" customWidth="1"/>
    <col min="5" max="5" width="15.6640625" customWidth="1"/>
    <col min="6" max="6" width="14.5546875" customWidth="1"/>
    <col min="7" max="7" width="11.77734375" customWidth="1"/>
    <col min="10" max="11" width="11.33203125" customWidth="1"/>
    <col min="14" max="14" width="14.77734375" customWidth="1"/>
    <col min="15" max="15" width="10.5546875" customWidth="1"/>
    <col min="16" max="16" width="0" hidden="1" customWidth="1"/>
    <col min="17" max="17" width="62.33203125" hidden="1" customWidth="1"/>
    <col min="18" max="18" width="13.21875" customWidth="1"/>
    <col min="19" max="19" width="16" customWidth="1"/>
  </cols>
  <sheetData>
    <row r="1" spans="1:19" x14ac:dyDescent="0.3">
      <c r="A1" s="2" t="s">
        <v>1</v>
      </c>
      <c r="B1" s="2" t="s">
        <v>2</v>
      </c>
      <c r="C1" s="2" t="s">
        <v>4</v>
      </c>
      <c r="D1" s="2" t="s">
        <v>25</v>
      </c>
      <c r="E1" s="2" t="s">
        <v>6</v>
      </c>
      <c r="F1" s="2" t="s">
        <v>7</v>
      </c>
      <c r="G1" s="2" t="s">
        <v>28</v>
      </c>
      <c r="H1" s="2" t="s">
        <v>9</v>
      </c>
      <c r="I1" s="2" t="s">
        <v>10</v>
      </c>
      <c r="J1" s="2" t="s">
        <v>12</v>
      </c>
      <c r="K1" s="2" t="s">
        <v>53</v>
      </c>
      <c r="L1" s="2" t="s">
        <v>14</v>
      </c>
      <c r="M1" s="2" t="s">
        <v>15</v>
      </c>
      <c r="N1" s="2" t="s">
        <v>41</v>
      </c>
      <c r="O1" s="2" t="s">
        <v>17</v>
      </c>
      <c r="P1" s="2" t="s">
        <v>19</v>
      </c>
      <c r="Q1" s="2" t="s">
        <v>21</v>
      </c>
      <c r="R1" s="2" t="s">
        <v>23</v>
      </c>
      <c r="S1" s="5" t="s">
        <v>78</v>
      </c>
    </row>
    <row r="2" spans="1:19" x14ac:dyDescent="0.3">
      <c r="A2" s="2">
        <v>1</v>
      </c>
      <c r="B2" s="3" t="s">
        <v>85</v>
      </c>
      <c r="C2" s="2" t="s">
        <v>5</v>
      </c>
      <c r="D2" s="3">
        <v>0.97</v>
      </c>
      <c r="E2" s="2">
        <v>6</v>
      </c>
      <c r="F2" s="3" t="s">
        <v>73</v>
      </c>
      <c r="G2" s="2">
        <v>0</v>
      </c>
      <c r="H2" s="3">
        <v>2</v>
      </c>
      <c r="I2" s="3" t="s">
        <v>86</v>
      </c>
      <c r="J2" s="3" t="s">
        <v>13</v>
      </c>
      <c r="K2" s="3" t="s">
        <v>13</v>
      </c>
      <c r="L2" s="3">
        <v>4</v>
      </c>
      <c r="M2" s="3" t="s">
        <v>13</v>
      </c>
      <c r="N2" s="3">
        <v>0.6</v>
      </c>
      <c r="O2" s="3" t="s">
        <v>18</v>
      </c>
      <c r="P2" s="4"/>
      <c r="Q2" s="2"/>
      <c r="R2" s="2" t="s">
        <v>32</v>
      </c>
      <c r="S2" s="6" cm="1">
        <f t="array" ref="S2">_xlfn.SWITCH(C2,"Elsevier",1.5,"Springer",0.5,"MDPI",0,"IEEE",0,"AMS",0,"Wiley",0)+(D2/3)+(4/E2)+(2-G2)/1.2+(H2/4)+_xlfn.SWITCH(J2,"No",0,"Yes",0.4)+_xlfn.SWITCH(K2,"No",0,"Low",-1,"Middle",-2)+(L2/3)+_xlfn.SWITCH(M2,"Yes",0.4,"No",0)+(N2*4)+_xlfn.SWITCH(R2,"Recommended",0.4,0)+IF(E2&gt;=12,-2,0)</f>
        <v>8.3899999999999988</v>
      </c>
    </row>
    <row r="3" spans="1:19" x14ac:dyDescent="0.3">
      <c r="A3" s="2">
        <v>2</v>
      </c>
      <c r="B3" s="3" t="s">
        <v>43</v>
      </c>
      <c r="C3" s="2" t="s">
        <v>44</v>
      </c>
      <c r="D3" s="3">
        <v>2.5920000000000001</v>
      </c>
      <c r="E3" s="2">
        <v>3</v>
      </c>
      <c r="F3" s="3" t="s">
        <v>27</v>
      </c>
      <c r="G3" s="2">
        <v>0</v>
      </c>
      <c r="H3" s="3">
        <v>2.9</v>
      </c>
      <c r="I3" s="3" t="s">
        <v>45</v>
      </c>
      <c r="J3" s="3" t="s">
        <v>16</v>
      </c>
      <c r="K3" s="3" t="s">
        <v>54</v>
      </c>
      <c r="L3" s="3">
        <v>1</v>
      </c>
      <c r="M3" s="3" t="s">
        <v>13</v>
      </c>
      <c r="N3" s="3">
        <v>0.69199999999999995</v>
      </c>
      <c r="O3" s="3" t="s">
        <v>18</v>
      </c>
      <c r="P3" s="4" t="s">
        <v>20</v>
      </c>
      <c r="Q3" s="2" t="s">
        <v>46</v>
      </c>
      <c r="R3" s="2" t="s">
        <v>24</v>
      </c>
      <c r="S3" s="6" cm="1">
        <f t="array" ref="S3">_xlfn.SWITCH(C3,"Elsevier",1.5,"Springer",0.5,"MDPI",0,"IEEE",0,"AMS",0,"Wiley",0)+(D3/3)+(4/E3)+(2-G3)/1.2+(H3/4)+_xlfn.SWITCH(J3,"No",0,"Yes",0.4)+_xlfn.SWITCH(K3,"No",0,"Low",-1,"Middle",-2)+(L3/3)+_xlfn.SWITCH(M3,"Yes",0.4,"No",0)+(N3*4)+_xlfn.SWITCH(R3,"Recommended",0.4,0)+IF(E3&gt;=12,-2,0)</f>
        <v>7.4903333333333331</v>
      </c>
    </row>
    <row r="4" spans="1:19" x14ac:dyDescent="0.3">
      <c r="A4" s="2">
        <v>3</v>
      </c>
      <c r="B4" s="3" t="s">
        <v>47</v>
      </c>
      <c r="C4" s="2" t="s">
        <v>5</v>
      </c>
      <c r="D4" s="3">
        <v>3.7759999999999998</v>
      </c>
      <c r="E4" s="2">
        <v>18</v>
      </c>
      <c r="F4" s="3" t="s">
        <v>48</v>
      </c>
      <c r="G4" s="2">
        <v>0</v>
      </c>
      <c r="H4" s="3">
        <v>4</v>
      </c>
      <c r="I4" s="3" t="s">
        <v>29</v>
      </c>
      <c r="J4" s="3" t="s">
        <v>16</v>
      </c>
      <c r="K4" s="3" t="s">
        <v>13</v>
      </c>
      <c r="L4" s="3">
        <v>2</v>
      </c>
      <c r="M4" s="3" t="s">
        <v>13</v>
      </c>
      <c r="N4" s="3">
        <v>0.69199999999999995</v>
      </c>
      <c r="O4" s="3" t="s">
        <v>18</v>
      </c>
      <c r="P4" s="4" t="s">
        <v>20</v>
      </c>
      <c r="Q4" s="2" t="s">
        <v>49</v>
      </c>
      <c r="R4" s="2" t="s">
        <v>5</v>
      </c>
      <c r="S4" s="6" cm="1">
        <f t="array" ref="S4">_xlfn.SWITCH(C4,"Elsevier",1.5,"Springer",0.5,"MDPI",0,"IEEE",0,"AMS",0,"Wiley",0)+(D4/3)+(4/E4)+(2-G4)/1.2+(H4/4)+_xlfn.SWITCH(J4,"No",0,"Yes",0.4)+_xlfn.SWITCH(K4,"No",0,"Low",-1,"Middle",-2)+(L4/3)+_xlfn.SWITCH(M4,"Yes",0.4,"No",0)+(N4*4)+_xlfn.SWITCH(R4,"Recommended",0.4,0)+IF(E4&gt;=12,-2,0)</f>
        <v>7.482222222222223</v>
      </c>
    </row>
    <row r="5" spans="1:19" x14ac:dyDescent="0.3">
      <c r="A5" s="2">
        <v>4</v>
      </c>
      <c r="B5" s="3" t="s">
        <v>39</v>
      </c>
      <c r="C5" s="2" t="s">
        <v>5</v>
      </c>
      <c r="D5" s="3">
        <v>2.8679999999999999</v>
      </c>
      <c r="E5" s="2">
        <v>9</v>
      </c>
      <c r="F5" s="3" t="s">
        <v>40</v>
      </c>
      <c r="G5" s="2">
        <v>2</v>
      </c>
      <c r="H5" s="3">
        <v>4.0999999999999996</v>
      </c>
      <c r="I5" s="3" t="s">
        <v>29</v>
      </c>
      <c r="J5" s="3" t="s">
        <v>16</v>
      </c>
      <c r="K5" s="3" t="s">
        <v>13</v>
      </c>
      <c r="L5" s="3">
        <v>2</v>
      </c>
      <c r="M5" s="3" t="s">
        <v>13</v>
      </c>
      <c r="N5" s="3">
        <v>0.61</v>
      </c>
      <c r="O5" s="3" t="s">
        <v>18</v>
      </c>
      <c r="P5" s="4" t="s">
        <v>20</v>
      </c>
      <c r="Q5" s="2" t="s">
        <v>42</v>
      </c>
      <c r="R5" s="2" t="s">
        <v>5</v>
      </c>
      <c r="S5" s="6" cm="1">
        <f t="array" ref="S5">_xlfn.SWITCH(C5,"Elsevier",1.5,"Springer",0.5,"MDPI",0,"IEEE",0,"AMS",0,"Wiley",0)+(D5/3)+(4/E5)+(2-G5)/1.2+(H5/4)+_xlfn.SWITCH(J5,"No",0,"Yes",0.4)+_xlfn.SWITCH(K5,"No",0,"Low",-1,"Middle",-2)+(L5/3)+_xlfn.SWITCH(M5,"Yes",0.4,"No",0)+(N5*4)+_xlfn.SWITCH(R5,"Recommended",0.4,0)+IF(E5&gt;=12,-2,0)</f>
        <v>7.4321111111111104</v>
      </c>
    </row>
    <row r="6" spans="1:19" x14ac:dyDescent="0.3">
      <c r="A6" s="2">
        <v>5</v>
      </c>
      <c r="B6" s="3" t="s">
        <v>87</v>
      </c>
      <c r="C6" s="2" t="s">
        <v>88</v>
      </c>
      <c r="D6" s="3">
        <v>0.63400000000000001</v>
      </c>
      <c r="E6" s="2">
        <v>6</v>
      </c>
      <c r="F6" s="3" t="s">
        <v>73</v>
      </c>
      <c r="G6" s="2">
        <v>0</v>
      </c>
      <c r="H6" s="3">
        <v>1.3</v>
      </c>
      <c r="I6" s="3" t="s">
        <v>86</v>
      </c>
      <c r="J6" s="3" t="s">
        <v>13</v>
      </c>
      <c r="K6" s="3" t="s">
        <v>13</v>
      </c>
      <c r="L6" s="3">
        <v>3</v>
      </c>
      <c r="M6" s="3" t="s">
        <v>13</v>
      </c>
      <c r="N6" s="3">
        <v>0.6</v>
      </c>
      <c r="O6" s="3" t="s">
        <v>18</v>
      </c>
      <c r="P6" s="4"/>
      <c r="Q6" s="2"/>
      <c r="R6" s="2" t="s">
        <v>32</v>
      </c>
      <c r="S6" s="6" cm="1">
        <f t="array" ref="S6">_xlfn.SWITCH(C6,"Elsevier",1.5,"Springer",0.5,"MDPI",0,"IEEE",0,"AMS",0,"Wiley",0,"Cambridge",0)+(D6/3)+(4/E6)+(2-G6)/1.2+(H6/4)+_xlfn.SWITCH(J6,"No",0,"Yes",0.4)+_xlfn.SWITCH(K6,"No",0,"Low",-1,"Middle",-2)+(L6/3)+_xlfn.SWITCH(M6,"Yes",0.4,"No",0)+(N6*4)+_xlfn.SWITCH(R6,"Recommended",0.4,0)+IF(E6&gt;=12,-2,0)</f>
        <v>6.2696666666666667</v>
      </c>
    </row>
    <row r="7" spans="1:19" x14ac:dyDescent="0.3">
      <c r="A7" s="2">
        <v>6</v>
      </c>
      <c r="B7" s="3" t="s">
        <v>77</v>
      </c>
      <c r="C7" s="2" t="s">
        <v>66</v>
      </c>
      <c r="D7" s="3">
        <v>4.476</v>
      </c>
      <c r="E7" s="2">
        <v>6</v>
      </c>
      <c r="F7" s="3" t="s">
        <v>59</v>
      </c>
      <c r="G7" s="2">
        <v>2</v>
      </c>
      <c r="H7" s="3">
        <v>6.7</v>
      </c>
      <c r="I7" s="3" t="s">
        <v>29</v>
      </c>
      <c r="J7" s="3" t="s">
        <v>16</v>
      </c>
      <c r="K7" s="3" t="s">
        <v>67</v>
      </c>
      <c r="L7" s="3">
        <v>2</v>
      </c>
      <c r="M7" s="3" t="s">
        <v>13</v>
      </c>
      <c r="N7" s="3">
        <v>0.84</v>
      </c>
      <c r="O7" s="3" t="s">
        <v>18</v>
      </c>
      <c r="P7" s="4" t="s">
        <v>20</v>
      </c>
      <c r="Q7" s="2" t="s">
        <v>68</v>
      </c>
      <c r="R7" s="2" t="s">
        <v>32</v>
      </c>
      <c r="S7" s="6" cm="1">
        <f t="array" ref="S7">_xlfn.SWITCH(C7,"Elsevier",1.5,"Springer",0.5,"MDPI",0,"IEEE",0,"AMS",0,"Wiley",0)+(D7/3)+(4/E7)+(2-G7)/1.2+(H7/4)+_xlfn.SWITCH(J7,"No",0,"Yes",0.4)+_xlfn.SWITCH(K7,"No",0,"Low",-1,"Middle",-2)+(L7/3)+_xlfn.SWITCH(M7,"Yes",0.4,"No",0)+(N7*4)+_xlfn.SWITCH(R7,"Recommended",0.4,0)+IF(E7&gt;=12,-2,0)</f>
        <v>6.2603333333333335</v>
      </c>
    </row>
    <row r="8" spans="1:19" x14ac:dyDescent="0.3">
      <c r="A8" s="2">
        <v>7</v>
      </c>
      <c r="B8" s="3" t="s">
        <v>55</v>
      </c>
      <c r="C8" s="2" t="s">
        <v>5</v>
      </c>
      <c r="D8" s="3">
        <v>5.8360000000000003</v>
      </c>
      <c r="E8" s="2">
        <v>15</v>
      </c>
      <c r="F8" s="3" t="s">
        <v>59</v>
      </c>
      <c r="G8" s="2">
        <v>1</v>
      </c>
      <c r="H8" s="3">
        <v>7.2</v>
      </c>
      <c r="I8" s="3" t="s">
        <v>11</v>
      </c>
      <c r="J8" s="3" t="s">
        <v>13</v>
      </c>
      <c r="K8" s="3" t="s">
        <v>13</v>
      </c>
      <c r="L8" s="3">
        <v>1</v>
      </c>
      <c r="M8" s="3" t="s">
        <v>13</v>
      </c>
      <c r="N8" s="3">
        <v>0.25</v>
      </c>
      <c r="O8" s="3" t="s">
        <v>30</v>
      </c>
      <c r="P8" s="4" t="s">
        <v>20</v>
      </c>
      <c r="Q8" s="2" t="s">
        <v>56</v>
      </c>
      <c r="R8" s="2" t="s">
        <v>24</v>
      </c>
      <c r="S8" s="6" cm="1">
        <f t="array" ref="S8">_xlfn.SWITCH(C8,"Elsevier",1.5,"Springer",0.5,"MDPI",0,"IEEE",0,"AMS",0,"Wiley",0)+(D8/3)+(4/E8)+(2-G8)/1.2+(H8/4)+_xlfn.SWITCH(J8,"No",0,"Yes",0.4)+_xlfn.SWITCH(K8,"No",0,"Low",-1,"Middle",-2)+(L8/3)+_xlfn.SWITCH(M8,"Yes",0.4,"No",0)+(N8*4)+_xlfn.SWITCH(R8,"Recommended",0.4,0)+IF(E8&gt;=12,-2,0)</f>
        <v>6.0786666666666651</v>
      </c>
    </row>
    <row r="9" spans="1:19" x14ac:dyDescent="0.3">
      <c r="A9" s="2">
        <v>8</v>
      </c>
      <c r="B9" s="3" t="s">
        <v>65</v>
      </c>
      <c r="C9" s="2" t="s">
        <v>5</v>
      </c>
      <c r="D9" s="3">
        <v>1.002</v>
      </c>
      <c r="E9" s="2">
        <v>15</v>
      </c>
      <c r="F9" s="3" t="s">
        <v>62</v>
      </c>
      <c r="G9" s="2">
        <v>0</v>
      </c>
      <c r="H9" s="3">
        <v>2.1</v>
      </c>
      <c r="I9" s="3" t="s">
        <v>11</v>
      </c>
      <c r="J9" s="3" t="s">
        <v>13</v>
      </c>
      <c r="K9" s="3" t="s">
        <v>13</v>
      </c>
      <c r="L9" s="3">
        <v>4</v>
      </c>
      <c r="M9" s="3" t="s">
        <v>13</v>
      </c>
      <c r="N9" s="3">
        <v>0.6</v>
      </c>
      <c r="O9" s="3" t="s">
        <v>18</v>
      </c>
      <c r="P9" s="4" t="s">
        <v>20</v>
      </c>
      <c r="Q9" s="2" t="s">
        <v>64</v>
      </c>
      <c r="R9" s="2" t="s">
        <v>5</v>
      </c>
      <c r="S9" s="6" cm="1">
        <f t="array" ref="S9">_xlfn.SWITCH(C9,"Elsevier",1.5,"Springer",0.5,"MDPI",0,"IEEE",0,"AMS",0,"Wiley",0)+(D9/3)+(4/E9)+(2-G9)/1.2+(H9/4)+_xlfn.SWITCH(J9,"No",0,"Yes",0.4)+_xlfn.SWITCH(K9,"No",0,"Low",-1,"Middle",-2)+(L9/3)+_xlfn.SWITCH(M9,"Yes",0.4,"No",0)+(N9*4)+_xlfn.SWITCH(R9,"Recommended",0.4,0)+IF(E9&gt;=12,-2,0)</f>
        <v>6.0256666666666661</v>
      </c>
    </row>
    <row r="10" spans="1:19" x14ac:dyDescent="0.3">
      <c r="A10" s="2">
        <v>9</v>
      </c>
      <c r="B10" s="3" t="s">
        <v>50</v>
      </c>
      <c r="C10" s="2" t="s">
        <v>5</v>
      </c>
      <c r="D10" s="3">
        <v>4.4619999999999997</v>
      </c>
      <c r="E10" s="2">
        <v>12</v>
      </c>
      <c r="F10" s="3" t="s">
        <v>51</v>
      </c>
      <c r="G10" s="2">
        <v>1</v>
      </c>
      <c r="H10" s="3">
        <v>7.1</v>
      </c>
      <c r="I10" s="3" t="s">
        <v>29</v>
      </c>
      <c r="J10" s="3" t="s">
        <v>16</v>
      </c>
      <c r="K10" s="3" t="s">
        <v>13</v>
      </c>
      <c r="L10" s="3">
        <v>1</v>
      </c>
      <c r="M10" s="3" t="s">
        <v>16</v>
      </c>
      <c r="N10" s="3">
        <v>0.22</v>
      </c>
      <c r="O10" s="3" t="s">
        <v>30</v>
      </c>
      <c r="P10" s="4" t="s">
        <v>20</v>
      </c>
      <c r="Q10" s="2" t="s">
        <v>52</v>
      </c>
      <c r="R10" s="2" t="s">
        <v>5</v>
      </c>
      <c r="S10" s="6" cm="1">
        <f t="array" ref="S10">_xlfn.SWITCH(C10,"Elsevier",1.5,"Springer",0.5,"MDPI",0,"IEEE",0,"AMS",0,"Wiley",0)+(D10/3)+(4/E10)+(2-G10)/1.2+(H10/4)+_xlfn.SWITCH(J10,"No",0,"Yes",0.4)+_xlfn.SWITCH(K10,"No",0,"Low",-1,"Middle",-2)+(L10/3)+_xlfn.SWITCH(M10,"Yes",0.4,"No",0)+(N10*4)+_xlfn.SWITCH(R10,"Recommended",0.4,0)+IF(E10&gt;=12,-2,0)</f>
        <v>5.9423333333333339</v>
      </c>
    </row>
    <row r="11" spans="1:19" x14ac:dyDescent="0.3">
      <c r="A11" s="2">
        <v>10</v>
      </c>
      <c r="B11" s="3" t="s">
        <v>71</v>
      </c>
      <c r="C11" s="2" t="s">
        <v>72</v>
      </c>
      <c r="D11" s="3">
        <v>1.1499999999999999</v>
      </c>
      <c r="E11" s="2">
        <v>12</v>
      </c>
      <c r="F11" s="3" t="s">
        <v>73</v>
      </c>
      <c r="G11" s="2">
        <v>0</v>
      </c>
      <c r="H11" s="3">
        <v>4.2</v>
      </c>
      <c r="I11" s="3" t="s">
        <v>11</v>
      </c>
      <c r="J11" s="3" t="s">
        <v>13</v>
      </c>
      <c r="K11" s="3" t="s">
        <v>13</v>
      </c>
      <c r="L11" s="3">
        <v>4</v>
      </c>
      <c r="M11" s="3" t="s">
        <v>13</v>
      </c>
      <c r="N11" s="3">
        <v>0.6</v>
      </c>
      <c r="O11" s="3" t="s">
        <v>18</v>
      </c>
      <c r="P11" s="4" t="s">
        <v>20</v>
      </c>
      <c r="Q11" s="2" t="s">
        <v>74</v>
      </c>
      <c r="R11" s="2" t="s">
        <v>32</v>
      </c>
      <c r="S11" s="6" cm="1">
        <f t="array" ref="S11">_xlfn.SWITCH(C11,"Elsevier",1.5,"Springer",0.5,"MDPI",0,"IEEE",0,"AMS",0,"Wiley",0)+(D11/3)+(4/E11)+(2-G11)/1.2+(H11/4)+_xlfn.SWITCH(J11,"No",0,"Yes",0.4)+_xlfn.SWITCH(K11,"No",0,"Low",-1,"Middle",-2)+(L11/3)+_xlfn.SWITCH(M11,"Yes",0.4,"No",0)+(N11*4)+_xlfn.SWITCH(R11,"Recommended",0.4,0)+IF(E11&gt;=12,-2,0)</f>
        <v>5.6666666666666661</v>
      </c>
    </row>
  </sheetData>
  <sortState xmlns:xlrd2="http://schemas.microsoft.com/office/spreadsheetml/2017/richdata2" ref="A2:S11">
    <sortCondition descending="1" ref="S2:S11"/>
  </sortState>
  <conditionalFormatting sqref="M1 C1:K1 O1:S1 A1:A11 P2:R11 I2:I11 C2:F11">
    <cfRule type="containsText" dxfId="37" priority="26" operator="containsText" text="Recommended">
      <formula>NOT(ISERROR(SEARCH("Recommended",A1)))</formula>
    </cfRule>
    <cfRule type="containsText" dxfId="36" priority="27" operator="containsText" text="Letpub">
      <formula>NOT(ISERROR(SEARCH("Letpub",A1)))</formula>
    </cfRule>
    <cfRule type="containsText" dxfId="35" priority="28" operator="containsText" text="cell">
      <formula>NOT(ISERROR(SEARCH("cell",A1)))</formula>
    </cfRule>
    <cfRule type="containsText" dxfId="34" priority="29" operator="containsText" text="IEEE">
      <formula>NOT(ISERROR(SEARCH("IEEE",A1)))</formula>
    </cfRule>
    <cfRule type="containsText" dxfId="33" priority="30" operator="containsText" text="sciencedirect">
      <formula>NOT(ISERROR(SEARCH("sciencedirect",A1)))</formula>
    </cfRule>
    <cfRule type="containsText" dxfId="32" priority="31" operator="containsText" text="AMS">
      <formula>NOT(ISERROR(SEARCH("AMS",A1)))</formula>
    </cfRule>
    <cfRule type="containsText" dxfId="31" priority="32" operator="containsText" text="Wiley">
      <formula>NOT(ISERROR(SEARCH("Wiley",A1)))</formula>
    </cfRule>
    <cfRule type="containsText" dxfId="30" priority="33" operator="containsText" text="MDPI">
      <formula>NOT(ISERROR(SEARCH("MDPI",A1)))</formula>
    </cfRule>
    <cfRule type="containsText" dxfId="29" priority="34" operator="containsText" text="Springer">
      <formula>NOT(ISERROR(SEARCH("Springer",A1)))</formula>
    </cfRule>
    <cfRule type="containsText" dxfId="28" priority="35" operator="containsText" text="Elsevier">
      <formula>NOT(ISERROR(SEARCH("Elsevier",A1)))</formula>
    </cfRule>
  </conditionalFormatting>
  <conditionalFormatting sqref="J2:J11 M2:M11">
    <cfRule type="containsText" dxfId="27" priority="5" operator="containsText" text="Yes">
      <formula>NOT(ISERROR(SEARCH("Yes",J2)))</formula>
    </cfRule>
    <cfRule type="containsText" dxfId="26" priority="16" operator="containsText" text="No">
      <formula>NOT(ISERROR(SEARCH("No",J2)))</formula>
    </cfRule>
  </conditionalFormatting>
  <conditionalFormatting sqref="K2:K11">
    <cfRule type="containsText" dxfId="25" priority="13" operator="containsText" text="Middle">
      <formula>NOT(ISERROR(SEARCH("Middle",K2)))</formula>
    </cfRule>
    <cfRule type="containsText" dxfId="24" priority="14" operator="containsText" text="Low">
      <formula>NOT(ISERROR(SEARCH("Low",K2)))</formula>
    </cfRule>
    <cfRule type="containsText" dxfId="23" priority="15" operator="containsText" text="No">
      <formula>NOT(ISERROR(SEARCH("No",K2)))</formula>
    </cfRule>
  </conditionalFormatting>
  <conditionalFormatting sqref="O2:O11">
    <cfRule type="containsText" dxfId="22" priority="6" operator="containsText" text="Middle">
      <formula>NOT(ISERROR(SEARCH("Middle",O2)))</formula>
    </cfRule>
    <cfRule type="containsText" dxfId="21" priority="10" operator="containsText" text="hard">
      <formula>NOT(ISERROR(SEARCH("hard",O2)))</formula>
    </cfRule>
    <cfRule type="containsText" dxfId="20" priority="11" operator="containsText" text="Easy">
      <formula>NOT(ISERROR(SEARCH("Easy",O2)))</formula>
    </cfRule>
  </conditionalFormatting>
  <conditionalFormatting sqref="D2:D11">
    <cfRule type="dataBar" priority="343">
      <dataBar>
        <cfvo type="min"/>
        <cfvo type="max"/>
        <color rgb="FF1FD3BE"/>
      </dataBar>
      <extLst>
        <ext xmlns:x14="http://schemas.microsoft.com/office/spreadsheetml/2009/9/main" uri="{B025F937-C7B1-47D3-B67F-A62EFF666E3E}">
          <x14:id>{5EFE0F21-7195-4907-A9F8-1287ACD0F4C1}</x14:id>
        </ext>
      </extLst>
    </cfRule>
  </conditionalFormatting>
  <conditionalFormatting sqref="E2:E11">
    <cfRule type="colorScale" priority="345">
      <colorScale>
        <cfvo type="min"/>
        <cfvo type="percentile" val="50"/>
        <cfvo type="max"/>
        <color rgb="FF77F874"/>
        <color rgb="FFFFEB84"/>
        <color rgb="FFEE6E6E"/>
      </colorScale>
    </cfRule>
    <cfRule type="colorScale" priority="346">
      <colorScale>
        <cfvo type="min"/>
        <cfvo type="percentile" val="50"/>
        <cfvo type="max"/>
        <color rgb="FF00B050"/>
        <color rgb="FFFFFF00"/>
        <color rgb="FFFF0000"/>
      </colorScale>
    </cfRule>
  </conditionalFormatting>
  <conditionalFormatting sqref="F2:F9">
    <cfRule type="colorScale" priority="349">
      <colorScale>
        <cfvo type="min"/>
        <cfvo type="percentile" val="50"/>
        <cfvo type="max"/>
        <color rgb="FF77F874"/>
        <color rgb="FFFFEB84"/>
        <color rgb="FFEE6E6E"/>
      </colorScale>
    </cfRule>
  </conditionalFormatting>
  <conditionalFormatting sqref="P2:P11 I2:I11">
    <cfRule type="colorScale" priority="351">
      <colorScale>
        <cfvo type="min"/>
        <cfvo type="percentile" val="50"/>
        <cfvo type="max"/>
        <color rgb="FF77F874"/>
        <color rgb="FFFFEB84"/>
        <color rgb="FFEE6E6E"/>
      </colorScale>
    </cfRule>
  </conditionalFormatting>
  <conditionalFormatting sqref="H2:H11">
    <cfRule type="dataBar" priority="355">
      <dataBar>
        <cfvo type="min"/>
        <cfvo type="max"/>
        <color rgb="FF1FD3BE"/>
      </dataBar>
      <extLst>
        <ext xmlns:x14="http://schemas.microsoft.com/office/spreadsheetml/2009/9/main" uri="{B025F937-C7B1-47D3-B67F-A62EFF666E3E}">
          <x14:id>{C904C82C-CAAF-4AD8-806D-5DEEEE9D3B92}</x14:id>
        </ext>
      </extLst>
    </cfRule>
  </conditionalFormatting>
  <conditionalFormatting sqref="L2:L11">
    <cfRule type="colorScale" priority="357">
      <colorScale>
        <cfvo type="min"/>
        <cfvo type="max"/>
        <color rgb="FF77F874"/>
        <color rgb="FFCFFAC2"/>
      </colorScale>
    </cfRule>
    <cfRule type="iconSet" priority="358">
      <iconSet iconSet="5Rating" reverse="1">
        <cfvo type="percent" val="0"/>
        <cfvo type="num" val="2"/>
        <cfvo type="num" val="3"/>
        <cfvo type="num" val="4"/>
        <cfvo type="num" val="5"/>
      </iconSet>
    </cfRule>
  </conditionalFormatting>
  <conditionalFormatting sqref="N2:N11">
    <cfRule type="dataBar" priority="361">
      <dataBar>
        <cfvo type="min"/>
        <cfvo type="max"/>
        <color rgb="FF1FD3BE"/>
      </dataBar>
      <extLst>
        <ext xmlns:x14="http://schemas.microsoft.com/office/spreadsheetml/2009/9/main" uri="{B025F937-C7B1-47D3-B67F-A62EFF666E3E}">
          <x14:id>{A246B39B-C16F-45DC-86FE-A735DD927673}</x14:id>
        </ext>
      </extLst>
    </cfRule>
  </conditionalFormatting>
  <conditionalFormatting sqref="S2:S11">
    <cfRule type="iconSet" priority="363">
      <iconSet iconSet="5Rating">
        <cfvo type="percent" val="0"/>
        <cfvo type="percent" val="20"/>
        <cfvo type="percent" val="40"/>
        <cfvo type="percent" val="60"/>
        <cfvo type="percent" val="80"/>
      </iconSet>
    </cfRule>
    <cfRule type="dataBar" priority="364">
      <dataBar>
        <cfvo type="min"/>
        <cfvo type="max"/>
        <color rgb="FF1FD3BE"/>
      </dataBar>
      <extLst>
        <ext xmlns:x14="http://schemas.microsoft.com/office/spreadsheetml/2009/9/main" uri="{B025F937-C7B1-47D3-B67F-A62EFF666E3E}">
          <x14:id>{986873F6-D91C-4108-BA92-D4FF0EE30FE5}</x14:id>
        </ext>
      </extLst>
    </cfRule>
  </conditionalFormatting>
  <conditionalFormatting sqref="F10:F11">
    <cfRule type="colorScale" priority="4">
      <colorScale>
        <cfvo type="min"/>
        <cfvo type="percentile" val="50"/>
        <cfvo type="max"/>
        <color rgb="FF77F874"/>
        <color rgb="FFFFEB84"/>
        <color rgb="FFEE6E6E"/>
      </colorScale>
    </cfRule>
  </conditionalFormatting>
  <conditionalFormatting sqref="G2:G11">
    <cfRule type="colorScale" priority="2">
      <colorScale>
        <cfvo type="min"/>
        <cfvo type="max"/>
        <color rgb="FF77F874"/>
        <color rgb="FFFF7C80"/>
      </colorScale>
    </cfRule>
  </conditionalFormatting>
  <hyperlinks>
    <hyperlink ref="P5" r:id="rId1" xr:uid="{F6F0FF5F-F70B-4BBB-BAC0-105E55F8DEC1}"/>
    <hyperlink ref="P3" r:id="rId2" xr:uid="{45DE32FC-6D7A-459A-B182-7430EE2114A5}"/>
    <hyperlink ref="P4" r:id="rId3" xr:uid="{C22A1877-304F-4BAC-B048-D159E40DCF6F}"/>
    <hyperlink ref="P10" r:id="rId4" xr:uid="{027918AB-32BC-498D-A4A5-428C1913B03A}"/>
    <hyperlink ref="P8" r:id="rId5" xr:uid="{184D8DE2-0385-4828-8BF3-7E86032D0169}"/>
    <hyperlink ref="P9" r:id="rId6" xr:uid="{13CEE478-7EF0-43AA-83A2-B2DCE121D38F}"/>
    <hyperlink ref="P7" r:id="rId7" xr:uid="{CAA747B1-6901-436B-AFAB-19D92FB86C50}"/>
    <hyperlink ref="P11" r:id="rId8" xr:uid="{11F8BC0E-4D4A-4639-B9B1-DFBA74031C7F}"/>
  </hyperlinks>
  <pageMargins left="0.7" right="0.7" top="0.75" bottom="0.75" header="0.3" footer="0.3"/>
  <pageSetup paperSize="8" orientation="landscape" r:id="rId9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EFE0F21-7195-4907-A9F8-1287ACD0F4C1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D2:D11</xm:sqref>
        </x14:conditionalFormatting>
        <x14:conditionalFormatting xmlns:xm="http://schemas.microsoft.com/office/excel/2006/main">
          <x14:cfRule type="dataBar" id="{C904C82C-CAAF-4AD8-806D-5DEEEE9D3B92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H2:H11</xm:sqref>
        </x14:conditionalFormatting>
        <x14:conditionalFormatting xmlns:xm="http://schemas.microsoft.com/office/excel/2006/main">
          <x14:cfRule type="dataBar" id="{A246B39B-C16F-45DC-86FE-A735DD927673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N2:N11</xm:sqref>
        </x14:conditionalFormatting>
        <x14:conditionalFormatting xmlns:xm="http://schemas.microsoft.com/office/excel/2006/main">
          <x14:cfRule type="dataBar" id="{986873F6-D91C-4108-BA92-D4FF0EE30FE5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S2:S11</xm:sqref>
        </x14:conditionalFormatting>
        <x14:conditionalFormatting xmlns:xm="http://schemas.microsoft.com/office/excel/2006/main">
          <x14:cfRule type="containsText" priority="1" operator="containsText" id="{6C9A54AE-5F8D-482D-A0A3-DD9783542946}">
            <xm:f>NOT(ISERROR(SEARCH($C$11,C1)))</xm:f>
            <xm:f>$C$11</xm:f>
            <x14:dxf>
              <font>
                <color theme="0"/>
              </font>
              <fill>
                <patternFill>
                  <bgColor rgb="FFEF4378"/>
                </patternFill>
              </fill>
            </x14:dxf>
          </x14:cfRule>
          <xm:sqref>C1:C1048576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Start</vt:lpstr>
      <vt:lpstr>Data</vt:lpstr>
      <vt:lpstr>Sorted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Wang</dc:creator>
  <cp:lastModifiedBy>Felix Wang</cp:lastModifiedBy>
  <cp:lastPrinted>2022-08-21T09:34:53Z</cp:lastPrinted>
  <dcterms:created xsi:type="dcterms:W3CDTF">2022-08-17T13:54:17Z</dcterms:created>
  <dcterms:modified xsi:type="dcterms:W3CDTF">2022-08-29T10:33:54Z</dcterms:modified>
</cp:coreProperties>
</file>