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esktop\Excel show case\"/>
    </mc:Choice>
  </mc:AlternateContent>
  <xr:revisionPtr revIDLastSave="0" documentId="13_ncr:1_{7C48D2E9-B845-4CEB-989D-BD4A4B7A9A72}" xr6:coauthVersionLast="47" xr6:coauthVersionMax="47" xr10:uidLastSave="{00000000-0000-0000-0000-000000000000}"/>
  <bookViews>
    <workbookView xWindow="-34200" yWindow="1680" windowWidth="29820" windowHeight="11415" xr2:uid="{1EDD6411-D988-4611-BE7B-5E4B2E900AE4}"/>
  </bookViews>
  <sheets>
    <sheet name="Mortgage Calculator" sheetId="1" r:id="rId1"/>
    <sheet name="Schedule" sheetId="2" r:id="rId2"/>
  </sheets>
  <definedNames>
    <definedName name="down_pay_perc">'Mortgage Calculator'!$C$5</definedName>
    <definedName name="EPR">'Mortgage Calculator'!$C$13</definedName>
    <definedName name="int_comp">'Mortgage Calculator'!$C$50:INDEX('Mortgage Calculator'!$C$50:$C$1249,'Mortgage Calculator'!$C$12)</definedName>
    <definedName name="interest_period">'Mortgage Calculator'!$C$9</definedName>
    <definedName name="listing_price">'Mortgage Calculator'!$C$4</definedName>
    <definedName name="loan_amount">'Mortgage Calculator'!$C$11</definedName>
    <definedName name="loan_period">'Mortgage Calculator'!$C$6</definedName>
    <definedName name="outstaind_balance">'Mortgage Calculator'!$E$50:INDEX('Mortgage Calculator'!$E$50:$E$1249,'Mortgage Calculator'!$C$12)</definedName>
    <definedName name="p_y">'Mortgage Calculator'!$C$7</definedName>
    <definedName name="paid_overtime">'Mortgage Calculator'!$B$50:INDEX('Mortgage Calculator'!$B$50:$B$1249,'Mortgage Calculator'!$C$12)</definedName>
    <definedName name="payment_num">'Mortgage Calculator'!$A$50:INDEX('Mortgage Calculator'!$A$50:$A$1249,'Mortgage Calculator'!$C$12)</definedName>
    <definedName name="PMT">'Mortgage Calculator'!$C$14</definedName>
    <definedName name="principle_component">'Mortgage Calculator'!$D$50:INDEX('Mortgage Calculator'!$D$50:$D$1249,'Mortgage Calculator'!$C$12)</definedName>
    <definedName name="rate">'Mortgage Calculator'!$C$8</definedName>
    <definedName name="total_interest">'Mortgage Calculator'!$C$16</definedName>
    <definedName name="total_number_of_payments">'Mortgage Calculator'!$C$12</definedName>
    <definedName name="total_paid">'Mortgage Calculator'!$C$15</definedName>
    <definedName name="total_principle">'Mortgage Calculator'!$C$17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E49" i="1" s="1"/>
  <c r="C9" i="1"/>
  <c r="C7" i="1"/>
  <c r="C12" i="1" s="1"/>
  <c r="A49" i="1" l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241" i="1"/>
  <c r="A245" i="1"/>
  <c r="A249" i="1"/>
  <c r="A253" i="1"/>
  <c r="A257" i="1"/>
  <c r="A261" i="1"/>
  <c r="A265" i="1"/>
  <c r="A269" i="1"/>
  <c r="A273" i="1"/>
  <c r="A277" i="1"/>
  <c r="A281" i="1"/>
  <c r="A285" i="1"/>
  <c r="A289" i="1"/>
  <c r="A293" i="1"/>
  <c r="A297" i="1"/>
  <c r="A301" i="1"/>
  <c r="A305" i="1"/>
  <c r="A309" i="1"/>
  <c r="A313" i="1"/>
  <c r="A317" i="1"/>
  <c r="A321" i="1"/>
  <c r="A325" i="1"/>
  <c r="A329" i="1"/>
  <c r="A333" i="1"/>
  <c r="A337" i="1"/>
  <c r="A341" i="1"/>
  <c r="A345" i="1"/>
  <c r="A349" i="1"/>
  <c r="A353" i="1"/>
  <c r="B353" i="1" s="1"/>
  <c r="A357" i="1"/>
  <c r="B357" i="1" s="1"/>
  <c r="A361" i="1"/>
  <c r="B361" i="1" s="1"/>
  <c r="A365" i="1"/>
  <c r="B365" i="1" s="1"/>
  <c r="A369" i="1"/>
  <c r="B369" i="1" s="1"/>
  <c r="A373" i="1"/>
  <c r="B373" i="1" s="1"/>
  <c r="A377" i="1"/>
  <c r="B377" i="1" s="1"/>
  <c r="A381" i="1"/>
  <c r="B381" i="1" s="1"/>
  <c r="A385" i="1"/>
  <c r="B385" i="1" s="1"/>
  <c r="A389" i="1"/>
  <c r="B389" i="1" s="1"/>
  <c r="A393" i="1"/>
  <c r="B393" i="1" s="1"/>
  <c r="A397" i="1"/>
  <c r="B397" i="1" s="1"/>
  <c r="A401" i="1"/>
  <c r="B401" i="1" s="1"/>
  <c r="A405" i="1"/>
  <c r="B405" i="1" s="1"/>
  <c r="A409" i="1"/>
  <c r="B409" i="1" s="1"/>
  <c r="A413" i="1"/>
  <c r="B413" i="1" s="1"/>
  <c r="A417" i="1"/>
  <c r="B417" i="1" s="1"/>
  <c r="A421" i="1"/>
  <c r="B421" i="1" s="1"/>
  <c r="A425" i="1"/>
  <c r="B425" i="1" s="1"/>
  <c r="A429" i="1"/>
  <c r="B429" i="1" s="1"/>
  <c r="A433" i="1"/>
  <c r="B433" i="1" s="1"/>
  <c r="A437" i="1"/>
  <c r="B437" i="1" s="1"/>
  <c r="A441" i="1"/>
  <c r="B441" i="1" s="1"/>
  <c r="A445" i="1"/>
  <c r="B445" i="1" s="1"/>
  <c r="A449" i="1"/>
  <c r="B449" i="1" s="1"/>
  <c r="A453" i="1"/>
  <c r="B453" i="1" s="1"/>
  <c r="A457" i="1"/>
  <c r="B457" i="1" s="1"/>
  <c r="A461" i="1"/>
  <c r="B461" i="1" s="1"/>
  <c r="A465" i="1"/>
  <c r="B465" i="1" s="1"/>
  <c r="A469" i="1"/>
  <c r="B469" i="1" s="1"/>
  <c r="A473" i="1"/>
  <c r="B473" i="1" s="1"/>
  <c r="A477" i="1"/>
  <c r="B477" i="1" s="1"/>
  <c r="A481" i="1"/>
  <c r="B481" i="1" s="1"/>
  <c r="A485" i="1"/>
  <c r="B485" i="1" s="1"/>
  <c r="A489" i="1"/>
  <c r="B489" i="1" s="1"/>
  <c r="A493" i="1"/>
  <c r="B493" i="1" s="1"/>
  <c r="A497" i="1"/>
  <c r="B497" i="1" s="1"/>
  <c r="A501" i="1"/>
  <c r="B501" i="1" s="1"/>
  <c r="A505" i="1"/>
  <c r="B505" i="1" s="1"/>
  <c r="A509" i="1"/>
  <c r="B509" i="1" s="1"/>
  <c r="A513" i="1"/>
  <c r="B513" i="1" s="1"/>
  <c r="A517" i="1"/>
  <c r="B517" i="1" s="1"/>
  <c r="A521" i="1"/>
  <c r="B521" i="1" s="1"/>
  <c r="A525" i="1"/>
  <c r="B525" i="1" s="1"/>
  <c r="A529" i="1"/>
  <c r="B529" i="1" s="1"/>
  <c r="A533" i="1"/>
  <c r="B533" i="1" s="1"/>
  <c r="A537" i="1"/>
  <c r="B537" i="1" s="1"/>
  <c r="A541" i="1"/>
  <c r="B541" i="1" s="1"/>
  <c r="A545" i="1"/>
  <c r="B545" i="1" s="1"/>
  <c r="A549" i="1"/>
  <c r="B549" i="1" s="1"/>
  <c r="A553" i="1"/>
  <c r="B553" i="1" s="1"/>
  <c r="A557" i="1"/>
  <c r="B557" i="1" s="1"/>
  <c r="A561" i="1"/>
  <c r="B561" i="1" s="1"/>
  <c r="A565" i="1"/>
  <c r="B565" i="1" s="1"/>
  <c r="A569" i="1"/>
  <c r="B569" i="1" s="1"/>
  <c r="A573" i="1"/>
  <c r="B573" i="1" s="1"/>
  <c r="A577" i="1"/>
  <c r="B577" i="1" s="1"/>
  <c r="A581" i="1"/>
  <c r="B581" i="1" s="1"/>
  <c r="A585" i="1"/>
  <c r="B585" i="1" s="1"/>
  <c r="A589" i="1"/>
  <c r="B589" i="1" s="1"/>
  <c r="A593" i="1"/>
  <c r="B593" i="1" s="1"/>
  <c r="A597" i="1"/>
  <c r="B597" i="1" s="1"/>
  <c r="A601" i="1"/>
  <c r="B601" i="1" s="1"/>
  <c r="A605" i="1"/>
  <c r="B605" i="1" s="1"/>
  <c r="A609" i="1"/>
  <c r="B609" i="1" s="1"/>
  <c r="A613" i="1"/>
  <c r="B613" i="1" s="1"/>
  <c r="A617" i="1"/>
  <c r="B617" i="1" s="1"/>
  <c r="A621" i="1"/>
  <c r="B621" i="1" s="1"/>
  <c r="A625" i="1"/>
  <c r="B625" i="1" s="1"/>
  <c r="A629" i="1"/>
  <c r="B629" i="1" s="1"/>
  <c r="A633" i="1"/>
  <c r="B633" i="1" s="1"/>
  <c r="A637" i="1"/>
  <c r="B637" i="1" s="1"/>
  <c r="A641" i="1"/>
  <c r="B641" i="1" s="1"/>
  <c r="A645" i="1"/>
  <c r="B645" i="1" s="1"/>
  <c r="A649" i="1"/>
  <c r="B649" i="1" s="1"/>
  <c r="A653" i="1"/>
  <c r="B653" i="1" s="1"/>
  <c r="A657" i="1"/>
  <c r="B657" i="1" s="1"/>
  <c r="A661" i="1"/>
  <c r="B661" i="1" s="1"/>
  <c r="A665" i="1"/>
  <c r="B665" i="1" s="1"/>
  <c r="A669" i="1"/>
  <c r="B669" i="1" s="1"/>
  <c r="A673" i="1"/>
  <c r="B673" i="1" s="1"/>
  <c r="A677" i="1"/>
  <c r="B677" i="1" s="1"/>
  <c r="A681" i="1"/>
  <c r="B681" i="1" s="1"/>
  <c r="A685" i="1"/>
  <c r="B685" i="1" s="1"/>
  <c r="A689" i="1"/>
  <c r="B689" i="1" s="1"/>
  <c r="A693" i="1"/>
  <c r="B693" i="1" s="1"/>
  <c r="A697" i="1"/>
  <c r="B697" i="1" s="1"/>
  <c r="A701" i="1"/>
  <c r="B701" i="1" s="1"/>
  <c r="A705" i="1"/>
  <c r="B705" i="1" s="1"/>
  <c r="A709" i="1"/>
  <c r="B709" i="1" s="1"/>
  <c r="A713" i="1"/>
  <c r="B713" i="1" s="1"/>
  <c r="A717" i="1"/>
  <c r="B717" i="1" s="1"/>
  <c r="A721" i="1"/>
  <c r="B721" i="1" s="1"/>
  <c r="A725" i="1"/>
  <c r="B725" i="1" s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B350" i="1" s="1"/>
  <c r="A354" i="1"/>
  <c r="B354" i="1" s="1"/>
  <c r="A358" i="1"/>
  <c r="B358" i="1" s="1"/>
  <c r="A362" i="1"/>
  <c r="B362" i="1" s="1"/>
  <c r="A366" i="1"/>
  <c r="B366" i="1" s="1"/>
  <c r="A370" i="1"/>
  <c r="B370" i="1" s="1"/>
  <c r="A374" i="1"/>
  <c r="B374" i="1" s="1"/>
  <c r="A378" i="1"/>
  <c r="B378" i="1" s="1"/>
  <c r="A382" i="1"/>
  <c r="B382" i="1" s="1"/>
  <c r="A386" i="1"/>
  <c r="B386" i="1" s="1"/>
  <c r="A390" i="1"/>
  <c r="B390" i="1" s="1"/>
  <c r="A394" i="1"/>
  <c r="B394" i="1" s="1"/>
  <c r="A398" i="1"/>
  <c r="B398" i="1" s="1"/>
  <c r="A402" i="1"/>
  <c r="B402" i="1" s="1"/>
  <c r="A406" i="1"/>
  <c r="B406" i="1" s="1"/>
  <c r="A410" i="1"/>
  <c r="B410" i="1" s="1"/>
  <c r="A414" i="1"/>
  <c r="B414" i="1" s="1"/>
  <c r="A418" i="1"/>
  <c r="B418" i="1" s="1"/>
  <c r="A422" i="1"/>
  <c r="B422" i="1" s="1"/>
  <c r="A426" i="1"/>
  <c r="B426" i="1" s="1"/>
  <c r="A430" i="1"/>
  <c r="B430" i="1" s="1"/>
  <c r="A434" i="1"/>
  <c r="B434" i="1" s="1"/>
  <c r="A438" i="1"/>
  <c r="B438" i="1" s="1"/>
  <c r="A442" i="1"/>
  <c r="B442" i="1" s="1"/>
  <c r="A446" i="1"/>
  <c r="B446" i="1" s="1"/>
  <c r="A450" i="1"/>
  <c r="B450" i="1" s="1"/>
  <c r="A454" i="1"/>
  <c r="B454" i="1" s="1"/>
  <c r="A458" i="1"/>
  <c r="B458" i="1" s="1"/>
  <c r="A462" i="1"/>
  <c r="B462" i="1" s="1"/>
  <c r="A466" i="1"/>
  <c r="B466" i="1" s="1"/>
  <c r="A470" i="1"/>
  <c r="B470" i="1" s="1"/>
  <c r="A474" i="1"/>
  <c r="B474" i="1" s="1"/>
  <c r="A478" i="1"/>
  <c r="B478" i="1" s="1"/>
  <c r="A482" i="1"/>
  <c r="B482" i="1" s="1"/>
  <c r="A486" i="1"/>
  <c r="B486" i="1" s="1"/>
  <c r="A490" i="1"/>
  <c r="B490" i="1" s="1"/>
  <c r="A494" i="1"/>
  <c r="B494" i="1" s="1"/>
  <c r="A498" i="1"/>
  <c r="B498" i="1" s="1"/>
  <c r="A502" i="1"/>
  <c r="B502" i="1" s="1"/>
  <c r="A506" i="1"/>
  <c r="B506" i="1" s="1"/>
  <c r="A510" i="1"/>
  <c r="B510" i="1" s="1"/>
  <c r="A514" i="1"/>
  <c r="B514" i="1" s="1"/>
  <c r="A518" i="1"/>
  <c r="B518" i="1" s="1"/>
  <c r="A522" i="1"/>
  <c r="B522" i="1" s="1"/>
  <c r="A526" i="1"/>
  <c r="B526" i="1" s="1"/>
  <c r="A530" i="1"/>
  <c r="B530" i="1" s="1"/>
  <c r="A534" i="1"/>
  <c r="B534" i="1" s="1"/>
  <c r="A538" i="1"/>
  <c r="B538" i="1" s="1"/>
  <c r="A542" i="1"/>
  <c r="B542" i="1" s="1"/>
  <c r="A546" i="1"/>
  <c r="B546" i="1" s="1"/>
  <c r="A550" i="1"/>
  <c r="B550" i="1" s="1"/>
  <c r="A554" i="1"/>
  <c r="B554" i="1" s="1"/>
  <c r="A558" i="1"/>
  <c r="B558" i="1" s="1"/>
  <c r="A562" i="1"/>
  <c r="B562" i="1" s="1"/>
  <c r="A566" i="1"/>
  <c r="B566" i="1" s="1"/>
  <c r="A570" i="1"/>
  <c r="B570" i="1" s="1"/>
  <c r="A574" i="1"/>
  <c r="B574" i="1" s="1"/>
  <c r="A578" i="1"/>
  <c r="B578" i="1" s="1"/>
  <c r="A582" i="1"/>
  <c r="B582" i="1" s="1"/>
  <c r="A586" i="1"/>
  <c r="B586" i="1" s="1"/>
  <c r="A590" i="1"/>
  <c r="B590" i="1" s="1"/>
  <c r="A594" i="1"/>
  <c r="B594" i="1" s="1"/>
  <c r="A598" i="1"/>
  <c r="B598" i="1" s="1"/>
  <c r="A602" i="1"/>
  <c r="B602" i="1" s="1"/>
  <c r="A606" i="1"/>
  <c r="B606" i="1" s="1"/>
  <c r="A610" i="1"/>
  <c r="B610" i="1" s="1"/>
  <c r="A614" i="1"/>
  <c r="B614" i="1" s="1"/>
  <c r="A618" i="1"/>
  <c r="B618" i="1" s="1"/>
  <c r="A622" i="1"/>
  <c r="B622" i="1" s="1"/>
  <c r="A626" i="1"/>
  <c r="B626" i="1" s="1"/>
  <c r="A630" i="1"/>
  <c r="B630" i="1" s="1"/>
  <c r="A634" i="1"/>
  <c r="B634" i="1" s="1"/>
  <c r="A638" i="1"/>
  <c r="B638" i="1" s="1"/>
  <c r="A642" i="1"/>
  <c r="B642" i="1" s="1"/>
  <c r="A646" i="1"/>
  <c r="B646" i="1" s="1"/>
  <c r="A650" i="1"/>
  <c r="B650" i="1" s="1"/>
  <c r="A654" i="1"/>
  <c r="B654" i="1" s="1"/>
  <c r="A658" i="1"/>
  <c r="B658" i="1" s="1"/>
  <c r="A662" i="1"/>
  <c r="B662" i="1" s="1"/>
  <c r="A666" i="1"/>
  <c r="B666" i="1" s="1"/>
  <c r="A670" i="1"/>
  <c r="B670" i="1" s="1"/>
  <c r="A674" i="1"/>
  <c r="B674" i="1" s="1"/>
  <c r="A678" i="1"/>
  <c r="B678" i="1" s="1"/>
  <c r="A682" i="1"/>
  <c r="B682" i="1" s="1"/>
  <c r="A686" i="1"/>
  <c r="B686" i="1" s="1"/>
  <c r="A690" i="1"/>
  <c r="B690" i="1" s="1"/>
  <c r="A694" i="1"/>
  <c r="B694" i="1" s="1"/>
  <c r="A698" i="1"/>
  <c r="B698" i="1" s="1"/>
  <c r="A702" i="1"/>
  <c r="B702" i="1" s="1"/>
  <c r="A706" i="1"/>
  <c r="B706" i="1" s="1"/>
  <c r="A710" i="1"/>
  <c r="B710" i="1" s="1"/>
  <c r="A714" i="1"/>
  <c r="B714" i="1" s="1"/>
  <c r="A718" i="1"/>
  <c r="B718" i="1" s="1"/>
  <c r="A722" i="1"/>
  <c r="B722" i="1" s="1"/>
  <c r="A726" i="1"/>
  <c r="B726" i="1" s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B351" i="1" s="1"/>
  <c r="A355" i="1"/>
  <c r="B355" i="1" s="1"/>
  <c r="A359" i="1"/>
  <c r="B359" i="1" s="1"/>
  <c r="A363" i="1"/>
  <c r="B363" i="1" s="1"/>
  <c r="A367" i="1"/>
  <c r="B367" i="1" s="1"/>
  <c r="A371" i="1"/>
  <c r="B371" i="1" s="1"/>
  <c r="A375" i="1"/>
  <c r="B375" i="1" s="1"/>
  <c r="A379" i="1"/>
  <c r="B379" i="1" s="1"/>
  <c r="A383" i="1"/>
  <c r="B383" i="1" s="1"/>
  <c r="A387" i="1"/>
  <c r="B387" i="1" s="1"/>
  <c r="A391" i="1"/>
  <c r="B391" i="1" s="1"/>
  <c r="A395" i="1"/>
  <c r="B395" i="1" s="1"/>
  <c r="A399" i="1"/>
  <c r="B399" i="1" s="1"/>
  <c r="A403" i="1"/>
  <c r="B403" i="1" s="1"/>
  <c r="A407" i="1"/>
  <c r="B407" i="1" s="1"/>
  <c r="A411" i="1"/>
  <c r="B411" i="1" s="1"/>
  <c r="A415" i="1"/>
  <c r="B415" i="1" s="1"/>
  <c r="A419" i="1"/>
  <c r="B419" i="1" s="1"/>
  <c r="A423" i="1"/>
  <c r="B423" i="1" s="1"/>
  <c r="A427" i="1"/>
  <c r="B427" i="1" s="1"/>
  <c r="A431" i="1"/>
  <c r="B431" i="1" s="1"/>
  <c r="A435" i="1"/>
  <c r="B435" i="1" s="1"/>
  <c r="A439" i="1"/>
  <c r="B439" i="1" s="1"/>
  <c r="A443" i="1"/>
  <c r="B443" i="1" s="1"/>
  <c r="A447" i="1"/>
  <c r="B447" i="1" s="1"/>
  <c r="A451" i="1"/>
  <c r="B451" i="1" s="1"/>
  <c r="A455" i="1"/>
  <c r="B455" i="1" s="1"/>
  <c r="A459" i="1"/>
  <c r="B459" i="1" s="1"/>
  <c r="A463" i="1"/>
  <c r="B463" i="1" s="1"/>
  <c r="A467" i="1"/>
  <c r="B467" i="1" s="1"/>
  <c r="A471" i="1"/>
  <c r="B471" i="1" s="1"/>
  <c r="A475" i="1"/>
  <c r="B475" i="1" s="1"/>
  <c r="A479" i="1"/>
  <c r="B479" i="1" s="1"/>
  <c r="A483" i="1"/>
  <c r="B483" i="1" s="1"/>
  <c r="A487" i="1"/>
  <c r="B487" i="1" s="1"/>
  <c r="A491" i="1"/>
  <c r="B491" i="1" s="1"/>
  <c r="A495" i="1"/>
  <c r="B495" i="1" s="1"/>
  <c r="A499" i="1"/>
  <c r="B499" i="1" s="1"/>
  <c r="A503" i="1"/>
  <c r="B503" i="1" s="1"/>
  <c r="A507" i="1"/>
  <c r="B507" i="1" s="1"/>
  <c r="A511" i="1"/>
  <c r="B511" i="1" s="1"/>
  <c r="A515" i="1"/>
  <c r="B515" i="1" s="1"/>
  <c r="A519" i="1"/>
  <c r="B519" i="1" s="1"/>
  <c r="A523" i="1"/>
  <c r="B523" i="1" s="1"/>
  <c r="A527" i="1"/>
  <c r="B527" i="1" s="1"/>
  <c r="A531" i="1"/>
  <c r="B531" i="1" s="1"/>
  <c r="A535" i="1"/>
  <c r="B535" i="1" s="1"/>
  <c r="A539" i="1"/>
  <c r="B539" i="1" s="1"/>
  <c r="A543" i="1"/>
  <c r="B543" i="1" s="1"/>
  <c r="A547" i="1"/>
  <c r="B547" i="1" s="1"/>
  <c r="A551" i="1"/>
  <c r="B551" i="1" s="1"/>
  <c r="A555" i="1"/>
  <c r="B555" i="1" s="1"/>
  <c r="A559" i="1"/>
  <c r="B559" i="1" s="1"/>
  <c r="A563" i="1"/>
  <c r="B563" i="1" s="1"/>
  <c r="A567" i="1"/>
  <c r="B567" i="1" s="1"/>
  <c r="A571" i="1"/>
  <c r="B571" i="1" s="1"/>
  <c r="A575" i="1"/>
  <c r="B575" i="1" s="1"/>
  <c r="A579" i="1"/>
  <c r="B579" i="1" s="1"/>
  <c r="A583" i="1"/>
  <c r="B583" i="1" s="1"/>
  <c r="A587" i="1"/>
  <c r="B587" i="1" s="1"/>
  <c r="A591" i="1"/>
  <c r="B591" i="1" s="1"/>
  <c r="A595" i="1"/>
  <c r="B595" i="1" s="1"/>
  <c r="A599" i="1"/>
  <c r="B599" i="1" s="1"/>
  <c r="A603" i="1"/>
  <c r="B603" i="1" s="1"/>
  <c r="A607" i="1"/>
  <c r="B607" i="1" s="1"/>
  <c r="A611" i="1"/>
  <c r="B611" i="1" s="1"/>
  <c r="A615" i="1"/>
  <c r="B615" i="1" s="1"/>
  <c r="A619" i="1"/>
  <c r="B619" i="1" s="1"/>
  <c r="A623" i="1"/>
  <c r="B623" i="1" s="1"/>
  <c r="A627" i="1"/>
  <c r="B627" i="1" s="1"/>
  <c r="A631" i="1"/>
  <c r="B631" i="1" s="1"/>
  <c r="A635" i="1"/>
  <c r="B635" i="1" s="1"/>
  <c r="A639" i="1"/>
  <c r="B639" i="1" s="1"/>
  <c r="A643" i="1"/>
  <c r="B643" i="1" s="1"/>
  <c r="A647" i="1"/>
  <c r="B647" i="1" s="1"/>
  <c r="A651" i="1"/>
  <c r="B651" i="1" s="1"/>
  <c r="A655" i="1"/>
  <c r="B655" i="1" s="1"/>
  <c r="A659" i="1"/>
  <c r="B659" i="1" s="1"/>
  <c r="A663" i="1"/>
  <c r="B663" i="1" s="1"/>
  <c r="A667" i="1"/>
  <c r="B667" i="1" s="1"/>
  <c r="A671" i="1"/>
  <c r="B671" i="1" s="1"/>
  <c r="A675" i="1"/>
  <c r="B675" i="1" s="1"/>
  <c r="A679" i="1"/>
  <c r="B679" i="1" s="1"/>
  <c r="A683" i="1"/>
  <c r="B683" i="1" s="1"/>
  <c r="A687" i="1"/>
  <c r="B687" i="1" s="1"/>
  <c r="A691" i="1"/>
  <c r="B691" i="1" s="1"/>
  <c r="A695" i="1"/>
  <c r="B695" i="1" s="1"/>
  <c r="A699" i="1"/>
  <c r="B699" i="1" s="1"/>
  <c r="A703" i="1"/>
  <c r="B703" i="1" s="1"/>
  <c r="A707" i="1"/>
  <c r="B707" i="1" s="1"/>
  <c r="A711" i="1"/>
  <c r="B711" i="1" s="1"/>
  <c r="A715" i="1"/>
  <c r="B715" i="1" s="1"/>
  <c r="A719" i="1"/>
  <c r="B719" i="1" s="1"/>
  <c r="A723" i="1"/>
  <c r="B723" i="1" s="1"/>
  <c r="A727" i="1"/>
  <c r="B727" i="1" s="1"/>
  <c r="A52" i="1"/>
  <c r="A68" i="1"/>
  <c r="A84" i="1"/>
  <c r="A100" i="1"/>
  <c r="A116" i="1"/>
  <c r="A132" i="1"/>
  <c r="A148" i="1"/>
  <c r="A164" i="1"/>
  <c r="A180" i="1"/>
  <c r="A196" i="1"/>
  <c r="A212" i="1"/>
  <c r="A228" i="1"/>
  <c r="A244" i="1"/>
  <c r="A260" i="1"/>
  <c r="A276" i="1"/>
  <c r="A292" i="1"/>
  <c r="A308" i="1"/>
  <c r="A324" i="1"/>
  <c r="A340" i="1"/>
  <c r="A356" i="1"/>
  <c r="B356" i="1" s="1"/>
  <c r="A372" i="1"/>
  <c r="B372" i="1" s="1"/>
  <c r="A388" i="1"/>
  <c r="B388" i="1" s="1"/>
  <c r="A404" i="1"/>
  <c r="B404" i="1" s="1"/>
  <c r="A420" i="1"/>
  <c r="B420" i="1" s="1"/>
  <c r="A436" i="1"/>
  <c r="B436" i="1" s="1"/>
  <c r="A452" i="1"/>
  <c r="B452" i="1" s="1"/>
  <c r="A468" i="1"/>
  <c r="B468" i="1" s="1"/>
  <c r="A484" i="1"/>
  <c r="B484" i="1" s="1"/>
  <c r="A500" i="1"/>
  <c r="B500" i="1" s="1"/>
  <c r="A516" i="1"/>
  <c r="B516" i="1" s="1"/>
  <c r="A532" i="1"/>
  <c r="B532" i="1" s="1"/>
  <c r="A548" i="1"/>
  <c r="B548" i="1" s="1"/>
  <c r="A564" i="1"/>
  <c r="B564" i="1" s="1"/>
  <c r="A580" i="1"/>
  <c r="B580" i="1" s="1"/>
  <c r="A596" i="1"/>
  <c r="B596" i="1" s="1"/>
  <c r="A612" i="1"/>
  <c r="B612" i="1" s="1"/>
  <c r="A628" i="1"/>
  <c r="B628" i="1" s="1"/>
  <c r="A644" i="1"/>
  <c r="B644" i="1" s="1"/>
  <c r="A660" i="1"/>
  <c r="B660" i="1" s="1"/>
  <c r="A676" i="1"/>
  <c r="B676" i="1" s="1"/>
  <c r="A692" i="1"/>
  <c r="B692" i="1" s="1"/>
  <c r="A708" i="1"/>
  <c r="B708" i="1" s="1"/>
  <c r="A724" i="1"/>
  <c r="B724" i="1" s="1"/>
  <c r="A731" i="1"/>
  <c r="B731" i="1" s="1"/>
  <c r="A735" i="1"/>
  <c r="B735" i="1" s="1"/>
  <c r="A739" i="1"/>
  <c r="B739" i="1" s="1"/>
  <c r="A743" i="1"/>
  <c r="B743" i="1" s="1"/>
  <c r="A747" i="1"/>
  <c r="B747" i="1" s="1"/>
  <c r="A751" i="1"/>
  <c r="B751" i="1" s="1"/>
  <c r="A755" i="1"/>
  <c r="B755" i="1" s="1"/>
  <c r="A759" i="1"/>
  <c r="B759" i="1" s="1"/>
  <c r="A763" i="1"/>
  <c r="B763" i="1" s="1"/>
  <c r="A767" i="1"/>
  <c r="B767" i="1" s="1"/>
  <c r="A771" i="1"/>
  <c r="B771" i="1" s="1"/>
  <c r="A775" i="1"/>
  <c r="B775" i="1" s="1"/>
  <c r="A779" i="1"/>
  <c r="B779" i="1" s="1"/>
  <c r="A783" i="1"/>
  <c r="B783" i="1" s="1"/>
  <c r="A787" i="1"/>
  <c r="B787" i="1" s="1"/>
  <c r="A791" i="1"/>
  <c r="B791" i="1" s="1"/>
  <c r="A795" i="1"/>
  <c r="B795" i="1" s="1"/>
  <c r="A799" i="1"/>
  <c r="B799" i="1" s="1"/>
  <c r="A803" i="1"/>
  <c r="B803" i="1" s="1"/>
  <c r="A807" i="1"/>
  <c r="B807" i="1" s="1"/>
  <c r="A811" i="1"/>
  <c r="B811" i="1" s="1"/>
  <c r="A815" i="1"/>
  <c r="B815" i="1" s="1"/>
  <c r="A819" i="1"/>
  <c r="B819" i="1" s="1"/>
  <c r="A823" i="1"/>
  <c r="B823" i="1" s="1"/>
  <c r="A827" i="1"/>
  <c r="B827" i="1" s="1"/>
  <c r="A831" i="1"/>
  <c r="B831" i="1" s="1"/>
  <c r="A835" i="1"/>
  <c r="B835" i="1" s="1"/>
  <c r="A839" i="1"/>
  <c r="B839" i="1" s="1"/>
  <c r="A843" i="1"/>
  <c r="B843" i="1" s="1"/>
  <c r="A847" i="1"/>
  <c r="B847" i="1" s="1"/>
  <c r="A851" i="1"/>
  <c r="B851" i="1" s="1"/>
  <c r="A855" i="1"/>
  <c r="B855" i="1" s="1"/>
  <c r="A859" i="1"/>
  <c r="B859" i="1" s="1"/>
  <c r="A863" i="1"/>
  <c r="B863" i="1" s="1"/>
  <c r="A867" i="1"/>
  <c r="B867" i="1" s="1"/>
  <c r="A871" i="1"/>
  <c r="B871" i="1" s="1"/>
  <c r="A875" i="1"/>
  <c r="B875" i="1" s="1"/>
  <c r="A879" i="1"/>
  <c r="B879" i="1" s="1"/>
  <c r="A883" i="1"/>
  <c r="B883" i="1" s="1"/>
  <c r="A887" i="1"/>
  <c r="B887" i="1" s="1"/>
  <c r="A891" i="1"/>
  <c r="B891" i="1" s="1"/>
  <c r="A895" i="1"/>
  <c r="B895" i="1" s="1"/>
  <c r="A899" i="1"/>
  <c r="B899" i="1" s="1"/>
  <c r="A903" i="1"/>
  <c r="B903" i="1" s="1"/>
  <c r="A907" i="1"/>
  <c r="B907" i="1" s="1"/>
  <c r="A911" i="1"/>
  <c r="B911" i="1" s="1"/>
  <c r="A915" i="1"/>
  <c r="B915" i="1" s="1"/>
  <c r="A919" i="1"/>
  <c r="B919" i="1" s="1"/>
  <c r="A923" i="1"/>
  <c r="B923" i="1" s="1"/>
  <c r="A927" i="1"/>
  <c r="B927" i="1" s="1"/>
  <c r="A931" i="1"/>
  <c r="B931" i="1" s="1"/>
  <c r="A935" i="1"/>
  <c r="B935" i="1" s="1"/>
  <c r="A939" i="1"/>
  <c r="B939" i="1" s="1"/>
  <c r="A943" i="1"/>
  <c r="B943" i="1" s="1"/>
  <c r="A947" i="1"/>
  <c r="B947" i="1" s="1"/>
  <c r="A951" i="1"/>
  <c r="B951" i="1" s="1"/>
  <c r="A955" i="1"/>
  <c r="B955" i="1" s="1"/>
  <c r="A959" i="1"/>
  <c r="B959" i="1" s="1"/>
  <c r="A963" i="1"/>
  <c r="B963" i="1" s="1"/>
  <c r="A967" i="1"/>
  <c r="B967" i="1" s="1"/>
  <c r="A971" i="1"/>
  <c r="B971" i="1" s="1"/>
  <c r="A975" i="1"/>
  <c r="B975" i="1" s="1"/>
  <c r="A979" i="1"/>
  <c r="B979" i="1" s="1"/>
  <c r="A983" i="1"/>
  <c r="B983" i="1" s="1"/>
  <c r="A987" i="1"/>
  <c r="B987" i="1" s="1"/>
  <c r="A991" i="1"/>
  <c r="B991" i="1" s="1"/>
  <c r="A995" i="1"/>
  <c r="B995" i="1" s="1"/>
  <c r="A999" i="1"/>
  <c r="B999" i="1" s="1"/>
  <c r="A1003" i="1"/>
  <c r="B1003" i="1" s="1"/>
  <c r="A1007" i="1"/>
  <c r="B1007" i="1" s="1"/>
  <c r="A1011" i="1"/>
  <c r="B1011" i="1" s="1"/>
  <c r="A1015" i="1"/>
  <c r="B1015" i="1" s="1"/>
  <c r="A1019" i="1"/>
  <c r="B1019" i="1" s="1"/>
  <c r="A1023" i="1"/>
  <c r="B1023" i="1" s="1"/>
  <c r="A1027" i="1"/>
  <c r="B1027" i="1" s="1"/>
  <c r="A1031" i="1"/>
  <c r="B1031" i="1" s="1"/>
  <c r="A1035" i="1"/>
  <c r="B1035" i="1" s="1"/>
  <c r="A1039" i="1"/>
  <c r="B1039" i="1" s="1"/>
  <c r="A1043" i="1"/>
  <c r="B1043" i="1" s="1"/>
  <c r="A1047" i="1"/>
  <c r="B1047" i="1" s="1"/>
  <c r="A1051" i="1"/>
  <c r="B1051" i="1" s="1"/>
  <c r="A1055" i="1"/>
  <c r="B1055" i="1" s="1"/>
  <c r="A1059" i="1"/>
  <c r="B1059" i="1" s="1"/>
  <c r="A1063" i="1"/>
  <c r="B1063" i="1" s="1"/>
  <c r="A1067" i="1"/>
  <c r="B1067" i="1" s="1"/>
  <c r="A1071" i="1"/>
  <c r="B1071" i="1" s="1"/>
  <c r="A1075" i="1"/>
  <c r="B1075" i="1" s="1"/>
  <c r="A1079" i="1"/>
  <c r="B1079" i="1" s="1"/>
  <c r="A1083" i="1"/>
  <c r="B1083" i="1" s="1"/>
  <c r="A1087" i="1"/>
  <c r="B1087" i="1" s="1"/>
  <c r="A1091" i="1"/>
  <c r="B1091" i="1" s="1"/>
  <c r="A1095" i="1"/>
  <c r="B1095" i="1" s="1"/>
  <c r="A1099" i="1"/>
  <c r="B1099" i="1" s="1"/>
  <c r="A1103" i="1"/>
  <c r="B1103" i="1" s="1"/>
  <c r="A1107" i="1"/>
  <c r="B1107" i="1" s="1"/>
  <c r="A1111" i="1"/>
  <c r="B1111" i="1" s="1"/>
  <c r="A1115" i="1"/>
  <c r="B1115" i="1" s="1"/>
  <c r="A1119" i="1"/>
  <c r="B1119" i="1" s="1"/>
  <c r="A1123" i="1"/>
  <c r="B1123" i="1" s="1"/>
  <c r="A1127" i="1"/>
  <c r="B1127" i="1" s="1"/>
  <c r="A1131" i="1"/>
  <c r="B1131" i="1" s="1"/>
  <c r="A1135" i="1"/>
  <c r="B1135" i="1" s="1"/>
  <c r="A1139" i="1"/>
  <c r="B1139" i="1" s="1"/>
  <c r="A1143" i="1"/>
  <c r="B1143" i="1" s="1"/>
  <c r="A1147" i="1"/>
  <c r="B1147" i="1" s="1"/>
  <c r="A1151" i="1"/>
  <c r="B1151" i="1" s="1"/>
  <c r="A1155" i="1"/>
  <c r="B1155" i="1" s="1"/>
  <c r="A1159" i="1"/>
  <c r="B1159" i="1" s="1"/>
  <c r="A1163" i="1"/>
  <c r="B1163" i="1" s="1"/>
  <c r="A1167" i="1"/>
  <c r="B1167" i="1" s="1"/>
  <c r="A1171" i="1"/>
  <c r="B1171" i="1" s="1"/>
  <c r="A1175" i="1"/>
  <c r="B1175" i="1" s="1"/>
  <c r="A1179" i="1"/>
  <c r="B1179" i="1" s="1"/>
  <c r="A1183" i="1"/>
  <c r="B1183" i="1" s="1"/>
  <c r="A1187" i="1"/>
  <c r="B1187" i="1" s="1"/>
  <c r="A1191" i="1"/>
  <c r="B1191" i="1" s="1"/>
  <c r="A1195" i="1"/>
  <c r="B1195" i="1" s="1"/>
  <c r="A1199" i="1"/>
  <c r="B1199" i="1" s="1"/>
  <c r="A1203" i="1"/>
  <c r="B1203" i="1" s="1"/>
  <c r="A1207" i="1"/>
  <c r="B1207" i="1" s="1"/>
  <c r="A1211" i="1"/>
  <c r="B1211" i="1" s="1"/>
  <c r="A1215" i="1"/>
  <c r="B1215" i="1" s="1"/>
  <c r="A1219" i="1"/>
  <c r="B1219" i="1" s="1"/>
  <c r="A1223" i="1"/>
  <c r="B1223" i="1" s="1"/>
  <c r="A1227" i="1"/>
  <c r="B1227" i="1" s="1"/>
  <c r="A1231" i="1"/>
  <c r="B1231" i="1" s="1"/>
  <c r="A1235" i="1"/>
  <c r="B1235" i="1" s="1"/>
  <c r="A1239" i="1"/>
  <c r="B1239" i="1" s="1"/>
  <c r="A1243" i="1"/>
  <c r="B1243" i="1" s="1"/>
  <c r="A1247" i="1"/>
  <c r="B1247" i="1" s="1"/>
  <c r="A352" i="1"/>
  <c r="B352" i="1" s="1"/>
  <c r="A432" i="1"/>
  <c r="B432" i="1" s="1"/>
  <c r="A480" i="1"/>
  <c r="B480" i="1" s="1"/>
  <c r="A528" i="1"/>
  <c r="B528" i="1" s="1"/>
  <c r="A592" i="1"/>
  <c r="B592" i="1" s="1"/>
  <c r="A640" i="1"/>
  <c r="B640" i="1" s="1"/>
  <c r="A688" i="1"/>
  <c r="B688" i="1" s="1"/>
  <c r="A730" i="1"/>
  <c r="B730" i="1" s="1"/>
  <c r="A742" i="1"/>
  <c r="B742" i="1" s="1"/>
  <c r="A754" i="1"/>
  <c r="B754" i="1" s="1"/>
  <c r="A766" i="1"/>
  <c r="B766" i="1" s="1"/>
  <c r="A778" i="1"/>
  <c r="B778" i="1" s="1"/>
  <c r="A794" i="1"/>
  <c r="B794" i="1" s="1"/>
  <c r="A806" i="1"/>
  <c r="B806" i="1" s="1"/>
  <c r="A818" i="1"/>
  <c r="B818" i="1" s="1"/>
  <c r="A830" i="1"/>
  <c r="B830" i="1" s="1"/>
  <c r="A842" i="1"/>
  <c r="B842" i="1" s="1"/>
  <c r="A854" i="1"/>
  <c r="B854" i="1" s="1"/>
  <c r="A866" i="1"/>
  <c r="B866" i="1" s="1"/>
  <c r="A878" i="1"/>
  <c r="B878" i="1" s="1"/>
  <c r="A890" i="1"/>
  <c r="B890" i="1" s="1"/>
  <c r="A902" i="1"/>
  <c r="B902" i="1" s="1"/>
  <c r="A914" i="1"/>
  <c r="B914" i="1" s="1"/>
  <c r="A926" i="1"/>
  <c r="B926" i="1" s="1"/>
  <c r="A938" i="1"/>
  <c r="B938" i="1" s="1"/>
  <c r="A946" i="1"/>
  <c r="B946" i="1" s="1"/>
  <c r="A958" i="1"/>
  <c r="B958" i="1" s="1"/>
  <c r="A970" i="1"/>
  <c r="B970" i="1" s="1"/>
  <c r="A982" i="1"/>
  <c r="B982" i="1" s="1"/>
  <c r="A994" i="1"/>
  <c r="B994" i="1" s="1"/>
  <c r="A1006" i="1"/>
  <c r="B1006" i="1" s="1"/>
  <c r="A1018" i="1"/>
  <c r="B1018" i="1" s="1"/>
  <c r="A1030" i="1"/>
  <c r="B1030" i="1" s="1"/>
  <c r="A1046" i="1"/>
  <c r="B1046" i="1" s="1"/>
  <c r="A1062" i="1"/>
  <c r="B1062" i="1" s="1"/>
  <c r="A1074" i="1"/>
  <c r="B1074" i="1" s="1"/>
  <c r="A1086" i="1"/>
  <c r="B1086" i="1" s="1"/>
  <c r="A1098" i="1"/>
  <c r="B1098" i="1" s="1"/>
  <c r="A1110" i="1"/>
  <c r="B1110" i="1" s="1"/>
  <c r="A1122" i="1"/>
  <c r="B1122" i="1" s="1"/>
  <c r="A1134" i="1"/>
  <c r="B1134" i="1" s="1"/>
  <c r="A1142" i="1"/>
  <c r="B1142" i="1" s="1"/>
  <c r="A1154" i="1"/>
  <c r="B1154" i="1" s="1"/>
  <c r="A1166" i="1"/>
  <c r="B1166" i="1" s="1"/>
  <c r="A1178" i="1"/>
  <c r="B1178" i="1" s="1"/>
  <c r="A1190" i="1"/>
  <c r="B1190" i="1" s="1"/>
  <c r="A1206" i="1"/>
  <c r="B1206" i="1" s="1"/>
  <c r="A1218" i="1"/>
  <c r="B1218" i="1" s="1"/>
  <c r="A1230" i="1"/>
  <c r="B1230" i="1" s="1"/>
  <c r="A1242" i="1"/>
  <c r="B1242" i="1" s="1"/>
  <c r="A56" i="1"/>
  <c r="A72" i="1"/>
  <c r="A88" i="1"/>
  <c r="A104" i="1"/>
  <c r="A120" i="1"/>
  <c r="A136" i="1"/>
  <c r="A152" i="1"/>
  <c r="A168" i="1"/>
  <c r="A184" i="1"/>
  <c r="A200" i="1"/>
  <c r="A216" i="1"/>
  <c r="A232" i="1"/>
  <c r="A248" i="1"/>
  <c r="A264" i="1"/>
  <c r="A280" i="1"/>
  <c r="A296" i="1"/>
  <c r="A312" i="1"/>
  <c r="A328" i="1"/>
  <c r="A344" i="1"/>
  <c r="A360" i="1"/>
  <c r="B360" i="1" s="1"/>
  <c r="A376" i="1"/>
  <c r="B376" i="1" s="1"/>
  <c r="A392" i="1"/>
  <c r="B392" i="1" s="1"/>
  <c r="A408" i="1"/>
  <c r="B408" i="1" s="1"/>
  <c r="A424" i="1"/>
  <c r="B424" i="1" s="1"/>
  <c r="A440" i="1"/>
  <c r="B440" i="1" s="1"/>
  <c r="A456" i="1"/>
  <c r="B456" i="1" s="1"/>
  <c r="A472" i="1"/>
  <c r="B472" i="1" s="1"/>
  <c r="A488" i="1"/>
  <c r="B488" i="1" s="1"/>
  <c r="A504" i="1"/>
  <c r="B504" i="1" s="1"/>
  <c r="A520" i="1"/>
  <c r="B520" i="1" s="1"/>
  <c r="A536" i="1"/>
  <c r="B536" i="1" s="1"/>
  <c r="A552" i="1"/>
  <c r="B552" i="1" s="1"/>
  <c r="A568" i="1"/>
  <c r="B568" i="1" s="1"/>
  <c r="A584" i="1"/>
  <c r="B584" i="1" s="1"/>
  <c r="A600" i="1"/>
  <c r="B600" i="1" s="1"/>
  <c r="A616" i="1"/>
  <c r="B616" i="1" s="1"/>
  <c r="A632" i="1"/>
  <c r="B632" i="1" s="1"/>
  <c r="A648" i="1"/>
  <c r="B648" i="1" s="1"/>
  <c r="A664" i="1"/>
  <c r="B664" i="1" s="1"/>
  <c r="A680" i="1"/>
  <c r="B680" i="1" s="1"/>
  <c r="A696" i="1"/>
  <c r="B696" i="1" s="1"/>
  <c r="A712" i="1"/>
  <c r="B712" i="1" s="1"/>
  <c r="A728" i="1"/>
  <c r="B728" i="1" s="1"/>
  <c r="A732" i="1"/>
  <c r="B732" i="1" s="1"/>
  <c r="A736" i="1"/>
  <c r="B736" i="1" s="1"/>
  <c r="A740" i="1"/>
  <c r="B740" i="1" s="1"/>
  <c r="A744" i="1"/>
  <c r="B744" i="1" s="1"/>
  <c r="A748" i="1"/>
  <c r="B748" i="1" s="1"/>
  <c r="A752" i="1"/>
  <c r="B752" i="1" s="1"/>
  <c r="A756" i="1"/>
  <c r="B756" i="1" s="1"/>
  <c r="A760" i="1"/>
  <c r="B760" i="1" s="1"/>
  <c r="A764" i="1"/>
  <c r="B764" i="1" s="1"/>
  <c r="A768" i="1"/>
  <c r="B768" i="1" s="1"/>
  <c r="A772" i="1"/>
  <c r="B772" i="1" s="1"/>
  <c r="A776" i="1"/>
  <c r="B776" i="1" s="1"/>
  <c r="A780" i="1"/>
  <c r="B780" i="1" s="1"/>
  <c r="A784" i="1"/>
  <c r="B784" i="1" s="1"/>
  <c r="A788" i="1"/>
  <c r="B788" i="1" s="1"/>
  <c r="A792" i="1"/>
  <c r="B792" i="1" s="1"/>
  <c r="A796" i="1"/>
  <c r="B796" i="1" s="1"/>
  <c r="A800" i="1"/>
  <c r="B800" i="1" s="1"/>
  <c r="A804" i="1"/>
  <c r="B804" i="1" s="1"/>
  <c r="A808" i="1"/>
  <c r="B808" i="1" s="1"/>
  <c r="A812" i="1"/>
  <c r="B812" i="1" s="1"/>
  <c r="A816" i="1"/>
  <c r="B816" i="1" s="1"/>
  <c r="A820" i="1"/>
  <c r="B820" i="1" s="1"/>
  <c r="A824" i="1"/>
  <c r="B824" i="1" s="1"/>
  <c r="A828" i="1"/>
  <c r="B828" i="1" s="1"/>
  <c r="A832" i="1"/>
  <c r="B832" i="1" s="1"/>
  <c r="A836" i="1"/>
  <c r="B836" i="1" s="1"/>
  <c r="A840" i="1"/>
  <c r="B840" i="1" s="1"/>
  <c r="A844" i="1"/>
  <c r="B844" i="1" s="1"/>
  <c r="A848" i="1"/>
  <c r="B848" i="1" s="1"/>
  <c r="A852" i="1"/>
  <c r="B852" i="1" s="1"/>
  <c r="A856" i="1"/>
  <c r="B856" i="1" s="1"/>
  <c r="A860" i="1"/>
  <c r="B860" i="1" s="1"/>
  <c r="A864" i="1"/>
  <c r="B864" i="1" s="1"/>
  <c r="A868" i="1"/>
  <c r="B868" i="1" s="1"/>
  <c r="A872" i="1"/>
  <c r="B872" i="1" s="1"/>
  <c r="A876" i="1"/>
  <c r="B876" i="1" s="1"/>
  <c r="A880" i="1"/>
  <c r="B880" i="1" s="1"/>
  <c r="A884" i="1"/>
  <c r="B884" i="1" s="1"/>
  <c r="A888" i="1"/>
  <c r="B888" i="1" s="1"/>
  <c r="A892" i="1"/>
  <c r="B892" i="1" s="1"/>
  <c r="A896" i="1"/>
  <c r="B896" i="1" s="1"/>
  <c r="A900" i="1"/>
  <c r="B900" i="1" s="1"/>
  <c r="A904" i="1"/>
  <c r="B904" i="1" s="1"/>
  <c r="A908" i="1"/>
  <c r="B908" i="1" s="1"/>
  <c r="A912" i="1"/>
  <c r="B912" i="1" s="1"/>
  <c r="A916" i="1"/>
  <c r="B916" i="1" s="1"/>
  <c r="A920" i="1"/>
  <c r="B920" i="1" s="1"/>
  <c r="A924" i="1"/>
  <c r="B924" i="1" s="1"/>
  <c r="A928" i="1"/>
  <c r="B928" i="1" s="1"/>
  <c r="A932" i="1"/>
  <c r="B932" i="1" s="1"/>
  <c r="A936" i="1"/>
  <c r="B936" i="1" s="1"/>
  <c r="A940" i="1"/>
  <c r="B940" i="1" s="1"/>
  <c r="A944" i="1"/>
  <c r="B944" i="1" s="1"/>
  <c r="A948" i="1"/>
  <c r="B948" i="1" s="1"/>
  <c r="A952" i="1"/>
  <c r="B952" i="1" s="1"/>
  <c r="A956" i="1"/>
  <c r="B956" i="1" s="1"/>
  <c r="A960" i="1"/>
  <c r="B960" i="1" s="1"/>
  <c r="A964" i="1"/>
  <c r="B964" i="1" s="1"/>
  <c r="A968" i="1"/>
  <c r="B968" i="1" s="1"/>
  <c r="A972" i="1"/>
  <c r="B972" i="1" s="1"/>
  <c r="A976" i="1"/>
  <c r="B976" i="1" s="1"/>
  <c r="A980" i="1"/>
  <c r="B980" i="1" s="1"/>
  <c r="A984" i="1"/>
  <c r="B984" i="1" s="1"/>
  <c r="A988" i="1"/>
  <c r="B988" i="1" s="1"/>
  <c r="A992" i="1"/>
  <c r="B992" i="1" s="1"/>
  <c r="A996" i="1"/>
  <c r="B996" i="1" s="1"/>
  <c r="A1000" i="1"/>
  <c r="B1000" i="1" s="1"/>
  <c r="A1004" i="1"/>
  <c r="B1004" i="1" s="1"/>
  <c r="A1008" i="1"/>
  <c r="B1008" i="1" s="1"/>
  <c r="A1012" i="1"/>
  <c r="B1012" i="1" s="1"/>
  <c r="A1016" i="1"/>
  <c r="B1016" i="1" s="1"/>
  <c r="A1020" i="1"/>
  <c r="B1020" i="1" s="1"/>
  <c r="A1024" i="1"/>
  <c r="B1024" i="1" s="1"/>
  <c r="A1028" i="1"/>
  <c r="B1028" i="1" s="1"/>
  <c r="A1032" i="1"/>
  <c r="B1032" i="1" s="1"/>
  <c r="A1036" i="1"/>
  <c r="B1036" i="1" s="1"/>
  <c r="A1040" i="1"/>
  <c r="B1040" i="1" s="1"/>
  <c r="A1044" i="1"/>
  <c r="B1044" i="1" s="1"/>
  <c r="A1048" i="1"/>
  <c r="B1048" i="1" s="1"/>
  <c r="A1052" i="1"/>
  <c r="B1052" i="1" s="1"/>
  <c r="A1056" i="1"/>
  <c r="B1056" i="1" s="1"/>
  <c r="A1060" i="1"/>
  <c r="B1060" i="1" s="1"/>
  <c r="A1064" i="1"/>
  <c r="B1064" i="1" s="1"/>
  <c r="A1068" i="1"/>
  <c r="B1068" i="1" s="1"/>
  <c r="A1072" i="1"/>
  <c r="B1072" i="1" s="1"/>
  <c r="A1076" i="1"/>
  <c r="B1076" i="1" s="1"/>
  <c r="A1080" i="1"/>
  <c r="B1080" i="1" s="1"/>
  <c r="A1084" i="1"/>
  <c r="B1084" i="1" s="1"/>
  <c r="A1088" i="1"/>
  <c r="B1088" i="1" s="1"/>
  <c r="A1092" i="1"/>
  <c r="B1092" i="1" s="1"/>
  <c r="A1096" i="1"/>
  <c r="B1096" i="1" s="1"/>
  <c r="A1100" i="1"/>
  <c r="B1100" i="1" s="1"/>
  <c r="A1104" i="1"/>
  <c r="B1104" i="1" s="1"/>
  <c r="A1108" i="1"/>
  <c r="B1108" i="1" s="1"/>
  <c r="A1112" i="1"/>
  <c r="B1112" i="1" s="1"/>
  <c r="A1116" i="1"/>
  <c r="B1116" i="1" s="1"/>
  <c r="A1120" i="1"/>
  <c r="B1120" i="1" s="1"/>
  <c r="A1124" i="1"/>
  <c r="B1124" i="1" s="1"/>
  <c r="A1128" i="1"/>
  <c r="B1128" i="1" s="1"/>
  <c r="A1132" i="1"/>
  <c r="B1132" i="1" s="1"/>
  <c r="A1136" i="1"/>
  <c r="B1136" i="1" s="1"/>
  <c r="A1140" i="1"/>
  <c r="B1140" i="1" s="1"/>
  <c r="A1144" i="1"/>
  <c r="B1144" i="1" s="1"/>
  <c r="A1148" i="1"/>
  <c r="B1148" i="1" s="1"/>
  <c r="A1152" i="1"/>
  <c r="B1152" i="1" s="1"/>
  <c r="A1156" i="1"/>
  <c r="B1156" i="1" s="1"/>
  <c r="A1160" i="1"/>
  <c r="B1160" i="1" s="1"/>
  <c r="A1164" i="1"/>
  <c r="B1164" i="1" s="1"/>
  <c r="A1168" i="1"/>
  <c r="B1168" i="1" s="1"/>
  <c r="A1172" i="1"/>
  <c r="B1172" i="1" s="1"/>
  <c r="A1176" i="1"/>
  <c r="B1176" i="1" s="1"/>
  <c r="A1180" i="1"/>
  <c r="B1180" i="1" s="1"/>
  <c r="A1184" i="1"/>
  <c r="B1184" i="1" s="1"/>
  <c r="A1188" i="1"/>
  <c r="B1188" i="1" s="1"/>
  <c r="A1192" i="1"/>
  <c r="B1192" i="1" s="1"/>
  <c r="A1196" i="1"/>
  <c r="B1196" i="1" s="1"/>
  <c r="A1200" i="1"/>
  <c r="B1200" i="1" s="1"/>
  <c r="A1204" i="1"/>
  <c r="B1204" i="1" s="1"/>
  <c r="A1208" i="1"/>
  <c r="B1208" i="1" s="1"/>
  <c r="A1212" i="1"/>
  <c r="B1212" i="1" s="1"/>
  <c r="A1216" i="1"/>
  <c r="B1216" i="1" s="1"/>
  <c r="A1220" i="1"/>
  <c r="B1220" i="1" s="1"/>
  <c r="A1224" i="1"/>
  <c r="B1224" i="1" s="1"/>
  <c r="A1228" i="1"/>
  <c r="B1228" i="1" s="1"/>
  <c r="A1232" i="1"/>
  <c r="B1232" i="1" s="1"/>
  <c r="A1236" i="1"/>
  <c r="B1236" i="1" s="1"/>
  <c r="A1240" i="1"/>
  <c r="B1240" i="1" s="1"/>
  <c r="A1244" i="1"/>
  <c r="B1244" i="1" s="1"/>
  <c r="A1248" i="1"/>
  <c r="B1248" i="1" s="1"/>
  <c r="A64" i="1"/>
  <c r="A96" i="1"/>
  <c r="A128" i="1"/>
  <c r="A160" i="1"/>
  <c r="A192" i="1"/>
  <c r="A224" i="1"/>
  <c r="A256" i="1"/>
  <c r="A288" i="1"/>
  <c r="A320" i="1"/>
  <c r="A368" i="1"/>
  <c r="B368" i="1" s="1"/>
  <c r="A400" i="1"/>
  <c r="B400" i="1" s="1"/>
  <c r="A448" i="1"/>
  <c r="B448" i="1" s="1"/>
  <c r="A496" i="1"/>
  <c r="B496" i="1" s="1"/>
  <c r="A544" i="1"/>
  <c r="B544" i="1" s="1"/>
  <c r="A576" i="1"/>
  <c r="B576" i="1" s="1"/>
  <c r="A624" i="1"/>
  <c r="B624" i="1" s="1"/>
  <c r="A672" i="1"/>
  <c r="B672" i="1" s="1"/>
  <c r="A720" i="1"/>
  <c r="B720" i="1" s="1"/>
  <c r="A738" i="1"/>
  <c r="B738" i="1" s="1"/>
  <c r="A750" i="1"/>
  <c r="B750" i="1" s="1"/>
  <c r="A762" i="1"/>
  <c r="B762" i="1" s="1"/>
  <c r="A770" i="1"/>
  <c r="B770" i="1" s="1"/>
  <c r="A782" i="1"/>
  <c r="B782" i="1" s="1"/>
  <c r="A790" i="1"/>
  <c r="B790" i="1" s="1"/>
  <c r="A802" i="1"/>
  <c r="B802" i="1" s="1"/>
  <c r="A814" i="1"/>
  <c r="B814" i="1" s="1"/>
  <c r="A826" i="1"/>
  <c r="B826" i="1" s="1"/>
  <c r="A838" i="1"/>
  <c r="B838" i="1" s="1"/>
  <c r="A850" i="1"/>
  <c r="B850" i="1" s="1"/>
  <c r="A862" i="1"/>
  <c r="B862" i="1" s="1"/>
  <c r="A870" i="1"/>
  <c r="B870" i="1" s="1"/>
  <c r="A882" i="1"/>
  <c r="B882" i="1" s="1"/>
  <c r="A894" i="1"/>
  <c r="B894" i="1" s="1"/>
  <c r="A906" i="1"/>
  <c r="B906" i="1" s="1"/>
  <c r="A918" i="1"/>
  <c r="B918" i="1" s="1"/>
  <c r="A930" i="1"/>
  <c r="B930" i="1" s="1"/>
  <c r="A954" i="1"/>
  <c r="B954" i="1" s="1"/>
  <c r="A966" i="1"/>
  <c r="B966" i="1" s="1"/>
  <c r="A978" i="1"/>
  <c r="B978" i="1" s="1"/>
  <c r="A990" i="1"/>
  <c r="B990" i="1" s="1"/>
  <c r="A1002" i="1"/>
  <c r="B1002" i="1" s="1"/>
  <c r="A1014" i="1"/>
  <c r="B1014" i="1" s="1"/>
  <c r="A1026" i="1"/>
  <c r="B1026" i="1" s="1"/>
  <c r="A1038" i="1"/>
  <c r="B1038" i="1" s="1"/>
  <c r="A1042" i="1"/>
  <c r="B1042" i="1" s="1"/>
  <c r="A1054" i="1"/>
  <c r="B1054" i="1" s="1"/>
  <c r="A1066" i="1"/>
  <c r="B1066" i="1" s="1"/>
  <c r="A1078" i="1"/>
  <c r="B1078" i="1" s="1"/>
  <c r="A1090" i="1"/>
  <c r="B1090" i="1" s="1"/>
  <c r="A1102" i="1"/>
  <c r="B1102" i="1" s="1"/>
  <c r="A1114" i="1"/>
  <c r="B1114" i="1" s="1"/>
  <c r="A1130" i="1"/>
  <c r="B1130" i="1" s="1"/>
  <c r="A1146" i="1"/>
  <c r="B1146" i="1" s="1"/>
  <c r="A1158" i="1"/>
  <c r="B1158" i="1" s="1"/>
  <c r="A1170" i="1"/>
  <c r="B1170" i="1" s="1"/>
  <c r="A1182" i="1"/>
  <c r="B1182" i="1" s="1"/>
  <c r="A1194" i="1"/>
  <c r="B1194" i="1" s="1"/>
  <c r="A1202" i="1"/>
  <c r="B1202" i="1" s="1"/>
  <c r="A1214" i="1"/>
  <c r="B1214" i="1" s="1"/>
  <c r="A1222" i="1"/>
  <c r="B1222" i="1" s="1"/>
  <c r="A1234" i="1"/>
  <c r="B1234" i="1" s="1"/>
  <c r="A1246" i="1"/>
  <c r="B1246" i="1" s="1"/>
  <c r="A60" i="1"/>
  <c r="A76" i="1"/>
  <c r="A92" i="1"/>
  <c r="A108" i="1"/>
  <c r="A124" i="1"/>
  <c r="A140" i="1"/>
  <c r="A156" i="1"/>
  <c r="A172" i="1"/>
  <c r="A188" i="1"/>
  <c r="A204" i="1"/>
  <c r="A220" i="1"/>
  <c r="A236" i="1"/>
  <c r="A252" i="1"/>
  <c r="A268" i="1"/>
  <c r="A284" i="1"/>
  <c r="A300" i="1"/>
  <c r="A316" i="1"/>
  <c r="A332" i="1"/>
  <c r="A348" i="1"/>
  <c r="A364" i="1"/>
  <c r="B364" i="1" s="1"/>
  <c r="A380" i="1"/>
  <c r="B380" i="1" s="1"/>
  <c r="A396" i="1"/>
  <c r="B396" i="1" s="1"/>
  <c r="A412" i="1"/>
  <c r="B412" i="1" s="1"/>
  <c r="A428" i="1"/>
  <c r="B428" i="1" s="1"/>
  <c r="A444" i="1"/>
  <c r="B444" i="1" s="1"/>
  <c r="A460" i="1"/>
  <c r="B460" i="1" s="1"/>
  <c r="A476" i="1"/>
  <c r="B476" i="1" s="1"/>
  <c r="A492" i="1"/>
  <c r="B492" i="1" s="1"/>
  <c r="A508" i="1"/>
  <c r="B508" i="1" s="1"/>
  <c r="A524" i="1"/>
  <c r="B524" i="1" s="1"/>
  <c r="A540" i="1"/>
  <c r="B540" i="1" s="1"/>
  <c r="A556" i="1"/>
  <c r="B556" i="1" s="1"/>
  <c r="A572" i="1"/>
  <c r="B572" i="1" s="1"/>
  <c r="A588" i="1"/>
  <c r="B588" i="1" s="1"/>
  <c r="A604" i="1"/>
  <c r="B604" i="1" s="1"/>
  <c r="A620" i="1"/>
  <c r="B620" i="1" s="1"/>
  <c r="A636" i="1"/>
  <c r="B636" i="1" s="1"/>
  <c r="A652" i="1"/>
  <c r="B652" i="1" s="1"/>
  <c r="A668" i="1"/>
  <c r="B668" i="1" s="1"/>
  <c r="A684" i="1"/>
  <c r="B684" i="1" s="1"/>
  <c r="A700" i="1"/>
  <c r="B700" i="1" s="1"/>
  <c r="A716" i="1"/>
  <c r="B716" i="1" s="1"/>
  <c r="A729" i="1"/>
  <c r="B729" i="1" s="1"/>
  <c r="A733" i="1"/>
  <c r="B733" i="1" s="1"/>
  <c r="A737" i="1"/>
  <c r="B737" i="1" s="1"/>
  <c r="A741" i="1"/>
  <c r="B741" i="1" s="1"/>
  <c r="A745" i="1"/>
  <c r="B745" i="1" s="1"/>
  <c r="A749" i="1"/>
  <c r="B749" i="1" s="1"/>
  <c r="A753" i="1"/>
  <c r="B753" i="1" s="1"/>
  <c r="A757" i="1"/>
  <c r="B757" i="1" s="1"/>
  <c r="A761" i="1"/>
  <c r="B761" i="1" s="1"/>
  <c r="A765" i="1"/>
  <c r="B765" i="1" s="1"/>
  <c r="A769" i="1"/>
  <c r="B769" i="1" s="1"/>
  <c r="A773" i="1"/>
  <c r="B773" i="1" s="1"/>
  <c r="A777" i="1"/>
  <c r="B777" i="1" s="1"/>
  <c r="A781" i="1"/>
  <c r="B781" i="1" s="1"/>
  <c r="A785" i="1"/>
  <c r="B785" i="1" s="1"/>
  <c r="A789" i="1"/>
  <c r="B789" i="1" s="1"/>
  <c r="A793" i="1"/>
  <c r="B793" i="1" s="1"/>
  <c r="A797" i="1"/>
  <c r="B797" i="1" s="1"/>
  <c r="A801" i="1"/>
  <c r="B801" i="1" s="1"/>
  <c r="A805" i="1"/>
  <c r="B805" i="1" s="1"/>
  <c r="A809" i="1"/>
  <c r="B809" i="1" s="1"/>
  <c r="A813" i="1"/>
  <c r="B813" i="1" s="1"/>
  <c r="A817" i="1"/>
  <c r="B817" i="1" s="1"/>
  <c r="A821" i="1"/>
  <c r="B821" i="1" s="1"/>
  <c r="A825" i="1"/>
  <c r="B825" i="1" s="1"/>
  <c r="A829" i="1"/>
  <c r="B829" i="1" s="1"/>
  <c r="A833" i="1"/>
  <c r="B833" i="1" s="1"/>
  <c r="A837" i="1"/>
  <c r="B837" i="1" s="1"/>
  <c r="A841" i="1"/>
  <c r="B841" i="1" s="1"/>
  <c r="A845" i="1"/>
  <c r="B845" i="1" s="1"/>
  <c r="A849" i="1"/>
  <c r="B849" i="1" s="1"/>
  <c r="A853" i="1"/>
  <c r="B853" i="1" s="1"/>
  <c r="A857" i="1"/>
  <c r="B857" i="1" s="1"/>
  <c r="A861" i="1"/>
  <c r="B861" i="1" s="1"/>
  <c r="A865" i="1"/>
  <c r="B865" i="1" s="1"/>
  <c r="A869" i="1"/>
  <c r="B869" i="1" s="1"/>
  <c r="A873" i="1"/>
  <c r="B873" i="1" s="1"/>
  <c r="A877" i="1"/>
  <c r="B877" i="1" s="1"/>
  <c r="A881" i="1"/>
  <c r="B881" i="1" s="1"/>
  <c r="A885" i="1"/>
  <c r="B885" i="1" s="1"/>
  <c r="A889" i="1"/>
  <c r="B889" i="1" s="1"/>
  <c r="A893" i="1"/>
  <c r="B893" i="1" s="1"/>
  <c r="A897" i="1"/>
  <c r="B897" i="1" s="1"/>
  <c r="A901" i="1"/>
  <c r="B901" i="1" s="1"/>
  <c r="A905" i="1"/>
  <c r="B905" i="1" s="1"/>
  <c r="A909" i="1"/>
  <c r="B909" i="1" s="1"/>
  <c r="A913" i="1"/>
  <c r="B913" i="1" s="1"/>
  <c r="A917" i="1"/>
  <c r="B917" i="1" s="1"/>
  <c r="A921" i="1"/>
  <c r="B921" i="1" s="1"/>
  <c r="A925" i="1"/>
  <c r="B925" i="1" s="1"/>
  <c r="A929" i="1"/>
  <c r="B929" i="1" s="1"/>
  <c r="A933" i="1"/>
  <c r="B933" i="1" s="1"/>
  <c r="A937" i="1"/>
  <c r="B937" i="1" s="1"/>
  <c r="A941" i="1"/>
  <c r="B941" i="1" s="1"/>
  <c r="A945" i="1"/>
  <c r="B945" i="1" s="1"/>
  <c r="A949" i="1"/>
  <c r="B949" i="1" s="1"/>
  <c r="A953" i="1"/>
  <c r="B953" i="1" s="1"/>
  <c r="A957" i="1"/>
  <c r="B957" i="1" s="1"/>
  <c r="A961" i="1"/>
  <c r="B961" i="1" s="1"/>
  <c r="A965" i="1"/>
  <c r="B965" i="1" s="1"/>
  <c r="A969" i="1"/>
  <c r="B969" i="1" s="1"/>
  <c r="A973" i="1"/>
  <c r="B973" i="1" s="1"/>
  <c r="A977" i="1"/>
  <c r="B977" i="1" s="1"/>
  <c r="A981" i="1"/>
  <c r="B981" i="1" s="1"/>
  <c r="A985" i="1"/>
  <c r="B985" i="1" s="1"/>
  <c r="A989" i="1"/>
  <c r="B989" i="1" s="1"/>
  <c r="A993" i="1"/>
  <c r="B993" i="1" s="1"/>
  <c r="A997" i="1"/>
  <c r="B997" i="1" s="1"/>
  <c r="A1001" i="1"/>
  <c r="B1001" i="1" s="1"/>
  <c r="A1005" i="1"/>
  <c r="B1005" i="1" s="1"/>
  <c r="A1009" i="1"/>
  <c r="B1009" i="1" s="1"/>
  <c r="A1013" i="1"/>
  <c r="B1013" i="1" s="1"/>
  <c r="A1017" i="1"/>
  <c r="B1017" i="1" s="1"/>
  <c r="A1021" i="1"/>
  <c r="B1021" i="1" s="1"/>
  <c r="A1025" i="1"/>
  <c r="B1025" i="1" s="1"/>
  <c r="A1029" i="1"/>
  <c r="B1029" i="1" s="1"/>
  <c r="A1033" i="1"/>
  <c r="B1033" i="1" s="1"/>
  <c r="A1037" i="1"/>
  <c r="B1037" i="1" s="1"/>
  <c r="A1041" i="1"/>
  <c r="B1041" i="1" s="1"/>
  <c r="A1045" i="1"/>
  <c r="B1045" i="1" s="1"/>
  <c r="A1049" i="1"/>
  <c r="B1049" i="1" s="1"/>
  <c r="A1053" i="1"/>
  <c r="B1053" i="1" s="1"/>
  <c r="A1057" i="1"/>
  <c r="B1057" i="1" s="1"/>
  <c r="A1061" i="1"/>
  <c r="B1061" i="1" s="1"/>
  <c r="A1065" i="1"/>
  <c r="B1065" i="1" s="1"/>
  <c r="A1069" i="1"/>
  <c r="B1069" i="1" s="1"/>
  <c r="A1073" i="1"/>
  <c r="B1073" i="1" s="1"/>
  <c r="A1077" i="1"/>
  <c r="B1077" i="1" s="1"/>
  <c r="A1081" i="1"/>
  <c r="B1081" i="1" s="1"/>
  <c r="A1085" i="1"/>
  <c r="B1085" i="1" s="1"/>
  <c r="A1089" i="1"/>
  <c r="B1089" i="1" s="1"/>
  <c r="A1093" i="1"/>
  <c r="B1093" i="1" s="1"/>
  <c r="A1097" i="1"/>
  <c r="B1097" i="1" s="1"/>
  <c r="A1101" i="1"/>
  <c r="B1101" i="1" s="1"/>
  <c r="A1105" i="1"/>
  <c r="B1105" i="1" s="1"/>
  <c r="A1109" i="1"/>
  <c r="B1109" i="1" s="1"/>
  <c r="A1113" i="1"/>
  <c r="B1113" i="1" s="1"/>
  <c r="A1117" i="1"/>
  <c r="B1117" i="1" s="1"/>
  <c r="A1121" i="1"/>
  <c r="B1121" i="1" s="1"/>
  <c r="A1125" i="1"/>
  <c r="B1125" i="1" s="1"/>
  <c r="A1129" i="1"/>
  <c r="B1129" i="1" s="1"/>
  <c r="A1133" i="1"/>
  <c r="B1133" i="1" s="1"/>
  <c r="A1137" i="1"/>
  <c r="B1137" i="1" s="1"/>
  <c r="A1141" i="1"/>
  <c r="B1141" i="1" s="1"/>
  <c r="A1145" i="1"/>
  <c r="B1145" i="1" s="1"/>
  <c r="A1149" i="1"/>
  <c r="B1149" i="1" s="1"/>
  <c r="A1153" i="1"/>
  <c r="B1153" i="1" s="1"/>
  <c r="A1157" i="1"/>
  <c r="B1157" i="1" s="1"/>
  <c r="A1161" i="1"/>
  <c r="B1161" i="1" s="1"/>
  <c r="A1165" i="1"/>
  <c r="B1165" i="1" s="1"/>
  <c r="A1169" i="1"/>
  <c r="B1169" i="1" s="1"/>
  <c r="A1173" i="1"/>
  <c r="B1173" i="1" s="1"/>
  <c r="A1177" i="1"/>
  <c r="B1177" i="1" s="1"/>
  <c r="A1181" i="1"/>
  <c r="B1181" i="1" s="1"/>
  <c r="A1185" i="1"/>
  <c r="B1185" i="1" s="1"/>
  <c r="A1189" i="1"/>
  <c r="B1189" i="1" s="1"/>
  <c r="A1193" i="1"/>
  <c r="B1193" i="1" s="1"/>
  <c r="A1197" i="1"/>
  <c r="B1197" i="1" s="1"/>
  <c r="A1201" i="1"/>
  <c r="B1201" i="1" s="1"/>
  <c r="A1205" i="1"/>
  <c r="B1205" i="1" s="1"/>
  <c r="A1209" i="1"/>
  <c r="B1209" i="1" s="1"/>
  <c r="A1213" i="1"/>
  <c r="B1213" i="1" s="1"/>
  <c r="A1217" i="1"/>
  <c r="B1217" i="1" s="1"/>
  <c r="A1221" i="1"/>
  <c r="B1221" i="1" s="1"/>
  <c r="A1225" i="1"/>
  <c r="B1225" i="1" s="1"/>
  <c r="A1229" i="1"/>
  <c r="B1229" i="1" s="1"/>
  <c r="A1233" i="1"/>
  <c r="B1233" i="1" s="1"/>
  <c r="A1237" i="1"/>
  <c r="B1237" i="1" s="1"/>
  <c r="A1241" i="1"/>
  <c r="B1241" i="1" s="1"/>
  <c r="A1245" i="1"/>
  <c r="B1245" i="1" s="1"/>
  <c r="A1249" i="1"/>
  <c r="B1249" i="1" s="1"/>
  <c r="A80" i="1"/>
  <c r="A112" i="1"/>
  <c r="A144" i="1"/>
  <c r="A176" i="1"/>
  <c r="A208" i="1"/>
  <c r="A240" i="1"/>
  <c r="A272" i="1"/>
  <c r="A304" i="1"/>
  <c r="A336" i="1"/>
  <c r="A384" i="1"/>
  <c r="B384" i="1" s="1"/>
  <c r="A416" i="1"/>
  <c r="B416" i="1" s="1"/>
  <c r="A464" i="1"/>
  <c r="B464" i="1" s="1"/>
  <c r="A512" i="1"/>
  <c r="B512" i="1" s="1"/>
  <c r="A560" i="1"/>
  <c r="B560" i="1" s="1"/>
  <c r="A608" i="1"/>
  <c r="B608" i="1" s="1"/>
  <c r="A656" i="1"/>
  <c r="B656" i="1" s="1"/>
  <c r="A704" i="1"/>
  <c r="B704" i="1" s="1"/>
  <c r="A734" i="1"/>
  <c r="B734" i="1" s="1"/>
  <c r="A746" i="1"/>
  <c r="B746" i="1" s="1"/>
  <c r="A758" i="1"/>
  <c r="B758" i="1" s="1"/>
  <c r="A774" i="1"/>
  <c r="B774" i="1" s="1"/>
  <c r="A786" i="1"/>
  <c r="B786" i="1" s="1"/>
  <c r="A798" i="1"/>
  <c r="B798" i="1" s="1"/>
  <c r="A810" i="1"/>
  <c r="B810" i="1" s="1"/>
  <c r="A822" i="1"/>
  <c r="B822" i="1" s="1"/>
  <c r="A834" i="1"/>
  <c r="B834" i="1" s="1"/>
  <c r="A846" i="1"/>
  <c r="B846" i="1" s="1"/>
  <c r="A858" i="1"/>
  <c r="B858" i="1" s="1"/>
  <c r="A874" i="1"/>
  <c r="B874" i="1" s="1"/>
  <c r="A886" i="1"/>
  <c r="B886" i="1" s="1"/>
  <c r="A898" i="1"/>
  <c r="B898" i="1" s="1"/>
  <c r="A910" i="1"/>
  <c r="B910" i="1" s="1"/>
  <c r="A922" i="1"/>
  <c r="B922" i="1" s="1"/>
  <c r="A934" i="1"/>
  <c r="B934" i="1" s="1"/>
  <c r="A942" i="1"/>
  <c r="B942" i="1" s="1"/>
  <c r="A950" i="1"/>
  <c r="B950" i="1" s="1"/>
  <c r="A962" i="1"/>
  <c r="B962" i="1" s="1"/>
  <c r="A974" i="1"/>
  <c r="B974" i="1" s="1"/>
  <c r="A986" i="1"/>
  <c r="B986" i="1" s="1"/>
  <c r="A998" i="1"/>
  <c r="B998" i="1" s="1"/>
  <c r="A1010" i="1"/>
  <c r="B1010" i="1" s="1"/>
  <c r="A1022" i="1"/>
  <c r="B1022" i="1" s="1"/>
  <c r="A1034" i="1"/>
  <c r="B1034" i="1" s="1"/>
  <c r="A1050" i="1"/>
  <c r="B1050" i="1" s="1"/>
  <c r="A1058" i="1"/>
  <c r="B1058" i="1" s="1"/>
  <c r="A1070" i="1"/>
  <c r="B1070" i="1" s="1"/>
  <c r="A1082" i="1"/>
  <c r="B1082" i="1" s="1"/>
  <c r="A1094" i="1"/>
  <c r="B1094" i="1" s="1"/>
  <c r="A1106" i="1"/>
  <c r="B1106" i="1" s="1"/>
  <c r="A1118" i="1"/>
  <c r="B1118" i="1" s="1"/>
  <c r="A1126" i="1"/>
  <c r="B1126" i="1" s="1"/>
  <c r="A1138" i="1"/>
  <c r="B1138" i="1" s="1"/>
  <c r="A1150" i="1"/>
  <c r="B1150" i="1" s="1"/>
  <c r="A1162" i="1"/>
  <c r="B1162" i="1" s="1"/>
  <c r="A1174" i="1"/>
  <c r="B1174" i="1" s="1"/>
  <c r="A1186" i="1"/>
  <c r="B1186" i="1" s="1"/>
  <c r="A1198" i="1"/>
  <c r="B1198" i="1" s="1"/>
  <c r="A1210" i="1"/>
  <c r="B1210" i="1" s="1"/>
  <c r="A1226" i="1"/>
  <c r="B1226" i="1" s="1"/>
  <c r="A1238" i="1"/>
  <c r="B1238" i="1" s="1"/>
  <c r="C13" i="1"/>
  <c r="C14" i="1" l="1"/>
  <c r="B55" i="1" s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104" i="1"/>
  <c r="D168" i="1"/>
  <c r="D232" i="1"/>
  <c r="D296" i="1"/>
  <c r="D360" i="1"/>
  <c r="D395" i="1"/>
  <c r="D411" i="1"/>
  <c r="D427" i="1"/>
  <c r="D56" i="1"/>
  <c r="D120" i="1"/>
  <c r="D184" i="1"/>
  <c r="D248" i="1"/>
  <c r="D312" i="1"/>
  <c r="D376" i="1"/>
  <c r="D399" i="1"/>
  <c r="D415" i="1"/>
  <c r="D431" i="1"/>
  <c r="D447" i="1"/>
  <c r="D463" i="1"/>
  <c r="D479" i="1"/>
  <c r="D495" i="1"/>
  <c r="D511" i="1"/>
  <c r="D527" i="1"/>
  <c r="D537" i="1"/>
  <c r="D545" i="1"/>
  <c r="D553" i="1"/>
  <c r="D561" i="1"/>
  <c r="D569" i="1"/>
  <c r="D577" i="1"/>
  <c r="D585" i="1"/>
  <c r="D593" i="1"/>
  <c r="D601" i="1"/>
  <c r="D609" i="1"/>
  <c r="D615" i="1"/>
  <c r="D621" i="1"/>
  <c r="D626" i="1"/>
  <c r="D631" i="1"/>
  <c r="D637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72" i="1"/>
  <c r="D136" i="1"/>
  <c r="D200" i="1"/>
  <c r="D264" i="1"/>
  <c r="D328" i="1"/>
  <c r="D387" i="1"/>
  <c r="D403" i="1"/>
  <c r="D419" i="1"/>
  <c r="D435" i="1"/>
  <c r="D451" i="1"/>
  <c r="D467" i="1"/>
  <c r="D483" i="1"/>
  <c r="D499" i="1"/>
  <c r="D515" i="1"/>
  <c r="D531" i="1"/>
  <c r="D539" i="1"/>
  <c r="D547" i="1"/>
  <c r="D555" i="1"/>
  <c r="D563" i="1"/>
  <c r="D571" i="1"/>
  <c r="D579" i="1"/>
  <c r="D587" i="1"/>
  <c r="D595" i="1"/>
  <c r="D603" i="1"/>
  <c r="D611" i="1"/>
  <c r="D617" i="1"/>
  <c r="D622" i="1"/>
  <c r="D627" i="1"/>
  <c r="D633" i="1"/>
  <c r="D638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280" i="1"/>
  <c r="D423" i="1"/>
  <c r="D459" i="1"/>
  <c r="D491" i="1"/>
  <c r="D523" i="1"/>
  <c r="D543" i="1"/>
  <c r="D559" i="1"/>
  <c r="D575" i="1"/>
  <c r="D591" i="1"/>
  <c r="D607" i="1"/>
  <c r="D619" i="1"/>
  <c r="D630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0" i="1"/>
  <c r="D845" i="1"/>
  <c r="D850" i="1"/>
  <c r="D856" i="1"/>
  <c r="D861" i="1"/>
  <c r="D866" i="1"/>
  <c r="D872" i="1"/>
  <c r="D877" i="1"/>
  <c r="D882" i="1"/>
  <c r="D888" i="1"/>
  <c r="D893" i="1"/>
  <c r="D898" i="1"/>
  <c r="D904" i="1"/>
  <c r="D909" i="1"/>
  <c r="D914" i="1"/>
  <c r="D920" i="1"/>
  <c r="D925" i="1"/>
  <c r="D930" i="1"/>
  <c r="D936" i="1"/>
  <c r="D941" i="1"/>
  <c r="D946" i="1"/>
  <c r="D952" i="1"/>
  <c r="D957" i="1"/>
  <c r="D962" i="1"/>
  <c r="D968" i="1"/>
  <c r="D973" i="1"/>
  <c r="D978" i="1"/>
  <c r="D984" i="1"/>
  <c r="D989" i="1"/>
  <c r="D994" i="1"/>
  <c r="D1000" i="1"/>
  <c r="D1005" i="1"/>
  <c r="D1010" i="1"/>
  <c r="D1016" i="1"/>
  <c r="D1021" i="1"/>
  <c r="D1026" i="1"/>
  <c r="D1032" i="1"/>
  <c r="D1037" i="1"/>
  <c r="D1042" i="1"/>
  <c r="D1048" i="1"/>
  <c r="D1053" i="1"/>
  <c r="D1058" i="1"/>
  <c r="D1064" i="1"/>
  <c r="D1069" i="1"/>
  <c r="D1074" i="1"/>
  <c r="D1080" i="1"/>
  <c r="D1085" i="1"/>
  <c r="D1090" i="1"/>
  <c r="D1096" i="1"/>
  <c r="D1101" i="1"/>
  <c r="D1106" i="1"/>
  <c r="D1112" i="1"/>
  <c r="D1117" i="1"/>
  <c r="D1122" i="1"/>
  <c r="D1128" i="1"/>
  <c r="D1133" i="1"/>
  <c r="D1138" i="1"/>
  <c r="D1144" i="1"/>
  <c r="D1149" i="1"/>
  <c r="D1154" i="1"/>
  <c r="D1160" i="1"/>
  <c r="D1165" i="1"/>
  <c r="D1170" i="1"/>
  <c r="D1176" i="1"/>
  <c r="D1181" i="1"/>
  <c r="D1186" i="1"/>
  <c r="D1192" i="1"/>
  <c r="D1197" i="1"/>
  <c r="D1202" i="1"/>
  <c r="D1206" i="1"/>
  <c r="D1210" i="1"/>
  <c r="D1214" i="1"/>
  <c r="D1218" i="1"/>
  <c r="D1222" i="1"/>
  <c r="D1226" i="1"/>
  <c r="D1230" i="1"/>
  <c r="D1234" i="1"/>
  <c r="D1238" i="1"/>
  <c r="D1242" i="1"/>
  <c r="D1246" i="1"/>
  <c r="D50" i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D88" i="1"/>
  <c r="D344" i="1"/>
  <c r="D439" i="1"/>
  <c r="D471" i="1"/>
  <c r="D503" i="1"/>
  <c r="D533" i="1"/>
  <c r="D549" i="1"/>
  <c r="D565" i="1"/>
  <c r="D581" i="1"/>
  <c r="D597" i="1"/>
  <c r="D613" i="1"/>
  <c r="D623" i="1"/>
  <c r="D634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1" i="1"/>
  <c r="D846" i="1"/>
  <c r="D852" i="1"/>
  <c r="D857" i="1"/>
  <c r="D862" i="1"/>
  <c r="D868" i="1"/>
  <c r="D873" i="1"/>
  <c r="D878" i="1"/>
  <c r="D884" i="1"/>
  <c r="D889" i="1"/>
  <c r="D894" i="1"/>
  <c r="D900" i="1"/>
  <c r="D905" i="1"/>
  <c r="D910" i="1"/>
  <c r="D916" i="1"/>
  <c r="D921" i="1"/>
  <c r="D152" i="1"/>
  <c r="D391" i="1"/>
  <c r="D443" i="1"/>
  <c r="D475" i="1"/>
  <c r="D507" i="1"/>
  <c r="D535" i="1"/>
  <c r="D551" i="1"/>
  <c r="D567" i="1"/>
  <c r="D583" i="1"/>
  <c r="D599" i="1"/>
  <c r="D614" i="1"/>
  <c r="D625" i="1"/>
  <c r="D635" i="1"/>
  <c r="D645" i="1"/>
  <c r="D653" i="1"/>
  <c r="D661" i="1"/>
  <c r="D669" i="1"/>
  <c r="D677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2" i="1"/>
  <c r="D848" i="1"/>
  <c r="D853" i="1"/>
  <c r="D858" i="1"/>
  <c r="D864" i="1"/>
  <c r="D869" i="1"/>
  <c r="D874" i="1"/>
  <c r="D880" i="1"/>
  <c r="D885" i="1"/>
  <c r="D890" i="1"/>
  <c r="D896" i="1"/>
  <c r="D901" i="1"/>
  <c r="D906" i="1"/>
  <c r="D912" i="1"/>
  <c r="D917" i="1"/>
  <c r="D922" i="1"/>
  <c r="D928" i="1"/>
  <c r="D933" i="1"/>
  <c r="D938" i="1"/>
  <c r="D944" i="1"/>
  <c r="D949" i="1"/>
  <c r="D954" i="1"/>
  <c r="D960" i="1"/>
  <c r="D965" i="1"/>
  <c r="D970" i="1"/>
  <c r="D976" i="1"/>
  <c r="D981" i="1"/>
  <c r="D986" i="1"/>
  <c r="D992" i="1"/>
  <c r="D997" i="1"/>
  <c r="D1002" i="1"/>
  <c r="D1008" i="1"/>
  <c r="D1013" i="1"/>
  <c r="D1018" i="1"/>
  <c r="D1024" i="1"/>
  <c r="D1029" i="1"/>
  <c r="D1034" i="1"/>
  <c r="D1040" i="1"/>
  <c r="D1045" i="1"/>
  <c r="D1050" i="1"/>
  <c r="D1056" i="1"/>
  <c r="D1061" i="1"/>
  <c r="D1066" i="1"/>
  <c r="D1072" i="1"/>
  <c r="D1077" i="1"/>
  <c r="D1082" i="1"/>
  <c r="D1088" i="1"/>
  <c r="D1093" i="1"/>
  <c r="D1098" i="1"/>
  <c r="D1104" i="1"/>
  <c r="D1109" i="1"/>
  <c r="D1114" i="1"/>
  <c r="D1120" i="1"/>
  <c r="D1125" i="1"/>
  <c r="D1130" i="1"/>
  <c r="D1136" i="1"/>
  <c r="D1141" i="1"/>
  <c r="D1146" i="1"/>
  <c r="D1152" i="1"/>
  <c r="D1157" i="1"/>
  <c r="D1162" i="1"/>
  <c r="D1168" i="1"/>
  <c r="D1173" i="1"/>
  <c r="D1178" i="1"/>
  <c r="D1184" i="1"/>
  <c r="D1189" i="1"/>
  <c r="D1194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D487" i="1"/>
  <c r="D573" i="1"/>
  <c r="D629" i="1"/>
  <c r="D664" i="1"/>
  <c r="D696" i="1"/>
  <c r="D728" i="1"/>
  <c r="D760" i="1"/>
  <c r="D792" i="1"/>
  <c r="D824" i="1"/>
  <c r="D849" i="1"/>
  <c r="D870" i="1"/>
  <c r="D892" i="1"/>
  <c r="D913" i="1"/>
  <c r="D929" i="1"/>
  <c r="D940" i="1"/>
  <c r="D950" i="1"/>
  <c r="D961" i="1"/>
  <c r="D972" i="1"/>
  <c r="D982" i="1"/>
  <c r="D993" i="1"/>
  <c r="D216" i="1"/>
  <c r="D519" i="1"/>
  <c r="D589" i="1"/>
  <c r="D639" i="1"/>
  <c r="D672" i="1"/>
  <c r="D704" i="1"/>
  <c r="D736" i="1"/>
  <c r="D768" i="1"/>
  <c r="D800" i="1"/>
  <c r="D832" i="1"/>
  <c r="D854" i="1"/>
  <c r="D876" i="1"/>
  <c r="D897" i="1"/>
  <c r="D918" i="1"/>
  <c r="D932" i="1"/>
  <c r="D942" i="1"/>
  <c r="D953" i="1"/>
  <c r="D964" i="1"/>
  <c r="D974" i="1"/>
  <c r="D985" i="1"/>
  <c r="D996" i="1"/>
  <c r="D1006" i="1"/>
  <c r="D1017" i="1"/>
  <c r="D1028" i="1"/>
  <c r="D1038" i="1"/>
  <c r="D1049" i="1"/>
  <c r="D1060" i="1"/>
  <c r="D1070" i="1"/>
  <c r="D1081" i="1"/>
  <c r="D1092" i="1"/>
  <c r="D1102" i="1"/>
  <c r="D1113" i="1"/>
  <c r="D1124" i="1"/>
  <c r="D1134" i="1"/>
  <c r="D1145" i="1"/>
  <c r="D1156" i="1"/>
  <c r="D1166" i="1"/>
  <c r="D1177" i="1"/>
  <c r="D1188" i="1"/>
  <c r="D1198" i="1"/>
  <c r="D1207" i="1"/>
  <c r="D1215" i="1"/>
  <c r="D1223" i="1"/>
  <c r="D1231" i="1"/>
  <c r="D1239" i="1"/>
  <c r="D1247" i="1"/>
  <c r="D407" i="1"/>
  <c r="D541" i="1"/>
  <c r="D605" i="1"/>
  <c r="D648" i="1"/>
  <c r="D680" i="1"/>
  <c r="D712" i="1"/>
  <c r="D744" i="1"/>
  <c r="D776" i="1"/>
  <c r="D808" i="1"/>
  <c r="D838" i="1"/>
  <c r="D860" i="1"/>
  <c r="D881" i="1"/>
  <c r="D902" i="1"/>
  <c r="D924" i="1"/>
  <c r="D934" i="1"/>
  <c r="D945" i="1"/>
  <c r="D956" i="1"/>
  <c r="D966" i="1"/>
  <c r="D977" i="1"/>
  <c r="D988" i="1"/>
  <c r="D998" i="1"/>
  <c r="D1009" i="1"/>
  <c r="D1020" i="1"/>
  <c r="D1030" i="1"/>
  <c r="D1041" i="1"/>
  <c r="D1052" i="1"/>
  <c r="D1062" i="1"/>
  <c r="D1073" i="1"/>
  <c r="D1084" i="1"/>
  <c r="D1094" i="1"/>
  <c r="D1105" i="1"/>
  <c r="D1116" i="1"/>
  <c r="D1126" i="1"/>
  <c r="D1137" i="1"/>
  <c r="D1148" i="1"/>
  <c r="D1158" i="1"/>
  <c r="D1169" i="1"/>
  <c r="D1180" i="1"/>
  <c r="D1190" i="1"/>
  <c r="D1201" i="1"/>
  <c r="D1209" i="1"/>
  <c r="D1217" i="1"/>
  <c r="D1225" i="1"/>
  <c r="D1233" i="1"/>
  <c r="D1241" i="1"/>
  <c r="D1249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D656" i="1"/>
  <c r="D784" i="1"/>
  <c r="D886" i="1"/>
  <c r="D948" i="1"/>
  <c r="D990" i="1"/>
  <c r="D1014" i="1"/>
  <c r="D1036" i="1"/>
  <c r="D1057" i="1"/>
  <c r="D1078" i="1"/>
  <c r="D1100" i="1"/>
  <c r="D1121" i="1"/>
  <c r="D1142" i="1"/>
  <c r="D1164" i="1"/>
  <c r="D1185" i="1"/>
  <c r="D1205" i="1"/>
  <c r="D1221" i="1"/>
  <c r="D1237" i="1"/>
  <c r="C155" i="1"/>
  <c r="C159" i="1"/>
  <c r="C163" i="1"/>
  <c r="C167" i="1"/>
  <c r="C171" i="1"/>
  <c r="C175" i="1"/>
  <c r="C179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D455" i="1"/>
  <c r="D688" i="1"/>
  <c r="D816" i="1"/>
  <c r="D908" i="1"/>
  <c r="D958" i="1"/>
  <c r="D1001" i="1"/>
  <c r="D1022" i="1"/>
  <c r="D1044" i="1"/>
  <c r="D1065" i="1"/>
  <c r="D1086" i="1"/>
  <c r="D1108" i="1"/>
  <c r="D1129" i="1"/>
  <c r="D1150" i="1"/>
  <c r="D1172" i="1"/>
  <c r="D1193" i="1"/>
  <c r="D1211" i="1"/>
  <c r="D1227" i="1"/>
  <c r="D1243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D557" i="1"/>
  <c r="D720" i="1"/>
  <c r="D844" i="1"/>
  <c r="D926" i="1"/>
  <c r="D969" i="1"/>
  <c r="D1004" i="1"/>
  <c r="D1025" i="1"/>
  <c r="D1046" i="1"/>
  <c r="D1068" i="1"/>
  <c r="D1089" i="1"/>
  <c r="D1110" i="1"/>
  <c r="D1132" i="1"/>
  <c r="D1153" i="1"/>
  <c r="D1174" i="1"/>
  <c r="D1196" i="1"/>
  <c r="D1213" i="1"/>
  <c r="D1229" i="1"/>
  <c r="D1245" i="1"/>
  <c r="C157" i="1"/>
  <c r="C161" i="1"/>
  <c r="C165" i="1"/>
  <c r="C169" i="1"/>
  <c r="C173" i="1"/>
  <c r="C177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D937" i="1"/>
  <c r="D1054" i="1"/>
  <c r="D1140" i="1"/>
  <c r="D1219" i="1"/>
  <c r="C187" i="1"/>
  <c r="C219" i="1"/>
  <c r="C251" i="1"/>
  <c r="C283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D618" i="1"/>
  <c r="D980" i="1"/>
  <c r="D1076" i="1"/>
  <c r="D1161" i="1"/>
  <c r="D1235" i="1"/>
  <c r="C211" i="1"/>
  <c r="C243" i="1"/>
  <c r="C275" i="1"/>
  <c r="C307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D752" i="1"/>
  <c r="D1012" i="1"/>
  <c r="D1097" i="1"/>
  <c r="D1182" i="1"/>
  <c r="C203" i="1"/>
  <c r="C235" i="1"/>
  <c r="C267" i="1"/>
  <c r="C299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D1203" i="1"/>
  <c r="C291" i="1"/>
  <c r="C328" i="1"/>
  <c r="C360" i="1"/>
  <c r="C392" i="1"/>
  <c r="C424" i="1"/>
  <c r="C456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0" i="1"/>
  <c r="C964" i="1"/>
  <c r="C968" i="1"/>
  <c r="C972" i="1"/>
  <c r="C976" i="1"/>
  <c r="C980" i="1"/>
  <c r="C984" i="1"/>
  <c r="C988" i="1"/>
  <c r="C992" i="1"/>
  <c r="C996" i="1"/>
  <c r="C1000" i="1"/>
  <c r="C1005" i="1"/>
  <c r="C1008" i="1"/>
  <c r="C1013" i="1"/>
  <c r="C1016" i="1"/>
  <c r="C1021" i="1"/>
  <c r="C1024" i="1"/>
  <c r="C1029" i="1"/>
  <c r="C1032" i="1"/>
  <c r="C1037" i="1"/>
  <c r="C1040" i="1"/>
  <c r="C1045" i="1"/>
  <c r="C1048" i="1"/>
  <c r="C1053" i="1"/>
  <c r="C1056" i="1"/>
  <c r="C1061" i="1"/>
  <c r="C1064" i="1"/>
  <c r="C1069" i="1"/>
  <c r="C1072" i="1"/>
  <c r="C1077" i="1"/>
  <c r="C1080" i="1"/>
  <c r="C1085" i="1"/>
  <c r="C1088" i="1"/>
  <c r="C1093" i="1"/>
  <c r="C1096" i="1"/>
  <c r="C1101" i="1"/>
  <c r="C1104" i="1"/>
  <c r="C1109" i="1"/>
  <c r="C1112" i="1"/>
  <c r="C1117" i="1"/>
  <c r="C1120" i="1"/>
  <c r="C1125" i="1"/>
  <c r="C1128" i="1"/>
  <c r="C1133" i="1"/>
  <c r="C1136" i="1"/>
  <c r="C1141" i="1"/>
  <c r="C1144" i="1"/>
  <c r="C1149" i="1"/>
  <c r="C1152" i="1"/>
  <c r="C1157" i="1"/>
  <c r="C1160" i="1"/>
  <c r="C1165" i="1"/>
  <c r="C1168" i="1"/>
  <c r="C1173" i="1"/>
  <c r="C1176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D865" i="1"/>
  <c r="C259" i="1"/>
  <c r="C336" i="1"/>
  <c r="C368" i="1"/>
  <c r="C400" i="1"/>
  <c r="C432" i="1"/>
  <c r="C464" i="1"/>
  <c r="C487" i="1"/>
  <c r="C503" i="1"/>
  <c r="C519" i="1"/>
  <c r="C535" i="1"/>
  <c r="C551" i="1"/>
  <c r="C567" i="1"/>
  <c r="C583" i="1"/>
  <c r="C599" i="1"/>
  <c r="C615" i="1"/>
  <c r="C631" i="1"/>
  <c r="C647" i="1"/>
  <c r="C663" i="1"/>
  <c r="C679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1003" i="1"/>
  <c r="C1006" i="1"/>
  <c r="C1011" i="1"/>
  <c r="C1014" i="1"/>
  <c r="C1019" i="1"/>
  <c r="C1022" i="1"/>
  <c r="C1027" i="1"/>
  <c r="C1030" i="1"/>
  <c r="C1035" i="1"/>
  <c r="C1038" i="1"/>
  <c r="C1043" i="1"/>
  <c r="C1046" i="1"/>
  <c r="C1051" i="1"/>
  <c r="C1054" i="1"/>
  <c r="C1059" i="1"/>
  <c r="C1062" i="1"/>
  <c r="C1067" i="1"/>
  <c r="C1070" i="1"/>
  <c r="C1075" i="1"/>
  <c r="C1078" i="1"/>
  <c r="C1083" i="1"/>
  <c r="C1086" i="1"/>
  <c r="C1091" i="1"/>
  <c r="C1094" i="1"/>
  <c r="C1099" i="1"/>
  <c r="C1102" i="1"/>
  <c r="C1107" i="1"/>
  <c r="C1110" i="1"/>
  <c r="C1115" i="1"/>
  <c r="C1118" i="1"/>
  <c r="C1123" i="1"/>
  <c r="C1126" i="1"/>
  <c r="C1131" i="1"/>
  <c r="C1134" i="1"/>
  <c r="C1139" i="1"/>
  <c r="C1142" i="1"/>
  <c r="C1147" i="1"/>
  <c r="C1150" i="1"/>
  <c r="C1155" i="1"/>
  <c r="C1158" i="1"/>
  <c r="C1163" i="1"/>
  <c r="C1166" i="1"/>
  <c r="C1171" i="1"/>
  <c r="C1174" i="1"/>
  <c r="C1179" i="1"/>
  <c r="C50" i="1"/>
  <c r="D1033" i="1"/>
  <c r="C227" i="1"/>
  <c r="C312" i="1"/>
  <c r="C344" i="1"/>
  <c r="C376" i="1"/>
  <c r="C408" i="1"/>
  <c r="C440" i="1"/>
  <c r="C472" i="1"/>
  <c r="C491" i="1"/>
  <c r="C507" i="1"/>
  <c r="C523" i="1"/>
  <c r="C539" i="1"/>
  <c r="C555" i="1"/>
  <c r="C571" i="1"/>
  <c r="C587" i="1"/>
  <c r="C603" i="1"/>
  <c r="C619" i="1"/>
  <c r="C635" i="1"/>
  <c r="C651" i="1"/>
  <c r="C667" i="1"/>
  <c r="C683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2" i="1"/>
  <c r="C966" i="1"/>
  <c r="C970" i="1"/>
  <c r="C974" i="1"/>
  <c r="C978" i="1"/>
  <c r="C982" i="1"/>
  <c r="C986" i="1"/>
  <c r="C990" i="1"/>
  <c r="C994" i="1"/>
  <c r="C998" i="1"/>
  <c r="C1001" i="1"/>
  <c r="C1004" i="1"/>
  <c r="C1009" i="1"/>
  <c r="C1012" i="1"/>
  <c r="C1017" i="1"/>
  <c r="C1020" i="1"/>
  <c r="C1025" i="1"/>
  <c r="C1028" i="1"/>
  <c r="C1033" i="1"/>
  <c r="C1036" i="1"/>
  <c r="C1041" i="1"/>
  <c r="C1044" i="1"/>
  <c r="C1049" i="1"/>
  <c r="C1052" i="1"/>
  <c r="C1057" i="1"/>
  <c r="C1060" i="1"/>
  <c r="C1065" i="1"/>
  <c r="C1068" i="1"/>
  <c r="C1073" i="1"/>
  <c r="C1076" i="1"/>
  <c r="C1081" i="1"/>
  <c r="C1084" i="1"/>
  <c r="C1089" i="1"/>
  <c r="C1092" i="1"/>
  <c r="C1097" i="1"/>
  <c r="C1100" i="1"/>
  <c r="C1105" i="1"/>
  <c r="C1108" i="1"/>
  <c r="C1113" i="1"/>
  <c r="C1116" i="1"/>
  <c r="C1121" i="1"/>
  <c r="C1124" i="1"/>
  <c r="C1129" i="1"/>
  <c r="C1132" i="1"/>
  <c r="C1137" i="1"/>
  <c r="C1140" i="1"/>
  <c r="C1145" i="1"/>
  <c r="C1148" i="1"/>
  <c r="C1153" i="1"/>
  <c r="C1156" i="1"/>
  <c r="C1161" i="1"/>
  <c r="C1164" i="1"/>
  <c r="C1169" i="1"/>
  <c r="C1172" i="1"/>
  <c r="C1177" i="1"/>
  <c r="C1180" i="1"/>
  <c r="C1182" i="1"/>
  <c r="C1184" i="1"/>
  <c r="C1186" i="1"/>
  <c r="C1188" i="1"/>
  <c r="C1190" i="1"/>
  <c r="C1192" i="1"/>
  <c r="C1194" i="1"/>
  <c r="C1196" i="1"/>
  <c r="C1198" i="1"/>
  <c r="C1200" i="1"/>
  <c r="C1202" i="1"/>
  <c r="C1204" i="1"/>
  <c r="C1206" i="1"/>
  <c r="C1208" i="1"/>
  <c r="C1210" i="1"/>
  <c r="C1212" i="1"/>
  <c r="C1214" i="1"/>
  <c r="C1216" i="1"/>
  <c r="C1218" i="1"/>
  <c r="C1220" i="1"/>
  <c r="C1222" i="1"/>
  <c r="C1224" i="1"/>
  <c r="C1226" i="1"/>
  <c r="C1228" i="1"/>
  <c r="C1230" i="1"/>
  <c r="C1232" i="1"/>
  <c r="C1234" i="1"/>
  <c r="C1236" i="1"/>
  <c r="C1238" i="1"/>
  <c r="C1240" i="1"/>
  <c r="C1242" i="1"/>
  <c r="C1244" i="1"/>
  <c r="C1246" i="1"/>
  <c r="C1248" i="1"/>
  <c r="C384" i="1"/>
  <c r="C495" i="1"/>
  <c r="C559" i="1"/>
  <c r="C623" i="1"/>
  <c r="C687" i="1"/>
  <c r="C720" i="1"/>
  <c r="C752" i="1"/>
  <c r="C784" i="1"/>
  <c r="C816" i="1"/>
  <c r="C848" i="1"/>
  <c r="C880" i="1"/>
  <c r="C912" i="1"/>
  <c r="C944" i="1"/>
  <c r="C1010" i="1"/>
  <c r="C1031" i="1"/>
  <c r="C1042" i="1"/>
  <c r="C1063" i="1"/>
  <c r="C1074" i="1"/>
  <c r="C1095" i="1"/>
  <c r="C1106" i="1"/>
  <c r="C1127" i="1"/>
  <c r="C1138" i="1"/>
  <c r="C1159" i="1"/>
  <c r="C1170" i="1"/>
  <c r="D1118" i="1"/>
  <c r="C416" i="1"/>
  <c r="C511" i="1"/>
  <c r="C575" i="1"/>
  <c r="C639" i="1"/>
  <c r="C696" i="1"/>
  <c r="C728" i="1"/>
  <c r="C760" i="1"/>
  <c r="C792" i="1"/>
  <c r="C824" i="1"/>
  <c r="C856" i="1"/>
  <c r="C888" i="1"/>
  <c r="C920" i="1"/>
  <c r="C952" i="1"/>
  <c r="C1002" i="1"/>
  <c r="C1023" i="1"/>
  <c r="C1034" i="1"/>
  <c r="C1055" i="1"/>
  <c r="C1066" i="1"/>
  <c r="C1087" i="1"/>
  <c r="C1098" i="1"/>
  <c r="C1119" i="1"/>
  <c r="C1130" i="1"/>
  <c r="C1151" i="1"/>
  <c r="C1162" i="1"/>
  <c r="C352" i="1"/>
  <c r="C1018" i="1"/>
  <c r="C1082" i="1"/>
  <c r="C1114" i="1"/>
  <c r="C1146" i="1"/>
  <c r="C1167" i="1"/>
  <c r="C320" i="1"/>
  <c r="C448" i="1"/>
  <c r="C527" i="1"/>
  <c r="C591" i="1"/>
  <c r="C655" i="1"/>
  <c r="C704" i="1"/>
  <c r="C736" i="1"/>
  <c r="C768" i="1"/>
  <c r="C800" i="1"/>
  <c r="C832" i="1"/>
  <c r="C864" i="1"/>
  <c r="C896" i="1"/>
  <c r="C928" i="1"/>
  <c r="C1015" i="1"/>
  <c r="C1026" i="1"/>
  <c r="C1047" i="1"/>
  <c r="C1058" i="1"/>
  <c r="C1079" i="1"/>
  <c r="C1090" i="1"/>
  <c r="C1111" i="1"/>
  <c r="C1122" i="1"/>
  <c r="C1143" i="1"/>
  <c r="C1154" i="1"/>
  <c r="C1175" i="1"/>
  <c r="C195" i="1"/>
  <c r="C479" i="1"/>
  <c r="C543" i="1"/>
  <c r="C607" i="1"/>
  <c r="C671" i="1"/>
  <c r="C712" i="1"/>
  <c r="C744" i="1"/>
  <c r="C776" i="1"/>
  <c r="C808" i="1"/>
  <c r="C840" i="1"/>
  <c r="C872" i="1"/>
  <c r="C904" i="1"/>
  <c r="C936" i="1"/>
  <c r="C1007" i="1"/>
  <c r="C1039" i="1"/>
  <c r="C1050" i="1"/>
  <c r="C1071" i="1"/>
  <c r="C1103" i="1"/>
  <c r="C1135" i="1"/>
  <c r="C1178" i="1"/>
  <c r="E61" i="1" l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B145" i="1"/>
  <c r="B209" i="1"/>
  <c r="B273" i="1"/>
  <c r="B337" i="1"/>
  <c r="B154" i="1"/>
  <c r="B218" i="1"/>
  <c r="B282" i="1"/>
  <c r="B346" i="1"/>
  <c r="B163" i="1"/>
  <c r="B227" i="1"/>
  <c r="B291" i="1"/>
  <c r="B148" i="1"/>
  <c r="B104" i="1"/>
  <c r="B128" i="1"/>
  <c r="B252" i="1"/>
  <c r="B336" i="1"/>
  <c r="B198" i="1"/>
  <c r="B111" i="1"/>
  <c r="B117" i="1"/>
  <c r="B181" i="1"/>
  <c r="B245" i="1"/>
  <c r="B309" i="1"/>
  <c r="B126" i="1"/>
  <c r="B190" i="1"/>
  <c r="B254" i="1"/>
  <c r="B318" i="1"/>
  <c r="B135" i="1"/>
  <c r="B199" i="1"/>
  <c r="B263" i="1"/>
  <c r="B327" i="1"/>
  <c r="B228" i="1"/>
  <c r="B248" i="1"/>
  <c r="B140" i="1"/>
  <c r="B208" i="1"/>
  <c r="B230" i="1"/>
  <c r="B191" i="1"/>
  <c r="B137" i="1"/>
  <c r="B201" i="1"/>
  <c r="B265" i="1"/>
  <c r="B329" i="1"/>
  <c r="B146" i="1"/>
  <c r="B210" i="1"/>
  <c r="B274" i="1"/>
  <c r="B338" i="1"/>
  <c r="B155" i="1"/>
  <c r="B219" i="1"/>
  <c r="B283" i="1"/>
  <c r="B347" i="1"/>
  <c r="B308" i="1"/>
  <c r="B328" i="1"/>
  <c r="B220" i="1"/>
  <c r="B240" i="1"/>
  <c r="B157" i="1"/>
  <c r="B221" i="1"/>
  <c r="B301" i="1"/>
  <c r="B166" i="1"/>
  <c r="B127" i="1"/>
  <c r="B152" i="1"/>
  <c r="B319" i="1"/>
  <c r="B280" i="1"/>
  <c r="B271" i="1"/>
  <c r="B344" i="1"/>
  <c r="B94" i="1"/>
  <c r="B161" i="1"/>
  <c r="B225" i="1"/>
  <c r="B289" i="1"/>
  <c r="B106" i="1"/>
  <c r="B170" i="1"/>
  <c r="B234" i="1"/>
  <c r="B298" i="1"/>
  <c r="B115" i="1"/>
  <c r="B179" i="1"/>
  <c r="B243" i="1"/>
  <c r="B307" i="1"/>
  <c r="B212" i="1"/>
  <c r="B168" i="1"/>
  <c r="B256" i="1"/>
  <c r="B316" i="1"/>
  <c r="B349" i="1"/>
  <c r="B246" i="1"/>
  <c r="B159" i="1"/>
  <c r="B133" i="1"/>
  <c r="B197" i="1"/>
  <c r="B261" i="1"/>
  <c r="B325" i="1"/>
  <c r="B142" i="1"/>
  <c r="B206" i="1"/>
  <c r="B270" i="1"/>
  <c r="B334" i="1"/>
  <c r="B151" i="1"/>
  <c r="B215" i="1"/>
  <c r="B279" i="1"/>
  <c r="B343" i="1"/>
  <c r="B292" i="1"/>
  <c r="B312" i="1"/>
  <c r="B204" i="1"/>
  <c r="B253" i="1"/>
  <c r="B278" i="1"/>
  <c r="B239" i="1"/>
  <c r="B153" i="1"/>
  <c r="B217" i="1"/>
  <c r="B281" i="1"/>
  <c r="B345" i="1"/>
  <c r="B162" i="1"/>
  <c r="B226" i="1"/>
  <c r="B290" i="1"/>
  <c r="B107" i="1"/>
  <c r="B171" i="1"/>
  <c r="B235" i="1"/>
  <c r="B299" i="1"/>
  <c r="B116" i="1"/>
  <c r="B136" i="1"/>
  <c r="B192" i="1"/>
  <c r="B284" i="1"/>
  <c r="B109" i="1"/>
  <c r="B173" i="1"/>
  <c r="B237" i="1"/>
  <c r="B317" i="1"/>
  <c r="B214" i="1"/>
  <c r="B175" i="1"/>
  <c r="B236" i="1"/>
  <c r="B335" i="1"/>
  <c r="B224" i="1"/>
  <c r="B196" i="1"/>
  <c r="B108" i="1"/>
  <c r="B113" i="1"/>
  <c r="B177" i="1"/>
  <c r="B241" i="1"/>
  <c r="B305" i="1"/>
  <c r="B122" i="1"/>
  <c r="B186" i="1"/>
  <c r="B250" i="1"/>
  <c r="B314" i="1"/>
  <c r="B131" i="1"/>
  <c r="B195" i="1"/>
  <c r="B259" i="1"/>
  <c r="B323" i="1"/>
  <c r="B276" i="1"/>
  <c r="B232" i="1"/>
  <c r="B124" i="1"/>
  <c r="B176" i="1"/>
  <c r="B102" i="1"/>
  <c r="B294" i="1"/>
  <c r="B207" i="1"/>
  <c r="B149" i="1"/>
  <c r="B213" i="1"/>
  <c r="B277" i="1"/>
  <c r="B341" i="1"/>
  <c r="B158" i="1"/>
  <c r="B222" i="1"/>
  <c r="B286" i="1"/>
  <c r="B103" i="1"/>
  <c r="B167" i="1"/>
  <c r="B231" i="1"/>
  <c r="B295" i="1"/>
  <c r="B100" i="1"/>
  <c r="B120" i="1"/>
  <c r="B160" i="1"/>
  <c r="B268" i="1"/>
  <c r="B134" i="1"/>
  <c r="B326" i="1"/>
  <c r="B105" i="1"/>
  <c r="B169" i="1"/>
  <c r="B233" i="1"/>
  <c r="B297" i="1"/>
  <c r="B114" i="1"/>
  <c r="B178" i="1"/>
  <c r="B242" i="1"/>
  <c r="B306" i="1"/>
  <c r="B123" i="1"/>
  <c r="B187" i="1"/>
  <c r="B251" i="1"/>
  <c r="B315" i="1"/>
  <c r="B180" i="1"/>
  <c r="B200" i="1"/>
  <c r="B320" i="1"/>
  <c r="B348" i="1"/>
  <c r="B125" i="1"/>
  <c r="B189" i="1"/>
  <c r="B269" i="1"/>
  <c r="B333" i="1"/>
  <c r="B262" i="1"/>
  <c r="B223" i="1"/>
  <c r="B272" i="1"/>
  <c r="B132" i="1"/>
  <c r="B172" i="1"/>
  <c r="B260" i="1"/>
  <c r="B300" i="1"/>
  <c r="B129" i="1"/>
  <c r="B193" i="1"/>
  <c r="B257" i="1"/>
  <c r="B321" i="1"/>
  <c r="B138" i="1"/>
  <c r="B202" i="1"/>
  <c r="B266" i="1"/>
  <c r="B330" i="1"/>
  <c r="B147" i="1"/>
  <c r="B211" i="1"/>
  <c r="B275" i="1"/>
  <c r="B339" i="1"/>
  <c r="B340" i="1"/>
  <c r="B296" i="1"/>
  <c r="B188" i="1"/>
  <c r="B304" i="1"/>
  <c r="B150" i="1"/>
  <c r="B342" i="1"/>
  <c r="B101" i="1"/>
  <c r="B165" i="1"/>
  <c r="B229" i="1"/>
  <c r="B293" i="1"/>
  <c r="B110" i="1"/>
  <c r="B174" i="1"/>
  <c r="B238" i="1"/>
  <c r="B302" i="1"/>
  <c r="B119" i="1"/>
  <c r="B183" i="1"/>
  <c r="B247" i="1"/>
  <c r="B311" i="1"/>
  <c r="B164" i="1"/>
  <c r="B184" i="1"/>
  <c r="B288" i="1"/>
  <c r="B332" i="1"/>
  <c r="B182" i="1"/>
  <c r="B143" i="1"/>
  <c r="B121" i="1"/>
  <c r="B185" i="1"/>
  <c r="B249" i="1"/>
  <c r="B313" i="1"/>
  <c r="B130" i="1"/>
  <c r="B194" i="1"/>
  <c r="B258" i="1"/>
  <c r="B322" i="1"/>
  <c r="B139" i="1"/>
  <c r="B203" i="1"/>
  <c r="B267" i="1"/>
  <c r="B331" i="1"/>
  <c r="B244" i="1"/>
  <c r="B264" i="1"/>
  <c r="B156" i="1"/>
  <c r="B112" i="1"/>
  <c r="B141" i="1"/>
  <c r="B205" i="1"/>
  <c r="B285" i="1"/>
  <c r="B118" i="1"/>
  <c r="B310" i="1"/>
  <c r="B255" i="1"/>
  <c r="B287" i="1"/>
  <c r="B324" i="1"/>
  <c r="B144" i="1"/>
  <c r="B216" i="1"/>
  <c r="B303" i="1"/>
  <c r="B77" i="1"/>
  <c r="B97" i="1"/>
  <c r="B82" i="1"/>
  <c r="B84" i="1"/>
  <c r="B92" i="1"/>
  <c r="B90" i="1"/>
  <c r="B79" i="1"/>
  <c r="B87" i="1"/>
  <c r="B86" i="1"/>
  <c r="B98" i="1"/>
  <c r="B93" i="1"/>
  <c r="B83" i="1"/>
  <c r="B85" i="1"/>
  <c r="B76" i="1"/>
  <c r="B96" i="1"/>
  <c r="B75" i="1"/>
  <c r="B95" i="1"/>
  <c r="B81" i="1"/>
  <c r="B99" i="1"/>
  <c r="B78" i="1"/>
  <c r="B80" i="1"/>
  <c r="B89" i="1"/>
  <c r="B91" i="1"/>
  <c r="B88" i="1"/>
  <c r="B54" i="1"/>
  <c r="B68" i="1"/>
  <c r="B73" i="1"/>
  <c r="B67" i="1"/>
  <c r="B59" i="1"/>
  <c r="B53" i="1"/>
  <c r="C16" i="1"/>
  <c r="B52" i="1"/>
  <c r="B65" i="1"/>
  <c r="B69" i="1"/>
  <c r="B57" i="1"/>
  <c r="B61" i="1"/>
  <c r="B51" i="1"/>
  <c r="B71" i="1"/>
  <c r="C17" i="1"/>
  <c r="B50" i="1"/>
  <c r="B72" i="1"/>
  <c r="B70" i="1"/>
  <c r="B58" i="1"/>
  <c r="B60" i="1"/>
  <c r="B62" i="1"/>
  <c r="B66" i="1"/>
  <c r="B64" i="1"/>
  <c r="B63" i="1"/>
  <c r="B74" i="1"/>
  <c r="B56" i="1"/>
  <c r="C15" i="1" l="1"/>
</calcChain>
</file>

<file path=xl/sharedStrings.xml><?xml version="1.0" encoding="utf-8"?>
<sst xmlns="http://schemas.openxmlformats.org/spreadsheetml/2006/main" count="28" uniqueCount="28">
  <si>
    <t>Mortgage Payment Calculator</t>
  </si>
  <si>
    <t>Inputs</t>
  </si>
  <si>
    <t>Listing Price</t>
  </si>
  <si>
    <t>Loan period (years)</t>
  </si>
  <si>
    <t>Payment Per Year</t>
  </si>
  <si>
    <t>Down Payment (%)</t>
  </si>
  <si>
    <t>Interest Rate (%)</t>
  </si>
  <si>
    <t>Annually</t>
  </si>
  <si>
    <t>Semi-Anuualy</t>
  </si>
  <si>
    <t>Quarterly</t>
  </si>
  <si>
    <t>Monthly</t>
  </si>
  <si>
    <t>Bi-Weekly</t>
  </si>
  <si>
    <t>Weekly</t>
  </si>
  <si>
    <t>Outputs</t>
  </si>
  <si>
    <t>Loan Amount</t>
  </si>
  <si>
    <t>Interest Period</t>
  </si>
  <si>
    <t>Total Number of Payment</t>
  </si>
  <si>
    <t>Effective Period Rate</t>
  </si>
  <si>
    <t>Payment Per Month</t>
  </si>
  <si>
    <t>Total Paid Over Life</t>
  </si>
  <si>
    <t>Total Interest Paid</t>
  </si>
  <si>
    <t>Total Principal Paid</t>
  </si>
  <si>
    <t>Amortization Table</t>
  </si>
  <si>
    <t>Period</t>
  </si>
  <si>
    <t>Payments</t>
  </si>
  <si>
    <t>Interest Component</t>
  </si>
  <si>
    <t>Principle Component</t>
  </si>
  <si>
    <t>Balance 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</si>
</sst>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#0\ &quot;Payments&quot;"/>
    <numFmt numFmtId="166" formatCode="#0\ &quot;Years&quot;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0">
    <xf numFmtId="0" fontId="0" fillId="0" borderId="0" xfId="0"/>
    <xf numFmtId="0" fontId="1" fillId="0" borderId="1" xfId="1"/>
    <xf numFmtId="164" fontId="0" fillId="0" borderId="0" xfId="0" applyNumberFormat="1"/>
    <xf numFmtId="8" fontId="0" fillId="0" borderId="0" xfId="0" applyNumberFormat="1"/>
    <xf numFmtId="0" fontId="0" fillId="0" borderId="3" xfId="0" applyBorder="1" applyAlignment="1">
      <alignment vertical="center" wrapText="1"/>
    </xf>
    <xf numFmtId="0" fontId="1" fillId="2" borderId="1" xfId="1" applyFill="1"/>
    <xf numFmtId="0" fontId="0" fillId="2" borderId="0" xfId="0" applyFill="1"/>
    <xf numFmtId="0" fontId="2" fillId="2" borderId="2" xfId="2" applyFill="1"/>
    <xf numFmtId="0" fontId="3" fillId="2" borderId="0" xfId="0" applyFont="1" applyFill="1"/>
    <xf numFmtId="10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8" fontId="0" fillId="2" borderId="0" xfId="0" applyNumberFormat="1" applyFill="1"/>
    <xf numFmtId="0" fontId="0" fillId="2" borderId="0" xfId="0" applyFill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9" fontId="4" fillId="2" borderId="5" xfId="0" applyNumberFormat="1" applyFont="1" applyFill="1" applyBorder="1" applyProtection="1">
      <protection locked="0"/>
    </xf>
    <xf numFmtId="166" fontId="4" fillId="2" borderId="5" xfId="0" applyNumberFormat="1" applyFont="1" applyFill="1" applyBorder="1" applyProtection="1">
      <protection locked="0"/>
    </xf>
    <xf numFmtId="10" fontId="4" fillId="2" borderId="5" xfId="0" applyNumberFormat="1" applyFont="1" applyFill="1" applyBorder="1" applyProtection="1">
      <protection locked="0"/>
    </xf>
    <xf numFmtId="8" fontId="4" fillId="2" borderId="4" xfId="0" applyNumberFormat="1" applyFont="1" applyFill="1" applyBorder="1" applyProtection="1">
      <protection locked="0"/>
    </xf>
  </cellXfs>
  <cellStyles count="3">
    <cellStyle name="Heading 1" xfId="1" builtinId="16"/>
    <cellStyle name="Heading 2" xfId="2" builtinId="17"/>
    <cellStyle name="Normal" xfId="0" builtinId="0"/>
  </cellStyles>
  <dxfs count="3">
    <dxf>
      <font>
        <color theme="6" tint="0.59996337778862885"/>
      </font>
    </dxf>
    <dxf>
      <font>
        <color theme="0"/>
      </font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</a:t>
            </a:r>
            <a:r>
              <a:rPr lang="en-CA" baseline="0"/>
              <a:t> Payments Vs. Interst Component Vs. Principle Component</a:t>
            </a:r>
          </a:p>
        </c:rich>
      </c:tx>
      <c:layout>
        <c:manualLayout>
          <c:xMode val="edge"/>
          <c:yMode val="edge"/>
          <c:x val="0.20375435126074168"/>
          <c:y val="2.7777599762959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Payments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[0]!payment_num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[0]!paid_overtime</c:f>
              <c:numCache>
                <c:formatCode>"$"#,##0.00</c:formatCode>
                <c:ptCount val="25"/>
                <c:pt idx="0">
                  <c:v>53876.529672116863</c:v>
                </c:pt>
                <c:pt idx="1">
                  <c:v>53876.529672116863</c:v>
                </c:pt>
                <c:pt idx="2">
                  <c:v>53876.529672116863</c:v>
                </c:pt>
                <c:pt idx="3">
                  <c:v>53876.529672116863</c:v>
                </c:pt>
                <c:pt idx="4">
                  <c:v>53876.529672116863</c:v>
                </c:pt>
                <c:pt idx="5">
                  <c:v>53876.529672116863</c:v>
                </c:pt>
                <c:pt idx="6">
                  <c:v>53876.529672116863</c:v>
                </c:pt>
                <c:pt idx="7">
                  <c:v>53876.529672116863</c:v>
                </c:pt>
                <c:pt idx="8">
                  <c:v>53876.529672116863</c:v>
                </c:pt>
                <c:pt idx="9">
                  <c:v>53876.529672116863</c:v>
                </c:pt>
                <c:pt idx="10">
                  <c:v>53876.529672116863</c:v>
                </c:pt>
                <c:pt idx="11">
                  <c:v>53876.529672116863</c:v>
                </c:pt>
                <c:pt idx="12">
                  <c:v>53876.529672116863</c:v>
                </c:pt>
                <c:pt idx="13">
                  <c:v>53876.529672116863</c:v>
                </c:pt>
                <c:pt idx="14">
                  <c:v>53876.529672116863</c:v>
                </c:pt>
                <c:pt idx="15">
                  <c:v>53876.529672116863</c:v>
                </c:pt>
                <c:pt idx="16">
                  <c:v>53876.529672116863</c:v>
                </c:pt>
                <c:pt idx="17">
                  <c:v>53876.529672116863</c:v>
                </c:pt>
                <c:pt idx="18">
                  <c:v>53876.529672116863</c:v>
                </c:pt>
                <c:pt idx="19">
                  <c:v>53876.529672116863</c:v>
                </c:pt>
                <c:pt idx="20">
                  <c:v>53876.529672116863</c:v>
                </c:pt>
                <c:pt idx="21">
                  <c:v>53876.529672116863</c:v>
                </c:pt>
                <c:pt idx="22">
                  <c:v>53876.529672116863</c:v>
                </c:pt>
                <c:pt idx="23">
                  <c:v>53876.529672116863</c:v>
                </c:pt>
                <c:pt idx="24">
                  <c:v>53876.529672116863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7-4D5B-B79E-A697F8C7F9B2}"/>
            </c:ext>
          </c:extLst>
        </c:ser>
        <c:ser>
          <c:idx val="1"/>
          <c:order val="1"/>
          <c:tx>
            <c:v>Interests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[0]!payment_num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[0]!int_comp</c:f>
              <c:numCache>
                <c:formatCode>"$"#,##0.00_);[Red]\("$"#,##0.00\)</c:formatCode>
                <c:ptCount val="25"/>
                <c:pt idx="0">
                  <c:v>21158.025656249312</c:v>
                </c:pt>
                <c:pt idx="1">
                  <c:v>20498.73142062853</c:v>
                </c:pt>
                <c:pt idx="2">
                  <c:v>19826.152076100814</c:v>
                </c:pt>
                <c:pt idx="3">
                  <c:v>19140.019921070827</c:v>
                </c:pt>
                <c:pt idx="4">
                  <c:v>18440.061859622077</c:v>
                </c:pt>
                <c:pt idx="5">
                  <c:v>17725.999292818633</c:v>
                </c:pt>
                <c:pt idx="6">
                  <c:v>16997.548007816527</c:v>
                </c:pt>
                <c:pt idx="7">
                  <c:v>16254.418064740701</c:v>
                </c:pt>
                <c:pt idx="8">
                  <c:v>15496.313681282476</c:v>
                </c:pt>
                <c:pt idx="9">
                  <c:v>14722.933114971554</c:v>
                </c:pt>
                <c:pt idx="10">
                  <c:v>13933.968543075827</c:v>
                </c:pt>
                <c:pt idx="11">
                  <c:v>13129.105940081012</c:v>
                </c:pt>
                <c:pt idx="12">
                  <c:v>12308.024952701511</c:v>
                </c:pt>
                <c:pt idx="13">
                  <c:v>11470.398772372642</c:v>
                </c:pt>
                <c:pt idx="14">
                  <c:v>10615.894005173544</c:v>
                </c:pt>
                <c:pt idx="15">
                  <c:v>9744.1705391289324</c:v>
                </c:pt>
                <c:pt idx="16">
                  <c:v>8854.8814088369654</c:v>
                </c:pt>
                <c:pt idx="17">
                  <c:v>7947.6726573692422</c:v>
                </c:pt>
                <c:pt idx="18">
                  <c:v>7022.1831953880655</c:v>
                </c:pt>
                <c:pt idx="19">
                  <c:v>6078.0446574248044</c:v>
                </c:pt>
                <c:pt idx="20">
                  <c:v>5114.8812552622321</c:v>
                </c:pt>
                <c:pt idx="21">
                  <c:v>4132.3096283624027</c:v>
                </c:pt>
                <c:pt idx="22">
                  <c:v>3129.9386912806244</c:v>
                </c:pt>
                <c:pt idx="23">
                  <c:v>2107.3694780046976</c:v>
                </c:pt>
                <c:pt idx="24">
                  <c:v>1064.1949831575494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7-4D5B-B79E-A697F8C7F9B2}"/>
            </c:ext>
          </c:extLst>
        </c:ser>
        <c:ser>
          <c:idx val="2"/>
          <c:order val="2"/>
          <c:tx>
            <c:v>Principles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[0]!payment_num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[0]!principle_component</c:f>
              <c:numCache>
                <c:formatCode>"$"#,##0.00_);[Red]\("$"#,##0.00\)</c:formatCode>
                <c:ptCount val="25"/>
                <c:pt idx="0">
                  <c:v>32718.504015867544</c:v>
                </c:pt>
                <c:pt idx="1">
                  <c:v>33377.798251488326</c:v>
                </c:pt>
                <c:pt idx="2">
                  <c:v>34050.377596016049</c:v>
                </c:pt>
                <c:pt idx="3">
                  <c:v>34736.509751046033</c:v>
                </c:pt>
                <c:pt idx="4">
                  <c:v>35436.46781249479</c:v>
                </c:pt>
                <c:pt idx="5">
                  <c:v>36150.53037929823</c:v>
                </c:pt>
                <c:pt idx="6">
                  <c:v>36878.981664300336</c:v>
                </c:pt>
                <c:pt idx="7">
                  <c:v>37622.111607376159</c:v>
                </c:pt>
                <c:pt idx="8">
                  <c:v>38380.215990834389</c:v>
                </c:pt>
                <c:pt idx="9">
                  <c:v>39153.596557145305</c:v>
                </c:pt>
                <c:pt idx="10">
                  <c:v>39942.561129041031</c:v>
                </c:pt>
                <c:pt idx="11">
                  <c:v>40747.423732035844</c:v>
                </c:pt>
                <c:pt idx="12">
                  <c:v>41568.504719415352</c:v>
                </c:pt>
                <c:pt idx="13">
                  <c:v>42406.130899744217</c:v>
                </c:pt>
                <c:pt idx="14">
                  <c:v>43260.635666943315</c:v>
                </c:pt>
                <c:pt idx="15">
                  <c:v>44132.359132987935</c:v>
                </c:pt>
                <c:pt idx="16">
                  <c:v>45021.648263279902</c:v>
                </c:pt>
                <c:pt idx="17">
                  <c:v>45928.85701474762</c:v>
                </c:pt>
                <c:pt idx="18">
                  <c:v>46854.346476728802</c:v>
                </c:pt>
                <c:pt idx="19">
                  <c:v>47798.485014692058</c:v>
                </c:pt>
                <c:pt idx="20">
                  <c:v>48761.64841685463</c:v>
                </c:pt>
                <c:pt idx="21">
                  <c:v>49744.220043754452</c:v>
                </c:pt>
                <c:pt idx="22">
                  <c:v>50746.590980836234</c:v>
                </c:pt>
                <c:pt idx="23">
                  <c:v>51769.160194112163</c:v>
                </c:pt>
                <c:pt idx="24">
                  <c:v>52812.334688959316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7-4D5B-B79E-A697F8C7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214032"/>
        <c:axId val="2142044816"/>
      </c:lineChart>
      <c:catAx>
        <c:axId val="213021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 (#)</a:t>
                </a:r>
              </a:p>
            </c:rich>
          </c:tx>
          <c:layout>
            <c:manualLayout>
              <c:xMode val="edge"/>
              <c:yMode val="edge"/>
              <c:x val="0.5134433508311461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44816"/>
        <c:crosses val="autoZero"/>
        <c:auto val="1"/>
        <c:lblAlgn val="ctr"/>
        <c:lblOffset val="100"/>
        <c:noMultiLvlLbl val="0"/>
      </c:catAx>
      <c:valAx>
        <c:axId val="21420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</a:t>
                </a:r>
                <a:r>
                  <a:rPr lang="en-CA" baseline="0"/>
                  <a:t> ($)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Outstanding Balance Vs. Number of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Outstanding 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[0]!outstaind_balance</c:f>
              <c:numCache>
                <c:formatCode>"$"#,##0.00_);[Red]\("$"#,##0.00\)</c:formatCode>
                <c:ptCount val="25"/>
                <c:pt idx="0">
                  <c:v>1017281.4959841324</c:v>
                </c:pt>
                <c:pt idx="1">
                  <c:v>983903.69773264404</c:v>
                </c:pt>
                <c:pt idx="2">
                  <c:v>949853.320136628</c:v>
                </c:pt>
                <c:pt idx="3">
                  <c:v>915116.81038558192</c:v>
                </c:pt>
                <c:pt idx="4">
                  <c:v>879680.34257308708</c:v>
                </c:pt>
                <c:pt idx="5">
                  <c:v>843529.81219378882</c:v>
                </c:pt>
                <c:pt idx="6">
                  <c:v>806650.83052948851</c:v>
                </c:pt>
                <c:pt idx="7">
                  <c:v>769028.71892211237</c:v>
                </c:pt>
                <c:pt idx="8">
                  <c:v>730648.50293127797</c:v>
                </c:pt>
                <c:pt idx="9">
                  <c:v>691494.90637413261</c:v>
                </c:pt>
                <c:pt idx="10">
                  <c:v>651552.34524509159</c:v>
                </c:pt>
                <c:pt idx="11">
                  <c:v>610804.9215130558</c:v>
                </c:pt>
                <c:pt idx="12">
                  <c:v>569236.41679364047</c:v>
                </c:pt>
                <c:pt idx="13">
                  <c:v>526830.28589389625</c:v>
                </c:pt>
                <c:pt idx="14">
                  <c:v>483569.65022695292</c:v>
                </c:pt>
                <c:pt idx="15">
                  <c:v>439437.291093965</c:v>
                </c:pt>
                <c:pt idx="16">
                  <c:v>394415.64283068513</c:v>
                </c:pt>
                <c:pt idx="17">
                  <c:v>348486.7858159375</c:v>
                </c:pt>
                <c:pt idx="18">
                  <c:v>301632.43933920871</c:v>
                </c:pt>
                <c:pt idx="19">
                  <c:v>253833.95432451664</c:v>
                </c:pt>
                <c:pt idx="20">
                  <c:v>205072.30590766203</c:v>
                </c:pt>
                <c:pt idx="21">
                  <c:v>155328.08586390759</c:v>
                </c:pt>
                <c:pt idx="22">
                  <c:v>104581.49488307135</c:v>
                </c:pt>
                <c:pt idx="23">
                  <c:v>52812.334688959192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4-48C6-AFBF-D6674099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50016"/>
        <c:axId val="627447936"/>
      </c:lineChart>
      <c:catAx>
        <c:axId val="627450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47936"/>
        <c:crosses val="autoZero"/>
        <c:auto val="1"/>
        <c:lblAlgn val="ctr"/>
        <c:lblOffset val="100"/>
        <c:noMultiLvlLbl val="0"/>
      </c:catAx>
      <c:valAx>
        <c:axId val="627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6" dropStyle="combo" dx="22" fmlaLink="$B$21" fmlaRange="Schedule!$B$1:$B$6" sel="1" val="0"/>
</file>

<file path=xl/ctrlProps/ctrlProp2.xml><?xml version="1.0" encoding="utf-8"?>
<formControlPr xmlns="http://schemas.microsoft.com/office/spreadsheetml/2009/9/main" objectType="Drop" dropLines="6" dropStyle="combo" dx="22" fmlaLink="$B$24" fmlaRange="Schedule!$B$1:$B$6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180975</xdr:rowOff>
        </xdr:from>
        <xdr:to>
          <xdr:col>2</xdr:col>
          <xdr:colOff>1038225</xdr:colOff>
          <xdr:row>6</xdr:row>
          <xdr:rowOff>180975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180975</xdr:rowOff>
        </xdr:from>
        <xdr:to>
          <xdr:col>2</xdr:col>
          <xdr:colOff>1028700</xdr:colOff>
          <xdr:row>8</xdr:row>
          <xdr:rowOff>190500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0</xdr:colOff>
      <xdr:row>17</xdr:row>
      <xdr:rowOff>157162</xdr:rowOff>
    </xdr:from>
    <xdr:to>
      <xdr:col>5</xdr:col>
      <xdr:colOff>600075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4761</xdr:colOff>
      <xdr:row>31</xdr:row>
      <xdr:rowOff>19051</xdr:rowOff>
    </xdr:from>
    <xdr:to>
      <xdr:col>5</xdr:col>
      <xdr:colOff>600075</xdr:colOff>
      <xdr:row>45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C0B7-A67E-4FD1-83AB-739A35F7D266}">
  <sheetPr codeName="Sheet1"/>
  <dimension ref="A1:G1249"/>
  <sheetViews>
    <sheetView showGridLines="0" tabSelected="1" zoomScaleNormal="100" zoomScaleSheetLayoutView="145" workbookViewId="0">
      <selection activeCell="E7" sqref="E7"/>
    </sheetView>
  </sheetViews>
  <sheetFormatPr defaultRowHeight="15" x14ac:dyDescent="0.25"/>
  <cols>
    <col min="1" max="5" width="15.7109375" customWidth="1"/>
    <col min="7" max="7" width="10.85546875" bestFit="1" customWidth="1"/>
  </cols>
  <sheetData>
    <row r="1" spans="1:6" ht="20.25" thickBot="1" x14ac:dyDescent="0.35">
      <c r="A1" s="5" t="s">
        <v>0</v>
      </c>
      <c r="B1" s="6"/>
      <c r="C1" s="6"/>
      <c r="D1" s="6"/>
      <c r="E1" s="6"/>
      <c r="F1" s="6"/>
    </row>
    <row r="2" spans="1:6" ht="15.75" thickTop="1" x14ac:dyDescent="0.25">
      <c r="A2" s="6"/>
      <c r="B2" s="6"/>
      <c r="C2" s="6"/>
      <c r="D2" s="6"/>
      <c r="E2" s="6"/>
      <c r="F2" s="6"/>
    </row>
    <row r="3" spans="1:6" ht="18" thickBot="1" x14ac:dyDescent="0.35">
      <c r="A3" s="7" t="s">
        <v>1</v>
      </c>
      <c r="B3" s="6"/>
      <c r="C3" s="6"/>
      <c r="D3" s="6"/>
      <c r="E3" s="6"/>
      <c r="F3" s="6"/>
    </row>
    <row r="4" spans="1:6" ht="15.75" thickTop="1" x14ac:dyDescent="0.25">
      <c r="A4" s="8" t="s">
        <v>2</v>
      </c>
      <c r="B4" s="6"/>
      <c r="C4" s="19">
        <v>1500000</v>
      </c>
      <c r="D4" s="6"/>
      <c r="E4" s="6"/>
      <c r="F4" s="6"/>
    </row>
    <row r="5" spans="1:6" x14ac:dyDescent="0.25">
      <c r="A5" s="8" t="s">
        <v>5</v>
      </c>
      <c r="B5" s="6"/>
      <c r="C5" s="16">
        <v>0.3</v>
      </c>
      <c r="D5" s="6"/>
      <c r="E5" s="6"/>
      <c r="F5" s="6"/>
    </row>
    <row r="6" spans="1:6" x14ac:dyDescent="0.25">
      <c r="A6" s="8" t="s">
        <v>3</v>
      </c>
      <c r="B6" s="6"/>
      <c r="C6" s="17">
        <v>25</v>
      </c>
      <c r="D6" s="6"/>
      <c r="E6" s="6"/>
      <c r="F6" s="6"/>
    </row>
    <row r="7" spans="1:6" x14ac:dyDescent="0.25">
      <c r="A7" s="8" t="s">
        <v>4</v>
      </c>
      <c r="B7" s="6"/>
      <c r="C7" s="14">
        <f>VLOOKUP(B21,Schedule!A1:C6,3)</f>
        <v>1</v>
      </c>
      <c r="D7" s="6"/>
      <c r="E7" s="6"/>
      <c r="F7" s="6"/>
    </row>
    <row r="8" spans="1:6" x14ac:dyDescent="0.25">
      <c r="A8" s="8" t="s">
        <v>6</v>
      </c>
      <c r="B8" s="6"/>
      <c r="C8" s="18">
        <v>0.02</v>
      </c>
      <c r="D8" s="6"/>
      <c r="E8" s="6"/>
      <c r="F8" s="6"/>
    </row>
    <row r="9" spans="1:6" ht="15.75" thickBot="1" x14ac:dyDescent="0.3">
      <c r="A9" s="8" t="s">
        <v>15</v>
      </c>
      <c r="B9" s="6"/>
      <c r="C9" s="15">
        <f>VLOOKUP(B24,Schedule!A1:C6,3)</f>
        <v>4</v>
      </c>
      <c r="D9" s="6"/>
      <c r="E9" s="6"/>
      <c r="F9" s="6"/>
    </row>
    <row r="10" spans="1:6" ht="18" thickBot="1" x14ac:dyDescent="0.35">
      <c r="A10" s="7" t="s">
        <v>13</v>
      </c>
      <c r="B10" s="6"/>
      <c r="C10" s="6"/>
      <c r="D10" s="6"/>
      <c r="E10" s="6"/>
      <c r="F10" s="6"/>
    </row>
    <row r="11" spans="1:6" ht="15.75" thickTop="1" x14ac:dyDescent="0.25">
      <c r="A11" s="8" t="s">
        <v>14</v>
      </c>
      <c r="B11" s="6"/>
      <c r="C11" s="10">
        <f>listing_price*(1-down_pay_perc)</f>
        <v>1050000</v>
      </c>
      <c r="D11" s="6"/>
      <c r="E11" s="6"/>
      <c r="F11" s="6"/>
    </row>
    <row r="12" spans="1:6" x14ac:dyDescent="0.25">
      <c r="A12" s="8" t="s">
        <v>16</v>
      </c>
      <c r="B12" s="6"/>
      <c r="C12" s="11">
        <f>loan_period*p_y</f>
        <v>25</v>
      </c>
      <c r="D12" s="13"/>
      <c r="E12" s="6"/>
      <c r="F12" s="6"/>
    </row>
    <row r="13" spans="1:6" x14ac:dyDescent="0.25">
      <c r="A13" s="8" t="s">
        <v>17</v>
      </c>
      <c r="B13" s="6"/>
      <c r="C13" s="9">
        <f>NOMINAL(EFFECT(rate,interest_period),p_y)/p_y</f>
        <v>2.0150500624999346E-2</v>
      </c>
      <c r="D13" s="6"/>
      <c r="E13" s="6"/>
      <c r="F13" s="6"/>
    </row>
    <row r="14" spans="1:6" x14ac:dyDescent="0.25">
      <c r="A14" s="8" t="s">
        <v>18</v>
      </c>
      <c r="B14" s="6"/>
      <c r="C14" s="12">
        <f>PMT(C13,C12,-loan_amount,,)</f>
        <v>53876.529672116863</v>
      </c>
      <c r="D14" s="6"/>
      <c r="E14" s="6"/>
      <c r="F14" s="6"/>
    </row>
    <row r="15" spans="1:6" x14ac:dyDescent="0.25">
      <c r="A15" s="8" t="s">
        <v>19</v>
      </c>
      <c r="B15" s="6"/>
      <c r="C15" s="10">
        <f>SUM(paid_overtime)</f>
        <v>1346913.2418029222</v>
      </c>
      <c r="D15" s="6"/>
      <c r="E15" s="6"/>
      <c r="F15" s="6"/>
    </row>
    <row r="16" spans="1:6" x14ac:dyDescent="0.25">
      <c r="A16" s="8" t="s">
        <v>20</v>
      </c>
      <c r="B16" s="6"/>
      <c r="C16" s="10">
        <f>SUM(int_comp)</f>
        <v>296913.24180292152</v>
      </c>
      <c r="D16" s="6"/>
      <c r="E16" s="6"/>
      <c r="F16" s="6"/>
    </row>
    <row r="17" spans="1:6" x14ac:dyDescent="0.25">
      <c r="A17" s="8" t="s">
        <v>21</v>
      </c>
      <c r="B17" s="6"/>
      <c r="C17" s="10">
        <f>SUM(principle_component)</f>
        <v>1050000</v>
      </c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13">
        <v>1</v>
      </c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13">
        <v>3</v>
      </c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ht="20.25" thickBot="1" x14ac:dyDescent="0.35">
      <c r="A46" s="1" t="s">
        <v>22</v>
      </c>
    </row>
    <row r="47" spans="1:6" ht="15.75" thickTop="1" x14ac:dyDescent="0.25"/>
    <row r="48" spans="1:6" ht="30.75" thickBot="1" x14ac:dyDescent="0.3">
      <c r="A48" s="4" t="s">
        <v>23</v>
      </c>
      <c r="B48" s="4" t="s">
        <v>24</v>
      </c>
      <c r="C48" s="4" t="s">
        <v>25</v>
      </c>
      <c r="D48" s="4" t="s">
        <v>26</v>
      </c>
      <c r="E48" s="4" t="s">
        <v>27</v>
      </c>
    </row>
    <row r="49" spans="1:7" x14ac:dyDescent="0.25">
      <c r="A49">
        <f>IF(ROWS($A$49:A49)-1&lt;=total_number_of_payments,ROWS($A$49:A49)-1,NA())</f>
        <v>0</v>
      </c>
      <c r="B49" t="e">
        <v>#N/A</v>
      </c>
      <c r="C49" s="3" t="e">
        <v>#N/A</v>
      </c>
      <c r="D49" s="3" t="e">
        <v>#N/A</v>
      </c>
      <c r="E49" s="2">
        <f>loan_amount</f>
        <v>1050000</v>
      </c>
      <c r="G49" s="3"/>
    </row>
    <row r="50" spans="1:7" x14ac:dyDescent="0.25">
      <c r="A50">
        <f>IF(ROWS($A$49:A50)-1&lt;=total_number_of_payments,ROWS($A$49:A50)-1,NA())</f>
        <v>1</v>
      </c>
      <c r="B50" s="2">
        <f t="shared" ref="B50:B113" si="0">IF(A50&lt;=total_number_of_payments,PMT,NA())</f>
        <v>53876.529672116863</v>
      </c>
      <c r="C50" s="3">
        <f t="shared" ref="C50:C113" si="1">IPMT(EPR,A50,total_number_of_payments,-loan_amount)</f>
        <v>21158.025656249312</v>
      </c>
      <c r="D50" s="3">
        <f t="shared" ref="D50:D113" si="2">PPMT(EPR,A50,total_number_of_payments,-loan_amount)</f>
        <v>32718.504015867544</v>
      </c>
      <c r="E50" s="3">
        <f>IF((E49-D50)&gt;0.001,E49-D50,0)</f>
        <v>1017281.4959841324</v>
      </c>
    </row>
    <row r="51" spans="1:7" x14ac:dyDescent="0.25">
      <c r="A51">
        <f>IF(ROWS($A$49:A51)-1&lt;=total_number_of_payments,ROWS($A$49:A51)-1,NA())</f>
        <v>2</v>
      </c>
      <c r="B51" s="2">
        <f t="shared" si="0"/>
        <v>53876.529672116863</v>
      </c>
      <c r="C51" s="3">
        <f t="shared" si="1"/>
        <v>20498.73142062853</v>
      </c>
      <c r="D51" s="3">
        <f t="shared" si="2"/>
        <v>33377.798251488326</v>
      </c>
      <c r="E51" s="3">
        <f t="shared" ref="E51:E114" si="3">IF((E50-D51)&gt;0.001,E50-D51,0)</f>
        <v>983903.69773264404</v>
      </c>
    </row>
    <row r="52" spans="1:7" x14ac:dyDescent="0.25">
      <c r="A52">
        <f>IF(ROWS($A$49:A52)-1&lt;=total_number_of_payments,ROWS($A$49:A52)-1,NA())</f>
        <v>3</v>
      </c>
      <c r="B52" s="2">
        <f t="shared" si="0"/>
        <v>53876.529672116863</v>
      </c>
      <c r="C52" s="3">
        <f t="shared" si="1"/>
        <v>19826.152076100814</v>
      </c>
      <c r="D52" s="3">
        <f t="shared" si="2"/>
        <v>34050.377596016049</v>
      </c>
      <c r="E52" s="3">
        <f t="shared" si="3"/>
        <v>949853.320136628</v>
      </c>
    </row>
    <row r="53" spans="1:7" x14ac:dyDescent="0.25">
      <c r="A53">
        <f>IF(ROWS($A$49:A53)-1&lt;=total_number_of_payments,ROWS($A$49:A53)-1,NA())</f>
        <v>4</v>
      </c>
      <c r="B53" s="2">
        <f t="shared" si="0"/>
        <v>53876.529672116863</v>
      </c>
      <c r="C53" s="3">
        <f t="shared" si="1"/>
        <v>19140.019921070827</v>
      </c>
      <c r="D53" s="3">
        <f t="shared" si="2"/>
        <v>34736.509751046033</v>
      </c>
      <c r="E53" s="3">
        <f t="shared" si="3"/>
        <v>915116.81038558192</v>
      </c>
    </row>
    <row r="54" spans="1:7" x14ac:dyDescent="0.25">
      <c r="A54">
        <f>IF(ROWS($A$49:A54)-1&lt;=total_number_of_payments,ROWS($A$49:A54)-1,NA())</f>
        <v>5</v>
      </c>
      <c r="B54" s="2">
        <f t="shared" si="0"/>
        <v>53876.529672116863</v>
      </c>
      <c r="C54" s="3">
        <f t="shared" si="1"/>
        <v>18440.061859622077</v>
      </c>
      <c r="D54" s="3">
        <f t="shared" si="2"/>
        <v>35436.46781249479</v>
      </c>
      <c r="E54" s="3">
        <f t="shared" si="3"/>
        <v>879680.34257308708</v>
      </c>
    </row>
    <row r="55" spans="1:7" x14ac:dyDescent="0.25">
      <c r="A55">
        <f>IF(ROWS($A$49:A55)-1&lt;=total_number_of_payments,ROWS($A$49:A55)-1,NA())</f>
        <v>6</v>
      </c>
      <c r="B55" s="2">
        <f t="shared" si="0"/>
        <v>53876.529672116863</v>
      </c>
      <c r="C55" s="3">
        <f t="shared" si="1"/>
        <v>17725.999292818633</v>
      </c>
      <c r="D55" s="3">
        <f t="shared" si="2"/>
        <v>36150.53037929823</v>
      </c>
      <c r="E55" s="3">
        <f t="shared" si="3"/>
        <v>843529.81219378882</v>
      </c>
    </row>
    <row r="56" spans="1:7" x14ac:dyDescent="0.25">
      <c r="A56">
        <f>IF(ROWS($A$49:A56)-1&lt;=total_number_of_payments,ROWS($A$49:A56)-1,NA())</f>
        <v>7</v>
      </c>
      <c r="B56" s="2">
        <f t="shared" si="0"/>
        <v>53876.529672116863</v>
      </c>
      <c r="C56" s="3">
        <f t="shared" si="1"/>
        <v>16997.548007816527</v>
      </c>
      <c r="D56" s="3">
        <f t="shared" si="2"/>
        <v>36878.981664300336</v>
      </c>
      <c r="E56" s="3">
        <f t="shared" si="3"/>
        <v>806650.83052948851</v>
      </c>
    </row>
    <row r="57" spans="1:7" x14ac:dyDescent="0.25">
      <c r="A57">
        <f>IF(ROWS($A$49:A57)-1&lt;=total_number_of_payments,ROWS($A$49:A57)-1,NA())</f>
        <v>8</v>
      </c>
      <c r="B57" s="2">
        <f t="shared" si="0"/>
        <v>53876.529672116863</v>
      </c>
      <c r="C57" s="3">
        <f t="shared" si="1"/>
        <v>16254.418064740701</v>
      </c>
      <c r="D57" s="3">
        <f t="shared" si="2"/>
        <v>37622.111607376159</v>
      </c>
      <c r="E57" s="3">
        <f t="shared" si="3"/>
        <v>769028.71892211237</v>
      </c>
    </row>
    <row r="58" spans="1:7" x14ac:dyDescent="0.25">
      <c r="A58">
        <f>IF(ROWS($A$49:A58)-1&lt;=total_number_of_payments,ROWS($A$49:A58)-1,NA())</f>
        <v>9</v>
      </c>
      <c r="B58" s="2">
        <f t="shared" si="0"/>
        <v>53876.529672116863</v>
      </c>
      <c r="C58" s="3">
        <f t="shared" si="1"/>
        <v>15496.313681282476</v>
      </c>
      <c r="D58" s="3">
        <f t="shared" si="2"/>
        <v>38380.215990834389</v>
      </c>
      <c r="E58" s="3">
        <f t="shared" si="3"/>
        <v>730648.50293127797</v>
      </c>
    </row>
    <row r="59" spans="1:7" x14ac:dyDescent="0.25">
      <c r="A59">
        <f>IF(ROWS($A$49:A59)-1&lt;=total_number_of_payments,ROWS($A$49:A59)-1,NA())</f>
        <v>10</v>
      </c>
      <c r="B59" s="2">
        <f t="shared" si="0"/>
        <v>53876.529672116863</v>
      </c>
      <c r="C59" s="3">
        <f t="shared" si="1"/>
        <v>14722.933114971554</v>
      </c>
      <c r="D59" s="3">
        <f t="shared" si="2"/>
        <v>39153.596557145305</v>
      </c>
      <c r="E59" s="3">
        <f t="shared" si="3"/>
        <v>691494.90637413261</v>
      </c>
    </row>
    <row r="60" spans="1:7" x14ac:dyDescent="0.25">
      <c r="A60">
        <f>IF(ROWS($A$49:A60)-1&lt;=total_number_of_payments,ROWS($A$49:A60)-1,NA())</f>
        <v>11</v>
      </c>
      <c r="B60" s="2">
        <f t="shared" si="0"/>
        <v>53876.529672116863</v>
      </c>
      <c r="C60" s="3">
        <f t="shared" si="1"/>
        <v>13933.968543075827</v>
      </c>
      <c r="D60" s="3">
        <f t="shared" si="2"/>
        <v>39942.561129041031</v>
      </c>
      <c r="E60" s="3">
        <f t="shared" si="3"/>
        <v>651552.34524509159</v>
      </c>
    </row>
    <row r="61" spans="1:7" x14ac:dyDescent="0.25">
      <c r="A61">
        <f>IF(ROWS($A$49:A61)-1&lt;=total_number_of_payments,ROWS($A$49:A61)-1,NA())</f>
        <v>12</v>
      </c>
      <c r="B61" s="2">
        <f t="shared" si="0"/>
        <v>53876.529672116863</v>
      </c>
      <c r="C61" s="3">
        <f t="shared" si="1"/>
        <v>13129.105940081012</v>
      </c>
      <c r="D61" s="3">
        <f t="shared" si="2"/>
        <v>40747.423732035844</v>
      </c>
      <c r="E61" s="3">
        <f t="shared" si="3"/>
        <v>610804.9215130558</v>
      </c>
    </row>
    <row r="62" spans="1:7" x14ac:dyDescent="0.25">
      <c r="A62">
        <f>IF(ROWS($A$49:A62)-1&lt;=total_number_of_payments,ROWS($A$49:A62)-1,NA())</f>
        <v>13</v>
      </c>
      <c r="B62" s="2">
        <f t="shared" si="0"/>
        <v>53876.529672116863</v>
      </c>
      <c r="C62" s="3">
        <f t="shared" si="1"/>
        <v>12308.024952701511</v>
      </c>
      <c r="D62" s="3">
        <f t="shared" si="2"/>
        <v>41568.504719415352</v>
      </c>
      <c r="E62" s="3">
        <f t="shared" si="3"/>
        <v>569236.41679364047</v>
      </c>
    </row>
    <row r="63" spans="1:7" x14ac:dyDescent="0.25">
      <c r="A63">
        <f>IF(ROWS($A$49:A63)-1&lt;=total_number_of_payments,ROWS($A$49:A63)-1,NA())</f>
        <v>14</v>
      </c>
      <c r="B63" s="2">
        <f t="shared" si="0"/>
        <v>53876.529672116863</v>
      </c>
      <c r="C63" s="3">
        <f t="shared" si="1"/>
        <v>11470.398772372642</v>
      </c>
      <c r="D63" s="3">
        <f t="shared" si="2"/>
        <v>42406.130899744217</v>
      </c>
      <c r="E63" s="3">
        <f t="shared" si="3"/>
        <v>526830.28589389625</v>
      </c>
    </row>
    <row r="64" spans="1:7" x14ac:dyDescent="0.25">
      <c r="A64">
        <f>IF(ROWS($A$49:A64)-1&lt;=total_number_of_payments,ROWS($A$49:A64)-1,NA())</f>
        <v>15</v>
      </c>
      <c r="B64" s="2">
        <f t="shared" si="0"/>
        <v>53876.529672116863</v>
      </c>
      <c r="C64" s="3">
        <f t="shared" si="1"/>
        <v>10615.894005173544</v>
      </c>
      <c r="D64" s="3">
        <f t="shared" si="2"/>
        <v>43260.635666943315</v>
      </c>
      <c r="E64" s="3">
        <f t="shared" si="3"/>
        <v>483569.65022695292</v>
      </c>
    </row>
    <row r="65" spans="1:5" x14ac:dyDescent="0.25">
      <c r="A65">
        <f>IF(ROWS($A$49:A65)-1&lt;=total_number_of_payments,ROWS($A$49:A65)-1,NA())</f>
        <v>16</v>
      </c>
      <c r="B65" s="2">
        <f t="shared" si="0"/>
        <v>53876.529672116863</v>
      </c>
      <c r="C65" s="3">
        <f t="shared" si="1"/>
        <v>9744.1705391289324</v>
      </c>
      <c r="D65" s="3">
        <f t="shared" si="2"/>
        <v>44132.359132987935</v>
      </c>
      <c r="E65" s="3">
        <f t="shared" si="3"/>
        <v>439437.291093965</v>
      </c>
    </row>
    <row r="66" spans="1:5" x14ac:dyDescent="0.25">
      <c r="A66">
        <f>IF(ROWS($A$49:A66)-1&lt;=total_number_of_payments,ROWS($A$49:A66)-1,NA())</f>
        <v>17</v>
      </c>
      <c r="B66" s="2">
        <f t="shared" si="0"/>
        <v>53876.529672116863</v>
      </c>
      <c r="C66" s="3">
        <f t="shared" si="1"/>
        <v>8854.8814088369654</v>
      </c>
      <c r="D66" s="3">
        <f t="shared" si="2"/>
        <v>45021.648263279902</v>
      </c>
      <c r="E66" s="3">
        <f t="shared" si="3"/>
        <v>394415.64283068513</v>
      </c>
    </row>
    <row r="67" spans="1:5" x14ac:dyDescent="0.25">
      <c r="A67">
        <f>IF(ROWS($A$49:A67)-1&lt;=total_number_of_payments,ROWS($A$49:A67)-1,NA())</f>
        <v>18</v>
      </c>
      <c r="B67" s="2">
        <f t="shared" si="0"/>
        <v>53876.529672116863</v>
      </c>
      <c r="C67" s="3">
        <f t="shared" si="1"/>
        <v>7947.6726573692422</v>
      </c>
      <c r="D67" s="3">
        <f t="shared" si="2"/>
        <v>45928.85701474762</v>
      </c>
      <c r="E67" s="3">
        <f t="shared" si="3"/>
        <v>348486.7858159375</v>
      </c>
    </row>
    <row r="68" spans="1:5" x14ac:dyDescent="0.25">
      <c r="A68">
        <f>IF(ROWS($A$49:A68)-1&lt;=total_number_of_payments,ROWS($A$49:A68)-1,NA())</f>
        <v>19</v>
      </c>
      <c r="B68" s="2">
        <f t="shared" si="0"/>
        <v>53876.529672116863</v>
      </c>
      <c r="C68" s="3">
        <f t="shared" si="1"/>
        <v>7022.1831953880655</v>
      </c>
      <c r="D68" s="3">
        <f t="shared" si="2"/>
        <v>46854.346476728802</v>
      </c>
      <c r="E68" s="3">
        <f t="shared" si="3"/>
        <v>301632.43933920871</v>
      </c>
    </row>
    <row r="69" spans="1:5" x14ac:dyDescent="0.25">
      <c r="A69">
        <f>IF(ROWS($A$49:A69)-1&lt;=total_number_of_payments,ROWS($A$49:A69)-1,NA())</f>
        <v>20</v>
      </c>
      <c r="B69" s="2">
        <f t="shared" si="0"/>
        <v>53876.529672116863</v>
      </c>
      <c r="C69" s="3">
        <f t="shared" si="1"/>
        <v>6078.0446574248044</v>
      </c>
      <c r="D69" s="3">
        <f t="shared" si="2"/>
        <v>47798.485014692058</v>
      </c>
      <c r="E69" s="3">
        <f t="shared" si="3"/>
        <v>253833.95432451664</v>
      </c>
    </row>
    <row r="70" spans="1:5" x14ac:dyDescent="0.25">
      <c r="A70">
        <f>IF(ROWS($A$49:A70)-1&lt;=total_number_of_payments,ROWS($A$49:A70)-1,NA())</f>
        <v>21</v>
      </c>
      <c r="B70" s="2">
        <f t="shared" si="0"/>
        <v>53876.529672116863</v>
      </c>
      <c r="C70" s="3">
        <f t="shared" si="1"/>
        <v>5114.8812552622321</v>
      </c>
      <c r="D70" s="3">
        <f t="shared" si="2"/>
        <v>48761.64841685463</v>
      </c>
      <c r="E70" s="3">
        <f t="shared" si="3"/>
        <v>205072.30590766203</v>
      </c>
    </row>
    <row r="71" spans="1:5" x14ac:dyDescent="0.25">
      <c r="A71">
        <f>IF(ROWS($A$49:A71)-1&lt;=total_number_of_payments,ROWS($A$49:A71)-1,NA())</f>
        <v>22</v>
      </c>
      <c r="B71" s="2">
        <f t="shared" si="0"/>
        <v>53876.529672116863</v>
      </c>
      <c r="C71" s="3">
        <f t="shared" si="1"/>
        <v>4132.3096283624027</v>
      </c>
      <c r="D71" s="3">
        <f t="shared" si="2"/>
        <v>49744.220043754452</v>
      </c>
      <c r="E71" s="3">
        <f t="shared" si="3"/>
        <v>155328.08586390759</v>
      </c>
    </row>
    <row r="72" spans="1:5" x14ac:dyDescent="0.25">
      <c r="A72">
        <f>IF(ROWS($A$49:A72)-1&lt;=total_number_of_payments,ROWS($A$49:A72)-1,NA())</f>
        <v>23</v>
      </c>
      <c r="B72" s="2">
        <f t="shared" si="0"/>
        <v>53876.529672116863</v>
      </c>
      <c r="C72" s="3">
        <f t="shared" si="1"/>
        <v>3129.9386912806244</v>
      </c>
      <c r="D72" s="3">
        <f t="shared" si="2"/>
        <v>50746.590980836234</v>
      </c>
      <c r="E72" s="3">
        <f t="shared" si="3"/>
        <v>104581.49488307135</v>
      </c>
    </row>
    <row r="73" spans="1:5" x14ac:dyDescent="0.25">
      <c r="A73">
        <f>IF(ROWS($A$49:A73)-1&lt;=total_number_of_payments,ROWS($A$49:A73)-1,NA())</f>
        <v>24</v>
      </c>
      <c r="B73" s="2">
        <f t="shared" si="0"/>
        <v>53876.529672116863</v>
      </c>
      <c r="C73" s="3">
        <f t="shared" si="1"/>
        <v>2107.3694780046976</v>
      </c>
      <c r="D73" s="3">
        <f t="shared" si="2"/>
        <v>51769.160194112163</v>
      </c>
      <c r="E73" s="3">
        <f t="shared" si="3"/>
        <v>52812.334688959192</v>
      </c>
    </row>
    <row r="74" spans="1:5" x14ac:dyDescent="0.25">
      <c r="A74">
        <f>IF(ROWS($A$49:A74)-1&lt;=total_number_of_payments,ROWS($A$49:A74)-1,NA())</f>
        <v>25</v>
      </c>
      <c r="B74" s="2">
        <f t="shared" si="0"/>
        <v>53876.529672116863</v>
      </c>
      <c r="C74" s="3">
        <f t="shared" si="1"/>
        <v>1064.1949831575494</v>
      </c>
      <c r="D74" s="3">
        <f t="shared" si="2"/>
        <v>52812.334688959316</v>
      </c>
      <c r="E74" s="3">
        <f t="shared" si="3"/>
        <v>0</v>
      </c>
    </row>
    <row r="75" spans="1:5" x14ac:dyDescent="0.25">
      <c r="A75" t="e">
        <f>IF(ROWS($A$49:A75)-1&lt;=total_number_of_payments,ROWS($A$49:A75)-1,NA())</f>
        <v>#N/A</v>
      </c>
      <c r="B75" s="2" t="e">
        <f t="shared" si="0"/>
        <v>#N/A</v>
      </c>
      <c r="C75" s="3" t="e">
        <f t="shared" si="1"/>
        <v>#N/A</v>
      </c>
      <c r="D75" s="3" t="e">
        <f t="shared" si="2"/>
        <v>#N/A</v>
      </c>
      <c r="E75" s="3" t="e">
        <f t="shared" si="3"/>
        <v>#N/A</v>
      </c>
    </row>
    <row r="76" spans="1:5" x14ac:dyDescent="0.25">
      <c r="A76" t="e">
        <f>IF(ROWS($A$49:A76)-1&lt;=total_number_of_payments,ROWS($A$49:A76)-1,NA())</f>
        <v>#N/A</v>
      </c>
      <c r="B76" s="2" t="e">
        <f t="shared" si="0"/>
        <v>#N/A</v>
      </c>
      <c r="C76" s="3" t="e">
        <f t="shared" si="1"/>
        <v>#N/A</v>
      </c>
      <c r="D76" s="3" t="e">
        <f t="shared" si="2"/>
        <v>#N/A</v>
      </c>
      <c r="E76" s="3" t="e">
        <f t="shared" si="3"/>
        <v>#N/A</v>
      </c>
    </row>
    <row r="77" spans="1:5" x14ac:dyDescent="0.25">
      <c r="A77" t="e">
        <f>IF(ROWS($A$49:A77)-1&lt;=total_number_of_payments,ROWS($A$49:A77)-1,NA())</f>
        <v>#N/A</v>
      </c>
      <c r="B77" s="2" t="e">
        <f t="shared" si="0"/>
        <v>#N/A</v>
      </c>
      <c r="C77" s="3" t="e">
        <f t="shared" si="1"/>
        <v>#N/A</v>
      </c>
      <c r="D77" s="3" t="e">
        <f t="shared" si="2"/>
        <v>#N/A</v>
      </c>
      <c r="E77" s="3" t="e">
        <f t="shared" si="3"/>
        <v>#N/A</v>
      </c>
    </row>
    <row r="78" spans="1:5" x14ac:dyDescent="0.25">
      <c r="A78" t="e">
        <f>IF(ROWS($A$49:A78)-1&lt;=total_number_of_payments,ROWS($A$49:A78)-1,NA())</f>
        <v>#N/A</v>
      </c>
      <c r="B78" s="2" t="e">
        <f t="shared" si="0"/>
        <v>#N/A</v>
      </c>
      <c r="C78" s="3" t="e">
        <f t="shared" si="1"/>
        <v>#N/A</v>
      </c>
      <c r="D78" s="3" t="e">
        <f t="shared" si="2"/>
        <v>#N/A</v>
      </c>
      <c r="E78" s="3" t="e">
        <f t="shared" si="3"/>
        <v>#N/A</v>
      </c>
    </row>
    <row r="79" spans="1:5" x14ac:dyDescent="0.25">
      <c r="A79" t="e">
        <f>IF(ROWS($A$49:A79)-1&lt;=total_number_of_payments,ROWS($A$49:A79)-1,NA())</f>
        <v>#N/A</v>
      </c>
      <c r="B79" s="2" t="e">
        <f t="shared" si="0"/>
        <v>#N/A</v>
      </c>
      <c r="C79" s="3" t="e">
        <f t="shared" si="1"/>
        <v>#N/A</v>
      </c>
      <c r="D79" s="3" t="e">
        <f t="shared" si="2"/>
        <v>#N/A</v>
      </c>
      <c r="E79" s="3" t="e">
        <f t="shared" si="3"/>
        <v>#N/A</v>
      </c>
    </row>
    <row r="80" spans="1:5" x14ac:dyDescent="0.25">
      <c r="A80" t="e">
        <f>IF(ROWS($A$49:A80)-1&lt;=total_number_of_payments,ROWS($A$49:A80)-1,NA())</f>
        <v>#N/A</v>
      </c>
      <c r="B80" s="2" t="e">
        <f t="shared" si="0"/>
        <v>#N/A</v>
      </c>
      <c r="C80" s="3" t="e">
        <f t="shared" si="1"/>
        <v>#N/A</v>
      </c>
      <c r="D80" s="3" t="e">
        <f t="shared" si="2"/>
        <v>#N/A</v>
      </c>
      <c r="E80" s="3" t="e">
        <f t="shared" si="3"/>
        <v>#N/A</v>
      </c>
    </row>
    <row r="81" spans="1:5" x14ac:dyDescent="0.25">
      <c r="A81" t="e">
        <f>IF(ROWS($A$49:A81)-1&lt;=total_number_of_payments,ROWS($A$49:A81)-1,NA())</f>
        <v>#N/A</v>
      </c>
      <c r="B81" s="2" t="e">
        <f t="shared" si="0"/>
        <v>#N/A</v>
      </c>
      <c r="C81" s="3" t="e">
        <f t="shared" si="1"/>
        <v>#N/A</v>
      </c>
      <c r="D81" s="3" t="e">
        <f t="shared" si="2"/>
        <v>#N/A</v>
      </c>
      <c r="E81" s="3" t="e">
        <f t="shared" si="3"/>
        <v>#N/A</v>
      </c>
    </row>
    <row r="82" spans="1:5" x14ac:dyDescent="0.25">
      <c r="A82" t="e">
        <f>IF(ROWS($A$49:A82)-1&lt;=total_number_of_payments,ROWS($A$49:A82)-1,NA())</f>
        <v>#N/A</v>
      </c>
      <c r="B82" s="2" t="e">
        <f t="shared" si="0"/>
        <v>#N/A</v>
      </c>
      <c r="C82" s="3" t="e">
        <f t="shared" si="1"/>
        <v>#N/A</v>
      </c>
      <c r="D82" s="3" t="e">
        <f t="shared" si="2"/>
        <v>#N/A</v>
      </c>
      <c r="E82" s="3" t="e">
        <f t="shared" si="3"/>
        <v>#N/A</v>
      </c>
    </row>
    <row r="83" spans="1:5" x14ac:dyDescent="0.25">
      <c r="A83" t="e">
        <f>IF(ROWS($A$49:A83)-1&lt;=total_number_of_payments,ROWS($A$49:A83)-1,NA())</f>
        <v>#N/A</v>
      </c>
      <c r="B83" s="2" t="e">
        <f t="shared" si="0"/>
        <v>#N/A</v>
      </c>
      <c r="C83" s="3" t="e">
        <f t="shared" si="1"/>
        <v>#N/A</v>
      </c>
      <c r="D83" s="3" t="e">
        <f t="shared" si="2"/>
        <v>#N/A</v>
      </c>
      <c r="E83" s="3" t="e">
        <f t="shared" si="3"/>
        <v>#N/A</v>
      </c>
    </row>
    <row r="84" spans="1:5" x14ac:dyDescent="0.25">
      <c r="A84" t="e">
        <f>IF(ROWS($A$49:A84)-1&lt;=total_number_of_payments,ROWS($A$49:A84)-1,NA())</f>
        <v>#N/A</v>
      </c>
      <c r="B84" s="2" t="e">
        <f t="shared" si="0"/>
        <v>#N/A</v>
      </c>
      <c r="C84" s="3" t="e">
        <f t="shared" si="1"/>
        <v>#N/A</v>
      </c>
      <c r="D84" s="3" t="e">
        <f t="shared" si="2"/>
        <v>#N/A</v>
      </c>
      <c r="E84" s="3" t="e">
        <f t="shared" si="3"/>
        <v>#N/A</v>
      </c>
    </row>
    <row r="85" spans="1:5" x14ac:dyDescent="0.25">
      <c r="A85" t="e">
        <f>IF(ROWS($A$49:A85)-1&lt;=total_number_of_payments,ROWS($A$49:A85)-1,NA())</f>
        <v>#N/A</v>
      </c>
      <c r="B85" s="2" t="e">
        <f t="shared" si="0"/>
        <v>#N/A</v>
      </c>
      <c r="C85" s="3" t="e">
        <f t="shared" si="1"/>
        <v>#N/A</v>
      </c>
      <c r="D85" s="3" t="e">
        <f t="shared" si="2"/>
        <v>#N/A</v>
      </c>
      <c r="E85" s="3" t="e">
        <f t="shared" si="3"/>
        <v>#N/A</v>
      </c>
    </row>
    <row r="86" spans="1:5" x14ac:dyDescent="0.25">
      <c r="A86" t="e">
        <f>IF(ROWS($A$49:A86)-1&lt;=total_number_of_payments,ROWS($A$49:A86)-1,NA())</f>
        <v>#N/A</v>
      </c>
      <c r="B86" s="2" t="e">
        <f t="shared" si="0"/>
        <v>#N/A</v>
      </c>
      <c r="C86" s="3" t="e">
        <f t="shared" si="1"/>
        <v>#N/A</v>
      </c>
      <c r="D86" s="3" t="e">
        <f t="shared" si="2"/>
        <v>#N/A</v>
      </c>
      <c r="E86" s="3" t="e">
        <f t="shared" si="3"/>
        <v>#N/A</v>
      </c>
    </row>
    <row r="87" spans="1:5" x14ac:dyDescent="0.25">
      <c r="A87" t="e">
        <f>IF(ROWS($A$49:A87)-1&lt;=total_number_of_payments,ROWS($A$49:A87)-1,NA())</f>
        <v>#N/A</v>
      </c>
      <c r="B87" s="2" t="e">
        <f t="shared" si="0"/>
        <v>#N/A</v>
      </c>
      <c r="C87" s="3" t="e">
        <f t="shared" si="1"/>
        <v>#N/A</v>
      </c>
      <c r="D87" s="3" t="e">
        <f t="shared" si="2"/>
        <v>#N/A</v>
      </c>
      <c r="E87" s="3" t="e">
        <f t="shared" si="3"/>
        <v>#N/A</v>
      </c>
    </row>
    <row r="88" spans="1:5" x14ac:dyDescent="0.25">
      <c r="A88" t="e">
        <f>IF(ROWS($A$49:A88)-1&lt;=total_number_of_payments,ROWS($A$49:A88)-1,NA())</f>
        <v>#N/A</v>
      </c>
      <c r="B88" s="2" t="e">
        <f t="shared" si="0"/>
        <v>#N/A</v>
      </c>
      <c r="C88" s="3" t="e">
        <f t="shared" si="1"/>
        <v>#N/A</v>
      </c>
      <c r="D88" s="3" t="e">
        <f t="shared" si="2"/>
        <v>#N/A</v>
      </c>
      <c r="E88" s="3" t="e">
        <f t="shared" si="3"/>
        <v>#N/A</v>
      </c>
    </row>
    <row r="89" spans="1:5" x14ac:dyDescent="0.25">
      <c r="A89" t="e">
        <f>IF(ROWS($A$49:A89)-1&lt;=total_number_of_payments,ROWS($A$49:A89)-1,NA())</f>
        <v>#N/A</v>
      </c>
      <c r="B89" s="2" t="e">
        <f t="shared" si="0"/>
        <v>#N/A</v>
      </c>
      <c r="C89" s="3" t="e">
        <f t="shared" si="1"/>
        <v>#N/A</v>
      </c>
      <c r="D89" s="3" t="e">
        <f t="shared" si="2"/>
        <v>#N/A</v>
      </c>
      <c r="E89" s="3" t="e">
        <f t="shared" si="3"/>
        <v>#N/A</v>
      </c>
    </row>
    <row r="90" spans="1:5" x14ac:dyDescent="0.25">
      <c r="A90" t="e">
        <f>IF(ROWS($A$49:A90)-1&lt;=total_number_of_payments,ROWS($A$49:A90)-1,NA())</f>
        <v>#N/A</v>
      </c>
      <c r="B90" s="2" t="e">
        <f t="shared" si="0"/>
        <v>#N/A</v>
      </c>
      <c r="C90" s="3" t="e">
        <f t="shared" si="1"/>
        <v>#N/A</v>
      </c>
      <c r="D90" s="3" t="e">
        <f t="shared" si="2"/>
        <v>#N/A</v>
      </c>
      <c r="E90" s="3" t="e">
        <f t="shared" si="3"/>
        <v>#N/A</v>
      </c>
    </row>
    <row r="91" spans="1:5" x14ac:dyDescent="0.25">
      <c r="A91" t="e">
        <f>IF(ROWS($A$49:A91)-1&lt;=total_number_of_payments,ROWS($A$49:A91)-1,NA())</f>
        <v>#N/A</v>
      </c>
      <c r="B91" s="2" t="e">
        <f t="shared" si="0"/>
        <v>#N/A</v>
      </c>
      <c r="C91" s="3" t="e">
        <f t="shared" si="1"/>
        <v>#N/A</v>
      </c>
      <c r="D91" s="3" t="e">
        <f t="shared" si="2"/>
        <v>#N/A</v>
      </c>
      <c r="E91" s="3" t="e">
        <f t="shared" si="3"/>
        <v>#N/A</v>
      </c>
    </row>
    <row r="92" spans="1:5" x14ac:dyDescent="0.25">
      <c r="A92" t="e">
        <f>IF(ROWS($A$49:A92)-1&lt;=total_number_of_payments,ROWS($A$49:A92)-1,NA())</f>
        <v>#N/A</v>
      </c>
      <c r="B92" s="2" t="e">
        <f t="shared" si="0"/>
        <v>#N/A</v>
      </c>
      <c r="C92" s="3" t="e">
        <f t="shared" si="1"/>
        <v>#N/A</v>
      </c>
      <c r="D92" s="3" t="e">
        <f t="shared" si="2"/>
        <v>#N/A</v>
      </c>
      <c r="E92" s="3" t="e">
        <f t="shared" si="3"/>
        <v>#N/A</v>
      </c>
    </row>
    <row r="93" spans="1:5" x14ac:dyDescent="0.25">
      <c r="A93" t="e">
        <f>IF(ROWS($A$49:A93)-1&lt;=total_number_of_payments,ROWS($A$49:A93)-1,NA())</f>
        <v>#N/A</v>
      </c>
      <c r="B93" s="2" t="e">
        <f t="shared" si="0"/>
        <v>#N/A</v>
      </c>
      <c r="C93" s="3" t="e">
        <f t="shared" si="1"/>
        <v>#N/A</v>
      </c>
      <c r="D93" s="3" t="e">
        <f t="shared" si="2"/>
        <v>#N/A</v>
      </c>
      <c r="E93" s="3" t="e">
        <f t="shared" si="3"/>
        <v>#N/A</v>
      </c>
    </row>
    <row r="94" spans="1:5" x14ac:dyDescent="0.25">
      <c r="A94" t="e">
        <f>IF(ROWS($A$49:A94)-1&lt;=total_number_of_payments,ROWS($A$49:A94)-1,NA())</f>
        <v>#N/A</v>
      </c>
      <c r="B94" s="2" t="e">
        <f t="shared" si="0"/>
        <v>#N/A</v>
      </c>
      <c r="C94" s="3" t="e">
        <f t="shared" si="1"/>
        <v>#N/A</v>
      </c>
      <c r="D94" s="3" t="e">
        <f t="shared" si="2"/>
        <v>#N/A</v>
      </c>
      <c r="E94" s="3" t="e">
        <f t="shared" si="3"/>
        <v>#N/A</v>
      </c>
    </row>
    <row r="95" spans="1:5" x14ac:dyDescent="0.25">
      <c r="A95" t="e">
        <f>IF(ROWS($A$49:A95)-1&lt;=total_number_of_payments,ROWS($A$49:A95)-1,NA())</f>
        <v>#N/A</v>
      </c>
      <c r="B95" s="2" t="e">
        <f t="shared" si="0"/>
        <v>#N/A</v>
      </c>
      <c r="C95" s="3" t="e">
        <f t="shared" si="1"/>
        <v>#N/A</v>
      </c>
      <c r="D95" s="3" t="e">
        <f t="shared" si="2"/>
        <v>#N/A</v>
      </c>
      <c r="E95" s="3" t="e">
        <f t="shared" si="3"/>
        <v>#N/A</v>
      </c>
    </row>
    <row r="96" spans="1:5" x14ac:dyDescent="0.25">
      <c r="A96" t="e">
        <f>IF(ROWS($A$49:A96)-1&lt;=total_number_of_payments,ROWS($A$49:A96)-1,NA())</f>
        <v>#N/A</v>
      </c>
      <c r="B96" s="2" t="e">
        <f t="shared" si="0"/>
        <v>#N/A</v>
      </c>
      <c r="C96" s="3" t="e">
        <f t="shared" si="1"/>
        <v>#N/A</v>
      </c>
      <c r="D96" s="3" t="e">
        <f t="shared" si="2"/>
        <v>#N/A</v>
      </c>
      <c r="E96" s="3" t="e">
        <f t="shared" si="3"/>
        <v>#N/A</v>
      </c>
    </row>
    <row r="97" spans="1:5" x14ac:dyDescent="0.25">
      <c r="A97" t="e">
        <f>IF(ROWS($A$49:A97)-1&lt;=total_number_of_payments,ROWS($A$49:A97)-1,NA())</f>
        <v>#N/A</v>
      </c>
      <c r="B97" s="2" t="e">
        <f t="shared" si="0"/>
        <v>#N/A</v>
      </c>
      <c r="C97" s="3" t="e">
        <f t="shared" si="1"/>
        <v>#N/A</v>
      </c>
      <c r="D97" s="3" t="e">
        <f t="shared" si="2"/>
        <v>#N/A</v>
      </c>
      <c r="E97" s="3" t="e">
        <f t="shared" si="3"/>
        <v>#N/A</v>
      </c>
    </row>
    <row r="98" spans="1:5" x14ac:dyDescent="0.25">
      <c r="A98" t="e">
        <f>IF(ROWS($A$49:A98)-1&lt;=total_number_of_payments,ROWS($A$49:A98)-1,NA())</f>
        <v>#N/A</v>
      </c>
      <c r="B98" s="2" t="e">
        <f t="shared" si="0"/>
        <v>#N/A</v>
      </c>
      <c r="C98" s="3" t="e">
        <f t="shared" si="1"/>
        <v>#N/A</v>
      </c>
      <c r="D98" s="3" t="e">
        <f t="shared" si="2"/>
        <v>#N/A</v>
      </c>
      <c r="E98" s="3" t="e">
        <f t="shared" si="3"/>
        <v>#N/A</v>
      </c>
    </row>
    <row r="99" spans="1:5" x14ac:dyDescent="0.25">
      <c r="A99" t="e">
        <f>IF(ROWS($A$49:A99)-1&lt;=total_number_of_payments,ROWS($A$49:A99)-1,NA())</f>
        <v>#N/A</v>
      </c>
      <c r="B99" s="2" t="e">
        <f t="shared" si="0"/>
        <v>#N/A</v>
      </c>
      <c r="C99" s="3" t="e">
        <f t="shared" si="1"/>
        <v>#N/A</v>
      </c>
      <c r="D99" s="3" t="e">
        <f t="shared" si="2"/>
        <v>#N/A</v>
      </c>
      <c r="E99" s="3" t="e">
        <f t="shared" si="3"/>
        <v>#N/A</v>
      </c>
    </row>
    <row r="100" spans="1:5" x14ac:dyDescent="0.25">
      <c r="A100" t="e">
        <f>IF(ROWS($A$49:A100)-1&lt;=total_number_of_payments,ROWS($A$49:A100)-1,NA())</f>
        <v>#N/A</v>
      </c>
      <c r="B100" s="2" t="e">
        <f t="shared" si="0"/>
        <v>#N/A</v>
      </c>
      <c r="C100" s="3" t="e">
        <f t="shared" si="1"/>
        <v>#N/A</v>
      </c>
      <c r="D100" s="3" t="e">
        <f t="shared" si="2"/>
        <v>#N/A</v>
      </c>
      <c r="E100" s="3" t="e">
        <f t="shared" si="3"/>
        <v>#N/A</v>
      </c>
    </row>
    <row r="101" spans="1:5" x14ac:dyDescent="0.25">
      <c r="A101" t="e">
        <f>IF(ROWS($A$49:A101)-1&lt;=total_number_of_payments,ROWS($A$49:A101)-1,NA())</f>
        <v>#N/A</v>
      </c>
      <c r="B101" s="2" t="e">
        <f t="shared" si="0"/>
        <v>#N/A</v>
      </c>
      <c r="C101" s="3" t="e">
        <f t="shared" si="1"/>
        <v>#N/A</v>
      </c>
      <c r="D101" s="3" t="e">
        <f t="shared" si="2"/>
        <v>#N/A</v>
      </c>
      <c r="E101" s="3" t="e">
        <f t="shared" si="3"/>
        <v>#N/A</v>
      </c>
    </row>
    <row r="102" spans="1:5" x14ac:dyDescent="0.25">
      <c r="A102" t="e">
        <f>IF(ROWS($A$49:A102)-1&lt;=total_number_of_payments,ROWS($A$49:A102)-1,NA())</f>
        <v>#N/A</v>
      </c>
      <c r="B102" s="2" t="e">
        <f t="shared" si="0"/>
        <v>#N/A</v>
      </c>
      <c r="C102" s="3" t="e">
        <f t="shared" si="1"/>
        <v>#N/A</v>
      </c>
      <c r="D102" s="3" t="e">
        <f t="shared" si="2"/>
        <v>#N/A</v>
      </c>
      <c r="E102" s="3" t="e">
        <f t="shared" si="3"/>
        <v>#N/A</v>
      </c>
    </row>
    <row r="103" spans="1:5" x14ac:dyDescent="0.25">
      <c r="A103" t="e">
        <f>IF(ROWS($A$49:A103)-1&lt;=total_number_of_payments,ROWS($A$49:A103)-1,NA())</f>
        <v>#N/A</v>
      </c>
      <c r="B103" s="2" t="e">
        <f t="shared" si="0"/>
        <v>#N/A</v>
      </c>
      <c r="C103" s="3" t="e">
        <f t="shared" si="1"/>
        <v>#N/A</v>
      </c>
      <c r="D103" s="3" t="e">
        <f t="shared" si="2"/>
        <v>#N/A</v>
      </c>
      <c r="E103" s="3" t="e">
        <f t="shared" si="3"/>
        <v>#N/A</v>
      </c>
    </row>
    <row r="104" spans="1:5" x14ac:dyDescent="0.25">
      <c r="A104" t="e">
        <f>IF(ROWS($A$49:A104)-1&lt;=total_number_of_payments,ROWS($A$49:A104)-1,NA())</f>
        <v>#N/A</v>
      </c>
      <c r="B104" s="2" t="e">
        <f t="shared" si="0"/>
        <v>#N/A</v>
      </c>
      <c r="C104" s="3" t="e">
        <f t="shared" si="1"/>
        <v>#N/A</v>
      </c>
      <c r="D104" s="3" t="e">
        <f t="shared" si="2"/>
        <v>#N/A</v>
      </c>
      <c r="E104" s="3" t="e">
        <f t="shared" si="3"/>
        <v>#N/A</v>
      </c>
    </row>
    <row r="105" spans="1:5" x14ac:dyDescent="0.25">
      <c r="A105" t="e">
        <f>IF(ROWS($A$49:A105)-1&lt;=total_number_of_payments,ROWS($A$49:A105)-1,NA())</f>
        <v>#N/A</v>
      </c>
      <c r="B105" s="2" t="e">
        <f t="shared" si="0"/>
        <v>#N/A</v>
      </c>
      <c r="C105" s="3" t="e">
        <f t="shared" si="1"/>
        <v>#N/A</v>
      </c>
      <c r="D105" s="3" t="e">
        <f t="shared" si="2"/>
        <v>#N/A</v>
      </c>
      <c r="E105" s="3" t="e">
        <f t="shared" si="3"/>
        <v>#N/A</v>
      </c>
    </row>
    <row r="106" spans="1:5" x14ac:dyDescent="0.25">
      <c r="A106" t="e">
        <f>IF(ROWS($A$49:A106)-1&lt;=total_number_of_payments,ROWS($A$49:A106)-1,NA())</f>
        <v>#N/A</v>
      </c>
      <c r="B106" s="2" t="e">
        <f t="shared" si="0"/>
        <v>#N/A</v>
      </c>
      <c r="C106" s="3" t="e">
        <f t="shared" si="1"/>
        <v>#N/A</v>
      </c>
      <c r="D106" s="3" t="e">
        <f t="shared" si="2"/>
        <v>#N/A</v>
      </c>
      <c r="E106" s="3" t="e">
        <f t="shared" si="3"/>
        <v>#N/A</v>
      </c>
    </row>
    <row r="107" spans="1:5" x14ac:dyDescent="0.25">
      <c r="A107" t="e">
        <f>IF(ROWS($A$49:A107)-1&lt;=total_number_of_payments,ROWS($A$49:A107)-1,NA())</f>
        <v>#N/A</v>
      </c>
      <c r="B107" s="2" t="e">
        <f t="shared" si="0"/>
        <v>#N/A</v>
      </c>
      <c r="C107" s="3" t="e">
        <f t="shared" si="1"/>
        <v>#N/A</v>
      </c>
      <c r="D107" s="3" t="e">
        <f t="shared" si="2"/>
        <v>#N/A</v>
      </c>
      <c r="E107" s="3" t="e">
        <f t="shared" si="3"/>
        <v>#N/A</v>
      </c>
    </row>
    <row r="108" spans="1:5" x14ac:dyDescent="0.25">
      <c r="A108" t="e">
        <f>IF(ROWS($A$49:A108)-1&lt;=total_number_of_payments,ROWS($A$49:A108)-1,NA())</f>
        <v>#N/A</v>
      </c>
      <c r="B108" s="2" t="e">
        <f t="shared" si="0"/>
        <v>#N/A</v>
      </c>
      <c r="C108" s="3" t="e">
        <f t="shared" si="1"/>
        <v>#N/A</v>
      </c>
      <c r="D108" s="3" t="e">
        <f t="shared" si="2"/>
        <v>#N/A</v>
      </c>
      <c r="E108" s="3" t="e">
        <f t="shared" si="3"/>
        <v>#N/A</v>
      </c>
    </row>
    <row r="109" spans="1:5" x14ac:dyDescent="0.25">
      <c r="A109" t="e">
        <f>IF(ROWS($A$49:A109)-1&lt;=total_number_of_payments,ROWS($A$49:A109)-1,NA())</f>
        <v>#N/A</v>
      </c>
      <c r="B109" s="2" t="e">
        <f t="shared" si="0"/>
        <v>#N/A</v>
      </c>
      <c r="C109" s="3" t="e">
        <f t="shared" si="1"/>
        <v>#N/A</v>
      </c>
      <c r="D109" s="3" t="e">
        <f t="shared" si="2"/>
        <v>#N/A</v>
      </c>
      <c r="E109" s="3" t="e">
        <f t="shared" si="3"/>
        <v>#N/A</v>
      </c>
    </row>
    <row r="110" spans="1:5" x14ac:dyDescent="0.25">
      <c r="A110" t="e">
        <f>IF(ROWS($A$49:A110)-1&lt;=total_number_of_payments,ROWS($A$49:A110)-1,NA())</f>
        <v>#N/A</v>
      </c>
      <c r="B110" s="2" t="e">
        <f t="shared" si="0"/>
        <v>#N/A</v>
      </c>
      <c r="C110" s="3" t="e">
        <f t="shared" si="1"/>
        <v>#N/A</v>
      </c>
      <c r="D110" s="3" t="e">
        <f t="shared" si="2"/>
        <v>#N/A</v>
      </c>
      <c r="E110" s="3" t="e">
        <f t="shared" si="3"/>
        <v>#N/A</v>
      </c>
    </row>
    <row r="111" spans="1:5" x14ac:dyDescent="0.25">
      <c r="A111" t="e">
        <f>IF(ROWS($A$49:A111)-1&lt;=total_number_of_payments,ROWS($A$49:A111)-1,NA())</f>
        <v>#N/A</v>
      </c>
      <c r="B111" s="2" t="e">
        <f t="shared" si="0"/>
        <v>#N/A</v>
      </c>
      <c r="C111" s="3" t="e">
        <f t="shared" si="1"/>
        <v>#N/A</v>
      </c>
      <c r="D111" s="3" t="e">
        <f t="shared" si="2"/>
        <v>#N/A</v>
      </c>
      <c r="E111" s="3" t="e">
        <f t="shared" si="3"/>
        <v>#N/A</v>
      </c>
    </row>
    <row r="112" spans="1:5" x14ac:dyDescent="0.25">
      <c r="A112" t="e">
        <f>IF(ROWS($A$49:A112)-1&lt;=total_number_of_payments,ROWS($A$49:A112)-1,NA())</f>
        <v>#N/A</v>
      </c>
      <c r="B112" s="2" t="e">
        <f t="shared" si="0"/>
        <v>#N/A</v>
      </c>
      <c r="C112" s="3" t="e">
        <f t="shared" si="1"/>
        <v>#N/A</v>
      </c>
      <c r="D112" s="3" t="e">
        <f t="shared" si="2"/>
        <v>#N/A</v>
      </c>
      <c r="E112" s="3" t="e">
        <f t="shared" si="3"/>
        <v>#N/A</v>
      </c>
    </row>
    <row r="113" spans="1:5" x14ac:dyDescent="0.25">
      <c r="A113" t="e">
        <f>IF(ROWS($A$49:A113)-1&lt;=total_number_of_payments,ROWS($A$49:A113)-1,NA())</f>
        <v>#N/A</v>
      </c>
      <c r="B113" s="2" t="e">
        <f t="shared" si="0"/>
        <v>#N/A</v>
      </c>
      <c r="C113" s="3" t="e">
        <f t="shared" si="1"/>
        <v>#N/A</v>
      </c>
      <c r="D113" s="3" t="e">
        <f t="shared" si="2"/>
        <v>#N/A</v>
      </c>
      <c r="E113" s="3" t="e">
        <f t="shared" si="3"/>
        <v>#N/A</v>
      </c>
    </row>
    <row r="114" spans="1:5" x14ac:dyDescent="0.25">
      <c r="A114" t="e">
        <f>IF(ROWS($A$49:A114)-1&lt;=total_number_of_payments,ROWS($A$49:A114)-1,NA())</f>
        <v>#N/A</v>
      </c>
      <c r="B114" s="2" t="e">
        <f t="shared" ref="B114:B177" si="4">IF(A114&lt;=total_number_of_payments,PMT,NA())</f>
        <v>#N/A</v>
      </c>
      <c r="C114" s="3" t="e">
        <f t="shared" ref="C114:C177" si="5">IPMT(EPR,A114,total_number_of_payments,-loan_amount)</f>
        <v>#N/A</v>
      </c>
      <c r="D114" s="3" t="e">
        <f t="shared" ref="D114:D177" si="6">PPMT(EPR,A114,total_number_of_payments,-loan_amount)</f>
        <v>#N/A</v>
      </c>
      <c r="E114" s="3" t="e">
        <f t="shared" si="3"/>
        <v>#N/A</v>
      </c>
    </row>
    <row r="115" spans="1:5" x14ac:dyDescent="0.25">
      <c r="A115" t="e">
        <f>IF(ROWS($A$49:A115)-1&lt;=total_number_of_payments,ROWS($A$49:A115)-1,NA())</f>
        <v>#N/A</v>
      </c>
      <c r="B115" s="2" t="e">
        <f t="shared" si="4"/>
        <v>#N/A</v>
      </c>
      <c r="C115" s="3" t="e">
        <f t="shared" si="5"/>
        <v>#N/A</v>
      </c>
      <c r="D115" s="3" t="e">
        <f t="shared" si="6"/>
        <v>#N/A</v>
      </c>
      <c r="E115" s="3" t="e">
        <f t="shared" ref="E115:E178" si="7">IF((E114-D115)&gt;0.001,E114-D115,0)</f>
        <v>#N/A</v>
      </c>
    </row>
    <row r="116" spans="1:5" x14ac:dyDescent="0.25">
      <c r="A116" t="e">
        <f>IF(ROWS($A$49:A116)-1&lt;=total_number_of_payments,ROWS($A$49:A116)-1,NA())</f>
        <v>#N/A</v>
      </c>
      <c r="B116" s="2" t="e">
        <f t="shared" si="4"/>
        <v>#N/A</v>
      </c>
      <c r="C116" s="3" t="e">
        <f t="shared" si="5"/>
        <v>#N/A</v>
      </c>
      <c r="D116" s="3" t="e">
        <f t="shared" si="6"/>
        <v>#N/A</v>
      </c>
      <c r="E116" s="3" t="e">
        <f t="shared" si="7"/>
        <v>#N/A</v>
      </c>
    </row>
    <row r="117" spans="1:5" x14ac:dyDescent="0.25">
      <c r="A117" t="e">
        <f>IF(ROWS($A$49:A117)-1&lt;=total_number_of_payments,ROWS($A$49:A117)-1,NA())</f>
        <v>#N/A</v>
      </c>
      <c r="B117" s="2" t="e">
        <f t="shared" si="4"/>
        <v>#N/A</v>
      </c>
      <c r="C117" s="3" t="e">
        <f t="shared" si="5"/>
        <v>#N/A</v>
      </c>
      <c r="D117" s="3" t="e">
        <f t="shared" si="6"/>
        <v>#N/A</v>
      </c>
      <c r="E117" s="3" t="e">
        <f t="shared" si="7"/>
        <v>#N/A</v>
      </c>
    </row>
    <row r="118" spans="1:5" x14ac:dyDescent="0.25">
      <c r="A118" t="e">
        <f>IF(ROWS($A$49:A118)-1&lt;=total_number_of_payments,ROWS($A$49:A118)-1,NA())</f>
        <v>#N/A</v>
      </c>
      <c r="B118" s="2" t="e">
        <f t="shared" si="4"/>
        <v>#N/A</v>
      </c>
      <c r="C118" s="3" t="e">
        <f t="shared" si="5"/>
        <v>#N/A</v>
      </c>
      <c r="D118" s="3" t="e">
        <f t="shared" si="6"/>
        <v>#N/A</v>
      </c>
      <c r="E118" s="3" t="e">
        <f t="shared" si="7"/>
        <v>#N/A</v>
      </c>
    </row>
    <row r="119" spans="1:5" x14ac:dyDescent="0.25">
      <c r="A119" t="e">
        <f>IF(ROWS($A$49:A119)-1&lt;=total_number_of_payments,ROWS($A$49:A119)-1,NA())</f>
        <v>#N/A</v>
      </c>
      <c r="B119" s="2" t="e">
        <f t="shared" si="4"/>
        <v>#N/A</v>
      </c>
      <c r="C119" s="3" t="e">
        <f t="shared" si="5"/>
        <v>#N/A</v>
      </c>
      <c r="D119" s="3" t="e">
        <f t="shared" si="6"/>
        <v>#N/A</v>
      </c>
      <c r="E119" s="3" t="e">
        <f t="shared" si="7"/>
        <v>#N/A</v>
      </c>
    </row>
    <row r="120" spans="1:5" x14ac:dyDescent="0.25">
      <c r="A120" t="e">
        <f>IF(ROWS($A$49:A120)-1&lt;=total_number_of_payments,ROWS($A$49:A120)-1,NA())</f>
        <v>#N/A</v>
      </c>
      <c r="B120" s="2" t="e">
        <f t="shared" si="4"/>
        <v>#N/A</v>
      </c>
      <c r="C120" s="3" t="e">
        <f t="shared" si="5"/>
        <v>#N/A</v>
      </c>
      <c r="D120" s="3" t="e">
        <f t="shared" si="6"/>
        <v>#N/A</v>
      </c>
      <c r="E120" s="3" t="e">
        <f t="shared" si="7"/>
        <v>#N/A</v>
      </c>
    </row>
    <row r="121" spans="1:5" x14ac:dyDescent="0.25">
      <c r="A121" t="e">
        <f>IF(ROWS($A$49:A121)-1&lt;=total_number_of_payments,ROWS($A$49:A121)-1,NA())</f>
        <v>#N/A</v>
      </c>
      <c r="B121" s="2" t="e">
        <f t="shared" si="4"/>
        <v>#N/A</v>
      </c>
      <c r="C121" s="3" t="e">
        <f t="shared" si="5"/>
        <v>#N/A</v>
      </c>
      <c r="D121" s="3" t="e">
        <f t="shared" si="6"/>
        <v>#N/A</v>
      </c>
      <c r="E121" s="3" t="e">
        <f t="shared" si="7"/>
        <v>#N/A</v>
      </c>
    </row>
    <row r="122" spans="1:5" x14ac:dyDescent="0.25">
      <c r="A122" t="e">
        <f>IF(ROWS($A$49:A122)-1&lt;=total_number_of_payments,ROWS($A$49:A122)-1,NA())</f>
        <v>#N/A</v>
      </c>
      <c r="B122" s="2" t="e">
        <f t="shared" si="4"/>
        <v>#N/A</v>
      </c>
      <c r="C122" s="3" t="e">
        <f t="shared" si="5"/>
        <v>#N/A</v>
      </c>
      <c r="D122" s="3" t="e">
        <f t="shared" si="6"/>
        <v>#N/A</v>
      </c>
      <c r="E122" s="3" t="e">
        <f t="shared" si="7"/>
        <v>#N/A</v>
      </c>
    </row>
    <row r="123" spans="1:5" x14ac:dyDescent="0.25">
      <c r="A123" t="e">
        <f>IF(ROWS($A$49:A123)-1&lt;=total_number_of_payments,ROWS($A$49:A123)-1,NA())</f>
        <v>#N/A</v>
      </c>
      <c r="B123" s="2" t="e">
        <f t="shared" si="4"/>
        <v>#N/A</v>
      </c>
      <c r="C123" s="3" t="e">
        <f t="shared" si="5"/>
        <v>#N/A</v>
      </c>
      <c r="D123" s="3" t="e">
        <f t="shared" si="6"/>
        <v>#N/A</v>
      </c>
      <c r="E123" s="3" t="e">
        <f t="shared" si="7"/>
        <v>#N/A</v>
      </c>
    </row>
    <row r="124" spans="1:5" x14ac:dyDescent="0.25">
      <c r="A124" t="e">
        <f>IF(ROWS($A$49:A124)-1&lt;=total_number_of_payments,ROWS($A$49:A124)-1,NA())</f>
        <v>#N/A</v>
      </c>
      <c r="B124" s="2" t="e">
        <f t="shared" si="4"/>
        <v>#N/A</v>
      </c>
      <c r="C124" s="3" t="e">
        <f t="shared" si="5"/>
        <v>#N/A</v>
      </c>
      <c r="D124" s="3" t="e">
        <f t="shared" si="6"/>
        <v>#N/A</v>
      </c>
      <c r="E124" s="3" t="e">
        <f t="shared" si="7"/>
        <v>#N/A</v>
      </c>
    </row>
    <row r="125" spans="1:5" x14ac:dyDescent="0.25">
      <c r="A125" t="e">
        <f>IF(ROWS($A$49:A125)-1&lt;=total_number_of_payments,ROWS($A$49:A125)-1,NA())</f>
        <v>#N/A</v>
      </c>
      <c r="B125" s="2" t="e">
        <f t="shared" si="4"/>
        <v>#N/A</v>
      </c>
      <c r="C125" s="3" t="e">
        <f t="shared" si="5"/>
        <v>#N/A</v>
      </c>
      <c r="D125" s="3" t="e">
        <f t="shared" si="6"/>
        <v>#N/A</v>
      </c>
      <c r="E125" s="3" t="e">
        <f t="shared" si="7"/>
        <v>#N/A</v>
      </c>
    </row>
    <row r="126" spans="1:5" x14ac:dyDescent="0.25">
      <c r="A126" t="e">
        <f>IF(ROWS($A$49:A126)-1&lt;=total_number_of_payments,ROWS($A$49:A126)-1,NA())</f>
        <v>#N/A</v>
      </c>
      <c r="B126" s="2" t="e">
        <f t="shared" si="4"/>
        <v>#N/A</v>
      </c>
      <c r="C126" s="3" t="e">
        <f t="shared" si="5"/>
        <v>#N/A</v>
      </c>
      <c r="D126" s="3" t="e">
        <f t="shared" si="6"/>
        <v>#N/A</v>
      </c>
      <c r="E126" s="3" t="e">
        <f t="shared" si="7"/>
        <v>#N/A</v>
      </c>
    </row>
    <row r="127" spans="1:5" x14ac:dyDescent="0.25">
      <c r="A127" t="e">
        <f>IF(ROWS($A$49:A127)-1&lt;=total_number_of_payments,ROWS($A$49:A127)-1,NA())</f>
        <v>#N/A</v>
      </c>
      <c r="B127" s="2" t="e">
        <f t="shared" si="4"/>
        <v>#N/A</v>
      </c>
      <c r="C127" s="3" t="e">
        <f t="shared" si="5"/>
        <v>#N/A</v>
      </c>
      <c r="D127" s="3" t="e">
        <f t="shared" si="6"/>
        <v>#N/A</v>
      </c>
      <c r="E127" s="3" t="e">
        <f t="shared" si="7"/>
        <v>#N/A</v>
      </c>
    </row>
    <row r="128" spans="1:5" x14ac:dyDescent="0.25">
      <c r="A128" t="e">
        <f>IF(ROWS($A$49:A128)-1&lt;=total_number_of_payments,ROWS($A$49:A128)-1,NA())</f>
        <v>#N/A</v>
      </c>
      <c r="B128" s="2" t="e">
        <f t="shared" si="4"/>
        <v>#N/A</v>
      </c>
      <c r="C128" s="3" t="e">
        <f t="shared" si="5"/>
        <v>#N/A</v>
      </c>
      <c r="D128" s="3" t="e">
        <f t="shared" si="6"/>
        <v>#N/A</v>
      </c>
      <c r="E128" s="3" t="e">
        <f t="shared" si="7"/>
        <v>#N/A</v>
      </c>
    </row>
    <row r="129" spans="1:5" x14ac:dyDescent="0.25">
      <c r="A129" t="e">
        <f>IF(ROWS($A$49:A129)-1&lt;=total_number_of_payments,ROWS($A$49:A129)-1,NA())</f>
        <v>#N/A</v>
      </c>
      <c r="B129" s="2" t="e">
        <f t="shared" si="4"/>
        <v>#N/A</v>
      </c>
      <c r="C129" s="3" t="e">
        <f t="shared" si="5"/>
        <v>#N/A</v>
      </c>
      <c r="D129" s="3" t="e">
        <f t="shared" si="6"/>
        <v>#N/A</v>
      </c>
      <c r="E129" s="3" t="e">
        <f t="shared" si="7"/>
        <v>#N/A</v>
      </c>
    </row>
    <row r="130" spans="1:5" x14ac:dyDescent="0.25">
      <c r="A130" t="e">
        <f>IF(ROWS($A$49:A130)-1&lt;=total_number_of_payments,ROWS($A$49:A130)-1,NA())</f>
        <v>#N/A</v>
      </c>
      <c r="B130" s="2" t="e">
        <f t="shared" si="4"/>
        <v>#N/A</v>
      </c>
      <c r="C130" s="3" t="e">
        <f t="shared" si="5"/>
        <v>#N/A</v>
      </c>
      <c r="D130" s="3" t="e">
        <f t="shared" si="6"/>
        <v>#N/A</v>
      </c>
      <c r="E130" s="3" t="e">
        <f t="shared" si="7"/>
        <v>#N/A</v>
      </c>
    </row>
    <row r="131" spans="1:5" x14ac:dyDescent="0.25">
      <c r="A131" t="e">
        <f>IF(ROWS($A$49:A131)-1&lt;=total_number_of_payments,ROWS($A$49:A131)-1,NA())</f>
        <v>#N/A</v>
      </c>
      <c r="B131" s="2" t="e">
        <f t="shared" si="4"/>
        <v>#N/A</v>
      </c>
      <c r="C131" s="3" t="e">
        <f t="shared" si="5"/>
        <v>#N/A</v>
      </c>
      <c r="D131" s="3" t="e">
        <f t="shared" si="6"/>
        <v>#N/A</v>
      </c>
      <c r="E131" s="3" t="e">
        <f t="shared" si="7"/>
        <v>#N/A</v>
      </c>
    </row>
    <row r="132" spans="1:5" x14ac:dyDescent="0.25">
      <c r="A132" t="e">
        <f>IF(ROWS($A$49:A132)-1&lt;=total_number_of_payments,ROWS($A$49:A132)-1,NA())</f>
        <v>#N/A</v>
      </c>
      <c r="B132" s="2" t="e">
        <f t="shared" si="4"/>
        <v>#N/A</v>
      </c>
      <c r="C132" s="3" t="e">
        <f t="shared" si="5"/>
        <v>#N/A</v>
      </c>
      <c r="D132" s="3" t="e">
        <f t="shared" si="6"/>
        <v>#N/A</v>
      </c>
      <c r="E132" s="3" t="e">
        <f t="shared" si="7"/>
        <v>#N/A</v>
      </c>
    </row>
    <row r="133" spans="1:5" x14ac:dyDescent="0.25">
      <c r="A133" t="e">
        <f>IF(ROWS($A$49:A133)-1&lt;=total_number_of_payments,ROWS($A$49:A133)-1,NA())</f>
        <v>#N/A</v>
      </c>
      <c r="B133" s="2" t="e">
        <f t="shared" si="4"/>
        <v>#N/A</v>
      </c>
      <c r="C133" s="3" t="e">
        <f t="shared" si="5"/>
        <v>#N/A</v>
      </c>
      <c r="D133" s="3" t="e">
        <f t="shared" si="6"/>
        <v>#N/A</v>
      </c>
      <c r="E133" s="3" t="e">
        <f t="shared" si="7"/>
        <v>#N/A</v>
      </c>
    </row>
    <row r="134" spans="1:5" x14ac:dyDescent="0.25">
      <c r="A134" t="e">
        <f>IF(ROWS($A$49:A134)-1&lt;=total_number_of_payments,ROWS($A$49:A134)-1,NA())</f>
        <v>#N/A</v>
      </c>
      <c r="B134" s="2" t="e">
        <f t="shared" si="4"/>
        <v>#N/A</v>
      </c>
      <c r="C134" s="3" t="e">
        <f t="shared" si="5"/>
        <v>#N/A</v>
      </c>
      <c r="D134" s="3" t="e">
        <f t="shared" si="6"/>
        <v>#N/A</v>
      </c>
      <c r="E134" s="3" t="e">
        <f t="shared" si="7"/>
        <v>#N/A</v>
      </c>
    </row>
    <row r="135" spans="1:5" x14ac:dyDescent="0.25">
      <c r="A135" t="e">
        <f>IF(ROWS($A$49:A135)-1&lt;=total_number_of_payments,ROWS($A$49:A135)-1,NA())</f>
        <v>#N/A</v>
      </c>
      <c r="B135" s="2" t="e">
        <f t="shared" si="4"/>
        <v>#N/A</v>
      </c>
      <c r="C135" s="3" t="e">
        <f t="shared" si="5"/>
        <v>#N/A</v>
      </c>
      <c r="D135" s="3" t="e">
        <f t="shared" si="6"/>
        <v>#N/A</v>
      </c>
      <c r="E135" s="3" t="e">
        <f t="shared" si="7"/>
        <v>#N/A</v>
      </c>
    </row>
    <row r="136" spans="1:5" x14ac:dyDescent="0.25">
      <c r="A136" t="e">
        <f>IF(ROWS($A$49:A136)-1&lt;=total_number_of_payments,ROWS($A$49:A136)-1,NA())</f>
        <v>#N/A</v>
      </c>
      <c r="B136" s="2" t="e">
        <f t="shared" si="4"/>
        <v>#N/A</v>
      </c>
      <c r="C136" s="3" t="e">
        <f t="shared" si="5"/>
        <v>#N/A</v>
      </c>
      <c r="D136" s="3" t="e">
        <f t="shared" si="6"/>
        <v>#N/A</v>
      </c>
      <c r="E136" s="3" t="e">
        <f t="shared" si="7"/>
        <v>#N/A</v>
      </c>
    </row>
    <row r="137" spans="1:5" x14ac:dyDescent="0.25">
      <c r="A137" t="e">
        <f>IF(ROWS($A$49:A137)-1&lt;=total_number_of_payments,ROWS($A$49:A137)-1,NA())</f>
        <v>#N/A</v>
      </c>
      <c r="B137" s="2" t="e">
        <f t="shared" si="4"/>
        <v>#N/A</v>
      </c>
      <c r="C137" s="3" t="e">
        <f t="shared" si="5"/>
        <v>#N/A</v>
      </c>
      <c r="D137" s="3" t="e">
        <f t="shared" si="6"/>
        <v>#N/A</v>
      </c>
      <c r="E137" s="3" t="e">
        <f t="shared" si="7"/>
        <v>#N/A</v>
      </c>
    </row>
    <row r="138" spans="1:5" x14ac:dyDescent="0.25">
      <c r="A138" t="e">
        <f>IF(ROWS($A$49:A138)-1&lt;=total_number_of_payments,ROWS($A$49:A138)-1,NA())</f>
        <v>#N/A</v>
      </c>
      <c r="B138" s="2" t="e">
        <f t="shared" si="4"/>
        <v>#N/A</v>
      </c>
      <c r="C138" s="3" t="e">
        <f t="shared" si="5"/>
        <v>#N/A</v>
      </c>
      <c r="D138" s="3" t="e">
        <f t="shared" si="6"/>
        <v>#N/A</v>
      </c>
      <c r="E138" s="3" t="e">
        <f t="shared" si="7"/>
        <v>#N/A</v>
      </c>
    </row>
    <row r="139" spans="1:5" x14ac:dyDescent="0.25">
      <c r="A139" t="e">
        <f>IF(ROWS($A$49:A139)-1&lt;=total_number_of_payments,ROWS($A$49:A139)-1,NA())</f>
        <v>#N/A</v>
      </c>
      <c r="B139" s="2" t="e">
        <f t="shared" si="4"/>
        <v>#N/A</v>
      </c>
      <c r="C139" s="3" t="e">
        <f t="shared" si="5"/>
        <v>#N/A</v>
      </c>
      <c r="D139" s="3" t="e">
        <f t="shared" si="6"/>
        <v>#N/A</v>
      </c>
      <c r="E139" s="3" t="e">
        <f t="shared" si="7"/>
        <v>#N/A</v>
      </c>
    </row>
    <row r="140" spans="1:5" x14ac:dyDescent="0.25">
      <c r="A140" t="e">
        <f>IF(ROWS($A$49:A140)-1&lt;=total_number_of_payments,ROWS($A$49:A140)-1,NA())</f>
        <v>#N/A</v>
      </c>
      <c r="B140" s="2" t="e">
        <f t="shared" si="4"/>
        <v>#N/A</v>
      </c>
      <c r="C140" s="3" t="e">
        <f t="shared" si="5"/>
        <v>#N/A</v>
      </c>
      <c r="D140" s="3" t="e">
        <f t="shared" si="6"/>
        <v>#N/A</v>
      </c>
      <c r="E140" s="3" t="e">
        <f t="shared" si="7"/>
        <v>#N/A</v>
      </c>
    </row>
    <row r="141" spans="1:5" x14ac:dyDescent="0.25">
      <c r="A141" t="e">
        <f>IF(ROWS($A$49:A141)-1&lt;=total_number_of_payments,ROWS($A$49:A141)-1,NA())</f>
        <v>#N/A</v>
      </c>
      <c r="B141" s="2" t="e">
        <f t="shared" si="4"/>
        <v>#N/A</v>
      </c>
      <c r="C141" s="3" t="e">
        <f t="shared" si="5"/>
        <v>#N/A</v>
      </c>
      <c r="D141" s="3" t="e">
        <f t="shared" si="6"/>
        <v>#N/A</v>
      </c>
      <c r="E141" s="3" t="e">
        <f t="shared" si="7"/>
        <v>#N/A</v>
      </c>
    </row>
    <row r="142" spans="1:5" x14ac:dyDescent="0.25">
      <c r="A142" t="e">
        <f>IF(ROWS($A$49:A142)-1&lt;=total_number_of_payments,ROWS($A$49:A142)-1,NA())</f>
        <v>#N/A</v>
      </c>
      <c r="B142" s="2" t="e">
        <f t="shared" si="4"/>
        <v>#N/A</v>
      </c>
      <c r="C142" s="3" t="e">
        <f t="shared" si="5"/>
        <v>#N/A</v>
      </c>
      <c r="D142" s="3" t="e">
        <f t="shared" si="6"/>
        <v>#N/A</v>
      </c>
      <c r="E142" s="3" t="e">
        <f t="shared" si="7"/>
        <v>#N/A</v>
      </c>
    </row>
    <row r="143" spans="1:5" x14ac:dyDescent="0.25">
      <c r="A143" t="e">
        <f>IF(ROWS($A$49:A143)-1&lt;=total_number_of_payments,ROWS($A$49:A143)-1,NA())</f>
        <v>#N/A</v>
      </c>
      <c r="B143" s="2" t="e">
        <f t="shared" si="4"/>
        <v>#N/A</v>
      </c>
      <c r="C143" s="3" t="e">
        <f t="shared" si="5"/>
        <v>#N/A</v>
      </c>
      <c r="D143" s="3" t="e">
        <f t="shared" si="6"/>
        <v>#N/A</v>
      </c>
      <c r="E143" s="3" t="e">
        <f t="shared" si="7"/>
        <v>#N/A</v>
      </c>
    </row>
    <row r="144" spans="1:5" x14ac:dyDescent="0.25">
      <c r="A144" t="e">
        <f>IF(ROWS($A$49:A144)-1&lt;=total_number_of_payments,ROWS($A$49:A144)-1,NA())</f>
        <v>#N/A</v>
      </c>
      <c r="B144" s="2" t="e">
        <f t="shared" si="4"/>
        <v>#N/A</v>
      </c>
      <c r="C144" s="3" t="e">
        <f t="shared" si="5"/>
        <v>#N/A</v>
      </c>
      <c r="D144" s="3" t="e">
        <f t="shared" si="6"/>
        <v>#N/A</v>
      </c>
      <c r="E144" s="3" t="e">
        <f t="shared" si="7"/>
        <v>#N/A</v>
      </c>
    </row>
    <row r="145" spans="1:5" x14ac:dyDescent="0.25">
      <c r="A145" t="e">
        <f>IF(ROWS($A$49:A145)-1&lt;=total_number_of_payments,ROWS($A$49:A145)-1,NA())</f>
        <v>#N/A</v>
      </c>
      <c r="B145" s="2" t="e">
        <f t="shared" si="4"/>
        <v>#N/A</v>
      </c>
      <c r="C145" s="3" t="e">
        <f t="shared" si="5"/>
        <v>#N/A</v>
      </c>
      <c r="D145" s="3" t="e">
        <f t="shared" si="6"/>
        <v>#N/A</v>
      </c>
      <c r="E145" s="3" t="e">
        <f t="shared" si="7"/>
        <v>#N/A</v>
      </c>
    </row>
    <row r="146" spans="1:5" x14ac:dyDescent="0.25">
      <c r="A146" t="e">
        <f>IF(ROWS($A$49:A146)-1&lt;=total_number_of_payments,ROWS($A$49:A146)-1,NA())</f>
        <v>#N/A</v>
      </c>
      <c r="B146" s="2" t="e">
        <f t="shared" si="4"/>
        <v>#N/A</v>
      </c>
      <c r="C146" s="3" t="e">
        <f t="shared" si="5"/>
        <v>#N/A</v>
      </c>
      <c r="D146" s="3" t="e">
        <f t="shared" si="6"/>
        <v>#N/A</v>
      </c>
      <c r="E146" s="3" t="e">
        <f t="shared" si="7"/>
        <v>#N/A</v>
      </c>
    </row>
    <row r="147" spans="1:5" x14ac:dyDescent="0.25">
      <c r="A147" t="e">
        <f>IF(ROWS($A$49:A147)-1&lt;=total_number_of_payments,ROWS($A$49:A147)-1,NA())</f>
        <v>#N/A</v>
      </c>
      <c r="B147" s="2" t="e">
        <f t="shared" si="4"/>
        <v>#N/A</v>
      </c>
      <c r="C147" s="3" t="e">
        <f t="shared" si="5"/>
        <v>#N/A</v>
      </c>
      <c r="D147" s="3" t="e">
        <f t="shared" si="6"/>
        <v>#N/A</v>
      </c>
      <c r="E147" s="3" t="e">
        <f t="shared" si="7"/>
        <v>#N/A</v>
      </c>
    </row>
    <row r="148" spans="1:5" x14ac:dyDescent="0.25">
      <c r="A148" t="e">
        <f>IF(ROWS($A$49:A148)-1&lt;=total_number_of_payments,ROWS($A$49:A148)-1,NA())</f>
        <v>#N/A</v>
      </c>
      <c r="B148" s="2" t="e">
        <f t="shared" si="4"/>
        <v>#N/A</v>
      </c>
      <c r="C148" s="3" t="e">
        <f t="shared" si="5"/>
        <v>#N/A</v>
      </c>
      <c r="D148" s="3" t="e">
        <f t="shared" si="6"/>
        <v>#N/A</v>
      </c>
      <c r="E148" s="3" t="e">
        <f t="shared" si="7"/>
        <v>#N/A</v>
      </c>
    </row>
    <row r="149" spans="1:5" x14ac:dyDescent="0.25">
      <c r="A149" t="e">
        <f>IF(ROWS($A$49:A149)-1&lt;=total_number_of_payments,ROWS($A$49:A149)-1,NA())</f>
        <v>#N/A</v>
      </c>
      <c r="B149" s="2" t="e">
        <f t="shared" si="4"/>
        <v>#N/A</v>
      </c>
      <c r="C149" s="3" t="e">
        <f t="shared" si="5"/>
        <v>#N/A</v>
      </c>
      <c r="D149" s="3" t="e">
        <f t="shared" si="6"/>
        <v>#N/A</v>
      </c>
      <c r="E149" s="3" t="e">
        <f t="shared" si="7"/>
        <v>#N/A</v>
      </c>
    </row>
    <row r="150" spans="1:5" x14ac:dyDescent="0.25">
      <c r="A150" t="e">
        <f>IF(ROWS($A$49:A150)-1&lt;=total_number_of_payments,ROWS($A$49:A150)-1,NA())</f>
        <v>#N/A</v>
      </c>
      <c r="B150" s="2" t="e">
        <f t="shared" si="4"/>
        <v>#N/A</v>
      </c>
      <c r="C150" s="3" t="e">
        <f t="shared" si="5"/>
        <v>#N/A</v>
      </c>
      <c r="D150" s="3" t="e">
        <f t="shared" si="6"/>
        <v>#N/A</v>
      </c>
      <c r="E150" s="3" t="e">
        <f t="shared" si="7"/>
        <v>#N/A</v>
      </c>
    </row>
    <row r="151" spans="1:5" x14ac:dyDescent="0.25">
      <c r="A151" t="e">
        <f>IF(ROWS($A$49:A151)-1&lt;=total_number_of_payments,ROWS($A$49:A151)-1,NA())</f>
        <v>#N/A</v>
      </c>
      <c r="B151" s="2" t="e">
        <f t="shared" si="4"/>
        <v>#N/A</v>
      </c>
      <c r="C151" s="3" t="e">
        <f t="shared" si="5"/>
        <v>#N/A</v>
      </c>
      <c r="D151" s="3" t="e">
        <f t="shared" si="6"/>
        <v>#N/A</v>
      </c>
      <c r="E151" s="3" t="e">
        <f t="shared" si="7"/>
        <v>#N/A</v>
      </c>
    </row>
    <row r="152" spans="1:5" x14ac:dyDescent="0.25">
      <c r="A152" t="e">
        <f>IF(ROWS($A$49:A152)-1&lt;=total_number_of_payments,ROWS($A$49:A152)-1,NA())</f>
        <v>#N/A</v>
      </c>
      <c r="B152" s="2" t="e">
        <f t="shared" si="4"/>
        <v>#N/A</v>
      </c>
      <c r="C152" s="3" t="e">
        <f t="shared" si="5"/>
        <v>#N/A</v>
      </c>
      <c r="D152" s="3" t="e">
        <f t="shared" si="6"/>
        <v>#N/A</v>
      </c>
      <c r="E152" s="3" t="e">
        <f t="shared" si="7"/>
        <v>#N/A</v>
      </c>
    </row>
    <row r="153" spans="1:5" x14ac:dyDescent="0.25">
      <c r="A153" t="e">
        <f>IF(ROWS($A$49:A153)-1&lt;=total_number_of_payments,ROWS($A$49:A153)-1,NA())</f>
        <v>#N/A</v>
      </c>
      <c r="B153" s="2" t="e">
        <f t="shared" si="4"/>
        <v>#N/A</v>
      </c>
      <c r="C153" s="3" t="e">
        <f t="shared" si="5"/>
        <v>#N/A</v>
      </c>
      <c r="D153" s="3" t="e">
        <f t="shared" si="6"/>
        <v>#N/A</v>
      </c>
      <c r="E153" s="3" t="e">
        <f t="shared" si="7"/>
        <v>#N/A</v>
      </c>
    </row>
    <row r="154" spans="1:5" x14ac:dyDescent="0.25">
      <c r="A154" t="e">
        <f>IF(ROWS($A$49:A154)-1&lt;=total_number_of_payments,ROWS($A$49:A154)-1,NA())</f>
        <v>#N/A</v>
      </c>
      <c r="B154" s="2" t="e">
        <f t="shared" si="4"/>
        <v>#N/A</v>
      </c>
      <c r="C154" s="3" t="e">
        <f t="shared" si="5"/>
        <v>#N/A</v>
      </c>
      <c r="D154" s="3" t="e">
        <f t="shared" si="6"/>
        <v>#N/A</v>
      </c>
      <c r="E154" s="3" t="e">
        <f t="shared" si="7"/>
        <v>#N/A</v>
      </c>
    </row>
    <row r="155" spans="1:5" x14ac:dyDescent="0.25">
      <c r="A155" t="e">
        <f>IF(ROWS($A$49:A155)-1&lt;=total_number_of_payments,ROWS($A$49:A155)-1,NA())</f>
        <v>#N/A</v>
      </c>
      <c r="B155" s="2" t="e">
        <f t="shared" si="4"/>
        <v>#N/A</v>
      </c>
      <c r="C155" s="3" t="e">
        <f t="shared" si="5"/>
        <v>#N/A</v>
      </c>
      <c r="D155" s="3" t="e">
        <f t="shared" si="6"/>
        <v>#N/A</v>
      </c>
      <c r="E155" s="3" t="e">
        <f t="shared" si="7"/>
        <v>#N/A</v>
      </c>
    </row>
    <row r="156" spans="1:5" x14ac:dyDescent="0.25">
      <c r="A156" t="e">
        <f>IF(ROWS($A$49:A156)-1&lt;=total_number_of_payments,ROWS($A$49:A156)-1,NA())</f>
        <v>#N/A</v>
      </c>
      <c r="B156" s="2" t="e">
        <f t="shared" si="4"/>
        <v>#N/A</v>
      </c>
      <c r="C156" s="3" t="e">
        <f t="shared" si="5"/>
        <v>#N/A</v>
      </c>
      <c r="D156" s="3" t="e">
        <f t="shared" si="6"/>
        <v>#N/A</v>
      </c>
      <c r="E156" s="3" t="e">
        <f t="shared" si="7"/>
        <v>#N/A</v>
      </c>
    </row>
    <row r="157" spans="1:5" x14ac:dyDescent="0.25">
      <c r="A157" t="e">
        <f>IF(ROWS($A$49:A157)-1&lt;=total_number_of_payments,ROWS($A$49:A157)-1,NA())</f>
        <v>#N/A</v>
      </c>
      <c r="B157" s="2" t="e">
        <f t="shared" si="4"/>
        <v>#N/A</v>
      </c>
      <c r="C157" s="3" t="e">
        <f t="shared" si="5"/>
        <v>#N/A</v>
      </c>
      <c r="D157" s="3" t="e">
        <f t="shared" si="6"/>
        <v>#N/A</v>
      </c>
      <c r="E157" s="3" t="e">
        <f t="shared" si="7"/>
        <v>#N/A</v>
      </c>
    </row>
    <row r="158" spans="1:5" x14ac:dyDescent="0.25">
      <c r="A158" t="e">
        <f>IF(ROWS($A$49:A158)-1&lt;=total_number_of_payments,ROWS($A$49:A158)-1,NA())</f>
        <v>#N/A</v>
      </c>
      <c r="B158" s="2" t="e">
        <f t="shared" si="4"/>
        <v>#N/A</v>
      </c>
      <c r="C158" s="3" t="e">
        <f t="shared" si="5"/>
        <v>#N/A</v>
      </c>
      <c r="D158" s="3" t="e">
        <f t="shared" si="6"/>
        <v>#N/A</v>
      </c>
      <c r="E158" s="3" t="e">
        <f t="shared" si="7"/>
        <v>#N/A</v>
      </c>
    </row>
    <row r="159" spans="1:5" x14ac:dyDescent="0.25">
      <c r="A159" t="e">
        <f>IF(ROWS($A$49:A159)-1&lt;=total_number_of_payments,ROWS($A$49:A159)-1,NA())</f>
        <v>#N/A</v>
      </c>
      <c r="B159" s="2" t="e">
        <f t="shared" si="4"/>
        <v>#N/A</v>
      </c>
      <c r="C159" s="3" t="e">
        <f t="shared" si="5"/>
        <v>#N/A</v>
      </c>
      <c r="D159" s="3" t="e">
        <f t="shared" si="6"/>
        <v>#N/A</v>
      </c>
      <c r="E159" s="3" t="e">
        <f t="shared" si="7"/>
        <v>#N/A</v>
      </c>
    </row>
    <row r="160" spans="1:5" x14ac:dyDescent="0.25">
      <c r="A160" t="e">
        <f>IF(ROWS($A$49:A160)-1&lt;=total_number_of_payments,ROWS($A$49:A160)-1,NA())</f>
        <v>#N/A</v>
      </c>
      <c r="B160" s="2" t="e">
        <f t="shared" si="4"/>
        <v>#N/A</v>
      </c>
      <c r="C160" s="3" t="e">
        <f t="shared" si="5"/>
        <v>#N/A</v>
      </c>
      <c r="D160" s="3" t="e">
        <f t="shared" si="6"/>
        <v>#N/A</v>
      </c>
      <c r="E160" s="3" t="e">
        <f t="shared" si="7"/>
        <v>#N/A</v>
      </c>
    </row>
    <row r="161" spans="1:5" x14ac:dyDescent="0.25">
      <c r="A161" t="e">
        <f>IF(ROWS($A$49:A161)-1&lt;=total_number_of_payments,ROWS($A$49:A161)-1,NA())</f>
        <v>#N/A</v>
      </c>
      <c r="B161" s="2" t="e">
        <f t="shared" si="4"/>
        <v>#N/A</v>
      </c>
      <c r="C161" s="3" t="e">
        <f t="shared" si="5"/>
        <v>#N/A</v>
      </c>
      <c r="D161" s="3" t="e">
        <f t="shared" si="6"/>
        <v>#N/A</v>
      </c>
      <c r="E161" s="3" t="e">
        <f t="shared" si="7"/>
        <v>#N/A</v>
      </c>
    </row>
    <row r="162" spans="1:5" x14ac:dyDescent="0.25">
      <c r="A162" t="e">
        <f>IF(ROWS($A$49:A162)-1&lt;=total_number_of_payments,ROWS($A$49:A162)-1,NA())</f>
        <v>#N/A</v>
      </c>
      <c r="B162" s="2" t="e">
        <f t="shared" si="4"/>
        <v>#N/A</v>
      </c>
      <c r="C162" s="3" t="e">
        <f t="shared" si="5"/>
        <v>#N/A</v>
      </c>
      <c r="D162" s="3" t="e">
        <f t="shared" si="6"/>
        <v>#N/A</v>
      </c>
      <c r="E162" s="3" t="e">
        <f t="shared" si="7"/>
        <v>#N/A</v>
      </c>
    </row>
    <row r="163" spans="1:5" x14ac:dyDescent="0.25">
      <c r="A163" t="e">
        <f>IF(ROWS($A$49:A163)-1&lt;=total_number_of_payments,ROWS($A$49:A163)-1,NA())</f>
        <v>#N/A</v>
      </c>
      <c r="B163" s="2" t="e">
        <f t="shared" si="4"/>
        <v>#N/A</v>
      </c>
      <c r="C163" s="3" t="e">
        <f t="shared" si="5"/>
        <v>#N/A</v>
      </c>
      <c r="D163" s="3" t="e">
        <f t="shared" si="6"/>
        <v>#N/A</v>
      </c>
      <c r="E163" s="3" t="e">
        <f t="shared" si="7"/>
        <v>#N/A</v>
      </c>
    </row>
    <row r="164" spans="1:5" x14ac:dyDescent="0.25">
      <c r="A164" t="e">
        <f>IF(ROWS($A$49:A164)-1&lt;=total_number_of_payments,ROWS($A$49:A164)-1,NA())</f>
        <v>#N/A</v>
      </c>
      <c r="B164" s="2" t="e">
        <f t="shared" si="4"/>
        <v>#N/A</v>
      </c>
      <c r="C164" s="3" t="e">
        <f t="shared" si="5"/>
        <v>#N/A</v>
      </c>
      <c r="D164" s="3" t="e">
        <f t="shared" si="6"/>
        <v>#N/A</v>
      </c>
      <c r="E164" s="3" t="e">
        <f t="shared" si="7"/>
        <v>#N/A</v>
      </c>
    </row>
    <row r="165" spans="1:5" x14ac:dyDescent="0.25">
      <c r="A165" t="e">
        <f>IF(ROWS($A$49:A165)-1&lt;=total_number_of_payments,ROWS($A$49:A165)-1,NA())</f>
        <v>#N/A</v>
      </c>
      <c r="B165" s="2" t="e">
        <f t="shared" si="4"/>
        <v>#N/A</v>
      </c>
      <c r="C165" s="3" t="e">
        <f t="shared" si="5"/>
        <v>#N/A</v>
      </c>
      <c r="D165" s="3" t="e">
        <f t="shared" si="6"/>
        <v>#N/A</v>
      </c>
      <c r="E165" s="3" t="e">
        <f t="shared" si="7"/>
        <v>#N/A</v>
      </c>
    </row>
    <row r="166" spans="1:5" x14ac:dyDescent="0.25">
      <c r="A166" t="e">
        <f>IF(ROWS($A$49:A166)-1&lt;=total_number_of_payments,ROWS($A$49:A166)-1,NA())</f>
        <v>#N/A</v>
      </c>
      <c r="B166" s="2" t="e">
        <f t="shared" si="4"/>
        <v>#N/A</v>
      </c>
      <c r="C166" s="3" t="e">
        <f t="shared" si="5"/>
        <v>#N/A</v>
      </c>
      <c r="D166" s="3" t="e">
        <f t="shared" si="6"/>
        <v>#N/A</v>
      </c>
      <c r="E166" s="3" t="e">
        <f t="shared" si="7"/>
        <v>#N/A</v>
      </c>
    </row>
    <row r="167" spans="1:5" x14ac:dyDescent="0.25">
      <c r="A167" t="e">
        <f>IF(ROWS($A$49:A167)-1&lt;=total_number_of_payments,ROWS($A$49:A167)-1,NA())</f>
        <v>#N/A</v>
      </c>
      <c r="B167" s="2" t="e">
        <f t="shared" si="4"/>
        <v>#N/A</v>
      </c>
      <c r="C167" s="3" t="e">
        <f t="shared" si="5"/>
        <v>#N/A</v>
      </c>
      <c r="D167" s="3" t="e">
        <f t="shared" si="6"/>
        <v>#N/A</v>
      </c>
      <c r="E167" s="3" t="e">
        <f t="shared" si="7"/>
        <v>#N/A</v>
      </c>
    </row>
    <row r="168" spans="1:5" x14ac:dyDescent="0.25">
      <c r="A168" t="e">
        <f>IF(ROWS($A$49:A168)-1&lt;=total_number_of_payments,ROWS($A$49:A168)-1,NA())</f>
        <v>#N/A</v>
      </c>
      <c r="B168" s="2" t="e">
        <f t="shared" si="4"/>
        <v>#N/A</v>
      </c>
      <c r="C168" s="3" t="e">
        <f t="shared" si="5"/>
        <v>#N/A</v>
      </c>
      <c r="D168" s="3" t="e">
        <f t="shared" si="6"/>
        <v>#N/A</v>
      </c>
      <c r="E168" s="3" t="e">
        <f t="shared" si="7"/>
        <v>#N/A</v>
      </c>
    </row>
    <row r="169" spans="1:5" x14ac:dyDescent="0.25">
      <c r="A169" t="e">
        <f>IF(ROWS($A$49:A169)-1&lt;=total_number_of_payments,ROWS($A$49:A169)-1,NA())</f>
        <v>#N/A</v>
      </c>
      <c r="B169" s="2" t="e">
        <f t="shared" si="4"/>
        <v>#N/A</v>
      </c>
      <c r="C169" s="3" t="e">
        <f t="shared" si="5"/>
        <v>#N/A</v>
      </c>
      <c r="D169" s="3" t="e">
        <f t="shared" si="6"/>
        <v>#N/A</v>
      </c>
      <c r="E169" s="3" t="e">
        <f t="shared" si="7"/>
        <v>#N/A</v>
      </c>
    </row>
    <row r="170" spans="1:5" x14ac:dyDescent="0.25">
      <c r="A170" t="e">
        <f>IF(ROWS($A$49:A170)-1&lt;=total_number_of_payments,ROWS($A$49:A170)-1,NA())</f>
        <v>#N/A</v>
      </c>
      <c r="B170" s="2" t="e">
        <f t="shared" si="4"/>
        <v>#N/A</v>
      </c>
      <c r="C170" s="3" t="e">
        <f t="shared" si="5"/>
        <v>#N/A</v>
      </c>
      <c r="D170" s="3" t="e">
        <f t="shared" si="6"/>
        <v>#N/A</v>
      </c>
      <c r="E170" s="3" t="e">
        <f t="shared" si="7"/>
        <v>#N/A</v>
      </c>
    </row>
    <row r="171" spans="1:5" x14ac:dyDescent="0.25">
      <c r="A171" t="e">
        <f>IF(ROWS($A$49:A171)-1&lt;=total_number_of_payments,ROWS($A$49:A171)-1,NA())</f>
        <v>#N/A</v>
      </c>
      <c r="B171" s="2" t="e">
        <f t="shared" si="4"/>
        <v>#N/A</v>
      </c>
      <c r="C171" s="3" t="e">
        <f t="shared" si="5"/>
        <v>#N/A</v>
      </c>
      <c r="D171" s="3" t="e">
        <f t="shared" si="6"/>
        <v>#N/A</v>
      </c>
      <c r="E171" s="3" t="e">
        <f t="shared" si="7"/>
        <v>#N/A</v>
      </c>
    </row>
    <row r="172" spans="1:5" x14ac:dyDescent="0.25">
      <c r="A172" t="e">
        <f>IF(ROWS($A$49:A172)-1&lt;=total_number_of_payments,ROWS($A$49:A172)-1,NA())</f>
        <v>#N/A</v>
      </c>
      <c r="B172" s="2" t="e">
        <f t="shared" si="4"/>
        <v>#N/A</v>
      </c>
      <c r="C172" s="3" t="e">
        <f t="shared" si="5"/>
        <v>#N/A</v>
      </c>
      <c r="D172" s="3" t="e">
        <f t="shared" si="6"/>
        <v>#N/A</v>
      </c>
      <c r="E172" s="3" t="e">
        <f t="shared" si="7"/>
        <v>#N/A</v>
      </c>
    </row>
    <row r="173" spans="1:5" x14ac:dyDescent="0.25">
      <c r="A173" t="e">
        <f>IF(ROWS($A$49:A173)-1&lt;=total_number_of_payments,ROWS($A$49:A173)-1,NA())</f>
        <v>#N/A</v>
      </c>
      <c r="B173" s="2" t="e">
        <f t="shared" si="4"/>
        <v>#N/A</v>
      </c>
      <c r="C173" s="3" t="e">
        <f t="shared" si="5"/>
        <v>#N/A</v>
      </c>
      <c r="D173" s="3" t="e">
        <f t="shared" si="6"/>
        <v>#N/A</v>
      </c>
      <c r="E173" s="3" t="e">
        <f t="shared" si="7"/>
        <v>#N/A</v>
      </c>
    </row>
    <row r="174" spans="1:5" x14ac:dyDescent="0.25">
      <c r="A174" t="e">
        <f>IF(ROWS($A$49:A174)-1&lt;=total_number_of_payments,ROWS($A$49:A174)-1,NA())</f>
        <v>#N/A</v>
      </c>
      <c r="B174" s="2" t="e">
        <f t="shared" si="4"/>
        <v>#N/A</v>
      </c>
      <c r="C174" s="3" t="e">
        <f t="shared" si="5"/>
        <v>#N/A</v>
      </c>
      <c r="D174" s="3" t="e">
        <f t="shared" si="6"/>
        <v>#N/A</v>
      </c>
      <c r="E174" s="3" t="e">
        <f t="shared" si="7"/>
        <v>#N/A</v>
      </c>
    </row>
    <row r="175" spans="1:5" x14ac:dyDescent="0.25">
      <c r="A175" t="e">
        <f>IF(ROWS($A$49:A175)-1&lt;=total_number_of_payments,ROWS($A$49:A175)-1,NA())</f>
        <v>#N/A</v>
      </c>
      <c r="B175" s="2" t="e">
        <f t="shared" si="4"/>
        <v>#N/A</v>
      </c>
      <c r="C175" s="3" t="e">
        <f t="shared" si="5"/>
        <v>#N/A</v>
      </c>
      <c r="D175" s="3" t="e">
        <f t="shared" si="6"/>
        <v>#N/A</v>
      </c>
      <c r="E175" s="3" t="e">
        <f t="shared" si="7"/>
        <v>#N/A</v>
      </c>
    </row>
    <row r="176" spans="1:5" x14ac:dyDescent="0.25">
      <c r="A176" t="e">
        <f>IF(ROWS($A$49:A176)-1&lt;=total_number_of_payments,ROWS($A$49:A176)-1,NA())</f>
        <v>#N/A</v>
      </c>
      <c r="B176" s="2" t="e">
        <f t="shared" si="4"/>
        <v>#N/A</v>
      </c>
      <c r="C176" s="3" t="e">
        <f t="shared" si="5"/>
        <v>#N/A</v>
      </c>
      <c r="D176" s="3" t="e">
        <f t="shared" si="6"/>
        <v>#N/A</v>
      </c>
      <c r="E176" s="3" t="e">
        <f t="shared" si="7"/>
        <v>#N/A</v>
      </c>
    </row>
    <row r="177" spans="1:5" x14ac:dyDescent="0.25">
      <c r="A177" t="e">
        <f>IF(ROWS($A$49:A177)-1&lt;=total_number_of_payments,ROWS($A$49:A177)-1,NA())</f>
        <v>#N/A</v>
      </c>
      <c r="B177" s="2" t="e">
        <f t="shared" si="4"/>
        <v>#N/A</v>
      </c>
      <c r="C177" s="3" t="e">
        <f t="shared" si="5"/>
        <v>#N/A</v>
      </c>
      <c r="D177" s="3" t="e">
        <f t="shared" si="6"/>
        <v>#N/A</v>
      </c>
      <c r="E177" s="3" t="e">
        <f t="shared" si="7"/>
        <v>#N/A</v>
      </c>
    </row>
    <row r="178" spans="1:5" x14ac:dyDescent="0.25">
      <c r="A178" t="e">
        <f>IF(ROWS($A$49:A178)-1&lt;=total_number_of_payments,ROWS($A$49:A178)-1,NA())</f>
        <v>#N/A</v>
      </c>
      <c r="B178" s="2" t="e">
        <f t="shared" ref="B178:B241" si="8">IF(A178&lt;=total_number_of_payments,PMT,NA())</f>
        <v>#N/A</v>
      </c>
      <c r="C178" s="3" t="e">
        <f t="shared" ref="C178:C241" si="9">IPMT(EPR,A178,total_number_of_payments,-loan_amount)</f>
        <v>#N/A</v>
      </c>
      <c r="D178" s="3" t="e">
        <f t="shared" ref="D178:D241" si="10">PPMT(EPR,A178,total_number_of_payments,-loan_amount)</f>
        <v>#N/A</v>
      </c>
      <c r="E178" s="3" t="e">
        <f t="shared" si="7"/>
        <v>#N/A</v>
      </c>
    </row>
    <row r="179" spans="1:5" x14ac:dyDescent="0.25">
      <c r="A179" t="e">
        <f>IF(ROWS($A$49:A179)-1&lt;=total_number_of_payments,ROWS($A$49:A179)-1,NA())</f>
        <v>#N/A</v>
      </c>
      <c r="B179" s="2" t="e">
        <f t="shared" si="8"/>
        <v>#N/A</v>
      </c>
      <c r="C179" s="3" t="e">
        <f t="shared" si="9"/>
        <v>#N/A</v>
      </c>
      <c r="D179" s="3" t="e">
        <f t="shared" si="10"/>
        <v>#N/A</v>
      </c>
      <c r="E179" s="3" t="e">
        <f t="shared" ref="E179:E242" si="11">IF((E178-D179)&gt;0.001,E178-D179,0)</f>
        <v>#N/A</v>
      </c>
    </row>
    <row r="180" spans="1:5" x14ac:dyDescent="0.25">
      <c r="A180" t="e">
        <f>IF(ROWS($A$49:A180)-1&lt;=total_number_of_payments,ROWS($A$49:A180)-1,NA())</f>
        <v>#N/A</v>
      </c>
      <c r="B180" s="2" t="e">
        <f t="shared" si="8"/>
        <v>#N/A</v>
      </c>
      <c r="C180" s="3" t="e">
        <f t="shared" si="9"/>
        <v>#N/A</v>
      </c>
      <c r="D180" s="3" t="e">
        <f t="shared" si="10"/>
        <v>#N/A</v>
      </c>
      <c r="E180" s="3" t="e">
        <f t="shared" si="11"/>
        <v>#N/A</v>
      </c>
    </row>
    <row r="181" spans="1:5" x14ac:dyDescent="0.25">
      <c r="A181" t="e">
        <f>IF(ROWS($A$49:A181)-1&lt;=total_number_of_payments,ROWS($A$49:A181)-1,NA())</f>
        <v>#N/A</v>
      </c>
      <c r="B181" s="2" t="e">
        <f t="shared" si="8"/>
        <v>#N/A</v>
      </c>
      <c r="C181" s="3" t="e">
        <f t="shared" si="9"/>
        <v>#N/A</v>
      </c>
      <c r="D181" s="3" t="e">
        <f t="shared" si="10"/>
        <v>#N/A</v>
      </c>
      <c r="E181" s="3" t="e">
        <f t="shared" si="11"/>
        <v>#N/A</v>
      </c>
    </row>
    <row r="182" spans="1:5" x14ac:dyDescent="0.25">
      <c r="A182" t="e">
        <f>IF(ROWS($A$49:A182)-1&lt;=total_number_of_payments,ROWS($A$49:A182)-1,NA())</f>
        <v>#N/A</v>
      </c>
      <c r="B182" s="2" t="e">
        <f t="shared" si="8"/>
        <v>#N/A</v>
      </c>
      <c r="C182" s="3" t="e">
        <f t="shared" si="9"/>
        <v>#N/A</v>
      </c>
      <c r="D182" s="3" t="e">
        <f t="shared" si="10"/>
        <v>#N/A</v>
      </c>
      <c r="E182" s="3" t="e">
        <f t="shared" si="11"/>
        <v>#N/A</v>
      </c>
    </row>
    <row r="183" spans="1:5" x14ac:dyDescent="0.25">
      <c r="A183" t="e">
        <f>IF(ROWS($A$49:A183)-1&lt;=total_number_of_payments,ROWS($A$49:A183)-1,NA())</f>
        <v>#N/A</v>
      </c>
      <c r="B183" s="2" t="e">
        <f t="shared" si="8"/>
        <v>#N/A</v>
      </c>
      <c r="C183" s="3" t="e">
        <f t="shared" si="9"/>
        <v>#N/A</v>
      </c>
      <c r="D183" s="3" t="e">
        <f t="shared" si="10"/>
        <v>#N/A</v>
      </c>
      <c r="E183" s="3" t="e">
        <f t="shared" si="11"/>
        <v>#N/A</v>
      </c>
    </row>
    <row r="184" spans="1:5" x14ac:dyDescent="0.25">
      <c r="A184" t="e">
        <f>IF(ROWS($A$49:A184)-1&lt;=total_number_of_payments,ROWS($A$49:A184)-1,NA())</f>
        <v>#N/A</v>
      </c>
      <c r="B184" s="2" t="e">
        <f t="shared" si="8"/>
        <v>#N/A</v>
      </c>
      <c r="C184" s="3" t="e">
        <f t="shared" si="9"/>
        <v>#N/A</v>
      </c>
      <c r="D184" s="3" t="e">
        <f t="shared" si="10"/>
        <v>#N/A</v>
      </c>
      <c r="E184" s="3" t="e">
        <f t="shared" si="11"/>
        <v>#N/A</v>
      </c>
    </row>
    <row r="185" spans="1:5" x14ac:dyDescent="0.25">
      <c r="A185" t="e">
        <f>IF(ROWS($A$49:A185)-1&lt;=total_number_of_payments,ROWS($A$49:A185)-1,NA())</f>
        <v>#N/A</v>
      </c>
      <c r="B185" s="2" t="e">
        <f t="shared" si="8"/>
        <v>#N/A</v>
      </c>
      <c r="C185" s="3" t="e">
        <f t="shared" si="9"/>
        <v>#N/A</v>
      </c>
      <c r="D185" s="3" t="e">
        <f t="shared" si="10"/>
        <v>#N/A</v>
      </c>
      <c r="E185" s="3" t="e">
        <f t="shared" si="11"/>
        <v>#N/A</v>
      </c>
    </row>
    <row r="186" spans="1:5" x14ac:dyDescent="0.25">
      <c r="A186" t="e">
        <f>IF(ROWS($A$49:A186)-1&lt;=total_number_of_payments,ROWS($A$49:A186)-1,NA())</f>
        <v>#N/A</v>
      </c>
      <c r="B186" s="2" t="e">
        <f t="shared" si="8"/>
        <v>#N/A</v>
      </c>
      <c r="C186" s="3" t="e">
        <f t="shared" si="9"/>
        <v>#N/A</v>
      </c>
      <c r="D186" s="3" t="e">
        <f t="shared" si="10"/>
        <v>#N/A</v>
      </c>
      <c r="E186" s="3" t="e">
        <f t="shared" si="11"/>
        <v>#N/A</v>
      </c>
    </row>
    <row r="187" spans="1:5" x14ac:dyDescent="0.25">
      <c r="A187" t="e">
        <f>IF(ROWS($A$49:A187)-1&lt;=total_number_of_payments,ROWS($A$49:A187)-1,NA())</f>
        <v>#N/A</v>
      </c>
      <c r="B187" s="2" t="e">
        <f t="shared" si="8"/>
        <v>#N/A</v>
      </c>
      <c r="C187" s="3" t="e">
        <f t="shared" si="9"/>
        <v>#N/A</v>
      </c>
      <c r="D187" s="3" t="e">
        <f t="shared" si="10"/>
        <v>#N/A</v>
      </c>
      <c r="E187" s="3" t="e">
        <f t="shared" si="11"/>
        <v>#N/A</v>
      </c>
    </row>
    <row r="188" spans="1:5" x14ac:dyDescent="0.25">
      <c r="A188" t="e">
        <f>IF(ROWS($A$49:A188)-1&lt;=total_number_of_payments,ROWS($A$49:A188)-1,NA())</f>
        <v>#N/A</v>
      </c>
      <c r="B188" s="2" t="e">
        <f t="shared" si="8"/>
        <v>#N/A</v>
      </c>
      <c r="C188" s="3" t="e">
        <f t="shared" si="9"/>
        <v>#N/A</v>
      </c>
      <c r="D188" s="3" t="e">
        <f t="shared" si="10"/>
        <v>#N/A</v>
      </c>
      <c r="E188" s="3" t="e">
        <f t="shared" si="11"/>
        <v>#N/A</v>
      </c>
    </row>
    <row r="189" spans="1:5" x14ac:dyDescent="0.25">
      <c r="A189" t="e">
        <f>IF(ROWS($A$49:A189)-1&lt;=total_number_of_payments,ROWS($A$49:A189)-1,NA())</f>
        <v>#N/A</v>
      </c>
      <c r="B189" s="2" t="e">
        <f t="shared" si="8"/>
        <v>#N/A</v>
      </c>
      <c r="C189" s="3" t="e">
        <f t="shared" si="9"/>
        <v>#N/A</v>
      </c>
      <c r="D189" s="3" t="e">
        <f t="shared" si="10"/>
        <v>#N/A</v>
      </c>
      <c r="E189" s="3" t="e">
        <f t="shared" si="11"/>
        <v>#N/A</v>
      </c>
    </row>
    <row r="190" spans="1:5" x14ac:dyDescent="0.25">
      <c r="A190" t="e">
        <f>IF(ROWS($A$49:A190)-1&lt;=total_number_of_payments,ROWS($A$49:A190)-1,NA())</f>
        <v>#N/A</v>
      </c>
      <c r="B190" s="2" t="e">
        <f t="shared" si="8"/>
        <v>#N/A</v>
      </c>
      <c r="C190" s="3" t="e">
        <f t="shared" si="9"/>
        <v>#N/A</v>
      </c>
      <c r="D190" s="3" t="e">
        <f t="shared" si="10"/>
        <v>#N/A</v>
      </c>
      <c r="E190" s="3" t="e">
        <f t="shared" si="11"/>
        <v>#N/A</v>
      </c>
    </row>
    <row r="191" spans="1:5" x14ac:dyDescent="0.25">
      <c r="A191" t="e">
        <f>IF(ROWS($A$49:A191)-1&lt;=total_number_of_payments,ROWS($A$49:A191)-1,NA())</f>
        <v>#N/A</v>
      </c>
      <c r="B191" s="2" t="e">
        <f t="shared" si="8"/>
        <v>#N/A</v>
      </c>
      <c r="C191" s="3" t="e">
        <f t="shared" si="9"/>
        <v>#N/A</v>
      </c>
      <c r="D191" s="3" t="e">
        <f t="shared" si="10"/>
        <v>#N/A</v>
      </c>
      <c r="E191" s="3" t="e">
        <f t="shared" si="11"/>
        <v>#N/A</v>
      </c>
    </row>
    <row r="192" spans="1:5" x14ac:dyDescent="0.25">
      <c r="A192" t="e">
        <f>IF(ROWS($A$49:A192)-1&lt;=total_number_of_payments,ROWS($A$49:A192)-1,NA())</f>
        <v>#N/A</v>
      </c>
      <c r="B192" s="2" t="e">
        <f t="shared" si="8"/>
        <v>#N/A</v>
      </c>
      <c r="C192" s="3" t="e">
        <f t="shared" si="9"/>
        <v>#N/A</v>
      </c>
      <c r="D192" s="3" t="e">
        <f t="shared" si="10"/>
        <v>#N/A</v>
      </c>
      <c r="E192" s="3" t="e">
        <f t="shared" si="11"/>
        <v>#N/A</v>
      </c>
    </row>
    <row r="193" spans="1:5" x14ac:dyDescent="0.25">
      <c r="A193" t="e">
        <f>IF(ROWS($A$49:A193)-1&lt;=total_number_of_payments,ROWS($A$49:A193)-1,NA())</f>
        <v>#N/A</v>
      </c>
      <c r="B193" s="2" t="e">
        <f t="shared" si="8"/>
        <v>#N/A</v>
      </c>
      <c r="C193" s="3" t="e">
        <f t="shared" si="9"/>
        <v>#N/A</v>
      </c>
      <c r="D193" s="3" t="e">
        <f t="shared" si="10"/>
        <v>#N/A</v>
      </c>
      <c r="E193" s="3" t="e">
        <f t="shared" si="11"/>
        <v>#N/A</v>
      </c>
    </row>
    <row r="194" spans="1:5" x14ac:dyDescent="0.25">
      <c r="A194" t="e">
        <f>IF(ROWS($A$49:A194)-1&lt;=total_number_of_payments,ROWS($A$49:A194)-1,NA())</f>
        <v>#N/A</v>
      </c>
      <c r="B194" s="2" t="e">
        <f t="shared" si="8"/>
        <v>#N/A</v>
      </c>
      <c r="C194" s="3" t="e">
        <f t="shared" si="9"/>
        <v>#N/A</v>
      </c>
      <c r="D194" s="3" t="e">
        <f t="shared" si="10"/>
        <v>#N/A</v>
      </c>
      <c r="E194" s="3" t="e">
        <f t="shared" si="11"/>
        <v>#N/A</v>
      </c>
    </row>
    <row r="195" spans="1:5" x14ac:dyDescent="0.25">
      <c r="A195" t="e">
        <f>IF(ROWS($A$49:A195)-1&lt;=total_number_of_payments,ROWS($A$49:A195)-1,NA())</f>
        <v>#N/A</v>
      </c>
      <c r="B195" s="2" t="e">
        <f t="shared" si="8"/>
        <v>#N/A</v>
      </c>
      <c r="C195" s="3" t="e">
        <f t="shared" si="9"/>
        <v>#N/A</v>
      </c>
      <c r="D195" s="3" t="e">
        <f t="shared" si="10"/>
        <v>#N/A</v>
      </c>
      <c r="E195" s="3" t="e">
        <f t="shared" si="11"/>
        <v>#N/A</v>
      </c>
    </row>
    <row r="196" spans="1:5" x14ac:dyDescent="0.25">
      <c r="A196" t="e">
        <f>IF(ROWS($A$49:A196)-1&lt;=total_number_of_payments,ROWS($A$49:A196)-1,NA())</f>
        <v>#N/A</v>
      </c>
      <c r="B196" s="2" t="e">
        <f t="shared" si="8"/>
        <v>#N/A</v>
      </c>
      <c r="C196" s="3" t="e">
        <f t="shared" si="9"/>
        <v>#N/A</v>
      </c>
      <c r="D196" s="3" t="e">
        <f t="shared" si="10"/>
        <v>#N/A</v>
      </c>
      <c r="E196" s="3" t="e">
        <f t="shared" si="11"/>
        <v>#N/A</v>
      </c>
    </row>
    <row r="197" spans="1:5" x14ac:dyDescent="0.25">
      <c r="A197" t="e">
        <f>IF(ROWS($A$49:A197)-1&lt;=total_number_of_payments,ROWS($A$49:A197)-1,NA())</f>
        <v>#N/A</v>
      </c>
      <c r="B197" s="2" t="e">
        <f t="shared" si="8"/>
        <v>#N/A</v>
      </c>
      <c r="C197" s="3" t="e">
        <f t="shared" si="9"/>
        <v>#N/A</v>
      </c>
      <c r="D197" s="3" t="e">
        <f t="shared" si="10"/>
        <v>#N/A</v>
      </c>
      <c r="E197" s="3" t="e">
        <f t="shared" si="11"/>
        <v>#N/A</v>
      </c>
    </row>
    <row r="198" spans="1:5" x14ac:dyDescent="0.25">
      <c r="A198" t="e">
        <f>IF(ROWS($A$49:A198)-1&lt;=total_number_of_payments,ROWS($A$49:A198)-1,NA())</f>
        <v>#N/A</v>
      </c>
      <c r="B198" s="2" t="e">
        <f t="shared" si="8"/>
        <v>#N/A</v>
      </c>
      <c r="C198" s="3" t="e">
        <f t="shared" si="9"/>
        <v>#N/A</v>
      </c>
      <c r="D198" s="3" t="e">
        <f t="shared" si="10"/>
        <v>#N/A</v>
      </c>
      <c r="E198" s="3" t="e">
        <f t="shared" si="11"/>
        <v>#N/A</v>
      </c>
    </row>
    <row r="199" spans="1:5" x14ac:dyDescent="0.25">
      <c r="A199" t="e">
        <f>IF(ROWS($A$49:A199)-1&lt;=total_number_of_payments,ROWS($A$49:A199)-1,NA())</f>
        <v>#N/A</v>
      </c>
      <c r="B199" s="2" t="e">
        <f t="shared" si="8"/>
        <v>#N/A</v>
      </c>
      <c r="C199" s="3" t="e">
        <f t="shared" si="9"/>
        <v>#N/A</v>
      </c>
      <c r="D199" s="3" t="e">
        <f t="shared" si="10"/>
        <v>#N/A</v>
      </c>
      <c r="E199" s="3" t="e">
        <f t="shared" si="11"/>
        <v>#N/A</v>
      </c>
    </row>
    <row r="200" spans="1:5" x14ac:dyDescent="0.25">
      <c r="A200" t="e">
        <f>IF(ROWS($A$49:A200)-1&lt;=total_number_of_payments,ROWS($A$49:A200)-1,NA())</f>
        <v>#N/A</v>
      </c>
      <c r="B200" s="2" t="e">
        <f t="shared" si="8"/>
        <v>#N/A</v>
      </c>
      <c r="C200" s="3" t="e">
        <f t="shared" si="9"/>
        <v>#N/A</v>
      </c>
      <c r="D200" s="3" t="e">
        <f t="shared" si="10"/>
        <v>#N/A</v>
      </c>
      <c r="E200" s="3" t="e">
        <f t="shared" si="11"/>
        <v>#N/A</v>
      </c>
    </row>
    <row r="201" spans="1:5" x14ac:dyDescent="0.25">
      <c r="A201" t="e">
        <f>IF(ROWS($A$49:A201)-1&lt;=total_number_of_payments,ROWS($A$49:A201)-1,NA())</f>
        <v>#N/A</v>
      </c>
      <c r="B201" s="2" t="e">
        <f t="shared" si="8"/>
        <v>#N/A</v>
      </c>
      <c r="C201" s="3" t="e">
        <f t="shared" si="9"/>
        <v>#N/A</v>
      </c>
      <c r="D201" s="3" t="e">
        <f t="shared" si="10"/>
        <v>#N/A</v>
      </c>
      <c r="E201" s="3" t="e">
        <f t="shared" si="11"/>
        <v>#N/A</v>
      </c>
    </row>
    <row r="202" spans="1:5" x14ac:dyDescent="0.25">
      <c r="A202" t="e">
        <f>IF(ROWS($A$49:A202)-1&lt;=total_number_of_payments,ROWS($A$49:A202)-1,NA())</f>
        <v>#N/A</v>
      </c>
      <c r="B202" s="2" t="e">
        <f t="shared" si="8"/>
        <v>#N/A</v>
      </c>
      <c r="C202" s="3" t="e">
        <f t="shared" si="9"/>
        <v>#N/A</v>
      </c>
      <c r="D202" s="3" t="e">
        <f t="shared" si="10"/>
        <v>#N/A</v>
      </c>
      <c r="E202" s="3" t="e">
        <f t="shared" si="11"/>
        <v>#N/A</v>
      </c>
    </row>
    <row r="203" spans="1:5" x14ac:dyDescent="0.25">
      <c r="A203" t="e">
        <f>IF(ROWS($A$49:A203)-1&lt;=total_number_of_payments,ROWS($A$49:A203)-1,NA())</f>
        <v>#N/A</v>
      </c>
      <c r="B203" s="2" t="e">
        <f t="shared" si="8"/>
        <v>#N/A</v>
      </c>
      <c r="C203" s="3" t="e">
        <f t="shared" si="9"/>
        <v>#N/A</v>
      </c>
      <c r="D203" s="3" t="e">
        <f t="shared" si="10"/>
        <v>#N/A</v>
      </c>
      <c r="E203" s="3" t="e">
        <f t="shared" si="11"/>
        <v>#N/A</v>
      </c>
    </row>
    <row r="204" spans="1:5" x14ac:dyDescent="0.25">
      <c r="A204" t="e">
        <f>IF(ROWS($A$49:A204)-1&lt;=total_number_of_payments,ROWS($A$49:A204)-1,NA())</f>
        <v>#N/A</v>
      </c>
      <c r="B204" s="2" t="e">
        <f t="shared" si="8"/>
        <v>#N/A</v>
      </c>
      <c r="C204" s="3" t="e">
        <f t="shared" si="9"/>
        <v>#N/A</v>
      </c>
      <c r="D204" s="3" t="e">
        <f t="shared" si="10"/>
        <v>#N/A</v>
      </c>
      <c r="E204" s="3" t="e">
        <f t="shared" si="11"/>
        <v>#N/A</v>
      </c>
    </row>
    <row r="205" spans="1:5" x14ac:dyDescent="0.25">
      <c r="A205" t="e">
        <f>IF(ROWS($A$49:A205)-1&lt;=total_number_of_payments,ROWS($A$49:A205)-1,NA())</f>
        <v>#N/A</v>
      </c>
      <c r="B205" s="2" t="e">
        <f t="shared" si="8"/>
        <v>#N/A</v>
      </c>
      <c r="C205" s="3" t="e">
        <f t="shared" si="9"/>
        <v>#N/A</v>
      </c>
      <c r="D205" s="3" t="e">
        <f t="shared" si="10"/>
        <v>#N/A</v>
      </c>
      <c r="E205" s="3" t="e">
        <f t="shared" si="11"/>
        <v>#N/A</v>
      </c>
    </row>
    <row r="206" spans="1:5" x14ac:dyDescent="0.25">
      <c r="A206" t="e">
        <f>IF(ROWS($A$49:A206)-1&lt;=total_number_of_payments,ROWS($A$49:A206)-1,NA())</f>
        <v>#N/A</v>
      </c>
      <c r="B206" s="2" t="e">
        <f t="shared" si="8"/>
        <v>#N/A</v>
      </c>
      <c r="C206" s="3" t="e">
        <f t="shared" si="9"/>
        <v>#N/A</v>
      </c>
      <c r="D206" s="3" t="e">
        <f t="shared" si="10"/>
        <v>#N/A</v>
      </c>
      <c r="E206" s="3" t="e">
        <f t="shared" si="11"/>
        <v>#N/A</v>
      </c>
    </row>
    <row r="207" spans="1:5" x14ac:dyDescent="0.25">
      <c r="A207" t="e">
        <f>IF(ROWS($A$49:A207)-1&lt;=total_number_of_payments,ROWS($A$49:A207)-1,NA())</f>
        <v>#N/A</v>
      </c>
      <c r="B207" s="2" t="e">
        <f t="shared" si="8"/>
        <v>#N/A</v>
      </c>
      <c r="C207" s="3" t="e">
        <f t="shared" si="9"/>
        <v>#N/A</v>
      </c>
      <c r="D207" s="3" t="e">
        <f t="shared" si="10"/>
        <v>#N/A</v>
      </c>
      <c r="E207" s="3" t="e">
        <f t="shared" si="11"/>
        <v>#N/A</v>
      </c>
    </row>
    <row r="208" spans="1:5" x14ac:dyDescent="0.25">
      <c r="A208" t="e">
        <f>IF(ROWS($A$49:A208)-1&lt;=total_number_of_payments,ROWS($A$49:A208)-1,NA())</f>
        <v>#N/A</v>
      </c>
      <c r="B208" s="2" t="e">
        <f t="shared" si="8"/>
        <v>#N/A</v>
      </c>
      <c r="C208" s="3" t="e">
        <f t="shared" si="9"/>
        <v>#N/A</v>
      </c>
      <c r="D208" s="3" t="e">
        <f t="shared" si="10"/>
        <v>#N/A</v>
      </c>
      <c r="E208" s="3" t="e">
        <f t="shared" si="11"/>
        <v>#N/A</v>
      </c>
    </row>
    <row r="209" spans="1:5" x14ac:dyDescent="0.25">
      <c r="A209" t="e">
        <f>IF(ROWS($A$49:A209)-1&lt;=total_number_of_payments,ROWS($A$49:A209)-1,NA())</f>
        <v>#N/A</v>
      </c>
      <c r="B209" s="2" t="e">
        <f t="shared" si="8"/>
        <v>#N/A</v>
      </c>
      <c r="C209" s="3" t="e">
        <f t="shared" si="9"/>
        <v>#N/A</v>
      </c>
      <c r="D209" s="3" t="e">
        <f t="shared" si="10"/>
        <v>#N/A</v>
      </c>
      <c r="E209" s="3" t="e">
        <f t="shared" si="11"/>
        <v>#N/A</v>
      </c>
    </row>
    <row r="210" spans="1:5" x14ac:dyDescent="0.25">
      <c r="A210" t="e">
        <f>IF(ROWS($A$49:A210)-1&lt;=total_number_of_payments,ROWS($A$49:A210)-1,NA())</f>
        <v>#N/A</v>
      </c>
      <c r="B210" s="2" t="e">
        <f t="shared" si="8"/>
        <v>#N/A</v>
      </c>
      <c r="C210" s="3" t="e">
        <f t="shared" si="9"/>
        <v>#N/A</v>
      </c>
      <c r="D210" s="3" t="e">
        <f t="shared" si="10"/>
        <v>#N/A</v>
      </c>
      <c r="E210" s="3" t="e">
        <f t="shared" si="11"/>
        <v>#N/A</v>
      </c>
    </row>
    <row r="211" spans="1:5" x14ac:dyDescent="0.25">
      <c r="A211" t="e">
        <f>IF(ROWS($A$49:A211)-1&lt;=total_number_of_payments,ROWS($A$49:A211)-1,NA())</f>
        <v>#N/A</v>
      </c>
      <c r="B211" s="2" t="e">
        <f t="shared" si="8"/>
        <v>#N/A</v>
      </c>
      <c r="C211" s="3" t="e">
        <f t="shared" si="9"/>
        <v>#N/A</v>
      </c>
      <c r="D211" s="3" t="e">
        <f t="shared" si="10"/>
        <v>#N/A</v>
      </c>
      <c r="E211" s="3" t="e">
        <f t="shared" si="11"/>
        <v>#N/A</v>
      </c>
    </row>
    <row r="212" spans="1:5" x14ac:dyDescent="0.25">
      <c r="A212" t="e">
        <f>IF(ROWS($A$49:A212)-1&lt;=total_number_of_payments,ROWS($A$49:A212)-1,NA())</f>
        <v>#N/A</v>
      </c>
      <c r="B212" s="2" t="e">
        <f t="shared" si="8"/>
        <v>#N/A</v>
      </c>
      <c r="C212" s="3" t="e">
        <f t="shared" si="9"/>
        <v>#N/A</v>
      </c>
      <c r="D212" s="3" t="e">
        <f t="shared" si="10"/>
        <v>#N/A</v>
      </c>
      <c r="E212" s="3" t="e">
        <f t="shared" si="11"/>
        <v>#N/A</v>
      </c>
    </row>
    <row r="213" spans="1:5" x14ac:dyDescent="0.25">
      <c r="A213" t="e">
        <f>IF(ROWS($A$49:A213)-1&lt;=total_number_of_payments,ROWS($A$49:A213)-1,NA())</f>
        <v>#N/A</v>
      </c>
      <c r="B213" s="2" t="e">
        <f t="shared" si="8"/>
        <v>#N/A</v>
      </c>
      <c r="C213" s="3" t="e">
        <f t="shared" si="9"/>
        <v>#N/A</v>
      </c>
      <c r="D213" s="3" t="e">
        <f t="shared" si="10"/>
        <v>#N/A</v>
      </c>
      <c r="E213" s="3" t="e">
        <f t="shared" si="11"/>
        <v>#N/A</v>
      </c>
    </row>
    <row r="214" spans="1:5" x14ac:dyDescent="0.25">
      <c r="A214" t="e">
        <f>IF(ROWS($A$49:A214)-1&lt;=total_number_of_payments,ROWS($A$49:A214)-1,NA())</f>
        <v>#N/A</v>
      </c>
      <c r="B214" s="2" t="e">
        <f t="shared" si="8"/>
        <v>#N/A</v>
      </c>
      <c r="C214" s="3" t="e">
        <f t="shared" si="9"/>
        <v>#N/A</v>
      </c>
      <c r="D214" s="3" t="e">
        <f t="shared" si="10"/>
        <v>#N/A</v>
      </c>
      <c r="E214" s="3" t="e">
        <f t="shared" si="11"/>
        <v>#N/A</v>
      </c>
    </row>
    <row r="215" spans="1:5" x14ac:dyDescent="0.25">
      <c r="A215" t="e">
        <f>IF(ROWS($A$49:A215)-1&lt;=total_number_of_payments,ROWS($A$49:A215)-1,NA())</f>
        <v>#N/A</v>
      </c>
      <c r="B215" s="2" t="e">
        <f t="shared" si="8"/>
        <v>#N/A</v>
      </c>
      <c r="C215" s="3" t="e">
        <f t="shared" si="9"/>
        <v>#N/A</v>
      </c>
      <c r="D215" s="3" t="e">
        <f t="shared" si="10"/>
        <v>#N/A</v>
      </c>
      <c r="E215" s="3" t="e">
        <f t="shared" si="11"/>
        <v>#N/A</v>
      </c>
    </row>
    <row r="216" spans="1:5" x14ac:dyDescent="0.25">
      <c r="A216" t="e">
        <f>IF(ROWS($A$49:A216)-1&lt;=total_number_of_payments,ROWS($A$49:A216)-1,NA())</f>
        <v>#N/A</v>
      </c>
      <c r="B216" s="2" t="e">
        <f t="shared" si="8"/>
        <v>#N/A</v>
      </c>
      <c r="C216" s="3" t="e">
        <f t="shared" si="9"/>
        <v>#N/A</v>
      </c>
      <c r="D216" s="3" t="e">
        <f t="shared" si="10"/>
        <v>#N/A</v>
      </c>
      <c r="E216" s="3" t="e">
        <f t="shared" si="11"/>
        <v>#N/A</v>
      </c>
    </row>
    <row r="217" spans="1:5" x14ac:dyDescent="0.25">
      <c r="A217" t="e">
        <f>IF(ROWS($A$49:A217)-1&lt;=total_number_of_payments,ROWS($A$49:A217)-1,NA())</f>
        <v>#N/A</v>
      </c>
      <c r="B217" s="2" t="e">
        <f t="shared" si="8"/>
        <v>#N/A</v>
      </c>
      <c r="C217" s="3" t="e">
        <f t="shared" si="9"/>
        <v>#N/A</v>
      </c>
      <c r="D217" s="3" t="e">
        <f t="shared" si="10"/>
        <v>#N/A</v>
      </c>
      <c r="E217" s="3" t="e">
        <f t="shared" si="11"/>
        <v>#N/A</v>
      </c>
    </row>
    <row r="218" spans="1:5" x14ac:dyDescent="0.25">
      <c r="A218" t="e">
        <f>IF(ROWS($A$49:A218)-1&lt;=total_number_of_payments,ROWS($A$49:A218)-1,NA())</f>
        <v>#N/A</v>
      </c>
      <c r="B218" s="2" t="e">
        <f t="shared" si="8"/>
        <v>#N/A</v>
      </c>
      <c r="C218" s="3" t="e">
        <f t="shared" si="9"/>
        <v>#N/A</v>
      </c>
      <c r="D218" s="3" t="e">
        <f t="shared" si="10"/>
        <v>#N/A</v>
      </c>
      <c r="E218" s="3" t="e">
        <f t="shared" si="11"/>
        <v>#N/A</v>
      </c>
    </row>
    <row r="219" spans="1:5" x14ac:dyDescent="0.25">
      <c r="A219" t="e">
        <f>IF(ROWS($A$49:A219)-1&lt;=total_number_of_payments,ROWS($A$49:A219)-1,NA())</f>
        <v>#N/A</v>
      </c>
      <c r="B219" s="2" t="e">
        <f t="shared" si="8"/>
        <v>#N/A</v>
      </c>
      <c r="C219" s="3" t="e">
        <f t="shared" si="9"/>
        <v>#N/A</v>
      </c>
      <c r="D219" s="3" t="e">
        <f t="shared" si="10"/>
        <v>#N/A</v>
      </c>
      <c r="E219" s="3" t="e">
        <f t="shared" si="11"/>
        <v>#N/A</v>
      </c>
    </row>
    <row r="220" spans="1:5" x14ac:dyDescent="0.25">
      <c r="A220" t="e">
        <f>IF(ROWS($A$49:A220)-1&lt;=total_number_of_payments,ROWS($A$49:A220)-1,NA())</f>
        <v>#N/A</v>
      </c>
      <c r="B220" s="2" t="e">
        <f t="shared" si="8"/>
        <v>#N/A</v>
      </c>
      <c r="C220" s="3" t="e">
        <f t="shared" si="9"/>
        <v>#N/A</v>
      </c>
      <c r="D220" s="3" t="e">
        <f t="shared" si="10"/>
        <v>#N/A</v>
      </c>
      <c r="E220" s="3" t="e">
        <f t="shared" si="11"/>
        <v>#N/A</v>
      </c>
    </row>
    <row r="221" spans="1:5" x14ac:dyDescent="0.25">
      <c r="A221" t="e">
        <f>IF(ROWS($A$49:A221)-1&lt;=total_number_of_payments,ROWS($A$49:A221)-1,NA())</f>
        <v>#N/A</v>
      </c>
      <c r="B221" s="2" t="e">
        <f t="shared" si="8"/>
        <v>#N/A</v>
      </c>
      <c r="C221" s="3" t="e">
        <f t="shared" si="9"/>
        <v>#N/A</v>
      </c>
      <c r="D221" s="3" t="e">
        <f t="shared" si="10"/>
        <v>#N/A</v>
      </c>
      <c r="E221" s="3" t="e">
        <f t="shared" si="11"/>
        <v>#N/A</v>
      </c>
    </row>
    <row r="222" spans="1:5" x14ac:dyDescent="0.25">
      <c r="A222" t="e">
        <f>IF(ROWS($A$49:A222)-1&lt;=total_number_of_payments,ROWS($A$49:A222)-1,NA())</f>
        <v>#N/A</v>
      </c>
      <c r="B222" s="2" t="e">
        <f t="shared" si="8"/>
        <v>#N/A</v>
      </c>
      <c r="C222" s="3" t="e">
        <f t="shared" si="9"/>
        <v>#N/A</v>
      </c>
      <c r="D222" s="3" t="e">
        <f t="shared" si="10"/>
        <v>#N/A</v>
      </c>
      <c r="E222" s="3" t="e">
        <f t="shared" si="11"/>
        <v>#N/A</v>
      </c>
    </row>
    <row r="223" spans="1:5" x14ac:dyDescent="0.25">
      <c r="A223" t="e">
        <f>IF(ROWS($A$49:A223)-1&lt;=total_number_of_payments,ROWS($A$49:A223)-1,NA())</f>
        <v>#N/A</v>
      </c>
      <c r="B223" s="2" t="e">
        <f t="shared" si="8"/>
        <v>#N/A</v>
      </c>
      <c r="C223" s="3" t="e">
        <f t="shared" si="9"/>
        <v>#N/A</v>
      </c>
      <c r="D223" s="3" t="e">
        <f t="shared" si="10"/>
        <v>#N/A</v>
      </c>
      <c r="E223" s="3" t="e">
        <f t="shared" si="11"/>
        <v>#N/A</v>
      </c>
    </row>
    <row r="224" spans="1:5" x14ac:dyDescent="0.25">
      <c r="A224" t="e">
        <f>IF(ROWS($A$49:A224)-1&lt;=total_number_of_payments,ROWS($A$49:A224)-1,NA())</f>
        <v>#N/A</v>
      </c>
      <c r="B224" s="2" t="e">
        <f t="shared" si="8"/>
        <v>#N/A</v>
      </c>
      <c r="C224" s="3" t="e">
        <f t="shared" si="9"/>
        <v>#N/A</v>
      </c>
      <c r="D224" s="3" t="e">
        <f t="shared" si="10"/>
        <v>#N/A</v>
      </c>
      <c r="E224" s="3" t="e">
        <f t="shared" si="11"/>
        <v>#N/A</v>
      </c>
    </row>
    <row r="225" spans="1:5" x14ac:dyDescent="0.25">
      <c r="A225" t="e">
        <f>IF(ROWS($A$49:A225)-1&lt;=total_number_of_payments,ROWS($A$49:A225)-1,NA())</f>
        <v>#N/A</v>
      </c>
      <c r="B225" s="2" t="e">
        <f t="shared" si="8"/>
        <v>#N/A</v>
      </c>
      <c r="C225" s="3" t="e">
        <f t="shared" si="9"/>
        <v>#N/A</v>
      </c>
      <c r="D225" s="3" t="e">
        <f t="shared" si="10"/>
        <v>#N/A</v>
      </c>
      <c r="E225" s="3" t="e">
        <f t="shared" si="11"/>
        <v>#N/A</v>
      </c>
    </row>
    <row r="226" spans="1:5" x14ac:dyDescent="0.25">
      <c r="A226" t="e">
        <f>IF(ROWS($A$49:A226)-1&lt;=total_number_of_payments,ROWS($A$49:A226)-1,NA())</f>
        <v>#N/A</v>
      </c>
      <c r="B226" s="2" t="e">
        <f t="shared" si="8"/>
        <v>#N/A</v>
      </c>
      <c r="C226" s="3" t="e">
        <f t="shared" si="9"/>
        <v>#N/A</v>
      </c>
      <c r="D226" s="3" t="e">
        <f t="shared" si="10"/>
        <v>#N/A</v>
      </c>
      <c r="E226" s="3" t="e">
        <f t="shared" si="11"/>
        <v>#N/A</v>
      </c>
    </row>
    <row r="227" spans="1:5" x14ac:dyDescent="0.25">
      <c r="A227" t="e">
        <f>IF(ROWS($A$49:A227)-1&lt;=total_number_of_payments,ROWS($A$49:A227)-1,NA())</f>
        <v>#N/A</v>
      </c>
      <c r="B227" s="2" t="e">
        <f t="shared" si="8"/>
        <v>#N/A</v>
      </c>
      <c r="C227" s="3" t="e">
        <f t="shared" si="9"/>
        <v>#N/A</v>
      </c>
      <c r="D227" s="3" t="e">
        <f t="shared" si="10"/>
        <v>#N/A</v>
      </c>
      <c r="E227" s="3" t="e">
        <f t="shared" si="11"/>
        <v>#N/A</v>
      </c>
    </row>
    <row r="228" spans="1:5" x14ac:dyDescent="0.25">
      <c r="A228" t="e">
        <f>IF(ROWS($A$49:A228)-1&lt;=total_number_of_payments,ROWS($A$49:A228)-1,NA())</f>
        <v>#N/A</v>
      </c>
      <c r="B228" s="2" t="e">
        <f t="shared" si="8"/>
        <v>#N/A</v>
      </c>
      <c r="C228" s="3" t="e">
        <f t="shared" si="9"/>
        <v>#N/A</v>
      </c>
      <c r="D228" s="3" t="e">
        <f t="shared" si="10"/>
        <v>#N/A</v>
      </c>
      <c r="E228" s="3" t="e">
        <f t="shared" si="11"/>
        <v>#N/A</v>
      </c>
    </row>
    <row r="229" spans="1:5" x14ac:dyDescent="0.25">
      <c r="A229" t="e">
        <f>IF(ROWS($A$49:A229)-1&lt;=total_number_of_payments,ROWS($A$49:A229)-1,NA())</f>
        <v>#N/A</v>
      </c>
      <c r="B229" s="2" t="e">
        <f t="shared" si="8"/>
        <v>#N/A</v>
      </c>
      <c r="C229" s="3" t="e">
        <f t="shared" si="9"/>
        <v>#N/A</v>
      </c>
      <c r="D229" s="3" t="e">
        <f t="shared" si="10"/>
        <v>#N/A</v>
      </c>
      <c r="E229" s="3" t="e">
        <f t="shared" si="11"/>
        <v>#N/A</v>
      </c>
    </row>
    <row r="230" spans="1:5" x14ac:dyDescent="0.25">
      <c r="A230" t="e">
        <f>IF(ROWS($A$49:A230)-1&lt;=total_number_of_payments,ROWS($A$49:A230)-1,NA())</f>
        <v>#N/A</v>
      </c>
      <c r="B230" s="2" t="e">
        <f t="shared" si="8"/>
        <v>#N/A</v>
      </c>
      <c r="C230" s="3" t="e">
        <f t="shared" si="9"/>
        <v>#N/A</v>
      </c>
      <c r="D230" s="3" t="e">
        <f t="shared" si="10"/>
        <v>#N/A</v>
      </c>
      <c r="E230" s="3" t="e">
        <f t="shared" si="11"/>
        <v>#N/A</v>
      </c>
    </row>
    <row r="231" spans="1:5" x14ac:dyDescent="0.25">
      <c r="A231" t="e">
        <f>IF(ROWS($A$49:A231)-1&lt;=total_number_of_payments,ROWS($A$49:A231)-1,NA())</f>
        <v>#N/A</v>
      </c>
      <c r="B231" s="2" t="e">
        <f t="shared" si="8"/>
        <v>#N/A</v>
      </c>
      <c r="C231" s="3" t="e">
        <f t="shared" si="9"/>
        <v>#N/A</v>
      </c>
      <c r="D231" s="3" t="e">
        <f t="shared" si="10"/>
        <v>#N/A</v>
      </c>
      <c r="E231" s="3" t="e">
        <f t="shared" si="11"/>
        <v>#N/A</v>
      </c>
    </row>
    <row r="232" spans="1:5" x14ac:dyDescent="0.25">
      <c r="A232" t="e">
        <f>IF(ROWS($A$49:A232)-1&lt;=total_number_of_payments,ROWS($A$49:A232)-1,NA())</f>
        <v>#N/A</v>
      </c>
      <c r="B232" s="2" t="e">
        <f t="shared" si="8"/>
        <v>#N/A</v>
      </c>
      <c r="C232" s="3" t="e">
        <f t="shared" si="9"/>
        <v>#N/A</v>
      </c>
      <c r="D232" s="3" t="e">
        <f t="shared" si="10"/>
        <v>#N/A</v>
      </c>
      <c r="E232" s="3" t="e">
        <f t="shared" si="11"/>
        <v>#N/A</v>
      </c>
    </row>
    <row r="233" spans="1:5" x14ac:dyDescent="0.25">
      <c r="A233" t="e">
        <f>IF(ROWS($A$49:A233)-1&lt;=total_number_of_payments,ROWS($A$49:A233)-1,NA())</f>
        <v>#N/A</v>
      </c>
      <c r="B233" s="2" t="e">
        <f t="shared" si="8"/>
        <v>#N/A</v>
      </c>
      <c r="C233" s="3" t="e">
        <f t="shared" si="9"/>
        <v>#N/A</v>
      </c>
      <c r="D233" s="3" t="e">
        <f t="shared" si="10"/>
        <v>#N/A</v>
      </c>
      <c r="E233" s="3" t="e">
        <f t="shared" si="11"/>
        <v>#N/A</v>
      </c>
    </row>
    <row r="234" spans="1:5" x14ac:dyDescent="0.25">
      <c r="A234" t="e">
        <f>IF(ROWS($A$49:A234)-1&lt;=total_number_of_payments,ROWS($A$49:A234)-1,NA())</f>
        <v>#N/A</v>
      </c>
      <c r="B234" s="2" t="e">
        <f t="shared" si="8"/>
        <v>#N/A</v>
      </c>
      <c r="C234" s="3" t="e">
        <f t="shared" si="9"/>
        <v>#N/A</v>
      </c>
      <c r="D234" s="3" t="e">
        <f t="shared" si="10"/>
        <v>#N/A</v>
      </c>
      <c r="E234" s="3" t="e">
        <f t="shared" si="11"/>
        <v>#N/A</v>
      </c>
    </row>
    <row r="235" spans="1:5" x14ac:dyDescent="0.25">
      <c r="A235" t="e">
        <f>IF(ROWS($A$49:A235)-1&lt;=total_number_of_payments,ROWS($A$49:A235)-1,NA())</f>
        <v>#N/A</v>
      </c>
      <c r="B235" s="2" t="e">
        <f t="shared" si="8"/>
        <v>#N/A</v>
      </c>
      <c r="C235" s="3" t="e">
        <f t="shared" si="9"/>
        <v>#N/A</v>
      </c>
      <c r="D235" s="3" t="e">
        <f t="shared" si="10"/>
        <v>#N/A</v>
      </c>
      <c r="E235" s="3" t="e">
        <f t="shared" si="11"/>
        <v>#N/A</v>
      </c>
    </row>
    <row r="236" spans="1:5" x14ac:dyDescent="0.25">
      <c r="A236" t="e">
        <f>IF(ROWS($A$49:A236)-1&lt;=total_number_of_payments,ROWS($A$49:A236)-1,NA())</f>
        <v>#N/A</v>
      </c>
      <c r="B236" s="2" t="e">
        <f t="shared" si="8"/>
        <v>#N/A</v>
      </c>
      <c r="C236" s="3" t="e">
        <f t="shared" si="9"/>
        <v>#N/A</v>
      </c>
      <c r="D236" s="3" t="e">
        <f t="shared" si="10"/>
        <v>#N/A</v>
      </c>
      <c r="E236" s="3" t="e">
        <f t="shared" si="11"/>
        <v>#N/A</v>
      </c>
    </row>
    <row r="237" spans="1:5" x14ac:dyDescent="0.25">
      <c r="A237" t="e">
        <f>IF(ROWS($A$49:A237)-1&lt;=total_number_of_payments,ROWS($A$49:A237)-1,NA())</f>
        <v>#N/A</v>
      </c>
      <c r="B237" s="2" t="e">
        <f t="shared" si="8"/>
        <v>#N/A</v>
      </c>
      <c r="C237" s="3" t="e">
        <f t="shared" si="9"/>
        <v>#N/A</v>
      </c>
      <c r="D237" s="3" t="e">
        <f t="shared" si="10"/>
        <v>#N/A</v>
      </c>
      <c r="E237" s="3" t="e">
        <f t="shared" si="11"/>
        <v>#N/A</v>
      </c>
    </row>
    <row r="238" spans="1:5" x14ac:dyDescent="0.25">
      <c r="A238" t="e">
        <f>IF(ROWS($A$49:A238)-1&lt;=total_number_of_payments,ROWS($A$49:A238)-1,NA())</f>
        <v>#N/A</v>
      </c>
      <c r="B238" s="2" t="e">
        <f t="shared" si="8"/>
        <v>#N/A</v>
      </c>
      <c r="C238" s="3" t="e">
        <f t="shared" si="9"/>
        <v>#N/A</v>
      </c>
      <c r="D238" s="3" t="e">
        <f t="shared" si="10"/>
        <v>#N/A</v>
      </c>
      <c r="E238" s="3" t="e">
        <f t="shared" si="11"/>
        <v>#N/A</v>
      </c>
    </row>
    <row r="239" spans="1:5" x14ac:dyDescent="0.25">
      <c r="A239" t="e">
        <f>IF(ROWS($A$49:A239)-1&lt;=total_number_of_payments,ROWS($A$49:A239)-1,NA())</f>
        <v>#N/A</v>
      </c>
      <c r="B239" s="2" t="e">
        <f t="shared" si="8"/>
        <v>#N/A</v>
      </c>
      <c r="C239" s="3" t="e">
        <f t="shared" si="9"/>
        <v>#N/A</v>
      </c>
      <c r="D239" s="3" t="e">
        <f t="shared" si="10"/>
        <v>#N/A</v>
      </c>
      <c r="E239" s="3" t="e">
        <f t="shared" si="11"/>
        <v>#N/A</v>
      </c>
    </row>
    <row r="240" spans="1:5" x14ac:dyDescent="0.25">
      <c r="A240" t="e">
        <f>IF(ROWS($A$49:A240)-1&lt;=total_number_of_payments,ROWS($A$49:A240)-1,NA())</f>
        <v>#N/A</v>
      </c>
      <c r="B240" s="2" t="e">
        <f t="shared" si="8"/>
        <v>#N/A</v>
      </c>
      <c r="C240" s="3" t="e">
        <f t="shared" si="9"/>
        <v>#N/A</v>
      </c>
      <c r="D240" s="3" t="e">
        <f t="shared" si="10"/>
        <v>#N/A</v>
      </c>
      <c r="E240" s="3" t="e">
        <f t="shared" si="11"/>
        <v>#N/A</v>
      </c>
    </row>
    <row r="241" spans="1:5" x14ac:dyDescent="0.25">
      <c r="A241" t="e">
        <f>IF(ROWS($A$49:A241)-1&lt;=total_number_of_payments,ROWS($A$49:A241)-1,NA())</f>
        <v>#N/A</v>
      </c>
      <c r="B241" s="2" t="e">
        <f t="shared" si="8"/>
        <v>#N/A</v>
      </c>
      <c r="C241" s="3" t="e">
        <f t="shared" si="9"/>
        <v>#N/A</v>
      </c>
      <c r="D241" s="3" t="e">
        <f t="shared" si="10"/>
        <v>#N/A</v>
      </c>
      <c r="E241" s="3" t="e">
        <f t="shared" si="11"/>
        <v>#N/A</v>
      </c>
    </row>
    <row r="242" spans="1:5" x14ac:dyDescent="0.25">
      <c r="A242" t="e">
        <f>IF(ROWS($A$49:A242)-1&lt;=total_number_of_payments,ROWS($A$49:A242)-1,NA())</f>
        <v>#N/A</v>
      </c>
      <c r="B242" s="2" t="e">
        <f t="shared" ref="B242:B305" si="12">IF(A242&lt;=total_number_of_payments,PMT,NA())</f>
        <v>#N/A</v>
      </c>
      <c r="C242" s="3" t="e">
        <f t="shared" ref="C242:C305" si="13">IPMT(EPR,A242,total_number_of_payments,-loan_amount)</f>
        <v>#N/A</v>
      </c>
      <c r="D242" s="3" t="e">
        <f t="shared" ref="D242:D305" si="14">PPMT(EPR,A242,total_number_of_payments,-loan_amount)</f>
        <v>#N/A</v>
      </c>
      <c r="E242" s="3" t="e">
        <f t="shared" si="11"/>
        <v>#N/A</v>
      </c>
    </row>
    <row r="243" spans="1:5" x14ac:dyDescent="0.25">
      <c r="A243" t="e">
        <f>IF(ROWS($A$49:A243)-1&lt;=total_number_of_payments,ROWS($A$49:A243)-1,NA())</f>
        <v>#N/A</v>
      </c>
      <c r="B243" s="2" t="e">
        <f t="shared" si="12"/>
        <v>#N/A</v>
      </c>
      <c r="C243" s="3" t="e">
        <f t="shared" si="13"/>
        <v>#N/A</v>
      </c>
      <c r="D243" s="3" t="e">
        <f t="shared" si="14"/>
        <v>#N/A</v>
      </c>
      <c r="E243" s="3" t="e">
        <f t="shared" ref="E243:E306" si="15">IF((E242-D243)&gt;0.001,E242-D243,0)</f>
        <v>#N/A</v>
      </c>
    </row>
    <row r="244" spans="1:5" x14ac:dyDescent="0.25">
      <c r="A244" t="e">
        <f>IF(ROWS($A$49:A244)-1&lt;=total_number_of_payments,ROWS($A$49:A244)-1,NA())</f>
        <v>#N/A</v>
      </c>
      <c r="B244" s="2" t="e">
        <f t="shared" si="12"/>
        <v>#N/A</v>
      </c>
      <c r="C244" s="3" t="e">
        <f t="shared" si="13"/>
        <v>#N/A</v>
      </c>
      <c r="D244" s="3" t="e">
        <f t="shared" si="14"/>
        <v>#N/A</v>
      </c>
      <c r="E244" s="3" t="e">
        <f t="shared" si="15"/>
        <v>#N/A</v>
      </c>
    </row>
    <row r="245" spans="1:5" x14ac:dyDescent="0.25">
      <c r="A245" t="e">
        <f>IF(ROWS($A$49:A245)-1&lt;=total_number_of_payments,ROWS($A$49:A245)-1,NA())</f>
        <v>#N/A</v>
      </c>
      <c r="B245" s="2" t="e">
        <f t="shared" si="12"/>
        <v>#N/A</v>
      </c>
      <c r="C245" s="3" t="e">
        <f t="shared" si="13"/>
        <v>#N/A</v>
      </c>
      <c r="D245" s="3" t="e">
        <f t="shared" si="14"/>
        <v>#N/A</v>
      </c>
      <c r="E245" s="3" t="e">
        <f t="shared" si="15"/>
        <v>#N/A</v>
      </c>
    </row>
    <row r="246" spans="1:5" x14ac:dyDescent="0.25">
      <c r="A246" t="e">
        <f>IF(ROWS($A$49:A246)-1&lt;=total_number_of_payments,ROWS($A$49:A246)-1,NA())</f>
        <v>#N/A</v>
      </c>
      <c r="B246" s="2" t="e">
        <f t="shared" si="12"/>
        <v>#N/A</v>
      </c>
      <c r="C246" s="3" t="e">
        <f t="shared" si="13"/>
        <v>#N/A</v>
      </c>
      <c r="D246" s="3" t="e">
        <f t="shared" si="14"/>
        <v>#N/A</v>
      </c>
      <c r="E246" s="3" t="e">
        <f t="shared" si="15"/>
        <v>#N/A</v>
      </c>
    </row>
    <row r="247" spans="1:5" x14ac:dyDescent="0.25">
      <c r="A247" t="e">
        <f>IF(ROWS($A$49:A247)-1&lt;=total_number_of_payments,ROWS($A$49:A247)-1,NA())</f>
        <v>#N/A</v>
      </c>
      <c r="B247" s="2" t="e">
        <f t="shared" si="12"/>
        <v>#N/A</v>
      </c>
      <c r="C247" s="3" t="e">
        <f t="shared" si="13"/>
        <v>#N/A</v>
      </c>
      <c r="D247" s="3" t="e">
        <f t="shared" si="14"/>
        <v>#N/A</v>
      </c>
      <c r="E247" s="3" t="e">
        <f t="shared" si="15"/>
        <v>#N/A</v>
      </c>
    </row>
    <row r="248" spans="1:5" x14ac:dyDescent="0.25">
      <c r="A248" t="e">
        <f>IF(ROWS($A$49:A248)-1&lt;=total_number_of_payments,ROWS($A$49:A248)-1,NA())</f>
        <v>#N/A</v>
      </c>
      <c r="B248" s="2" t="e">
        <f t="shared" si="12"/>
        <v>#N/A</v>
      </c>
      <c r="C248" s="3" t="e">
        <f t="shared" si="13"/>
        <v>#N/A</v>
      </c>
      <c r="D248" s="3" t="e">
        <f t="shared" si="14"/>
        <v>#N/A</v>
      </c>
      <c r="E248" s="3" t="e">
        <f t="shared" si="15"/>
        <v>#N/A</v>
      </c>
    </row>
    <row r="249" spans="1:5" x14ac:dyDescent="0.25">
      <c r="A249" t="e">
        <f>IF(ROWS($A$49:A249)-1&lt;=total_number_of_payments,ROWS($A$49:A249)-1,NA())</f>
        <v>#N/A</v>
      </c>
      <c r="B249" s="2" t="e">
        <f t="shared" si="12"/>
        <v>#N/A</v>
      </c>
      <c r="C249" s="3" t="e">
        <f t="shared" si="13"/>
        <v>#N/A</v>
      </c>
      <c r="D249" s="3" t="e">
        <f t="shared" si="14"/>
        <v>#N/A</v>
      </c>
      <c r="E249" s="3" t="e">
        <f t="shared" si="15"/>
        <v>#N/A</v>
      </c>
    </row>
    <row r="250" spans="1:5" x14ac:dyDescent="0.25">
      <c r="A250" t="e">
        <f>IF(ROWS($A$49:A250)-1&lt;=total_number_of_payments,ROWS($A$49:A250)-1,NA())</f>
        <v>#N/A</v>
      </c>
      <c r="B250" s="2" t="e">
        <f t="shared" si="12"/>
        <v>#N/A</v>
      </c>
      <c r="C250" s="3" t="e">
        <f t="shared" si="13"/>
        <v>#N/A</v>
      </c>
      <c r="D250" s="3" t="e">
        <f t="shared" si="14"/>
        <v>#N/A</v>
      </c>
      <c r="E250" s="3" t="e">
        <f t="shared" si="15"/>
        <v>#N/A</v>
      </c>
    </row>
    <row r="251" spans="1:5" x14ac:dyDescent="0.25">
      <c r="A251" t="e">
        <f>IF(ROWS($A$49:A251)-1&lt;=total_number_of_payments,ROWS($A$49:A251)-1,NA())</f>
        <v>#N/A</v>
      </c>
      <c r="B251" s="2" t="e">
        <f t="shared" si="12"/>
        <v>#N/A</v>
      </c>
      <c r="C251" s="3" t="e">
        <f t="shared" si="13"/>
        <v>#N/A</v>
      </c>
      <c r="D251" s="3" t="e">
        <f t="shared" si="14"/>
        <v>#N/A</v>
      </c>
      <c r="E251" s="3" t="e">
        <f t="shared" si="15"/>
        <v>#N/A</v>
      </c>
    </row>
    <row r="252" spans="1:5" x14ac:dyDescent="0.25">
      <c r="A252" t="e">
        <f>IF(ROWS($A$49:A252)-1&lt;=total_number_of_payments,ROWS($A$49:A252)-1,NA())</f>
        <v>#N/A</v>
      </c>
      <c r="B252" s="2" t="e">
        <f t="shared" si="12"/>
        <v>#N/A</v>
      </c>
      <c r="C252" s="3" t="e">
        <f t="shared" si="13"/>
        <v>#N/A</v>
      </c>
      <c r="D252" s="3" t="e">
        <f t="shared" si="14"/>
        <v>#N/A</v>
      </c>
      <c r="E252" s="3" t="e">
        <f t="shared" si="15"/>
        <v>#N/A</v>
      </c>
    </row>
    <row r="253" spans="1:5" x14ac:dyDescent="0.25">
      <c r="A253" t="e">
        <f>IF(ROWS($A$49:A253)-1&lt;=total_number_of_payments,ROWS($A$49:A253)-1,NA())</f>
        <v>#N/A</v>
      </c>
      <c r="B253" s="2" t="e">
        <f t="shared" si="12"/>
        <v>#N/A</v>
      </c>
      <c r="C253" s="3" t="e">
        <f t="shared" si="13"/>
        <v>#N/A</v>
      </c>
      <c r="D253" s="3" t="e">
        <f t="shared" si="14"/>
        <v>#N/A</v>
      </c>
      <c r="E253" s="3" t="e">
        <f t="shared" si="15"/>
        <v>#N/A</v>
      </c>
    </row>
    <row r="254" spans="1:5" x14ac:dyDescent="0.25">
      <c r="A254" t="e">
        <f>IF(ROWS($A$49:A254)-1&lt;=total_number_of_payments,ROWS($A$49:A254)-1,NA())</f>
        <v>#N/A</v>
      </c>
      <c r="B254" s="2" t="e">
        <f t="shared" si="12"/>
        <v>#N/A</v>
      </c>
      <c r="C254" s="3" t="e">
        <f t="shared" si="13"/>
        <v>#N/A</v>
      </c>
      <c r="D254" s="3" t="e">
        <f t="shared" si="14"/>
        <v>#N/A</v>
      </c>
      <c r="E254" s="3" t="e">
        <f t="shared" si="15"/>
        <v>#N/A</v>
      </c>
    </row>
    <row r="255" spans="1:5" x14ac:dyDescent="0.25">
      <c r="A255" t="e">
        <f>IF(ROWS($A$49:A255)-1&lt;=total_number_of_payments,ROWS($A$49:A255)-1,NA())</f>
        <v>#N/A</v>
      </c>
      <c r="B255" s="2" t="e">
        <f t="shared" si="12"/>
        <v>#N/A</v>
      </c>
      <c r="C255" s="3" t="e">
        <f t="shared" si="13"/>
        <v>#N/A</v>
      </c>
      <c r="D255" s="3" t="e">
        <f t="shared" si="14"/>
        <v>#N/A</v>
      </c>
      <c r="E255" s="3" t="e">
        <f t="shared" si="15"/>
        <v>#N/A</v>
      </c>
    </row>
    <row r="256" spans="1:5" x14ac:dyDescent="0.25">
      <c r="A256" t="e">
        <f>IF(ROWS($A$49:A256)-1&lt;=total_number_of_payments,ROWS($A$49:A256)-1,NA())</f>
        <v>#N/A</v>
      </c>
      <c r="B256" s="2" t="e">
        <f t="shared" si="12"/>
        <v>#N/A</v>
      </c>
      <c r="C256" s="3" t="e">
        <f t="shared" si="13"/>
        <v>#N/A</v>
      </c>
      <c r="D256" s="3" t="e">
        <f t="shared" si="14"/>
        <v>#N/A</v>
      </c>
      <c r="E256" s="3" t="e">
        <f t="shared" si="15"/>
        <v>#N/A</v>
      </c>
    </row>
    <row r="257" spans="1:5" x14ac:dyDescent="0.25">
      <c r="A257" t="e">
        <f>IF(ROWS($A$49:A257)-1&lt;=total_number_of_payments,ROWS($A$49:A257)-1,NA())</f>
        <v>#N/A</v>
      </c>
      <c r="B257" s="2" t="e">
        <f t="shared" si="12"/>
        <v>#N/A</v>
      </c>
      <c r="C257" s="3" t="e">
        <f t="shared" si="13"/>
        <v>#N/A</v>
      </c>
      <c r="D257" s="3" t="e">
        <f t="shared" si="14"/>
        <v>#N/A</v>
      </c>
      <c r="E257" s="3" t="e">
        <f t="shared" si="15"/>
        <v>#N/A</v>
      </c>
    </row>
    <row r="258" spans="1:5" x14ac:dyDescent="0.25">
      <c r="A258" t="e">
        <f>IF(ROWS($A$49:A258)-1&lt;=total_number_of_payments,ROWS($A$49:A258)-1,NA())</f>
        <v>#N/A</v>
      </c>
      <c r="B258" s="2" t="e">
        <f t="shared" si="12"/>
        <v>#N/A</v>
      </c>
      <c r="C258" s="3" t="e">
        <f t="shared" si="13"/>
        <v>#N/A</v>
      </c>
      <c r="D258" s="3" t="e">
        <f t="shared" si="14"/>
        <v>#N/A</v>
      </c>
      <c r="E258" s="3" t="e">
        <f t="shared" si="15"/>
        <v>#N/A</v>
      </c>
    </row>
    <row r="259" spans="1:5" x14ac:dyDescent="0.25">
      <c r="A259" t="e">
        <f>IF(ROWS($A$49:A259)-1&lt;=total_number_of_payments,ROWS($A$49:A259)-1,NA())</f>
        <v>#N/A</v>
      </c>
      <c r="B259" s="2" t="e">
        <f t="shared" si="12"/>
        <v>#N/A</v>
      </c>
      <c r="C259" s="3" t="e">
        <f t="shared" si="13"/>
        <v>#N/A</v>
      </c>
      <c r="D259" s="3" t="e">
        <f t="shared" si="14"/>
        <v>#N/A</v>
      </c>
      <c r="E259" s="3" t="e">
        <f t="shared" si="15"/>
        <v>#N/A</v>
      </c>
    </row>
    <row r="260" spans="1:5" x14ac:dyDescent="0.25">
      <c r="A260" t="e">
        <f>IF(ROWS($A$49:A260)-1&lt;=total_number_of_payments,ROWS($A$49:A260)-1,NA())</f>
        <v>#N/A</v>
      </c>
      <c r="B260" s="2" t="e">
        <f t="shared" si="12"/>
        <v>#N/A</v>
      </c>
      <c r="C260" s="3" t="e">
        <f t="shared" si="13"/>
        <v>#N/A</v>
      </c>
      <c r="D260" s="3" t="e">
        <f t="shared" si="14"/>
        <v>#N/A</v>
      </c>
      <c r="E260" s="3" t="e">
        <f t="shared" si="15"/>
        <v>#N/A</v>
      </c>
    </row>
    <row r="261" spans="1:5" x14ac:dyDescent="0.25">
      <c r="A261" t="e">
        <f>IF(ROWS($A$49:A261)-1&lt;=total_number_of_payments,ROWS($A$49:A261)-1,NA())</f>
        <v>#N/A</v>
      </c>
      <c r="B261" s="2" t="e">
        <f t="shared" si="12"/>
        <v>#N/A</v>
      </c>
      <c r="C261" s="3" t="e">
        <f t="shared" si="13"/>
        <v>#N/A</v>
      </c>
      <c r="D261" s="3" t="e">
        <f t="shared" si="14"/>
        <v>#N/A</v>
      </c>
      <c r="E261" s="3" t="e">
        <f t="shared" si="15"/>
        <v>#N/A</v>
      </c>
    </row>
    <row r="262" spans="1:5" x14ac:dyDescent="0.25">
      <c r="A262" t="e">
        <f>IF(ROWS($A$49:A262)-1&lt;=total_number_of_payments,ROWS($A$49:A262)-1,NA())</f>
        <v>#N/A</v>
      </c>
      <c r="B262" s="2" t="e">
        <f t="shared" si="12"/>
        <v>#N/A</v>
      </c>
      <c r="C262" s="3" t="e">
        <f t="shared" si="13"/>
        <v>#N/A</v>
      </c>
      <c r="D262" s="3" t="e">
        <f t="shared" si="14"/>
        <v>#N/A</v>
      </c>
      <c r="E262" s="3" t="e">
        <f t="shared" si="15"/>
        <v>#N/A</v>
      </c>
    </row>
    <row r="263" spans="1:5" x14ac:dyDescent="0.25">
      <c r="A263" t="e">
        <f>IF(ROWS($A$49:A263)-1&lt;=total_number_of_payments,ROWS($A$49:A263)-1,NA())</f>
        <v>#N/A</v>
      </c>
      <c r="B263" s="2" t="e">
        <f t="shared" si="12"/>
        <v>#N/A</v>
      </c>
      <c r="C263" s="3" t="e">
        <f t="shared" si="13"/>
        <v>#N/A</v>
      </c>
      <c r="D263" s="3" t="e">
        <f t="shared" si="14"/>
        <v>#N/A</v>
      </c>
      <c r="E263" s="3" t="e">
        <f t="shared" si="15"/>
        <v>#N/A</v>
      </c>
    </row>
    <row r="264" spans="1:5" x14ac:dyDescent="0.25">
      <c r="A264" t="e">
        <f>IF(ROWS($A$49:A264)-1&lt;=total_number_of_payments,ROWS($A$49:A264)-1,NA())</f>
        <v>#N/A</v>
      </c>
      <c r="B264" s="2" t="e">
        <f t="shared" si="12"/>
        <v>#N/A</v>
      </c>
      <c r="C264" s="3" t="e">
        <f t="shared" si="13"/>
        <v>#N/A</v>
      </c>
      <c r="D264" s="3" t="e">
        <f t="shared" si="14"/>
        <v>#N/A</v>
      </c>
      <c r="E264" s="3" t="e">
        <f t="shared" si="15"/>
        <v>#N/A</v>
      </c>
    </row>
    <row r="265" spans="1:5" x14ac:dyDescent="0.25">
      <c r="A265" t="e">
        <f>IF(ROWS($A$49:A265)-1&lt;=total_number_of_payments,ROWS($A$49:A265)-1,NA())</f>
        <v>#N/A</v>
      </c>
      <c r="B265" s="2" t="e">
        <f t="shared" si="12"/>
        <v>#N/A</v>
      </c>
      <c r="C265" s="3" t="e">
        <f t="shared" si="13"/>
        <v>#N/A</v>
      </c>
      <c r="D265" s="3" t="e">
        <f t="shared" si="14"/>
        <v>#N/A</v>
      </c>
      <c r="E265" s="3" t="e">
        <f t="shared" si="15"/>
        <v>#N/A</v>
      </c>
    </row>
    <row r="266" spans="1:5" x14ac:dyDescent="0.25">
      <c r="A266" t="e">
        <f>IF(ROWS($A$49:A266)-1&lt;=total_number_of_payments,ROWS($A$49:A266)-1,NA())</f>
        <v>#N/A</v>
      </c>
      <c r="B266" s="2" t="e">
        <f t="shared" si="12"/>
        <v>#N/A</v>
      </c>
      <c r="C266" s="3" t="e">
        <f t="shared" si="13"/>
        <v>#N/A</v>
      </c>
      <c r="D266" s="3" t="e">
        <f t="shared" si="14"/>
        <v>#N/A</v>
      </c>
      <c r="E266" s="3" t="e">
        <f t="shared" si="15"/>
        <v>#N/A</v>
      </c>
    </row>
    <row r="267" spans="1:5" x14ac:dyDescent="0.25">
      <c r="A267" t="e">
        <f>IF(ROWS($A$49:A267)-1&lt;=total_number_of_payments,ROWS($A$49:A267)-1,NA())</f>
        <v>#N/A</v>
      </c>
      <c r="B267" s="2" t="e">
        <f t="shared" si="12"/>
        <v>#N/A</v>
      </c>
      <c r="C267" s="3" t="e">
        <f t="shared" si="13"/>
        <v>#N/A</v>
      </c>
      <c r="D267" s="3" t="e">
        <f t="shared" si="14"/>
        <v>#N/A</v>
      </c>
      <c r="E267" s="3" t="e">
        <f t="shared" si="15"/>
        <v>#N/A</v>
      </c>
    </row>
    <row r="268" spans="1:5" x14ac:dyDescent="0.25">
      <c r="A268" t="e">
        <f>IF(ROWS($A$49:A268)-1&lt;=total_number_of_payments,ROWS($A$49:A268)-1,NA())</f>
        <v>#N/A</v>
      </c>
      <c r="B268" s="2" t="e">
        <f t="shared" si="12"/>
        <v>#N/A</v>
      </c>
      <c r="C268" s="3" t="e">
        <f t="shared" si="13"/>
        <v>#N/A</v>
      </c>
      <c r="D268" s="3" t="e">
        <f t="shared" si="14"/>
        <v>#N/A</v>
      </c>
      <c r="E268" s="3" t="e">
        <f t="shared" si="15"/>
        <v>#N/A</v>
      </c>
    </row>
    <row r="269" spans="1:5" x14ac:dyDescent="0.25">
      <c r="A269" t="e">
        <f>IF(ROWS($A$49:A269)-1&lt;=total_number_of_payments,ROWS($A$49:A269)-1,NA())</f>
        <v>#N/A</v>
      </c>
      <c r="B269" s="2" t="e">
        <f t="shared" si="12"/>
        <v>#N/A</v>
      </c>
      <c r="C269" s="3" t="e">
        <f t="shared" si="13"/>
        <v>#N/A</v>
      </c>
      <c r="D269" s="3" t="e">
        <f t="shared" si="14"/>
        <v>#N/A</v>
      </c>
      <c r="E269" s="3" t="e">
        <f t="shared" si="15"/>
        <v>#N/A</v>
      </c>
    </row>
    <row r="270" spans="1:5" x14ac:dyDescent="0.25">
      <c r="A270" t="e">
        <f>IF(ROWS($A$49:A270)-1&lt;=total_number_of_payments,ROWS($A$49:A270)-1,NA())</f>
        <v>#N/A</v>
      </c>
      <c r="B270" s="2" t="e">
        <f t="shared" si="12"/>
        <v>#N/A</v>
      </c>
      <c r="C270" s="3" t="e">
        <f t="shared" si="13"/>
        <v>#N/A</v>
      </c>
      <c r="D270" s="3" t="e">
        <f t="shared" si="14"/>
        <v>#N/A</v>
      </c>
      <c r="E270" s="3" t="e">
        <f t="shared" si="15"/>
        <v>#N/A</v>
      </c>
    </row>
    <row r="271" spans="1:5" x14ac:dyDescent="0.25">
      <c r="A271" t="e">
        <f>IF(ROWS($A$49:A271)-1&lt;=total_number_of_payments,ROWS($A$49:A271)-1,NA())</f>
        <v>#N/A</v>
      </c>
      <c r="B271" s="2" t="e">
        <f t="shared" si="12"/>
        <v>#N/A</v>
      </c>
      <c r="C271" s="3" t="e">
        <f t="shared" si="13"/>
        <v>#N/A</v>
      </c>
      <c r="D271" s="3" t="e">
        <f t="shared" si="14"/>
        <v>#N/A</v>
      </c>
      <c r="E271" s="3" t="e">
        <f t="shared" si="15"/>
        <v>#N/A</v>
      </c>
    </row>
    <row r="272" spans="1:5" x14ac:dyDescent="0.25">
      <c r="A272" t="e">
        <f>IF(ROWS($A$49:A272)-1&lt;=total_number_of_payments,ROWS($A$49:A272)-1,NA())</f>
        <v>#N/A</v>
      </c>
      <c r="B272" s="2" t="e">
        <f t="shared" si="12"/>
        <v>#N/A</v>
      </c>
      <c r="C272" s="3" t="e">
        <f t="shared" si="13"/>
        <v>#N/A</v>
      </c>
      <c r="D272" s="3" t="e">
        <f t="shared" si="14"/>
        <v>#N/A</v>
      </c>
      <c r="E272" s="3" t="e">
        <f t="shared" si="15"/>
        <v>#N/A</v>
      </c>
    </row>
    <row r="273" spans="1:5" x14ac:dyDescent="0.25">
      <c r="A273" t="e">
        <f>IF(ROWS($A$49:A273)-1&lt;=total_number_of_payments,ROWS($A$49:A273)-1,NA())</f>
        <v>#N/A</v>
      </c>
      <c r="B273" s="2" t="e">
        <f t="shared" si="12"/>
        <v>#N/A</v>
      </c>
      <c r="C273" s="3" t="e">
        <f t="shared" si="13"/>
        <v>#N/A</v>
      </c>
      <c r="D273" s="3" t="e">
        <f t="shared" si="14"/>
        <v>#N/A</v>
      </c>
      <c r="E273" s="3" t="e">
        <f t="shared" si="15"/>
        <v>#N/A</v>
      </c>
    </row>
    <row r="274" spans="1:5" x14ac:dyDescent="0.25">
      <c r="A274" t="e">
        <f>IF(ROWS($A$49:A274)-1&lt;=total_number_of_payments,ROWS($A$49:A274)-1,NA())</f>
        <v>#N/A</v>
      </c>
      <c r="B274" s="2" t="e">
        <f t="shared" si="12"/>
        <v>#N/A</v>
      </c>
      <c r="C274" s="3" t="e">
        <f t="shared" si="13"/>
        <v>#N/A</v>
      </c>
      <c r="D274" s="3" t="e">
        <f t="shared" si="14"/>
        <v>#N/A</v>
      </c>
      <c r="E274" s="3" t="e">
        <f t="shared" si="15"/>
        <v>#N/A</v>
      </c>
    </row>
    <row r="275" spans="1:5" x14ac:dyDescent="0.25">
      <c r="A275" t="e">
        <f>IF(ROWS($A$49:A275)-1&lt;=total_number_of_payments,ROWS($A$49:A275)-1,NA())</f>
        <v>#N/A</v>
      </c>
      <c r="B275" s="2" t="e">
        <f t="shared" si="12"/>
        <v>#N/A</v>
      </c>
      <c r="C275" s="3" t="e">
        <f t="shared" si="13"/>
        <v>#N/A</v>
      </c>
      <c r="D275" s="3" t="e">
        <f t="shared" si="14"/>
        <v>#N/A</v>
      </c>
      <c r="E275" s="3" t="e">
        <f t="shared" si="15"/>
        <v>#N/A</v>
      </c>
    </row>
    <row r="276" spans="1:5" x14ac:dyDescent="0.25">
      <c r="A276" t="e">
        <f>IF(ROWS($A$49:A276)-1&lt;=total_number_of_payments,ROWS($A$49:A276)-1,NA())</f>
        <v>#N/A</v>
      </c>
      <c r="B276" s="2" t="e">
        <f t="shared" si="12"/>
        <v>#N/A</v>
      </c>
      <c r="C276" s="3" t="e">
        <f t="shared" si="13"/>
        <v>#N/A</v>
      </c>
      <c r="D276" s="3" t="e">
        <f t="shared" si="14"/>
        <v>#N/A</v>
      </c>
      <c r="E276" s="3" t="e">
        <f t="shared" si="15"/>
        <v>#N/A</v>
      </c>
    </row>
    <row r="277" spans="1:5" x14ac:dyDescent="0.25">
      <c r="A277" t="e">
        <f>IF(ROWS($A$49:A277)-1&lt;=total_number_of_payments,ROWS($A$49:A277)-1,NA())</f>
        <v>#N/A</v>
      </c>
      <c r="B277" s="2" t="e">
        <f t="shared" si="12"/>
        <v>#N/A</v>
      </c>
      <c r="C277" s="3" t="e">
        <f t="shared" si="13"/>
        <v>#N/A</v>
      </c>
      <c r="D277" s="3" t="e">
        <f t="shared" si="14"/>
        <v>#N/A</v>
      </c>
      <c r="E277" s="3" t="e">
        <f t="shared" si="15"/>
        <v>#N/A</v>
      </c>
    </row>
    <row r="278" spans="1:5" x14ac:dyDescent="0.25">
      <c r="A278" t="e">
        <f>IF(ROWS($A$49:A278)-1&lt;=total_number_of_payments,ROWS($A$49:A278)-1,NA())</f>
        <v>#N/A</v>
      </c>
      <c r="B278" s="2" t="e">
        <f t="shared" si="12"/>
        <v>#N/A</v>
      </c>
      <c r="C278" s="3" t="e">
        <f t="shared" si="13"/>
        <v>#N/A</v>
      </c>
      <c r="D278" s="3" t="e">
        <f t="shared" si="14"/>
        <v>#N/A</v>
      </c>
      <c r="E278" s="3" t="e">
        <f t="shared" si="15"/>
        <v>#N/A</v>
      </c>
    </row>
    <row r="279" spans="1:5" x14ac:dyDescent="0.25">
      <c r="A279" t="e">
        <f>IF(ROWS($A$49:A279)-1&lt;=total_number_of_payments,ROWS($A$49:A279)-1,NA())</f>
        <v>#N/A</v>
      </c>
      <c r="B279" s="2" t="e">
        <f t="shared" si="12"/>
        <v>#N/A</v>
      </c>
      <c r="C279" s="3" t="e">
        <f t="shared" si="13"/>
        <v>#N/A</v>
      </c>
      <c r="D279" s="3" t="e">
        <f t="shared" si="14"/>
        <v>#N/A</v>
      </c>
      <c r="E279" s="3" t="e">
        <f t="shared" si="15"/>
        <v>#N/A</v>
      </c>
    </row>
    <row r="280" spans="1:5" x14ac:dyDescent="0.25">
      <c r="A280" t="e">
        <f>IF(ROWS($A$49:A280)-1&lt;=total_number_of_payments,ROWS($A$49:A280)-1,NA())</f>
        <v>#N/A</v>
      </c>
      <c r="B280" s="2" t="e">
        <f t="shared" si="12"/>
        <v>#N/A</v>
      </c>
      <c r="C280" s="3" t="e">
        <f t="shared" si="13"/>
        <v>#N/A</v>
      </c>
      <c r="D280" s="3" t="e">
        <f t="shared" si="14"/>
        <v>#N/A</v>
      </c>
      <c r="E280" s="3" t="e">
        <f t="shared" si="15"/>
        <v>#N/A</v>
      </c>
    </row>
    <row r="281" spans="1:5" x14ac:dyDescent="0.25">
      <c r="A281" t="e">
        <f>IF(ROWS($A$49:A281)-1&lt;=total_number_of_payments,ROWS($A$49:A281)-1,NA())</f>
        <v>#N/A</v>
      </c>
      <c r="B281" s="2" t="e">
        <f t="shared" si="12"/>
        <v>#N/A</v>
      </c>
      <c r="C281" s="3" t="e">
        <f t="shared" si="13"/>
        <v>#N/A</v>
      </c>
      <c r="D281" s="3" t="e">
        <f t="shared" si="14"/>
        <v>#N/A</v>
      </c>
      <c r="E281" s="3" t="e">
        <f t="shared" si="15"/>
        <v>#N/A</v>
      </c>
    </row>
    <row r="282" spans="1:5" x14ac:dyDescent="0.25">
      <c r="A282" t="e">
        <f>IF(ROWS($A$49:A282)-1&lt;=total_number_of_payments,ROWS($A$49:A282)-1,NA())</f>
        <v>#N/A</v>
      </c>
      <c r="B282" s="2" t="e">
        <f t="shared" si="12"/>
        <v>#N/A</v>
      </c>
      <c r="C282" s="3" t="e">
        <f t="shared" si="13"/>
        <v>#N/A</v>
      </c>
      <c r="D282" s="3" t="e">
        <f t="shared" si="14"/>
        <v>#N/A</v>
      </c>
      <c r="E282" s="3" t="e">
        <f t="shared" si="15"/>
        <v>#N/A</v>
      </c>
    </row>
    <row r="283" spans="1:5" x14ac:dyDescent="0.25">
      <c r="A283" t="e">
        <f>IF(ROWS($A$49:A283)-1&lt;=total_number_of_payments,ROWS($A$49:A283)-1,NA())</f>
        <v>#N/A</v>
      </c>
      <c r="B283" s="2" t="e">
        <f t="shared" si="12"/>
        <v>#N/A</v>
      </c>
      <c r="C283" s="3" t="e">
        <f t="shared" si="13"/>
        <v>#N/A</v>
      </c>
      <c r="D283" s="3" t="e">
        <f t="shared" si="14"/>
        <v>#N/A</v>
      </c>
      <c r="E283" s="3" t="e">
        <f t="shared" si="15"/>
        <v>#N/A</v>
      </c>
    </row>
    <row r="284" spans="1:5" x14ac:dyDescent="0.25">
      <c r="A284" t="e">
        <f>IF(ROWS($A$49:A284)-1&lt;=total_number_of_payments,ROWS($A$49:A284)-1,NA())</f>
        <v>#N/A</v>
      </c>
      <c r="B284" s="2" t="e">
        <f t="shared" si="12"/>
        <v>#N/A</v>
      </c>
      <c r="C284" s="3" t="e">
        <f t="shared" si="13"/>
        <v>#N/A</v>
      </c>
      <c r="D284" s="3" t="e">
        <f t="shared" si="14"/>
        <v>#N/A</v>
      </c>
      <c r="E284" s="3" t="e">
        <f t="shared" si="15"/>
        <v>#N/A</v>
      </c>
    </row>
    <row r="285" spans="1:5" x14ac:dyDescent="0.25">
      <c r="A285" t="e">
        <f>IF(ROWS($A$49:A285)-1&lt;=total_number_of_payments,ROWS($A$49:A285)-1,NA())</f>
        <v>#N/A</v>
      </c>
      <c r="B285" s="2" t="e">
        <f t="shared" si="12"/>
        <v>#N/A</v>
      </c>
      <c r="C285" s="3" t="e">
        <f t="shared" si="13"/>
        <v>#N/A</v>
      </c>
      <c r="D285" s="3" t="e">
        <f t="shared" si="14"/>
        <v>#N/A</v>
      </c>
      <c r="E285" s="3" t="e">
        <f t="shared" si="15"/>
        <v>#N/A</v>
      </c>
    </row>
    <row r="286" spans="1:5" x14ac:dyDescent="0.25">
      <c r="A286" t="e">
        <f>IF(ROWS($A$49:A286)-1&lt;=total_number_of_payments,ROWS($A$49:A286)-1,NA())</f>
        <v>#N/A</v>
      </c>
      <c r="B286" s="2" t="e">
        <f t="shared" si="12"/>
        <v>#N/A</v>
      </c>
      <c r="C286" s="3" t="e">
        <f t="shared" si="13"/>
        <v>#N/A</v>
      </c>
      <c r="D286" s="3" t="e">
        <f t="shared" si="14"/>
        <v>#N/A</v>
      </c>
      <c r="E286" s="3" t="e">
        <f t="shared" si="15"/>
        <v>#N/A</v>
      </c>
    </row>
    <row r="287" spans="1:5" x14ac:dyDescent="0.25">
      <c r="A287" t="e">
        <f>IF(ROWS($A$49:A287)-1&lt;=total_number_of_payments,ROWS($A$49:A287)-1,NA())</f>
        <v>#N/A</v>
      </c>
      <c r="B287" s="2" t="e">
        <f t="shared" si="12"/>
        <v>#N/A</v>
      </c>
      <c r="C287" s="3" t="e">
        <f t="shared" si="13"/>
        <v>#N/A</v>
      </c>
      <c r="D287" s="3" t="e">
        <f t="shared" si="14"/>
        <v>#N/A</v>
      </c>
      <c r="E287" s="3" t="e">
        <f t="shared" si="15"/>
        <v>#N/A</v>
      </c>
    </row>
    <row r="288" spans="1:5" x14ac:dyDescent="0.25">
      <c r="A288" t="e">
        <f>IF(ROWS($A$49:A288)-1&lt;=total_number_of_payments,ROWS($A$49:A288)-1,NA())</f>
        <v>#N/A</v>
      </c>
      <c r="B288" s="2" t="e">
        <f t="shared" si="12"/>
        <v>#N/A</v>
      </c>
      <c r="C288" s="3" t="e">
        <f t="shared" si="13"/>
        <v>#N/A</v>
      </c>
      <c r="D288" s="3" t="e">
        <f t="shared" si="14"/>
        <v>#N/A</v>
      </c>
      <c r="E288" s="3" t="e">
        <f t="shared" si="15"/>
        <v>#N/A</v>
      </c>
    </row>
    <row r="289" spans="1:5" x14ac:dyDescent="0.25">
      <c r="A289" t="e">
        <f>IF(ROWS($A$49:A289)-1&lt;=total_number_of_payments,ROWS($A$49:A289)-1,NA())</f>
        <v>#N/A</v>
      </c>
      <c r="B289" s="2" t="e">
        <f t="shared" si="12"/>
        <v>#N/A</v>
      </c>
      <c r="C289" s="3" t="e">
        <f t="shared" si="13"/>
        <v>#N/A</v>
      </c>
      <c r="D289" s="3" t="e">
        <f t="shared" si="14"/>
        <v>#N/A</v>
      </c>
      <c r="E289" s="3" t="e">
        <f t="shared" si="15"/>
        <v>#N/A</v>
      </c>
    </row>
    <row r="290" spans="1:5" x14ac:dyDescent="0.25">
      <c r="A290" t="e">
        <f>IF(ROWS($A$49:A290)-1&lt;=total_number_of_payments,ROWS($A$49:A290)-1,NA())</f>
        <v>#N/A</v>
      </c>
      <c r="B290" s="2" t="e">
        <f t="shared" si="12"/>
        <v>#N/A</v>
      </c>
      <c r="C290" s="3" t="e">
        <f t="shared" si="13"/>
        <v>#N/A</v>
      </c>
      <c r="D290" s="3" t="e">
        <f t="shared" si="14"/>
        <v>#N/A</v>
      </c>
      <c r="E290" s="3" t="e">
        <f t="shared" si="15"/>
        <v>#N/A</v>
      </c>
    </row>
    <row r="291" spans="1:5" x14ac:dyDescent="0.25">
      <c r="A291" t="e">
        <f>IF(ROWS($A$49:A291)-1&lt;=total_number_of_payments,ROWS($A$49:A291)-1,NA())</f>
        <v>#N/A</v>
      </c>
      <c r="B291" s="2" t="e">
        <f t="shared" si="12"/>
        <v>#N/A</v>
      </c>
      <c r="C291" s="3" t="e">
        <f t="shared" si="13"/>
        <v>#N/A</v>
      </c>
      <c r="D291" s="3" t="e">
        <f t="shared" si="14"/>
        <v>#N/A</v>
      </c>
      <c r="E291" s="3" t="e">
        <f t="shared" si="15"/>
        <v>#N/A</v>
      </c>
    </row>
    <row r="292" spans="1:5" x14ac:dyDescent="0.25">
      <c r="A292" t="e">
        <f>IF(ROWS($A$49:A292)-1&lt;=total_number_of_payments,ROWS($A$49:A292)-1,NA())</f>
        <v>#N/A</v>
      </c>
      <c r="B292" s="2" t="e">
        <f t="shared" si="12"/>
        <v>#N/A</v>
      </c>
      <c r="C292" s="3" t="e">
        <f t="shared" si="13"/>
        <v>#N/A</v>
      </c>
      <c r="D292" s="3" t="e">
        <f t="shared" si="14"/>
        <v>#N/A</v>
      </c>
      <c r="E292" s="3" t="e">
        <f t="shared" si="15"/>
        <v>#N/A</v>
      </c>
    </row>
    <row r="293" spans="1:5" x14ac:dyDescent="0.25">
      <c r="A293" t="e">
        <f>IF(ROWS($A$49:A293)-1&lt;=total_number_of_payments,ROWS($A$49:A293)-1,NA())</f>
        <v>#N/A</v>
      </c>
      <c r="B293" s="2" t="e">
        <f t="shared" si="12"/>
        <v>#N/A</v>
      </c>
      <c r="C293" s="3" t="e">
        <f t="shared" si="13"/>
        <v>#N/A</v>
      </c>
      <c r="D293" s="3" t="e">
        <f t="shared" si="14"/>
        <v>#N/A</v>
      </c>
      <c r="E293" s="3" t="e">
        <f t="shared" si="15"/>
        <v>#N/A</v>
      </c>
    </row>
    <row r="294" spans="1:5" x14ac:dyDescent="0.25">
      <c r="A294" t="e">
        <f>IF(ROWS($A$49:A294)-1&lt;=total_number_of_payments,ROWS($A$49:A294)-1,NA())</f>
        <v>#N/A</v>
      </c>
      <c r="B294" s="2" t="e">
        <f t="shared" si="12"/>
        <v>#N/A</v>
      </c>
      <c r="C294" s="3" t="e">
        <f t="shared" si="13"/>
        <v>#N/A</v>
      </c>
      <c r="D294" s="3" t="e">
        <f t="shared" si="14"/>
        <v>#N/A</v>
      </c>
      <c r="E294" s="3" t="e">
        <f t="shared" si="15"/>
        <v>#N/A</v>
      </c>
    </row>
    <row r="295" spans="1:5" x14ac:dyDescent="0.25">
      <c r="A295" t="e">
        <f>IF(ROWS($A$49:A295)-1&lt;=total_number_of_payments,ROWS($A$49:A295)-1,NA())</f>
        <v>#N/A</v>
      </c>
      <c r="B295" s="2" t="e">
        <f t="shared" si="12"/>
        <v>#N/A</v>
      </c>
      <c r="C295" s="3" t="e">
        <f t="shared" si="13"/>
        <v>#N/A</v>
      </c>
      <c r="D295" s="3" t="e">
        <f t="shared" si="14"/>
        <v>#N/A</v>
      </c>
      <c r="E295" s="3" t="e">
        <f t="shared" si="15"/>
        <v>#N/A</v>
      </c>
    </row>
    <row r="296" spans="1:5" x14ac:dyDescent="0.25">
      <c r="A296" t="e">
        <f>IF(ROWS($A$49:A296)-1&lt;=total_number_of_payments,ROWS($A$49:A296)-1,NA())</f>
        <v>#N/A</v>
      </c>
      <c r="B296" s="2" t="e">
        <f t="shared" si="12"/>
        <v>#N/A</v>
      </c>
      <c r="C296" s="3" t="e">
        <f t="shared" si="13"/>
        <v>#N/A</v>
      </c>
      <c r="D296" s="3" t="e">
        <f t="shared" si="14"/>
        <v>#N/A</v>
      </c>
      <c r="E296" s="3" t="e">
        <f t="shared" si="15"/>
        <v>#N/A</v>
      </c>
    </row>
    <row r="297" spans="1:5" x14ac:dyDescent="0.25">
      <c r="A297" t="e">
        <f>IF(ROWS($A$49:A297)-1&lt;=total_number_of_payments,ROWS($A$49:A297)-1,NA())</f>
        <v>#N/A</v>
      </c>
      <c r="B297" s="2" t="e">
        <f t="shared" si="12"/>
        <v>#N/A</v>
      </c>
      <c r="C297" s="3" t="e">
        <f t="shared" si="13"/>
        <v>#N/A</v>
      </c>
      <c r="D297" s="3" t="e">
        <f t="shared" si="14"/>
        <v>#N/A</v>
      </c>
      <c r="E297" s="3" t="e">
        <f t="shared" si="15"/>
        <v>#N/A</v>
      </c>
    </row>
    <row r="298" spans="1:5" x14ac:dyDescent="0.25">
      <c r="A298" t="e">
        <f>IF(ROWS($A$49:A298)-1&lt;=total_number_of_payments,ROWS($A$49:A298)-1,NA())</f>
        <v>#N/A</v>
      </c>
      <c r="B298" s="2" t="e">
        <f t="shared" si="12"/>
        <v>#N/A</v>
      </c>
      <c r="C298" s="3" t="e">
        <f t="shared" si="13"/>
        <v>#N/A</v>
      </c>
      <c r="D298" s="3" t="e">
        <f t="shared" si="14"/>
        <v>#N/A</v>
      </c>
      <c r="E298" s="3" t="e">
        <f t="shared" si="15"/>
        <v>#N/A</v>
      </c>
    </row>
    <row r="299" spans="1:5" x14ac:dyDescent="0.25">
      <c r="A299" t="e">
        <f>IF(ROWS($A$49:A299)-1&lt;=total_number_of_payments,ROWS($A$49:A299)-1,NA())</f>
        <v>#N/A</v>
      </c>
      <c r="B299" s="2" t="e">
        <f t="shared" si="12"/>
        <v>#N/A</v>
      </c>
      <c r="C299" s="3" t="e">
        <f t="shared" si="13"/>
        <v>#N/A</v>
      </c>
      <c r="D299" s="3" t="e">
        <f t="shared" si="14"/>
        <v>#N/A</v>
      </c>
      <c r="E299" s="3" t="e">
        <f t="shared" si="15"/>
        <v>#N/A</v>
      </c>
    </row>
    <row r="300" spans="1:5" x14ac:dyDescent="0.25">
      <c r="A300" t="e">
        <f>IF(ROWS($A$49:A300)-1&lt;=total_number_of_payments,ROWS($A$49:A300)-1,NA())</f>
        <v>#N/A</v>
      </c>
      <c r="B300" s="2" t="e">
        <f t="shared" si="12"/>
        <v>#N/A</v>
      </c>
      <c r="C300" s="3" t="e">
        <f t="shared" si="13"/>
        <v>#N/A</v>
      </c>
      <c r="D300" s="3" t="e">
        <f t="shared" si="14"/>
        <v>#N/A</v>
      </c>
      <c r="E300" s="3" t="e">
        <f t="shared" si="15"/>
        <v>#N/A</v>
      </c>
    </row>
    <row r="301" spans="1:5" x14ac:dyDescent="0.25">
      <c r="A301" t="e">
        <f>IF(ROWS($A$49:A301)-1&lt;=total_number_of_payments,ROWS($A$49:A301)-1,NA())</f>
        <v>#N/A</v>
      </c>
      <c r="B301" s="2" t="e">
        <f t="shared" si="12"/>
        <v>#N/A</v>
      </c>
      <c r="C301" s="3" t="e">
        <f t="shared" si="13"/>
        <v>#N/A</v>
      </c>
      <c r="D301" s="3" t="e">
        <f t="shared" si="14"/>
        <v>#N/A</v>
      </c>
      <c r="E301" s="3" t="e">
        <f t="shared" si="15"/>
        <v>#N/A</v>
      </c>
    </row>
    <row r="302" spans="1:5" x14ac:dyDescent="0.25">
      <c r="A302" t="e">
        <f>IF(ROWS($A$49:A302)-1&lt;=total_number_of_payments,ROWS($A$49:A302)-1,NA())</f>
        <v>#N/A</v>
      </c>
      <c r="B302" s="2" t="e">
        <f t="shared" si="12"/>
        <v>#N/A</v>
      </c>
      <c r="C302" s="3" t="e">
        <f t="shared" si="13"/>
        <v>#N/A</v>
      </c>
      <c r="D302" s="3" t="e">
        <f t="shared" si="14"/>
        <v>#N/A</v>
      </c>
      <c r="E302" s="3" t="e">
        <f t="shared" si="15"/>
        <v>#N/A</v>
      </c>
    </row>
    <row r="303" spans="1:5" x14ac:dyDescent="0.25">
      <c r="A303" t="e">
        <f>IF(ROWS($A$49:A303)-1&lt;=total_number_of_payments,ROWS($A$49:A303)-1,NA())</f>
        <v>#N/A</v>
      </c>
      <c r="B303" s="2" t="e">
        <f t="shared" si="12"/>
        <v>#N/A</v>
      </c>
      <c r="C303" s="3" t="e">
        <f t="shared" si="13"/>
        <v>#N/A</v>
      </c>
      <c r="D303" s="3" t="e">
        <f t="shared" si="14"/>
        <v>#N/A</v>
      </c>
      <c r="E303" s="3" t="e">
        <f t="shared" si="15"/>
        <v>#N/A</v>
      </c>
    </row>
    <row r="304" spans="1:5" x14ac:dyDescent="0.25">
      <c r="A304" t="e">
        <f>IF(ROWS($A$49:A304)-1&lt;=total_number_of_payments,ROWS($A$49:A304)-1,NA())</f>
        <v>#N/A</v>
      </c>
      <c r="B304" s="2" t="e">
        <f t="shared" si="12"/>
        <v>#N/A</v>
      </c>
      <c r="C304" s="3" t="e">
        <f t="shared" si="13"/>
        <v>#N/A</v>
      </c>
      <c r="D304" s="3" t="e">
        <f t="shared" si="14"/>
        <v>#N/A</v>
      </c>
      <c r="E304" s="3" t="e">
        <f t="shared" si="15"/>
        <v>#N/A</v>
      </c>
    </row>
    <row r="305" spans="1:5" x14ac:dyDescent="0.25">
      <c r="A305" t="e">
        <f>IF(ROWS($A$49:A305)-1&lt;=total_number_of_payments,ROWS($A$49:A305)-1,NA())</f>
        <v>#N/A</v>
      </c>
      <c r="B305" s="2" t="e">
        <f t="shared" si="12"/>
        <v>#N/A</v>
      </c>
      <c r="C305" s="3" t="e">
        <f t="shared" si="13"/>
        <v>#N/A</v>
      </c>
      <c r="D305" s="3" t="e">
        <f t="shared" si="14"/>
        <v>#N/A</v>
      </c>
      <c r="E305" s="3" t="e">
        <f t="shared" si="15"/>
        <v>#N/A</v>
      </c>
    </row>
    <row r="306" spans="1:5" x14ac:dyDescent="0.25">
      <c r="A306" t="e">
        <f>IF(ROWS($A$49:A306)-1&lt;=total_number_of_payments,ROWS($A$49:A306)-1,NA())</f>
        <v>#N/A</v>
      </c>
      <c r="B306" s="2" t="e">
        <f t="shared" ref="B306:B369" si="16">IF(A306&lt;=total_number_of_payments,PMT,NA())</f>
        <v>#N/A</v>
      </c>
      <c r="C306" s="3" t="e">
        <f t="shared" ref="C306:C369" si="17">IPMT(EPR,A306,total_number_of_payments,-loan_amount)</f>
        <v>#N/A</v>
      </c>
      <c r="D306" s="3" t="e">
        <f t="shared" ref="D306:D369" si="18">PPMT(EPR,A306,total_number_of_payments,-loan_amount)</f>
        <v>#N/A</v>
      </c>
      <c r="E306" s="3" t="e">
        <f t="shared" si="15"/>
        <v>#N/A</v>
      </c>
    </row>
    <row r="307" spans="1:5" x14ac:dyDescent="0.25">
      <c r="A307" t="e">
        <f>IF(ROWS($A$49:A307)-1&lt;=total_number_of_payments,ROWS($A$49:A307)-1,NA())</f>
        <v>#N/A</v>
      </c>
      <c r="B307" s="2" t="e">
        <f t="shared" si="16"/>
        <v>#N/A</v>
      </c>
      <c r="C307" s="3" t="e">
        <f t="shared" si="17"/>
        <v>#N/A</v>
      </c>
      <c r="D307" s="3" t="e">
        <f t="shared" si="18"/>
        <v>#N/A</v>
      </c>
      <c r="E307" s="3" t="e">
        <f t="shared" ref="E307:E370" si="19">IF((E306-D307)&gt;0.001,E306-D307,0)</f>
        <v>#N/A</v>
      </c>
    </row>
    <row r="308" spans="1:5" x14ac:dyDescent="0.25">
      <c r="A308" t="e">
        <f>IF(ROWS($A$49:A308)-1&lt;=total_number_of_payments,ROWS($A$49:A308)-1,NA())</f>
        <v>#N/A</v>
      </c>
      <c r="B308" s="2" t="e">
        <f t="shared" si="16"/>
        <v>#N/A</v>
      </c>
      <c r="C308" s="3" t="e">
        <f t="shared" si="17"/>
        <v>#N/A</v>
      </c>
      <c r="D308" s="3" t="e">
        <f t="shared" si="18"/>
        <v>#N/A</v>
      </c>
      <c r="E308" s="3" t="e">
        <f t="shared" si="19"/>
        <v>#N/A</v>
      </c>
    </row>
    <row r="309" spans="1:5" x14ac:dyDescent="0.25">
      <c r="A309" t="e">
        <f>IF(ROWS($A$49:A309)-1&lt;=total_number_of_payments,ROWS($A$49:A309)-1,NA())</f>
        <v>#N/A</v>
      </c>
      <c r="B309" s="2" t="e">
        <f t="shared" si="16"/>
        <v>#N/A</v>
      </c>
      <c r="C309" s="3" t="e">
        <f t="shared" si="17"/>
        <v>#N/A</v>
      </c>
      <c r="D309" s="3" t="e">
        <f t="shared" si="18"/>
        <v>#N/A</v>
      </c>
      <c r="E309" s="3" t="e">
        <f t="shared" si="19"/>
        <v>#N/A</v>
      </c>
    </row>
    <row r="310" spans="1:5" x14ac:dyDescent="0.25">
      <c r="A310" t="e">
        <f>IF(ROWS($A$49:A310)-1&lt;=total_number_of_payments,ROWS($A$49:A310)-1,NA())</f>
        <v>#N/A</v>
      </c>
      <c r="B310" s="2" t="e">
        <f t="shared" si="16"/>
        <v>#N/A</v>
      </c>
      <c r="C310" s="3" t="e">
        <f t="shared" si="17"/>
        <v>#N/A</v>
      </c>
      <c r="D310" s="3" t="e">
        <f t="shared" si="18"/>
        <v>#N/A</v>
      </c>
      <c r="E310" s="3" t="e">
        <f t="shared" si="19"/>
        <v>#N/A</v>
      </c>
    </row>
    <row r="311" spans="1:5" x14ac:dyDescent="0.25">
      <c r="A311" t="e">
        <f>IF(ROWS($A$49:A311)-1&lt;=total_number_of_payments,ROWS($A$49:A311)-1,NA())</f>
        <v>#N/A</v>
      </c>
      <c r="B311" s="2" t="e">
        <f t="shared" si="16"/>
        <v>#N/A</v>
      </c>
      <c r="C311" s="3" t="e">
        <f t="shared" si="17"/>
        <v>#N/A</v>
      </c>
      <c r="D311" s="3" t="e">
        <f t="shared" si="18"/>
        <v>#N/A</v>
      </c>
      <c r="E311" s="3" t="e">
        <f t="shared" si="19"/>
        <v>#N/A</v>
      </c>
    </row>
    <row r="312" spans="1:5" x14ac:dyDescent="0.25">
      <c r="A312" t="e">
        <f>IF(ROWS($A$49:A312)-1&lt;=total_number_of_payments,ROWS($A$49:A312)-1,NA())</f>
        <v>#N/A</v>
      </c>
      <c r="B312" s="2" t="e">
        <f t="shared" si="16"/>
        <v>#N/A</v>
      </c>
      <c r="C312" s="3" t="e">
        <f t="shared" si="17"/>
        <v>#N/A</v>
      </c>
      <c r="D312" s="3" t="e">
        <f t="shared" si="18"/>
        <v>#N/A</v>
      </c>
      <c r="E312" s="3" t="e">
        <f t="shared" si="19"/>
        <v>#N/A</v>
      </c>
    </row>
    <row r="313" spans="1:5" x14ac:dyDescent="0.25">
      <c r="A313" t="e">
        <f>IF(ROWS($A$49:A313)-1&lt;=total_number_of_payments,ROWS($A$49:A313)-1,NA())</f>
        <v>#N/A</v>
      </c>
      <c r="B313" s="2" t="e">
        <f t="shared" si="16"/>
        <v>#N/A</v>
      </c>
      <c r="C313" s="3" t="e">
        <f t="shared" si="17"/>
        <v>#N/A</v>
      </c>
      <c r="D313" s="3" t="e">
        <f t="shared" si="18"/>
        <v>#N/A</v>
      </c>
      <c r="E313" s="3" t="e">
        <f t="shared" si="19"/>
        <v>#N/A</v>
      </c>
    </row>
    <row r="314" spans="1:5" x14ac:dyDescent="0.25">
      <c r="A314" t="e">
        <f>IF(ROWS($A$49:A314)-1&lt;=total_number_of_payments,ROWS($A$49:A314)-1,NA())</f>
        <v>#N/A</v>
      </c>
      <c r="B314" s="2" t="e">
        <f t="shared" si="16"/>
        <v>#N/A</v>
      </c>
      <c r="C314" s="3" t="e">
        <f t="shared" si="17"/>
        <v>#N/A</v>
      </c>
      <c r="D314" s="3" t="e">
        <f t="shared" si="18"/>
        <v>#N/A</v>
      </c>
      <c r="E314" s="3" t="e">
        <f t="shared" si="19"/>
        <v>#N/A</v>
      </c>
    </row>
    <row r="315" spans="1:5" x14ac:dyDescent="0.25">
      <c r="A315" t="e">
        <f>IF(ROWS($A$49:A315)-1&lt;=total_number_of_payments,ROWS($A$49:A315)-1,NA())</f>
        <v>#N/A</v>
      </c>
      <c r="B315" s="2" t="e">
        <f t="shared" si="16"/>
        <v>#N/A</v>
      </c>
      <c r="C315" s="3" t="e">
        <f t="shared" si="17"/>
        <v>#N/A</v>
      </c>
      <c r="D315" s="3" t="e">
        <f t="shared" si="18"/>
        <v>#N/A</v>
      </c>
      <c r="E315" s="3" t="e">
        <f t="shared" si="19"/>
        <v>#N/A</v>
      </c>
    </row>
    <row r="316" spans="1:5" x14ac:dyDescent="0.25">
      <c r="A316" t="e">
        <f>IF(ROWS($A$49:A316)-1&lt;=total_number_of_payments,ROWS($A$49:A316)-1,NA())</f>
        <v>#N/A</v>
      </c>
      <c r="B316" s="2" t="e">
        <f t="shared" si="16"/>
        <v>#N/A</v>
      </c>
      <c r="C316" s="3" t="e">
        <f t="shared" si="17"/>
        <v>#N/A</v>
      </c>
      <c r="D316" s="3" t="e">
        <f t="shared" si="18"/>
        <v>#N/A</v>
      </c>
      <c r="E316" s="3" t="e">
        <f t="shared" si="19"/>
        <v>#N/A</v>
      </c>
    </row>
    <row r="317" spans="1:5" x14ac:dyDescent="0.25">
      <c r="A317" t="e">
        <f>IF(ROWS($A$49:A317)-1&lt;=total_number_of_payments,ROWS($A$49:A317)-1,NA())</f>
        <v>#N/A</v>
      </c>
      <c r="B317" s="2" t="e">
        <f t="shared" si="16"/>
        <v>#N/A</v>
      </c>
      <c r="C317" s="3" t="e">
        <f t="shared" si="17"/>
        <v>#N/A</v>
      </c>
      <c r="D317" s="3" t="e">
        <f t="shared" si="18"/>
        <v>#N/A</v>
      </c>
      <c r="E317" s="3" t="e">
        <f t="shared" si="19"/>
        <v>#N/A</v>
      </c>
    </row>
    <row r="318" spans="1:5" x14ac:dyDescent="0.25">
      <c r="A318" t="e">
        <f>IF(ROWS($A$49:A318)-1&lt;=total_number_of_payments,ROWS($A$49:A318)-1,NA())</f>
        <v>#N/A</v>
      </c>
      <c r="B318" s="2" t="e">
        <f t="shared" si="16"/>
        <v>#N/A</v>
      </c>
      <c r="C318" s="3" t="e">
        <f t="shared" si="17"/>
        <v>#N/A</v>
      </c>
      <c r="D318" s="3" t="e">
        <f t="shared" si="18"/>
        <v>#N/A</v>
      </c>
      <c r="E318" s="3" t="e">
        <f t="shared" si="19"/>
        <v>#N/A</v>
      </c>
    </row>
    <row r="319" spans="1:5" x14ac:dyDescent="0.25">
      <c r="A319" t="e">
        <f>IF(ROWS($A$49:A319)-1&lt;=total_number_of_payments,ROWS($A$49:A319)-1,NA())</f>
        <v>#N/A</v>
      </c>
      <c r="B319" s="2" t="e">
        <f t="shared" si="16"/>
        <v>#N/A</v>
      </c>
      <c r="C319" s="3" t="e">
        <f t="shared" si="17"/>
        <v>#N/A</v>
      </c>
      <c r="D319" s="3" t="e">
        <f t="shared" si="18"/>
        <v>#N/A</v>
      </c>
      <c r="E319" s="3" t="e">
        <f t="shared" si="19"/>
        <v>#N/A</v>
      </c>
    </row>
    <row r="320" spans="1:5" x14ac:dyDescent="0.25">
      <c r="A320" t="e">
        <f>IF(ROWS($A$49:A320)-1&lt;=total_number_of_payments,ROWS($A$49:A320)-1,NA())</f>
        <v>#N/A</v>
      </c>
      <c r="B320" s="2" t="e">
        <f t="shared" si="16"/>
        <v>#N/A</v>
      </c>
      <c r="C320" s="3" t="e">
        <f t="shared" si="17"/>
        <v>#N/A</v>
      </c>
      <c r="D320" s="3" t="e">
        <f t="shared" si="18"/>
        <v>#N/A</v>
      </c>
      <c r="E320" s="3" t="e">
        <f t="shared" si="19"/>
        <v>#N/A</v>
      </c>
    </row>
    <row r="321" spans="1:5" x14ac:dyDescent="0.25">
      <c r="A321" t="e">
        <f>IF(ROWS($A$49:A321)-1&lt;=total_number_of_payments,ROWS($A$49:A321)-1,NA())</f>
        <v>#N/A</v>
      </c>
      <c r="B321" s="2" t="e">
        <f t="shared" si="16"/>
        <v>#N/A</v>
      </c>
      <c r="C321" s="3" t="e">
        <f t="shared" si="17"/>
        <v>#N/A</v>
      </c>
      <c r="D321" s="3" t="e">
        <f t="shared" si="18"/>
        <v>#N/A</v>
      </c>
      <c r="E321" s="3" t="e">
        <f t="shared" si="19"/>
        <v>#N/A</v>
      </c>
    </row>
    <row r="322" spans="1:5" x14ac:dyDescent="0.25">
      <c r="A322" t="e">
        <f>IF(ROWS($A$49:A322)-1&lt;=total_number_of_payments,ROWS($A$49:A322)-1,NA())</f>
        <v>#N/A</v>
      </c>
      <c r="B322" s="2" t="e">
        <f t="shared" si="16"/>
        <v>#N/A</v>
      </c>
      <c r="C322" s="3" t="e">
        <f t="shared" si="17"/>
        <v>#N/A</v>
      </c>
      <c r="D322" s="3" t="e">
        <f t="shared" si="18"/>
        <v>#N/A</v>
      </c>
      <c r="E322" s="3" t="e">
        <f t="shared" si="19"/>
        <v>#N/A</v>
      </c>
    </row>
    <row r="323" spans="1:5" x14ac:dyDescent="0.25">
      <c r="A323" t="e">
        <f>IF(ROWS($A$49:A323)-1&lt;=total_number_of_payments,ROWS($A$49:A323)-1,NA())</f>
        <v>#N/A</v>
      </c>
      <c r="B323" s="2" t="e">
        <f t="shared" si="16"/>
        <v>#N/A</v>
      </c>
      <c r="C323" s="3" t="e">
        <f t="shared" si="17"/>
        <v>#N/A</v>
      </c>
      <c r="D323" s="3" t="e">
        <f t="shared" si="18"/>
        <v>#N/A</v>
      </c>
      <c r="E323" s="3" t="e">
        <f t="shared" si="19"/>
        <v>#N/A</v>
      </c>
    </row>
    <row r="324" spans="1:5" x14ac:dyDescent="0.25">
      <c r="A324" t="e">
        <f>IF(ROWS($A$49:A324)-1&lt;=total_number_of_payments,ROWS($A$49:A324)-1,NA())</f>
        <v>#N/A</v>
      </c>
      <c r="B324" s="2" t="e">
        <f t="shared" si="16"/>
        <v>#N/A</v>
      </c>
      <c r="C324" s="3" t="e">
        <f t="shared" si="17"/>
        <v>#N/A</v>
      </c>
      <c r="D324" s="3" t="e">
        <f t="shared" si="18"/>
        <v>#N/A</v>
      </c>
      <c r="E324" s="3" t="e">
        <f t="shared" si="19"/>
        <v>#N/A</v>
      </c>
    </row>
    <row r="325" spans="1:5" x14ac:dyDescent="0.25">
      <c r="A325" t="e">
        <f>IF(ROWS($A$49:A325)-1&lt;=total_number_of_payments,ROWS($A$49:A325)-1,NA())</f>
        <v>#N/A</v>
      </c>
      <c r="B325" s="2" t="e">
        <f t="shared" si="16"/>
        <v>#N/A</v>
      </c>
      <c r="C325" s="3" t="e">
        <f t="shared" si="17"/>
        <v>#N/A</v>
      </c>
      <c r="D325" s="3" t="e">
        <f t="shared" si="18"/>
        <v>#N/A</v>
      </c>
      <c r="E325" s="3" t="e">
        <f t="shared" si="19"/>
        <v>#N/A</v>
      </c>
    </row>
    <row r="326" spans="1:5" x14ac:dyDescent="0.25">
      <c r="A326" t="e">
        <f>IF(ROWS($A$49:A326)-1&lt;=total_number_of_payments,ROWS($A$49:A326)-1,NA())</f>
        <v>#N/A</v>
      </c>
      <c r="B326" s="2" t="e">
        <f t="shared" si="16"/>
        <v>#N/A</v>
      </c>
      <c r="C326" s="3" t="e">
        <f t="shared" si="17"/>
        <v>#N/A</v>
      </c>
      <c r="D326" s="3" t="e">
        <f t="shared" si="18"/>
        <v>#N/A</v>
      </c>
      <c r="E326" s="3" t="e">
        <f t="shared" si="19"/>
        <v>#N/A</v>
      </c>
    </row>
    <row r="327" spans="1:5" x14ac:dyDescent="0.25">
      <c r="A327" t="e">
        <f>IF(ROWS($A$49:A327)-1&lt;=total_number_of_payments,ROWS($A$49:A327)-1,NA())</f>
        <v>#N/A</v>
      </c>
      <c r="B327" s="2" t="e">
        <f t="shared" si="16"/>
        <v>#N/A</v>
      </c>
      <c r="C327" s="3" t="e">
        <f t="shared" si="17"/>
        <v>#N/A</v>
      </c>
      <c r="D327" s="3" t="e">
        <f t="shared" si="18"/>
        <v>#N/A</v>
      </c>
      <c r="E327" s="3" t="e">
        <f t="shared" si="19"/>
        <v>#N/A</v>
      </c>
    </row>
    <row r="328" spans="1:5" x14ac:dyDescent="0.25">
      <c r="A328" t="e">
        <f>IF(ROWS($A$49:A328)-1&lt;=total_number_of_payments,ROWS($A$49:A328)-1,NA())</f>
        <v>#N/A</v>
      </c>
      <c r="B328" s="2" t="e">
        <f t="shared" si="16"/>
        <v>#N/A</v>
      </c>
      <c r="C328" s="3" t="e">
        <f t="shared" si="17"/>
        <v>#N/A</v>
      </c>
      <c r="D328" s="3" t="e">
        <f t="shared" si="18"/>
        <v>#N/A</v>
      </c>
      <c r="E328" s="3" t="e">
        <f t="shared" si="19"/>
        <v>#N/A</v>
      </c>
    </row>
    <row r="329" spans="1:5" x14ac:dyDescent="0.25">
      <c r="A329" t="e">
        <f>IF(ROWS($A$49:A329)-1&lt;=total_number_of_payments,ROWS($A$49:A329)-1,NA())</f>
        <v>#N/A</v>
      </c>
      <c r="B329" s="2" t="e">
        <f t="shared" si="16"/>
        <v>#N/A</v>
      </c>
      <c r="C329" s="3" t="e">
        <f t="shared" si="17"/>
        <v>#N/A</v>
      </c>
      <c r="D329" s="3" t="e">
        <f t="shared" si="18"/>
        <v>#N/A</v>
      </c>
      <c r="E329" s="3" t="e">
        <f t="shared" si="19"/>
        <v>#N/A</v>
      </c>
    </row>
    <row r="330" spans="1:5" x14ac:dyDescent="0.25">
      <c r="A330" t="e">
        <f>IF(ROWS($A$49:A330)-1&lt;=total_number_of_payments,ROWS($A$49:A330)-1,NA())</f>
        <v>#N/A</v>
      </c>
      <c r="B330" s="2" t="e">
        <f t="shared" si="16"/>
        <v>#N/A</v>
      </c>
      <c r="C330" s="3" t="e">
        <f t="shared" si="17"/>
        <v>#N/A</v>
      </c>
      <c r="D330" s="3" t="e">
        <f t="shared" si="18"/>
        <v>#N/A</v>
      </c>
      <c r="E330" s="3" t="e">
        <f t="shared" si="19"/>
        <v>#N/A</v>
      </c>
    </row>
    <row r="331" spans="1:5" x14ac:dyDescent="0.25">
      <c r="A331" t="e">
        <f>IF(ROWS($A$49:A331)-1&lt;=total_number_of_payments,ROWS($A$49:A331)-1,NA())</f>
        <v>#N/A</v>
      </c>
      <c r="B331" s="2" t="e">
        <f t="shared" si="16"/>
        <v>#N/A</v>
      </c>
      <c r="C331" s="3" t="e">
        <f t="shared" si="17"/>
        <v>#N/A</v>
      </c>
      <c r="D331" s="3" t="e">
        <f t="shared" si="18"/>
        <v>#N/A</v>
      </c>
      <c r="E331" s="3" t="e">
        <f t="shared" si="19"/>
        <v>#N/A</v>
      </c>
    </row>
    <row r="332" spans="1:5" x14ac:dyDescent="0.25">
      <c r="A332" t="e">
        <f>IF(ROWS($A$49:A332)-1&lt;=total_number_of_payments,ROWS($A$49:A332)-1,NA())</f>
        <v>#N/A</v>
      </c>
      <c r="B332" s="2" t="e">
        <f t="shared" si="16"/>
        <v>#N/A</v>
      </c>
      <c r="C332" s="3" t="e">
        <f t="shared" si="17"/>
        <v>#N/A</v>
      </c>
      <c r="D332" s="3" t="e">
        <f t="shared" si="18"/>
        <v>#N/A</v>
      </c>
      <c r="E332" s="3" t="e">
        <f t="shared" si="19"/>
        <v>#N/A</v>
      </c>
    </row>
    <row r="333" spans="1:5" x14ac:dyDescent="0.25">
      <c r="A333" t="e">
        <f>IF(ROWS($A$49:A333)-1&lt;=total_number_of_payments,ROWS($A$49:A333)-1,NA())</f>
        <v>#N/A</v>
      </c>
      <c r="B333" s="2" t="e">
        <f t="shared" si="16"/>
        <v>#N/A</v>
      </c>
      <c r="C333" s="3" t="e">
        <f t="shared" si="17"/>
        <v>#N/A</v>
      </c>
      <c r="D333" s="3" t="e">
        <f t="shared" si="18"/>
        <v>#N/A</v>
      </c>
      <c r="E333" s="3" t="e">
        <f t="shared" si="19"/>
        <v>#N/A</v>
      </c>
    </row>
    <row r="334" spans="1:5" x14ac:dyDescent="0.25">
      <c r="A334" t="e">
        <f>IF(ROWS($A$49:A334)-1&lt;=total_number_of_payments,ROWS($A$49:A334)-1,NA())</f>
        <v>#N/A</v>
      </c>
      <c r="B334" s="2" t="e">
        <f t="shared" si="16"/>
        <v>#N/A</v>
      </c>
      <c r="C334" s="3" t="e">
        <f t="shared" si="17"/>
        <v>#N/A</v>
      </c>
      <c r="D334" s="3" t="e">
        <f t="shared" si="18"/>
        <v>#N/A</v>
      </c>
      <c r="E334" s="3" t="e">
        <f t="shared" si="19"/>
        <v>#N/A</v>
      </c>
    </row>
    <row r="335" spans="1:5" x14ac:dyDescent="0.25">
      <c r="A335" t="e">
        <f>IF(ROWS($A$49:A335)-1&lt;=total_number_of_payments,ROWS($A$49:A335)-1,NA())</f>
        <v>#N/A</v>
      </c>
      <c r="B335" s="2" t="e">
        <f t="shared" si="16"/>
        <v>#N/A</v>
      </c>
      <c r="C335" s="3" t="e">
        <f t="shared" si="17"/>
        <v>#N/A</v>
      </c>
      <c r="D335" s="3" t="e">
        <f t="shared" si="18"/>
        <v>#N/A</v>
      </c>
      <c r="E335" s="3" t="e">
        <f t="shared" si="19"/>
        <v>#N/A</v>
      </c>
    </row>
    <row r="336" spans="1:5" x14ac:dyDescent="0.25">
      <c r="A336" t="e">
        <f>IF(ROWS($A$49:A336)-1&lt;=total_number_of_payments,ROWS($A$49:A336)-1,NA())</f>
        <v>#N/A</v>
      </c>
      <c r="B336" s="2" t="e">
        <f t="shared" si="16"/>
        <v>#N/A</v>
      </c>
      <c r="C336" s="3" t="e">
        <f t="shared" si="17"/>
        <v>#N/A</v>
      </c>
      <c r="D336" s="3" t="e">
        <f t="shared" si="18"/>
        <v>#N/A</v>
      </c>
      <c r="E336" s="3" t="e">
        <f t="shared" si="19"/>
        <v>#N/A</v>
      </c>
    </row>
    <row r="337" spans="1:5" x14ac:dyDescent="0.25">
      <c r="A337" t="e">
        <f>IF(ROWS($A$49:A337)-1&lt;=total_number_of_payments,ROWS($A$49:A337)-1,NA())</f>
        <v>#N/A</v>
      </c>
      <c r="B337" s="2" t="e">
        <f t="shared" si="16"/>
        <v>#N/A</v>
      </c>
      <c r="C337" s="3" t="e">
        <f t="shared" si="17"/>
        <v>#N/A</v>
      </c>
      <c r="D337" s="3" t="e">
        <f t="shared" si="18"/>
        <v>#N/A</v>
      </c>
      <c r="E337" s="3" t="e">
        <f t="shared" si="19"/>
        <v>#N/A</v>
      </c>
    </row>
    <row r="338" spans="1:5" x14ac:dyDescent="0.25">
      <c r="A338" t="e">
        <f>IF(ROWS($A$49:A338)-1&lt;=total_number_of_payments,ROWS($A$49:A338)-1,NA())</f>
        <v>#N/A</v>
      </c>
      <c r="B338" s="2" t="e">
        <f t="shared" si="16"/>
        <v>#N/A</v>
      </c>
      <c r="C338" s="3" t="e">
        <f t="shared" si="17"/>
        <v>#N/A</v>
      </c>
      <c r="D338" s="3" t="e">
        <f t="shared" si="18"/>
        <v>#N/A</v>
      </c>
      <c r="E338" s="3" t="e">
        <f t="shared" si="19"/>
        <v>#N/A</v>
      </c>
    </row>
    <row r="339" spans="1:5" x14ac:dyDescent="0.25">
      <c r="A339" t="e">
        <f>IF(ROWS($A$49:A339)-1&lt;=total_number_of_payments,ROWS($A$49:A339)-1,NA())</f>
        <v>#N/A</v>
      </c>
      <c r="B339" s="2" t="e">
        <f t="shared" si="16"/>
        <v>#N/A</v>
      </c>
      <c r="C339" s="3" t="e">
        <f t="shared" si="17"/>
        <v>#N/A</v>
      </c>
      <c r="D339" s="3" t="e">
        <f t="shared" si="18"/>
        <v>#N/A</v>
      </c>
      <c r="E339" s="3" t="e">
        <f t="shared" si="19"/>
        <v>#N/A</v>
      </c>
    </row>
    <row r="340" spans="1:5" x14ac:dyDescent="0.25">
      <c r="A340" t="e">
        <f>IF(ROWS($A$49:A340)-1&lt;=total_number_of_payments,ROWS($A$49:A340)-1,NA())</f>
        <v>#N/A</v>
      </c>
      <c r="B340" s="2" t="e">
        <f t="shared" si="16"/>
        <v>#N/A</v>
      </c>
      <c r="C340" s="3" t="e">
        <f t="shared" si="17"/>
        <v>#N/A</v>
      </c>
      <c r="D340" s="3" t="e">
        <f t="shared" si="18"/>
        <v>#N/A</v>
      </c>
      <c r="E340" s="3" t="e">
        <f t="shared" si="19"/>
        <v>#N/A</v>
      </c>
    </row>
    <row r="341" spans="1:5" x14ac:dyDescent="0.25">
      <c r="A341" t="e">
        <f>IF(ROWS($A$49:A341)-1&lt;=total_number_of_payments,ROWS($A$49:A341)-1,NA())</f>
        <v>#N/A</v>
      </c>
      <c r="B341" s="2" t="e">
        <f t="shared" si="16"/>
        <v>#N/A</v>
      </c>
      <c r="C341" s="3" t="e">
        <f t="shared" si="17"/>
        <v>#N/A</v>
      </c>
      <c r="D341" s="3" t="e">
        <f t="shared" si="18"/>
        <v>#N/A</v>
      </c>
      <c r="E341" s="3" t="e">
        <f t="shared" si="19"/>
        <v>#N/A</v>
      </c>
    </row>
    <row r="342" spans="1:5" x14ac:dyDescent="0.25">
      <c r="A342" t="e">
        <f>IF(ROWS($A$49:A342)-1&lt;=total_number_of_payments,ROWS($A$49:A342)-1,NA())</f>
        <v>#N/A</v>
      </c>
      <c r="B342" s="2" t="e">
        <f t="shared" si="16"/>
        <v>#N/A</v>
      </c>
      <c r="C342" s="3" t="e">
        <f t="shared" si="17"/>
        <v>#N/A</v>
      </c>
      <c r="D342" s="3" t="e">
        <f t="shared" si="18"/>
        <v>#N/A</v>
      </c>
      <c r="E342" s="3" t="e">
        <f t="shared" si="19"/>
        <v>#N/A</v>
      </c>
    </row>
    <row r="343" spans="1:5" x14ac:dyDescent="0.25">
      <c r="A343" t="e">
        <f>IF(ROWS($A$49:A343)-1&lt;=total_number_of_payments,ROWS($A$49:A343)-1,NA())</f>
        <v>#N/A</v>
      </c>
      <c r="B343" s="2" t="e">
        <f t="shared" si="16"/>
        <v>#N/A</v>
      </c>
      <c r="C343" s="3" t="e">
        <f t="shared" si="17"/>
        <v>#N/A</v>
      </c>
      <c r="D343" s="3" t="e">
        <f t="shared" si="18"/>
        <v>#N/A</v>
      </c>
      <c r="E343" s="3" t="e">
        <f t="shared" si="19"/>
        <v>#N/A</v>
      </c>
    </row>
    <row r="344" spans="1:5" x14ac:dyDescent="0.25">
      <c r="A344" t="e">
        <f>IF(ROWS($A$49:A344)-1&lt;=total_number_of_payments,ROWS($A$49:A344)-1,NA())</f>
        <v>#N/A</v>
      </c>
      <c r="B344" s="2" t="e">
        <f t="shared" si="16"/>
        <v>#N/A</v>
      </c>
      <c r="C344" s="3" t="e">
        <f t="shared" si="17"/>
        <v>#N/A</v>
      </c>
      <c r="D344" s="3" t="e">
        <f t="shared" si="18"/>
        <v>#N/A</v>
      </c>
      <c r="E344" s="3" t="e">
        <f t="shared" si="19"/>
        <v>#N/A</v>
      </c>
    </row>
    <row r="345" spans="1:5" x14ac:dyDescent="0.25">
      <c r="A345" t="e">
        <f>IF(ROWS($A$49:A345)-1&lt;=total_number_of_payments,ROWS($A$49:A345)-1,NA())</f>
        <v>#N/A</v>
      </c>
      <c r="B345" s="2" t="e">
        <f t="shared" si="16"/>
        <v>#N/A</v>
      </c>
      <c r="C345" s="3" t="e">
        <f t="shared" si="17"/>
        <v>#N/A</v>
      </c>
      <c r="D345" s="3" t="e">
        <f t="shared" si="18"/>
        <v>#N/A</v>
      </c>
      <c r="E345" s="3" t="e">
        <f t="shared" si="19"/>
        <v>#N/A</v>
      </c>
    </row>
    <row r="346" spans="1:5" x14ac:dyDescent="0.25">
      <c r="A346" t="e">
        <f>IF(ROWS($A$49:A346)-1&lt;=total_number_of_payments,ROWS($A$49:A346)-1,NA())</f>
        <v>#N/A</v>
      </c>
      <c r="B346" s="2" t="e">
        <f t="shared" si="16"/>
        <v>#N/A</v>
      </c>
      <c r="C346" s="3" t="e">
        <f t="shared" si="17"/>
        <v>#N/A</v>
      </c>
      <c r="D346" s="3" t="e">
        <f t="shared" si="18"/>
        <v>#N/A</v>
      </c>
      <c r="E346" s="3" t="e">
        <f t="shared" si="19"/>
        <v>#N/A</v>
      </c>
    </row>
    <row r="347" spans="1:5" x14ac:dyDescent="0.25">
      <c r="A347" t="e">
        <f>IF(ROWS($A$49:A347)-1&lt;=total_number_of_payments,ROWS($A$49:A347)-1,NA())</f>
        <v>#N/A</v>
      </c>
      <c r="B347" s="2" t="e">
        <f t="shared" si="16"/>
        <v>#N/A</v>
      </c>
      <c r="C347" s="3" t="e">
        <f t="shared" si="17"/>
        <v>#N/A</v>
      </c>
      <c r="D347" s="3" t="e">
        <f t="shared" si="18"/>
        <v>#N/A</v>
      </c>
      <c r="E347" s="3" t="e">
        <f t="shared" si="19"/>
        <v>#N/A</v>
      </c>
    </row>
    <row r="348" spans="1:5" x14ac:dyDescent="0.25">
      <c r="A348" t="e">
        <f>IF(ROWS($A$49:A348)-1&lt;=total_number_of_payments,ROWS($A$49:A348)-1,NA())</f>
        <v>#N/A</v>
      </c>
      <c r="B348" s="2" t="e">
        <f t="shared" si="16"/>
        <v>#N/A</v>
      </c>
      <c r="C348" s="3" t="e">
        <f t="shared" si="17"/>
        <v>#N/A</v>
      </c>
      <c r="D348" s="3" t="e">
        <f t="shared" si="18"/>
        <v>#N/A</v>
      </c>
      <c r="E348" s="3" t="e">
        <f t="shared" si="19"/>
        <v>#N/A</v>
      </c>
    </row>
    <row r="349" spans="1:5" x14ac:dyDescent="0.25">
      <c r="A349" t="e">
        <f>IF(ROWS($A$49:A349)-1&lt;=total_number_of_payments,ROWS($A$49:A349)-1,NA())</f>
        <v>#N/A</v>
      </c>
      <c r="B349" s="2" t="e">
        <f t="shared" si="16"/>
        <v>#N/A</v>
      </c>
      <c r="C349" s="3" t="e">
        <f t="shared" si="17"/>
        <v>#N/A</v>
      </c>
      <c r="D349" s="3" t="e">
        <f t="shared" si="18"/>
        <v>#N/A</v>
      </c>
      <c r="E349" s="3" t="e">
        <f t="shared" si="19"/>
        <v>#N/A</v>
      </c>
    </row>
    <row r="350" spans="1:5" x14ac:dyDescent="0.25">
      <c r="A350" t="e">
        <f>IF(ROWS($A$49:A350)-1&lt;=total_number_of_payments,ROWS($A$49:A350)-1,NA())</f>
        <v>#N/A</v>
      </c>
      <c r="B350" s="2" t="e">
        <f t="shared" si="16"/>
        <v>#N/A</v>
      </c>
      <c r="C350" s="3" t="e">
        <f t="shared" si="17"/>
        <v>#N/A</v>
      </c>
      <c r="D350" s="3" t="e">
        <f t="shared" si="18"/>
        <v>#N/A</v>
      </c>
      <c r="E350" s="3" t="e">
        <f t="shared" si="19"/>
        <v>#N/A</v>
      </c>
    </row>
    <row r="351" spans="1:5" x14ac:dyDescent="0.25">
      <c r="A351" t="e">
        <f>IF(ROWS($A$49:A351)-1&lt;=total_number_of_payments,ROWS($A$49:A351)-1,NA())</f>
        <v>#N/A</v>
      </c>
      <c r="B351" s="2" t="e">
        <f t="shared" si="16"/>
        <v>#N/A</v>
      </c>
      <c r="C351" s="3" t="e">
        <f t="shared" si="17"/>
        <v>#N/A</v>
      </c>
      <c r="D351" s="3" t="e">
        <f t="shared" si="18"/>
        <v>#N/A</v>
      </c>
      <c r="E351" s="3" t="e">
        <f t="shared" si="19"/>
        <v>#N/A</v>
      </c>
    </row>
    <row r="352" spans="1:5" x14ac:dyDescent="0.25">
      <c r="A352" t="e">
        <f>IF(ROWS($A$49:A352)-1&lt;=total_number_of_payments,ROWS($A$49:A352)-1,NA())</f>
        <v>#N/A</v>
      </c>
      <c r="B352" s="2" t="e">
        <f t="shared" si="16"/>
        <v>#N/A</v>
      </c>
      <c r="C352" s="3" t="e">
        <f t="shared" si="17"/>
        <v>#N/A</v>
      </c>
      <c r="D352" s="3" t="e">
        <f t="shared" si="18"/>
        <v>#N/A</v>
      </c>
      <c r="E352" s="3" t="e">
        <f t="shared" si="19"/>
        <v>#N/A</v>
      </c>
    </row>
    <row r="353" spans="1:5" x14ac:dyDescent="0.25">
      <c r="A353" t="e">
        <f>IF(ROWS($A$49:A353)-1&lt;=total_number_of_payments,ROWS($A$49:A353)-1,NA())</f>
        <v>#N/A</v>
      </c>
      <c r="B353" s="2" t="e">
        <f t="shared" si="16"/>
        <v>#N/A</v>
      </c>
      <c r="C353" s="3" t="e">
        <f t="shared" si="17"/>
        <v>#N/A</v>
      </c>
      <c r="D353" s="3" t="e">
        <f t="shared" si="18"/>
        <v>#N/A</v>
      </c>
      <c r="E353" s="3" t="e">
        <f t="shared" si="19"/>
        <v>#N/A</v>
      </c>
    </row>
    <row r="354" spans="1:5" x14ac:dyDescent="0.25">
      <c r="A354" t="e">
        <f>IF(ROWS($A$49:A354)-1&lt;=total_number_of_payments,ROWS($A$49:A354)-1,NA())</f>
        <v>#N/A</v>
      </c>
      <c r="B354" s="2" t="e">
        <f t="shared" si="16"/>
        <v>#N/A</v>
      </c>
      <c r="C354" s="3" t="e">
        <f t="shared" si="17"/>
        <v>#N/A</v>
      </c>
      <c r="D354" s="3" t="e">
        <f t="shared" si="18"/>
        <v>#N/A</v>
      </c>
      <c r="E354" s="3" t="e">
        <f t="shared" si="19"/>
        <v>#N/A</v>
      </c>
    </row>
    <row r="355" spans="1:5" x14ac:dyDescent="0.25">
      <c r="A355" t="e">
        <f>IF(ROWS($A$49:A355)-1&lt;=total_number_of_payments,ROWS($A$49:A355)-1,NA())</f>
        <v>#N/A</v>
      </c>
      <c r="B355" s="2" t="e">
        <f t="shared" si="16"/>
        <v>#N/A</v>
      </c>
      <c r="C355" s="3" t="e">
        <f t="shared" si="17"/>
        <v>#N/A</v>
      </c>
      <c r="D355" s="3" t="e">
        <f t="shared" si="18"/>
        <v>#N/A</v>
      </c>
      <c r="E355" s="3" t="e">
        <f t="shared" si="19"/>
        <v>#N/A</v>
      </c>
    </row>
    <row r="356" spans="1:5" x14ac:dyDescent="0.25">
      <c r="A356" t="e">
        <f>IF(ROWS($A$49:A356)-1&lt;=total_number_of_payments,ROWS($A$49:A356)-1,NA())</f>
        <v>#N/A</v>
      </c>
      <c r="B356" s="2" t="e">
        <f t="shared" si="16"/>
        <v>#N/A</v>
      </c>
      <c r="C356" s="3" t="e">
        <f t="shared" si="17"/>
        <v>#N/A</v>
      </c>
      <c r="D356" s="3" t="e">
        <f t="shared" si="18"/>
        <v>#N/A</v>
      </c>
      <c r="E356" s="3" t="e">
        <f t="shared" si="19"/>
        <v>#N/A</v>
      </c>
    </row>
    <row r="357" spans="1:5" x14ac:dyDescent="0.25">
      <c r="A357" t="e">
        <f>IF(ROWS($A$49:A357)-1&lt;=total_number_of_payments,ROWS($A$49:A357)-1,NA())</f>
        <v>#N/A</v>
      </c>
      <c r="B357" s="2" t="e">
        <f t="shared" si="16"/>
        <v>#N/A</v>
      </c>
      <c r="C357" s="3" t="e">
        <f t="shared" si="17"/>
        <v>#N/A</v>
      </c>
      <c r="D357" s="3" t="e">
        <f t="shared" si="18"/>
        <v>#N/A</v>
      </c>
      <c r="E357" s="3" t="e">
        <f t="shared" si="19"/>
        <v>#N/A</v>
      </c>
    </row>
    <row r="358" spans="1:5" x14ac:dyDescent="0.25">
      <c r="A358" t="e">
        <f>IF(ROWS($A$49:A358)-1&lt;=total_number_of_payments,ROWS($A$49:A358)-1,NA())</f>
        <v>#N/A</v>
      </c>
      <c r="B358" s="2" t="e">
        <f t="shared" si="16"/>
        <v>#N/A</v>
      </c>
      <c r="C358" s="3" t="e">
        <f t="shared" si="17"/>
        <v>#N/A</v>
      </c>
      <c r="D358" s="3" t="e">
        <f t="shared" si="18"/>
        <v>#N/A</v>
      </c>
      <c r="E358" s="3" t="e">
        <f t="shared" si="19"/>
        <v>#N/A</v>
      </c>
    </row>
    <row r="359" spans="1:5" x14ac:dyDescent="0.25">
      <c r="A359" t="e">
        <f>IF(ROWS($A$49:A359)-1&lt;=total_number_of_payments,ROWS($A$49:A359)-1,NA())</f>
        <v>#N/A</v>
      </c>
      <c r="B359" s="2" t="e">
        <f t="shared" si="16"/>
        <v>#N/A</v>
      </c>
      <c r="C359" s="3" t="e">
        <f t="shared" si="17"/>
        <v>#N/A</v>
      </c>
      <c r="D359" s="3" t="e">
        <f t="shared" si="18"/>
        <v>#N/A</v>
      </c>
      <c r="E359" s="3" t="e">
        <f t="shared" si="19"/>
        <v>#N/A</v>
      </c>
    </row>
    <row r="360" spans="1:5" x14ac:dyDescent="0.25">
      <c r="A360" t="e">
        <f>IF(ROWS($A$49:A360)-1&lt;=total_number_of_payments,ROWS($A$49:A360)-1,NA())</f>
        <v>#N/A</v>
      </c>
      <c r="B360" s="2" t="e">
        <f t="shared" si="16"/>
        <v>#N/A</v>
      </c>
      <c r="C360" s="3" t="e">
        <f t="shared" si="17"/>
        <v>#N/A</v>
      </c>
      <c r="D360" s="3" t="e">
        <f t="shared" si="18"/>
        <v>#N/A</v>
      </c>
      <c r="E360" s="3" t="e">
        <f t="shared" si="19"/>
        <v>#N/A</v>
      </c>
    </row>
    <row r="361" spans="1:5" x14ac:dyDescent="0.25">
      <c r="A361" t="e">
        <f>IF(ROWS($A$49:A361)-1&lt;=total_number_of_payments,ROWS($A$49:A361)-1,NA())</f>
        <v>#N/A</v>
      </c>
      <c r="B361" s="2" t="e">
        <f t="shared" si="16"/>
        <v>#N/A</v>
      </c>
      <c r="C361" s="3" t="e">
        <f t="shared" si="17"/>
        <v>#N/A</v>
      </c>
      <c r="D361" s="3" t="e">
        <f t="shared" si="18"/>
        <v>#N/A</v>
      </c>
      <c r="E361" s="3" t="e">
        <f t="shared" si="19"/>
        <v>#N/A</v>
      </c>
    </row>
    <row r="362" spans="1:5" x14ac:dyDescent="0.25">
      <c r="A362" t="e">
        <f>IF(ROWS($A$49:A362)-1&lt;=total_number_of_payments,ROWS($A$49:A362)-1,NA())</f>
        <v>#N/A</v>
      </c>
      <c r="B362" s="2" t="e">
        <f t="shared" si="16"/>
        <v>#N/A</v>
      </c>
      <c r="C362" s="3" t="e">
        <f t="shared" si="17"/>
        <v>#N/A</v>
      </c>
      <c r="D362" s="3" t="e">
        <f t="shared" si="18"/>
        <v>#N/A</v>
      </c>
      <c r="E362" s="3" t="e">
        <f t="shared" si="19"/>
        <v>#N/A</v>
      </c>
    </row>
    <row r="363" spans="1:5" x14ac:dyDescent="0.25">
      <c r="A363" t="e">
        <f>IF(ROWS($A$49:A363)-1&lt;=total_number_of_payments,ROWS($A$49:A363)-1,NA())</f>
        <v>#N/A</v>
      </c>
      <c r="B363" s="2" t="e">
        <f t="shared" si="16"/>
        <v>#N/A</v>
      </c>
      <c r="C363" s="3" t="e">
        <f t="shared" si="17"/>
        <v>#N/A</v>
      </c>
      <c r="D363" s="3" t="e">
        <f t="shared" si="18"/>
        <v>#N/A</v>
      </c>
      <c r="E363" s="3" t="e">
        <f t="shared" si="19"/>
        <v>#N/A</v>
      </c>
    </row>
    <row r="364" spans="1:5" x14ac:dyDescent="0.25">
      <c r="A364" t="e">
        <f>IF(ROWS($A$49:A364)-1&lt;=total_number_of_payments,ROWS($A$49:A364)-1,NA())</f>
        <v>#N/A</v>
      </c>
      <c r="B364" s="2" t="e">
        <f t="shared" si="16"/>
        <v>#N/A</v>
      </c>
      <c r="C364" s="3" t="e">
        <f t="shared" si="17"/>
        <v>#N/A</v>
      </c>
      <c r="D364" s="3" t="e">
        <f t="shared" si="18"/>
        <v>#N/A</v>
      </c>
      <c r="E364" s="3" t="e">
        <f t="shared" si="19"/>
        <v>#N/A</v>
      </c>
    </row>
    <row r="365" spans="1:5" x14ac:dyDescent="0.25">
      <c r="A365" t="e">
        <f>IF(ROWS($A$49:A365)-1&lt;=total_number_of_payments,ROWS($A$49:A365)-1,NA())</f>
        <v>#N/A</v>
      </c>
      <c r="B365" s="2" t="e">
        <f t="shared" si="16"/>
        <v>#N/A</v>
      </c>
      <c r="C365" s="3" t="e">
        <f t="shared" si="17"/>
        <v>#N/A</v>
      </c>
      <c r="D365" s="3" t="e">
        <f t="shared" si="18"/>
        <v>#N/A</v>
      </c>
      <c r="E365" s="3" t="e">
        <f t="shared" si="19"/>
        <v>#N/A</v>
      </c>
    </row>
    <row r="366" spans="1:5" x14ac:dyDescent="0.25">
      <c r="A366" t="e">
        <f>IF(ROWS($A$49:A366)-1&lt;=total_number_of_payments,ROWS($A$49:A366)-1,NA())</f>
        <v>#N/A</v>
      </c>
      <c r="B366" s="2" t="e">
        <f t="shared" si="16"/>
        <v>#N/A</v>
      </c>
      <c r="C366" s="3" t="e">
        <f t="shared" si="17"/>
        <v>#N/A</v>
      </c>
      <c r="D366" s="3" t="e">
        <f t="shared" si="18"/>
        <v>#N/A</v>
      </c>
      <c r="E366" s="3" t="e">
        <f t="shared" si="19"/>
        <v>#N/A</v>
      </c>
    </row>
    <row r="367" spans="1:5" x14ac:dyDescent="0.25">
      <c r="A367" t="e">
        <f>IF(ROWS($A$49:A367)-1&lt;=total_number_of_payments,ROWS($A$49:A367)-1,NA())</f>
        <v>#N/A</v>
      </c>
      <c r="B367" s="2" t="e">
        <f t="shared" si="16"/>
        <v>#N/A</v>
      </c>
      <c r="C367" s="3" t="e">
        <f t="shared" si="17"/>
        <v>#N/A</v>
      </c>
      <c r="D367" s="3" t="e">
        <f t="shared" si="18"/>
        <v>#N/A</v>
      </c>
      <c r="E367" s="3" t="e">
        <f t="shared" si="19"/>
        <v>#N/A</v>
      </c>
    </row>
    <row r="368" spans="1:5" x14ac:dyDescent="0.25">
      <c r="A368" t="e">
        <f>IF(ROWS($A$49:A368)-1&lt;=total_number_of_payments,ROWS($A$49:A368)-1,NA())</f>
        <v>#N/A</v>
      </c>
      <c r="B368" s="2" t="e">
        <f t="shared" si="16"/>
        <v>#N/A</v>
      </c>
      <c r="C368" s="3" t="e">
        <f t="shared" si="17"/>
        <v>#N/A</v>
      </c>
      <c r="D368" s="3" t="e">
        <f t="shared" si="18"/>
        <v>#N/A</v>
      </c>
      <c r="E368" s="3" t="e">
        <f t="shared" si="19"/>
        <v>#N/A</v>
      </c>
    </row>
    <row r="369" spans="1:5" x14ac:dyDescent="0.25">
      <c r="A369" t="e">
        <f>IF(ROWS($A$49:A369)-1&lt;=total_number_of_payments,ROWS($A$49:A369)-1,NA())</f>
        <v>#N/A</v>
      </c>
      <c r="B369" s="2" t="e">
        <f t="shared" si="16"/>
        <v>#N/A</v>
      </c>
      <c r="C369" s="3" t="e">
        <f t="shared" si="17"/>
        <v>#N/A</v>
      </c>
      <c r="D369" s="3" t="e">
        <f t="shared" si="18"/>
        <v>#N/A</v>
      </c>
      <c r="E369" s="3" t="e">
        <f t="shared" si="19"/>
        <v>#N/A</v>
      </c>
    </row>
    <row r="370" spans="1:5" x14ac:dyDescent="0.25">
      <c r="A370" t="e">
        <f>IF(ROWS($A$49:A370)-1&lt;=total_number_of_payments,ROWS($A$49:A370)-1,NA())</f>
        <v>#N/A</v>
      </c>
      <c r="B370" s="2" t="e">
        <f t="shared" ref="B370:B433" si="20">IF(A370&lt;=total_number_of_payments,PMT,NA())</f>
        <v>#N/A</v>
      </c>
      <c r="C370" s="3" t="e">
        <f t="shared" ref="C370:C433" si="21">IPMT(EPR,A370,total_number_of_payments,-loan_amount)</f>
        <v>#N/A</v>
      </c>
      <c r="D370" s="3" t="e">
        <f t="shared" ref="D370:D433" si="22">PPMT(EPR,A370,total_number_of_payments,-loan_amount)</f>
        <v>#N/A</v>
      </c>
      <c r="E370" s="3" t="e">
        <f t="shared" si="19"/>
        <v>#N/A</v>
      </c>
    </row>
    <row r="371" spans="1:5" x14ac:dyDescent="0.25">
      <c r="A371" t="e">
        <f>IF(ROWS($A$49:A371)-1&lt;=total_number_of_payments,ROWS($A$49:A371)-1,NA())</f>
        <v>#N/A</v>
      </c>
      <c r="B371" s="2" t="e">
        <f t="shared" si="20"/>
        <v>#N/A</v>
      </c>
      <c r="C371" s="3" t="e">
        <f t="shared" si="21"/>
        <v>#N/A</v>
      </c>
      <c r="D371" s="3" t="e">
        <f t="shared" si="22"/>
        <v>#N/A</v>
      </c>
      <c r="E371" s="3" t="e">
        <f t="shared" ref="E371:E434" si="23">IF((E370-D371)&gt;0.001,E370-D371,0)</f>
        <v>#N/A</v>
      </c>
    </row>
    <row r="372" spans="1:5" x14ac:dyDescent="0.25">
      <c r="A372" t="e">
        <f>IF(ROWS($A$49:A372)-1&lt;=total_number_of_payments,ROWS($A$49:A372)-1,NA())</f>
        <v>#N/A</v>
      </c>
      <c r="B372" s="2" t="e">
        <f t="shared" si="20"/>
        <v>#N/A</v>
      </c>
      <c r="C372" s="3" t="e">
        <f t="shared" si="21"/>
        <v>#N/A</v>
      </c>
      <c r="D372" s="3" t="e">
        <f t="shared" si="22"/>
        <v>#N/A</v>
      </c>
      <c r="E372" s="3" t="e">
        <f t="shared" si="23"/>
        <v>#N/A</v>
      </c>
    </row>
    <row r="373" spans="1:5" x14ac:dyDescent="0.25">
      <c r="A373" t="e">
        <f>IF(ROWS($A$49:A373)-1&lt;=total_number_of_payments,ROWS($A$49:A373)-1,NA())</f>
        <v>#N/A</v>
      </c>
      <c r="B373" s="2" t="e">
        <f t="shared" si="20"/>
        <v>#N/A</v>
      </c>
      <c r="C373" s="3" t="e">
        <f t="shared" si="21"/>
        <v>#N/A</v>
      </c>
      <c r="D373" s="3" t="e">
        <f t="shared" si="22"/>
        <v>#N/A</v>
      </c>
      <c r="E373" s="3" t="e">
        <f t="shared" si="23"/>
        <v>#N/A</v>
      </c>
    </row>
    <row r="374" spans="1:5" x14ac:dyDescent="0.25">
      <c r="A374" t="e">
        <f>IF(ROWS($A$49:A374)-1&lt;=total_number_of_payments,ROWS($A$49:A374)-1,NA())</f>
        <v>#N/A</v>
      </c>
      <c r="B374" s="2" t="e">
        <f t="shared" si="20"/>
        <v>#N/A</v>
      </c>
      <c r="C374" s="3" t="e">
        <f t="shared" si="21"/>
        <v>#N/A</v>
      </c>
      <c r="D374" s="3" t="e">
        <f t="shared" si="22"/>
        <v>#N/A</v>
      </c>
      <c r="E374" s="3" t="e">
        <f t="shared" si="23"/>
        <v>#N/A</v>
      </c>
    </row>
    <row r="375" spans="1:5" x14ac:dyDescent="0.25">
      <c r="A375" t="e">
        <f>IF(ROWS($A$49:A375)-1&lt;=total_number_of_payments,ROWS($A$49:A375)-1,NA())</f>
        <v>#N/A</v>
      </c>
      <c r="B375" s="2" t="e">
        <f t="shared" si="20"/>
        <v>#N/A</v>
      </c>
      <c r="C375" s="3" t="e">
        <f t="shared" si="21"/>
        <v>#N/A</v>
      </c>
      <c r="D375" s="3" t="e">
        <f t="shared" si="22"/>
        <v>#N/A</v>
      </c>
      <c r="E375" s="3" t="e">
        <f t="shared" si="23"/>
        <v>#N/A</v>
      </c>
    </row>
    <row r="376" spans="1:5" x14ac:dyDescent="0.25">
      <c r="A376" t="e">
        <f>IF(ROWS($A$49:A376)-1&lt;=total_number_of_payments,ROWS($A$49:A376)-1,NA())</f>
        <v>#N/A</v>
      </c>
      <c r="B376" s="2" t="e">
        <f t="shared" si="20"/>
        <v>#N/A</v>
      </c>
      <c r="C376" s="3" t="e">
        <f t="shared" si="21"/>
        <v>#N/A</v>
      </c>
      <c r="D376" s="3" t="e">
        <f t="shared" si="22"/>
        <v>#N/A</v>
      </c>
      <c r="E376" s="3" t="e">
        <f t="shared" si="23"/>
        <v>#N/A</v>
      </c>
    </row>
    <row r="377" spans="1:5" x14ac:dyDescent="0.25">
      <c r="A377" t="e">
        <f>IF(ROWS($A$49:A377)-1&lt;=total_number_of_payments,ROWS($A$49:A377)-1,NA())</f>
        <v>#N/A</v>
      </c>
      <c r="B377" s="2" t="e">
        <f t="shared" si="20"/>
        <v>#N/A</v>
      </c>
      <c r="C377" s="3" t="e">
        <f t="shared" si="21"/>
        <v>#N/A</v>
      </c>
      <c r="D377" s="3" t="e">
        <f t="shared" si="22"/>
        <v>#N/A</v>
      </c>
      <c r="E377" s="3" t="e">
        <f t="shared" si="23"/>
        <v>#N/A</v>
      </c>
    </row>
    <row r="378" spans="1:5" x14ac:dyDescent="0.25">
      <c r="A378" t="e">
        <f>IF(ROWS($A$49:A378)-1&lt;=total_number_of_payments,ROWS($A$49:A378)-1,NA())</f>
        <v>#N/A</v>
      </c>
      <c r="B378" s="2" t="e">
        <f t="shared" si="20"/>
        <v>#N/A</v>
      </c>
      <c r="C378" s="3" t="e">
        <f t="shared" si="21"/>
        <v>#N/A</v>
      </c>
      <c r="D378" s="3" t="e">
        <f t="shared" si="22"/>
        <v>#N/A</v>
      </c>
      <c r="E378" s="3" t="e">
        <f t="shared" si="23"/>
        <v>#N/A</v>
      </c>
    </row>
    <row r="379" spans="1:5" x14ac:dyDescent="0.25">
      <c r="A379" t="e">
        <f>IF(ROWS($A$49:A379)-1&lt;=total_number_of_payments,ROWS($A$49:A379)-1,NA())</f>
        <v>#N/A</v>
      </c>
      <c r="B379" s="2" t="e">
        <f t="shared" si="20"/>
        <v>#N/A</v>
      </c>
      <c r="C379" s="3" t="e">
        <f t="shared" si="21"/>
        <v>#N/A</v>
      </c>
      <c r="D379" s="3" t="e">
        <f t="shared" si="22"/>
        <v>#N/A</v>
      </c>
      <c r="E379" s="3" t="e">
        <f t="shared" si="23"/>
        <v>#N/A</v>
      </c>
    </row>
    <row r="380" spans="1:5" x14ac:dyDescent="0.25">
      <c r="A380" t="e">
        <f>IF(ROWS($A$49:A380)-1&lt;=total_number_of_payments,ROWS($A$49:A380)-1,NA())</f>
        <v>#N/A</v>
      </c>
      <c r="B380" s="2" t="e">
        <f t="shared" si="20"/>
        <v>#N/A</v>
      </c>
      <c r="C380" s="3" t="e">
        <f t="shared" si="21"/>
        <v>#N/A</v>
      </c>
      <c r="D380" s="3" t="e">
        <f t="shared" si="22"/>
        <v>#N/A</v>
      </c>
      <c r="E380" s="3" t="e">
        <f t="shared" si="23"/>
        <v>#N/A</v>
      </c>
    </row>
    <row r="381" spans="1:5" x14ac:dyDescent="0.25">
      <c r="A381" t="e">
        <f>IF(ROWS($A$49:A381)-1&lt;=total_number_of_payments,ROWS($A$49:A381)-1,NA())</f>
        <v>#N/A</v>
      </c>
      <c r="B381" s="2" t="e">
        <f t="shared" si="20"/>
        <v>#N/A</v>
      </c>
      <c r="C381" s="3" t="e">
        <f t="shared" si="21"/>
        <v>#N/A</v>
      </c>
      <c r="D381" s="3" t="e">
        <f t="shared" si="22"/>
        <v>#N/A</v>
      </c>
      <c r="E381" s="3" t="e">
        <f t="shared" si="23"/>
        <v>#N/A</v>
      </c>
    </row>
    <row r="382" spans="1:5" x14ac:dyDescent="0.25">
      <c r="A382" t="e">
        <f>IF(ROWS($A$49:A382)-1&lt;=total_number_of_payments,ROWS($A$49:A382)-1,NA())</f>
        <v>#N/A</v>
      </c>
      <c r="B382" s="2" t="e">
        <f t="shared" si="20"/>
        <v>#N/A</v>
      </c>
      <c r="C382" s="3" t="e">
        <f t="shared" si="21"/>
        <v>#N/A</v>
      </c>
      <c r="D382" s="3" t="e">
        <f t="shared" si="22"/>
        <v>#N/A</v>
      </c>
      <c r="E382" s="3" t="e">
        <f t="shared" si="23"/>
        <v>#N/A</v>
      </c>
    </row>
    <row r="383" spans="1:5" x14ac:dyDescent="0.25">
      <c r="A383" t="e">
        <f>IF(ROWS($A$49:A383)-1&lt;=total_number_of_payments,ROWS($A$49:A383)-1,NA())</f>
        <v>#N/A</v>
      </c>
      <c r="B383" s="2" t="e">
        <f t="shared" si="20"/>
        <v>#N/A</v>
      </c>
      <c r="C383" s="3" t="e">
        <f t="shared" si="21"/>
        <v>#N/A</v>
      </c>
      <c r="D383" s="3" t="e">
        <f t="shared" si="22"/>
        <v>#N/A</v>
      </c>
      <c r="E383" s="3" t="e">
        <f t="shared" si="23"/>
        <v>#N/A</v>
      </c>
    </row>
    <row r="384" spans="1:5" x14ac:dyDescent="0.25">
      <c r="A384" t="e">
        <f>IF(ROWS($A$49:A384)-1&lt;=total_number_of_payments,ROWS($A$49:A384)-1,NA())</f>
        <v>#N/A</v>
      </c>
      <c r="B384" s="2" t="e">
        <f t="shared" si="20"/>
        <v>#N/A</v>
      </c>
      <c r="C384" s="3" t="e">
        <f t="shared" si="21"/>
        <v>#N/A</v>
      </c>
      <c r="D384" s="3" t="e">
        <f t="shared" si="22"/>
        <v>#N/A</v>
      </c>
      <c r="E384" s="3" t="e">
        <f t="shared" si="23"/>
        <v>#N/A</v>
      </c>
    </row>
    <row r="385" spans="1:5" x14ac:dyDescent="0.25">
      <c r="A385" t="e">
        <f>IF(ROWS($A$49:A385)-1&lt;=total_number_of_payments,ROWS($A$49:A385)-1,NA())</f>
        <v>#N/A</v>
      </c>
      <c r="B385" s="2" t="e">
        <f t="shared" si="20"/>
        <v>#N/A</v>
      </c>
      <c r="C385" s="3" t="e">
        <f t="shared" si="21"/>
        <v>#N/A</v>
      </c>
      <c r="D385" s="3" t="e">
        <f t="shared" si="22"/>
        <v>#N/A</v>
      </c>
      <c r="E385" s="3" t="e">
        <f t="shared" si="23"/>
        <v>#N/A</v>
      </c>
    </row>
    <row r="386" spans="1:5" x14ac:dyDescent="0.25">
      <c r="A386" t="e">
        <f>IF(ROWS($A$49:A386)-1&lt;=total_number_of_payments,ROWS($A$49:A386)-1,NA())</f>
        <v>#N/A</v>
      </c>
      <c r="B386" s="2" t="e">
        <f t="shared" si="20"/>
        <v>#N/A</v>
      </c>
      <c r="C386" s="3" t="e">
        <f t="shared" si="21"/>
        <v>#N/A</v>
      </c>
      <c r="D386" s="3" t="e">
        <f t="shared" si="22"/>
        <v>#N/A</v>
      </c>
      <c r="E386" s="3" t="e">
        <f t="shared" si="23"/>
        <v>#N/A</v>
      </c>
    </row>
    <row r="387" spans="1:5" x14ac:dyDescent="0.25">
      <c r="A387" t="e">
        <f>IF(ROWS($A$49:A387)-1&lt;=total_number_of_payments,ROWS($A$49:A387)-1,NA())</f>
        <v>#N/A</v>
      </c>
      <c r="B387" s="2" t="e">
        <f t="shared" si="20"/>
        <v>#N/A</v>
      </c>
      <c r="C387" s="3" t="e">
        <f t="shared" si="21"/>
        <v>#N/A</v>
      </c>
      <c r="D387" s="3" t="e">
        <f t="shared" si="22"/>
        <v>#N/A</v>
      </c>
      <c r="E387" s="3" t="e">
        <f t="shared" si="23"/>
        <v>#N/A</v>
      </c>
    </row>
    <row r="388" spans="1:5" x14ac:dyDescent="0.25">
      <c r="A388" t="e">
        <f>IF(ROWS($A$49:A388)-1&lt;=total_number_of_payments,ROWS($A$49:A388)-1,NA())</f>
        <v>#N/A</v>
      </c>
      <c r="B388" s="2" t="e">
        <f t="shared" si="20"/>
        <v>#N/A</v>
      </c>
      <c r="C388" s="3" t="e">
        <f t="shared" si="21"/>
        <v>#N/A</v>
      </c>
      <c r="D388" s="3" t="e">
        <f t="shared" si="22"/>
        <v>#N/A</v>
      </c>
      <c r="E388" s="3" t="e">
        <f t="shared" si="23"/>
        <v>#N/A</v>
      </c>
    </row>
    <row r="389" spans="1:5" x14ac:dyDescent="0.25">
      <c r="A389" t="e">
        <f>IF(ROWS($A$49:A389)-1&lt;=total_number_of_payments,ROWS($A$49:A389)-1,NA())</f>
        <v>#N/A</v>
      </c>
      <c r="B389" s="2" t="e">
        <f t="shared" si="20"/>
        <v>#N/A</v>
      </c>
      <c r="C389" s="3" t="e">
        <f t="shared" si="21"/>
        <v>#N/A</v>
      </c>
      <c r="D389" s="3" t="e">
        <f t="shared" si="22"/>
        <v>#N/A</v>
      </c>
      <c r="E389" s="3" t="e">
        <f t="shared" si="23"/>
        <v>#N/A</v>
      </c>
    </row>
    <row r="390" spans="1:5" x14ac:dyDescent="0.25">
      <c r="A390" t="e">
        <f>IF(ROWS($A$49:A390)-1&lt;=total_number_of_payments,ROWS($A$49:A390)-1,NA())</f>
        <v>#N/A</v>
      </c>
      <c r="B390" s="2" t="e">
        <f t="shared" si="20"/>
        <v>#N/A</v>
      </c>
      <c r="C390" s="3" t="e">
        <f t="shared" si="21"/>
        <v>#N/A</v>
      </c>
      <c r="D390" s="3" t="e">
        <f t="shared" si="22"/>
        <v>#N/A</v>
      </c>
      <c r="E390" s="3" t="e">
        <f t="shared" si="23"/>
        <v>#N/A</v>
      </c>
    </row>
    <row r="391" spans="1:5" x14ac:dyDescent="0.25">
      <c r="A391" t="e">
        <f>IF(ROWS($A$49:A391)-1&lt;=total_number_of_payments,ROWS($A$49:A391)-1,NA())</f>
        <v>#N/A</v>
      </c>
      <c r="B391" s="2" t="e">
        <f t="shared" si="20"/>
        <v>#N/A</v>
      </c>
      <c r="C391" s="3" t="e">
        <f t="shared" si="21"/>
        <v>#N/A</v>
      </c>
      <c r="D391" s="3" t="e">
        <f t="shared" si="22"/>
        <v>#N/A</v>
      </c>
      <c r="E391" s="3" t="e">
        <f t="shared" si="23"/>
        <v>#N/A</v>
      </c>
    </row>
    <row r="392" spans="1:5" x14ac:dyDescent="0.25">
      <c r="A392" t="e">
        <f>IF(ROWS($A$49:A392)-1&lt;=total_number_of_payments,ROWS($A$49:A392)-1,NA())</f>
        <v>#N/A</v>
      </c>
      <c r="B392" s="2" t="e">
        <f t="shared" si="20"/>
        <v>#N/A</v>
      </c>
      <c r="C392" s="3" t="e">
        <f t="shared" si="21"/>
        <v>#N/A</v>
      </c>
      <c r="D392" s="3" t="e">
        <f t="shared" si="22"/>
        <v>#N/A</v>
      </c>
      <c r="E392" s="3" t="e">
        <f t="shared" si="23"/>
        <v>#N/A</v>
      </c>
    </row>
    <row r="393" spans="1:5" x14ac:dyDescent="0.25">
      <c r="A393" t="e">
        <f>IF(ROWS($A$49:A393)-1&lt;=total_number_of_payments,ROWS($A$49:A393)-1,NA())</f>
        <v>#N/A</v>
      </c>
      <c r="B393" s="2" t="e">
        <f t="shared" si="20"/>
        <v>#N/A</v>
      </c>
      <c r="C393" s="3" t="e">
        <f t="shared" si="21"/>
        <v>#N/A</v>
      </c>
      <c r="D393" s="3" t="e">
        <f t="shared" si="22"/>
        <v>#N/A</v>
      </c>
      <c r="E393" s="3" t="e">
        <f t="shared" si="23"/>
        <v>#N/A</v>
      </c>
    </row>
    <row r="394" spans="1:5" x14ac:dyDescent="0.25">
      <c r="A394" t="e">
        <f>IF(ROWS($A$49:A394)-1&lt;=total_number_of_payments,ROWS($A$49:A394)-1,NA())</f>
        <v>#N/A</v>
      </c>
      <c r="B394" s="2" t="e">
        <f t="shared" si="20"/>
        <v>#N/A</v>
      </c>
      <c r="C394" s="3" t="e">
        <f t="shared" si="21"/>
        <v>#N/A</v>
      </c>
      <c r="D394" s="3" t="e">
        <f t="shared" si="22"/>
        <v>#N/A</v>
      </c>
      <c r="E394" s="3" t="e">
        <f t="shared" si="23"/>
        <v>#N/A</v>
      </c>
    </row>
    <row r="395" spans="1:5" x14ac:dyDescent="0.25">
      <c r="A395" t="e">
        <f>IF(ROWS($A$49:A395)-1&lt;=total_number_of_payments,ROWS($A$49:A395)-1,NA())</f>
        <v>#N/A</v>
      </c>
      <c r="B395" s="2" t="e">
        <f t="shared" si="20"/>
        <v>#N/A</v>
      </c>
      <c r="C395" s="3" t="e">
        <f t="shared" si="21"/>
        <v>#N/A</v>
      </c>
      <c r="D395" s="3" t="e">
        <f t="shared" si="22"/>
        <v>#N/A</v>
      </c>
      <c r="E395" s="3" t="e">
        <f t="shared" si="23"/>
        <v>#N/A</v>
      </c>
    </row>
    <row r="396" spans="1:5" x14ac:dyDescent="0.25">
      <c r="A396" t="e">
        <f>IF(ROWS($A$49:A396)-1&lt;=total_number_of_payments,ROWS($A$49:A396)-1,NA())</f>
        <v>#N/A</v>
      </c>
      <c r="B396" s="2" t="e">
        <f t="shared" si="20"/>
        <v>#N/A</v>
      </c>
      <c r="C396" s="3" t="e">
        <f t="shared" si="21"/>
        <v>#N/A</v>
      </c>
      <c r="D396" s="3" t="e">
        <f t="shared" si="22"/>
        <v>#N/A</v>
      </c>
      <c r="E396" s="3" t="e">
        <f t="shared" si="23"/>
        <v>#N/A</v>
      </c>
    </row>
    <row r="397" spans="1:5" x14ac:dyDescent="0.25">
      <c r="A397" t="e">
        <f>IF(ROWS($A$49:A397)-1&lt;=total_number_of_payments,ROWS($A$49:A397)-1,NA())</f>
        <v>#N/A</v>
      </c>
      <c r="B397" s="2" t="e">
        <f t="shared" si="20"/>
        <v>#N/A</v>
      </c>
      <c r="C397" s="3" t="e">
        <f t="shared" si="21"/>
        <v>#N/A</v>
      </c>
      <c r="D397" s="3" t="e">
        <f t="shared" si="22"/>
        <v>#N/A</v>
      </c>
      <c r="E397" s="3" t="e">
        <f t="shared" si="23"/>
        <v>#N/A</v>
      </c>
    </row>
    <row r="398" spans="1:5" x14ac:dyDescent="0.25">
      <c r="A398" t="e">
        <f>IF(ROWS($A$49:A398)-1&lt;=total_number_of_payments,ROWS($A$49:A398)-1,NA())</f>
        <v>#N/A</v>
      </c>
      <c r="B398" s="2" t="e">
        <f t="shared" si="20"/>
        <v>#N/A</v>
      </c>
      <c r="C398" s="3" t="e">
        <f t="shared" si="21"/>
        <v>#N/A</v>
      </c>
      <c r="D398" s="3" t="e">
        <f t="shared" si="22"/>
        <v>#N/A</v>
      </c>
      <c r="E398" s="3" t="e">
        <f t="shared" si="23"/>
        <v>#N/A</v>
      </c>
    </row>
    <row r="399" spans="1:5" x14ac:dyDescent="0.25">
      <c r="A399" t="e">
        <f>IF(ROWS($A$49:A399)-1&lt;=total_number_of_payments,ROWS($A$49:A399)-1,NA())</f>
        <v>#N/A</v>
      </c>
      <c r="B399" s="2" t="e">
        <f t="shared" si="20"/>
        <v>#N/A</v>
      </c>
      <c r="C399" s="3" t="e">
        <f t="shared" si="21"/>
        <v>#N/A</v>
      </c>
      <c r="D399" s="3" t="e">
        <f t="shared" si="22"/>
        <v>#N/A</v>
      </c>
      <c r="E399" s="3" t="e">
        <f t="shared" si="23"/>
        <v>#N/A</v>
      </c>
    </row>
    <row r="400" spans="1:5" x14ac:dyDescent="0.25">
      <c r="A400" t="e">
        <f>IF(ROWS($A$49:A400)-1&lt;=total_number_of_payments,ROWS($A$49:A400)-1,NA())</f>
        <v>#N/A</v>
      </c>
      <c r="B400" s="2" t="e">
        <f t="shared" si="20"/>
        <v>#N/A</v>
      </c>
      <c r="C400" s="3" t="e">
        <f t="shared" si="21"/>
        <v>#N/A</v>
      </c>
      <c r="D400" s="3" t="e">
        <f t="shared" si="22"/>
        <v>#N/A</v>
      </c>
      <c r="E400" s="3" t="e">
        <f t="shared" si="23"/>
        <v>#N/A</v>
      </c>
    </row>
    <row r="401" spans="1:5" x14ac:dyDescent="0.25">
      <c r="A401" t="e">
        <f>IF(ROWS($A$49:A401)-1&lt;=total_number_of_payments,ROWS($A$49:A401)-1,NA())</f>
        <v>#N/A</v>
      </c>
      <c r="B401" s="2" t="e">
        <f t="shared" si="20"/>
        <v>#N/A</v>
      </c>
      <c r="C401" s="3" t="e">
        <f t="shared" si="21"/>
        <v>#N/A</v>
      </c>
      <c r="D401" s="3" t="e">
        <f t="shared" si="22"/>
        <v>#N/A</v>
      </c>
      <c r="E401" s="3" t="e">
        <f t="shared" si="23"/>
        <v>#N/A</v>
      </c>
    </row>
    <row r="402" spans="1:5" x14ac:dyDescent="0.25">
      <c r="A402" t="e">
        <f>IF(ROWS($A$49:A402)-1&lt;=total_number_of_payments,ROWS($A$49:A402)-1,NA())</f>
        <v>#N/A</v>
      </c>
      <c r="B402" s="2" t="e">
        <f t="shared" si="20"/>
        <v>#N/A</v>
      </c>
      <c r="C402" s="3" t="e">
        <f t="shared" si="21"/>
        <v>#N/A</v>
      </c>
      <c r="D402" s="3" t="e">
        <f t="shared" si="22"/>
        <v>#N/A</v>
      </c>
      <c r="E402" s="3" t="e">
        <f t="shared" si="23"/>
        <v>#N/A</v>
      </c>
    </row>
    <row r="403" spans="1:5" x14ac:dyDescent="0.25">
      <c r="A403" t="e">
        <f>IF(ROWS($A$49:A403)-1&lt;=total_number_of_payments,ROWS($A$49:A403)-1,NA())</f>
        <v>#N/A</v>
      </c>
      <c r="B403" s="2" t="e">
        <f t="shared" si="20"/>
        <v>#N/A</v>
      </c>
      <c r="C403" s="3" t="e">
        <f t="shared" si="21"/>
        <v>#N/A</v>
      </c>
      <c r="D403" s="3" t="e">
        <f t="shared" si="22"/>
        <v>#N/A</v>
      </c>
      <c r="E403" s="3" t="e">
        <f t="shared" si="23"/>
        <v>#N/A</v>
      </c>
    </row>
    <row r="404" spans="1:5" x14ac:dyDescent="0.25">
      <c r="A404" t="e">
        <f>IF(ROWS($A$49:A404)-1&lt;=total_number_of_payments,ROWS($A$49:A404)-1,NA())</f>
        <v>#N/A</v>
      </c>
      <c r="B404" s="2" t="e">
        <f t="shared" si="20"/>
        <v>#N/A</v>
      </c>
      <c r="C404" s="3" t="e">
        <f t="shared" si="21"/>
        <v>#N/A</v>
      </c>
      <c r="D404" s="3" t="e">
        <f t="shared" si="22"/>
        <v>#N/A</v>
      </c>
      <c r="E404" s="3" t="e">
        <f t="shared" si="23"/>
        <v>#N/A</v>
      </c>
    </row>
    <row r="405" spans="1:5" x14ac:dyDescent="0.25">
      <c r="A405" t="e">
        <f>IF(ROWS($A$49:A405)-1&lt;=total_number_of_payments,ROWS($A$49:A405)-1,NA())</f>
        <v>#N/A</v>
      </c>
      <c r="B405" s="2" t="e">
        <f t="shared" si="20"/>
        <v>#N/A</v>
      </c>
      <c r="C405" s="3" t="e">
        <f t="shared" si="21"/>
        <v>#N/A</v>
      </c>
      <c r="D405" s="3" t="e">
        <f t="shared" si="22"/>
        <v>#N/A</v>
      </c>
      <c r="E405" s="3" t="e">
        <f t="shared" si="23"/>
        <v>#N/A</v>
      </c>
    </row>
    <row r="406" spans="1:5" x14ac:dyDescent="0.25">
      <c r="A406" t="e">
        <f>IF(ROWS($A$49:A406)-1&lt;=total_number_of_payments,ROWS($A$49:A406)-1,NA())</f>
        <v>#N/A</v>
      </c>
      <c r="B406" s="2" t="e">
        <f t="shared" si="20"/>
        <v>#N/A</v>
      </c>
      <c r="C406" s="3" t="e">
        <f t="shared" si="21"/>
        <v>#N/A</v>
      </c>
      <c r="D406" s="3" t="e">
        <f t="shared" si="22"/>
        <v>#N/A</v>
      </c>
      <c r="E406" s="3" t="e">
        <f t="shared" si="23"/>
        <v>#N/A</v>
      </c>
    </row>
    <row r="407" spans="1:5" x14ac:dyDescent="0.25">
      <c r="A407" t="e">
        <f>IF(ROWS($A$49:A407)-1&lt;=total_number_of_payments,ROWS($A$49:A407)-1,NA())</f>
        <v>#N/A</v>
      </c>
      <c r="B407" s="2" t="e">
        <f t="shared" si="20"/>
        <v>#N/A</v>
      </c>
      <c r="C407" s="3" t="e">
        <f t="shared" si="21"/>
        <v>#N/A</v>
      </c>
      <c r="D407" s="3" t="e">
        <f t="shared" si="22"/>
        <v>#N/A</v>
      </c>
      <c r="E407" s="3" t="e">
        <f t="shared" si="23"/>
        <v>#N/A</v>
      </c>
    </row>
    <row r="408" spans="1:5" x14ac:dyDescent="0.25">
      <c r="A408" t="e">
        <f>IF(ROWS($A$49:A408)-1&lt;=total_number_of_payments,ROWS($A$49:A408)-1,NA())</f>
        <v>#N/A</v>
      </c>
      <c r="B408" s="2" t="e">
        <f t="shared" si="20"/>
        <v>#N/A</v>
      </c>
      <c r="C408" s="3" t="e">
        <f t="shared" si="21"/>
        <v>#N/A</v>
      </c>
      <c r="D408" s="3" t="e">
        <f t="shared" si="22"/>
        <v>#N/A</v>
      </c>
      <c r="E408" s="3" t="e">
        <f t="shared" si="23"/>
        <v>#N/A</v>
      </c>
    </row>
    <row r="409" spans="1:5" x14ac:dyDescent="0.25">
      <c r="A409" t="e">
        <f>IF(ROWS($A$49:A409)-1&lt;=total_number_of_payments,ROWS($A$49:A409)-1,NA())</f>
        <v>#N/A</v>
      </c>
      <c r="B409" s="2" t="e">
        <f t="shared" si="20"/>
        <v>#N/A</v>
      </c>
      <c r="C409" s="3" t="e">
        <f t="shared" si="21"/>
        <v>#N/A</v>
      </c>
      <c r="D409" s="3" t="e">
        <f t="shared" si="22"/>
        <v>#N/A</v>
      </c>
      <c r="E409" s="3" t="e">
        <f t="shared" si="23"/>
        <v>#N/A</v>
      </c>
    </row>
    <row r="410" spans="1:5" x14ac:dyDescent="0.25">
      <c r="A410" t="e">
        <f>IF(ROWS($A$49:A410)-1&lt;=total_number_of_payments,ROWS($A$49:A410)-1,NA())</f>
        <v>#N/A</v>
      </c>
      <c r="B410" s="2" t="e">
        <f t="shared" si="20"/>
        <v>#N/A</v>
      </c>
      <c r="C410" s="3" t="e">
        <f t="shared" si="21"/>
        <v>#N/A</v>
      </c>
      <c r="D410" s="3" t="e">
        <f t="shared" si="22"/>
        <v>#N/A</v>
      </c>
      <c r="E410" s="3" t="e">
        <f t="shared" si="23"/>
        <v>#N/A</v>
      </c>
    </row>
    <row r="411" spans="1:5" x14ac:dyDescent="0.25">
      <c r="A411" t="e">
        <f>IF(ROWS($A$49:A411)-1&lt;=total_number_of_payments,ROWS($A$49:A411)-1,NA())</f>
        <v>#N/A</v>
      </c>
      <c r="B411" s="2" t="e">
        <f t="shared" si="20"/>
        <v>#N/A</v>
      </c>
      <c r="C411" s="3" t="e">
        <f t="shared" si="21"/>
        <v>#N/A</v>
      </c>
      <c r="D411" s="3" t="e">
        <f t="shared" si="22"/>
        <v>#N/A</v>
      </c>
      <c r="E411" s="3" t="e">
        <f t="shared" si="23"/>
        <v>#N/A</v>
      </c>
    </row>
    <row r="412" spans="1:5" x14ac:dyDescent="0.25">
      <c r="A412" t="e">
        <f>IF(ROWS($A$49:A412)-1&lt;=total_number_of_payments,ROWS($A$49:A412)-1,NA())</f>
        <v>#N/A</v>
      </c>
      <c r="B412" s="2" t="e">
        <f t="shared" si="20"/>
        <v>#N/A</v>
      </c>
      <c r="C412" s="3" t="e">
        <f t="shared" si="21"/>
        <v>#N/A</v>
      </c>
      <c r="D412" s="3" t="e">
        <f t="shared" si="22"/>
        <v>#N/A</v>
      </c>
      <c r="E412" s="3" t="e">
        <f t="shared" si="23"/>
        <v>#N/A</v>
      </c>
    </row>
    <row r="413" spans="1:5" x14ac:dyDescent="0.25">
      <c r="A413" t="e">
        <f>IF(ROWS($A$49:A413)-1&lt;=total_number_of_payments,ROWS($A$49:A413)-1,NA())</f>
        <v>#N/A</v>
      </c>
      <c r="B413" s="2" t="e">
        <f t="shared" si="20"/>
        <v>#N/A</v>
      </c>
      <c r="C413" s="3" t="e">
        <f t="shared" si="21"/>
        <v>#N/A</v>
      </c>
      <c r="D413" s="3" t="e">
        <f t="shared" si="22"/>
        <v>#N/A</v>
      </c>
      <c r="E413" s="3" t="e">
        <f t="shared" si="23"/>
        <v>#N/A</v>
      </c>
    </row>
    <row r="414" spans="1:5" x14ac:dyDescent="0.25">
      <c r="A414" t="e">
        <f>IF(ROWS($A$49:A414)-1&lt;=total_number_of_payments,ROWS($A$49:A414)-1,NA())</f>
        <v>#N/A</v>
      </c>
      <c r="B414" s="2" t="e">
        <f t="shared" si="20"/>
        <v>#N/A</v>
      </c>
      <c r="C414" s="3" t="e">
        <f t="shared" si="21"/>
        <v>#N/A</v>
      </c>
      <c r="D414" s="3" t="e">
        <f t="shared" si="22"/>
        <v>#N/A</v>
      </c>
      <c r="E414" s="3" t="e">
        <f t="shared" si="23"/>
        <v>#N/A</v>
      </c>
    </row>
    <row r="415" spans="1:5" x14ac:dyDescent="0.25">
      <c r="A415" t="e">
        <f>IF(ROWS($A$49:A415)-1&lt;=total_number_of_payments,ROWS($A$49:A415)-1,NA())</f>
        <v>#N/A</v>
      </c>
      <c r="B415" s="2" t="e">
        <f t="shared" si="20"/>
        <v>#N/A</v>
      </c>
      <c r="C415" s="3" t="e">
        <f t="shared" si="21"/>
        <v>#N/A</v>
      </c>
      <c r="D415" s="3" t="e">
        <f t="shared" si="22"/>
        <v>#N/A</v>
      </c>
      <c r="E415" s="3" t="e">
        <f t="shared" si="23"/>
        <v>#N/A</v>
      </c>
    </row>
    <row r="416" spans="1:5" x14ac:dyDescent="0.25">
      <c r="A416" t="e">
        <f>IF(ROWS($A$49:A416)-1&lt;=total_number_of_payments,ROWS($A$49:A416)-1,NA())</f>
        <v>#N/A</v>
      </c>
      <c r="B416" s="2" t="e">
        <f t="shared" si="20"/>
        <v>#N/A</v>
      </c>
      <c r="C416" s="3" t="e">
        <f t="shared" si="21"/>
        <v>#N/A</v>
      </c>
      <c r="D416" s="3" t="e">
        <f t="shared" si="22"/>
        <v>#N/A</v>
      </c>
      <c r="E416" s="3" t="e">
        <f t="shared" si="23"/>
        <v>#N/A</v>
      </c>
    </row>
    <row r="417" spans="1:5" x14ac:dyDescent="0.25">
      <c r="A417" t="e">
        <f>IF(ROWS($A$49:A417)-1&lt;=total_number_of_payments,ROWS($A$49:A417)-1,NA())</f>
        <v>#N/A</v>
      </c>
      <c r="B417" s="2" t="e">
        <f t="shared" si="20"/>
        <v>#N/A</v>
      </c>
      <c r="C417" s="3" t="e">
        <f t="shared" si="21"/>
        <v>#N/A</v>
      </c>
      <c r="D417" s="3" t="e">
        <f t="shared" si="22"/>
        <v>#N/A</v>
      </c>
      <c r="E417" s="3" t="e">
        <f t="shared" si="23"/>
        <v>#N/A</v>
      </c>
    </row>
    <row r="418" spans="1:5" x14ac:dyDescent="0.25">
      <c r="A418" t="e">
        <f>IF(ROWS($A$49:A418)-1&lt;=total_number_of_payments,ROWS($A$49:A418)-1,NA())</f>
        <v>#N/A</v>
      </c>
      <c r="B418" s="2" t="e">
        <f t="shared" si="20"/>
        <v>#N/A</v>
      </c>
      <c r="C418" s="3" t="e">
        <f t="shared" si="21"/>
        <v>#N/A</v>
      </c>
      <c r="D418" s="3" t="e">
        <f t="shared" si="22"/>
        <v>#N/A</v>
      </c>
      <c r="E418" s="3" t="e">
        <f t="shared" si="23"/>
        <v>#N/A</v>
      </c>
    </row>
    <row r="419" spans="1:5" x14ac:dyDescent="0.25">
      <c r="A419" t="e">
        <f>IF(ROWS($A$49:A419)-1&lt;=total_number_of_payments,ROWS($A$49:A419)-1,NA())</f>
        <v>#N/A</v>
      </c>
      <c r="B419" s="2" t="e">
        <f t="shared" si="20"/>
        <v>#N/A</v>
      </c>
      <c r="C419" s="3" t="e">
        <f t="shared" si="21"/>
        <v>#N/A</v>
      </c>
      <c r="D419" s="3" t="e">
        <f t="shared" si="22"/>
        <v>#N/A</v>
      </c>
      <c r="E419" s="3" t="e">
        <f t="shared" si="23"/>
        <v>#N/A</v>
      </c>
    </row>
    <row r="420" spans="1:5" x14ac:dyDescent="0.25">
      <c r="A420" t="e">
        <f>IF(ROWS($A$49:A420)-1&lt;=total_number_of_payments,ROWS($A$49:A420)-1,NA())</f>
        <v>#N/A</v>
      </c>
      <c r="B420" s="2" t="e">
        <f t="shared" si="20"/>
        <v>#N/A</v>
      </c>
      <c r="C420" s="3" t="e">
        <f t="shared" si="21"/>
        <v>#N/A</v>
      </c>
      <c r="D420" s="3" t="e">
        <f t="shared" si="22"/>
        <v>#N/A</v>
      </c>
      <c r="E420" s="3" t="e">
        <f t="shared" si="23"/>
        <v>#N/A</v>
      </c>
    </row>
    <row r="421" spans="1:5" x14ac:dyDescent="0.25">
      <c r="A421" t="e">
        <f>IF(ROWS($A$49:A421)-1&lt;=total_number_of_payments,ROWS($A$49:A421)-1,NA())</f>
        <v>#N/A</v>
      </c>
      <c r="B421" s="2" t="e">
        <f t="shared" si="20"/>
        <v>#N/A</v>
      </c>
      <c r="C421" s="3" t="e">
        <f t="shared" si="21"/>
        <v>#N/A</v>
      </c>
      <c r="D421" s="3" t="e">
        <f t="shared" si="22"/>
        <v>#N/A</v>
      </c>
      <c r="E421" s="3" t="e">
        <f t="shared" si="23"/>
        <v>#N/A</v>
      </c>
    </row>
    <row r="422" spans="1:5" x14ac:dyDescent="0.25">
      <c r="A422" t="e">
        <f>IF(ROWS($A$49:A422)-1&lt;=total_number_of_payments,ROWS($A$49:A422)-1,NA())</f>
        <v>#N/A</v>
      </c>
      <c r="B422" s="2" t="e">
        <f t="shared" si="20"/>
        <v>#N/A</v>
      </c>
      <c r="C422" s="3" t="e">
        <f t="shared" si="21"/>
        <v>#N/A</v>
      </c>
      <c r="D422" s="3" t="e">
        <f t="shared" si="22"/>
        <v>#N/A</v>
      </c>
      <c r="E422" s="3" t="e">
        <f t="shared" si="23"/>
        <v>#N/A</v>
      </c>
    </row>
    <row r="423" spans="1:5" x14ac:dyDescent="0.25">
      <c r="A423" t="e">
        <f>IF(ROWS($A$49:A423)-1&lt;=total_number_of_payments,ROWS($A$49:A423)-1,NA())</f>
        <v>#N/A</v>
      </c>
      <c r="B423" s="2" t="e">
        <f t="shared" si="20"/>
        <v>#N/A</v>
      </c>
      <c r="C423" s="3" t="e">
        <f t="shared" si="21"/>
        <v>#N/A</v>
      </c>
      <c r="D423" s="3" t="e">
        <f t="shared" si="22"/>
        <v>#N/A</v>
      </c>
      <c r="E423" s="3" t="e">
        <f t="shared" si="23"/>
        <v>#N/A</v>
      </c>
    </row>
    <row r="424" spans="1:5" x14ac:dyDescent="0.25">
      <c r="A424" t="e">
        <f>IF(ROWS($A$49:A424)-1&lt;=total_number_of_payments,ROWS($A$49:A424)-1,NA())</f>
        <v>#N/A</v>
      </c>
      <c r="B424" s="2" t="e">
        <f t="shared" si="20"/>
        <v>#N/A</v>
      </c>
      <c r="C424" s="3" t="e">
        <f t="shared" si="21"/>
        <v>#N/A</v>
      </c>
      <c r="D424" s="3" t="e">
        <f t="shared" si="22"/>
        <v>#N/A</v>
      </c>
      <c r="E424" s="3" t="e">
        <f t="shared" si="23"/>
        <v>#N/A</v>
      </c>
    </row>
    <row r="425" spans="1:5" x14ac:dyDescent="0.25">
      <c r="A425" t="e">
        <f>IF(ROWS($A$49:A425)-1&lt;=total_number_of_payments,ROWS($A$49:A425)-1,NA())</f>
        <v>#N/A</v>
      </c>
      <c r="B425" s="2" t="e">
        <f t="shared" si="20"/>
        <v>#N/A</v>
      </c>
      <c r="C425" s="3" t="e">
        <f t="shared" si="21"/>
        <v>#N/A</v>
      </c>
      <c r="D425" s="3" t="e">
        <f t="shared" si="22"/>
        <v>#N/A</v>
      </c>
      <c r="E425" s="3" t="e">
        <f t="shared" si="23"/>
        <v>#N/A</v>
      </c>
    </row>
    <row r="426" spans="1:5" x14ac:dyDescent="0.25">
      <c r="A426" t="e">
        <f>IF(ROWS($A$49:A426)-1&lt;=total_number_of_payments,ROWS($A$49:A426)-1,NA())</f>
        <v>#N/A</v>
      </c>
      <c r="B426" s="2" t="e">
        <f t="shared" si="20"/>
        <v>#N/A</v>
      </c>
      <c r="C426" s="3" t="e">
        <f t="shared" si="21"/>
        <v>#N/A</v>
      </c>
      <c r="D426" s="3" t="e">
        <f t="shared" si="22"/>
        <v>#N/A</v>
      </c>
      <c r="E426" s="3" t="e">
        <f t="shared" si="23"/>
        <v>#N/A</v>
      </c>
    </row>
    <row r="427" spans="1:5" x14ac:dyDescent="0.25">
      <c r="A427" t="e">
        <f>IF(ROWS($A$49:A427)-1&lt;=total_number_of_payments,ROWS($A$49:A427)-1,NA())</f>
        <v>#N/A</v>
      </c>
      <c r="B427" s="2" t="e">
        <f t="shared" si="20"/>
        <v>#N/A</v>
      </c>
      <c r="C427" s="3" t="e">
        <f t="shared" si="21"/>
        <v>#N/A</v>
      </c>
      <c r="D427" s="3" t="e">
        <f t="shared" si="22"/>
        <v>#N/A</v>
      </c>
      <c r="E427" s="3" t="e">
        <f t="shared" si="23"/>
        <v>#N/A</v>
      </c>
    </row>
    <row r="428" spans="1:5" x14ac:dyDescent="0.25">
      <c r="A428" t="e">
        <f>IF(ROWS($A$49:A428)-1&lt;=total_number_of_payments,ROWS($A$49:A428)-1,NA())</f>
        <v>#N/A</v>
      </c>
      <c r="B428" s="2" t="e">
        <f t="shared" si="20"/>
        <v>#N/A</v>
      </c>
      <c r="C428" s="3" t="e">
        <f t="shared" si="21"/>
        <v>#N/A</v>
      </c>
      <c r="D428" s="3" t="e">
        <f t="shared" si="22"/>
        <v>#N/A</v>
      </c>
      <c r="E428" s="3" t="e">
        <f t="shared" si="23"/>
        <v>#N/A</v>
      </c>
    </row>
    <row r="429" spans="1:5" x14ac:dyDescent="0.25">
      <c r="A429" t="e">
        <f>IF(ROWS($A$49:A429)-1&lt;=total_number_of_payments,ROWS($A$49:A429)-1,NA())</f>
        <v>#N/A</v>
      </c>
      <c r="B429" s="2" t="e">
        <f t="shared" si="20"/>
        <v>#N/A</v>
      </c>
      <c r="C429" s="3" t="e">
        <f t="shared" si="21"/>
        <v>#N/A</v>
      </c>
      <c r="D429" s="3" t="e">
        <f t="shared" si="22"/>
        <v>#N/A</v>
      </c>
      <c r="E429" s="3" t="e">
        <f t="shared" si="23"/>
        <v>#N/A</v>
      </c>
    </row>
    <row r="430" spans="1:5" x14ac:dyDescent="0.25">
      <c r="A430" t="e">
        <f>IF(ROWS($A$49:A430)-1&lt;=total_number_of_payments,ROWS($A$49:A430)-1,NA())</f>
        <v>#N/A</v>
      </c>
      <c r="B430" s="2" t="e">
        <f t="shared" si="20"/>
        <v>#N/A</v>
      </c>
      <c r="C430" s="3" t="e">
        <f t="shared" si="21"/>
        <v>#N/A</v>
      </c>
      <c r="D430" s="3" t="e">
        <f t="shared" si="22"/>
        <v>#N/A</v>
      </c>
      <c r="E430" s="3" t="e">
        <f t="shared" si="23"/>
        <v>#N/A</v>
      </c>
    </row>
    <row r="431" spans="1:5" x14ac:dyDescent="0.25">
      <c r="A431" t="e">
        <f>IF(ROWS($A$49:A431)-1&lt;=total_number_of_payments,ROWS($A$49:A431)-1,NA())</f>
        <v>#N/A</v>
      </c>
      <c r="B431" s="2" t="e">
        <f t="shared" si="20"/>
        <v>#N/A</v>
      </c>
      <c r="C431" s="3" t="e">
        <f t="shared" si="21"/>
        <v>#N/A</v>
      </c>
      <c r="D431" s="3" t="e">
        <f t="shared" si="22"/>
        <v>#N/A</v>
      </c>
      <c r="E431" s="3" t="e">
        <f t="shared" si="23"/>
        <v>#N/A</v>
      </c>
    </row>
    <row r="432" spans="1:5" x14ac:dyDescent="0.25">
      <c r="A432" t="e">
        <f>IF(ROWS($A$49:A432)-1&lt;=total_number_of_payments,ROWS($A$49:A432)-1,NA())</f>
        <v>#N/A</v>
      </c>
      <c r="B432" s="2" t="e">
        <f t="shared" si="20"/>
        <v>#N/A</v>
      </c>
      <c r="C432" s="3" t="e">
        <f t="shared" si="21"/>
        <v>#N/A</v>
      </c>
      <c r="D432" s="3" t="e">
        <f t="shared" si="22"/>
        <v>#N/A</v>
      </c>
      <c r="E432" s="3" t="e">
        <f t="shared" si="23"/>
        <v>#N/A</v>
      </c>
    </row>
    <row r="433" spans="1:5" x14ac:dyDescent="0.25">
      <c r="A433" t="e">
        <f>IF(ROWS($A$49:A433)-1&lt;=total_number_of_payments,ROWS($A$49:A433)-1,NA())</f>
        <v>#N/A</v>
      </c>
      <c r="B433" s="2" t="e">
        <f t="shared" si="20"/>
        <v>#N/A</v>
      </c>
      <c r="C433" s="3" t="e">
        <f t="shared" si="21"/>
        <v>#N/A</v>
      </c>
      <c r="D433" s="3" t="e">
        <f t="shared" si="22"/>
        <v>#N/A</v>
      </c>
      <c r="E433" s="3" t="e">
        <f t="shared" si="23"/>
        <v>#N/A</v>
      </c>
    </row>
    <row r="434" spans="1:5" x14ac:dyDescent="0.25">
      <c r="A434" t="e">
        <f>IF(ROWS($A$49:A434)-1&lt;=total_number_of_payments,ROWS($A$49:A434)-1,NA())</f>
        <v>#N/A</v>
      </c>
      <c r="B434" s="2" t="e">
        <f t="shared" ref="B434:B497" si="24">IF(A434&lt;=total_number_of_payments,PMT,NA())</f>
        <v>#N/A</v>
      </c>
      <c r="C434" s="3" t="e">
        <f t="shared" ref="C434:C497" si="25">IPMT(EPR,A434,total_number_of_payments,-loan_amount)</f>
        <v>#N/A</v>
      </c>
      <c r="D434" s="3" t="e">
        <f t="shared" ref="D434:D497" si="26">PPMT(EPR,A434,total_number_of_payments,-loan_amount)</f>
        <v>#N/A</v>
      </c>
      <c r="E434" s="3" t="e">
        <f t="shared" si="23"/>
        <v>#N/A</v>
      </c>
    </row>
    <row r="435" spans="1:5" x14ac:dyDescent="0.25">
      <c r="A435" t="e">
        <f>IF(ROWS($A$49:A435)-1&lt;=total_number_of_payments,ROWS($A$49:A435)-1,NA())</f>
        <v>#N/A</v>
      </c>
      <c r="B435" s="2" t="e">
        <f t="shared" si="24"/>
        <v>#N/A</v>
      </c>
      <c r="C435" s="3" t="e">
        <f t="shared" si="25"/>
        <v>#N/A</v>
      </c>
      <c r="D435" s="3" t="e">
        <f t="shared" si="26"/>
        <v>#N/A</v>
      </c>
      <c r="E435" s="3" t="e">
        <f t="shared" ref="E435:E498" si="27">IF((E434-D435)&gt;0.001,E434-D435,0)</f>
        <v>#N/A</v>
      </c>
    </row>
    <row r="436" spans="1:5" x14ac:dyDescent="0.25">
      <c r="A436" t="e">
        <f>IF(ROWS($A$49:A436)-1&lt;=total_number_of_payments,ROWS($A$49:A436)-1,NA())</f>
        <v>#N/A</v>
      </c>
      <c r="B436" s="2" t="e">
        <f t="shared" si="24"/>
        <v>#N/A</v>
      </c>
      <c r="C436" s="3" t="e">
        <f t="shared" si="25"/>
        <v>#N/A</v>
      </c>
      <c r="D436" s="3" t="e">
        <f t="shared" si="26"/>
        <v>#N/A</v>
      </c>
      <c r="E436" s="3" t="e">
        <f t="shared" si="27"/>
        <v>#N/A</v>
      </c>
    </row>
    <row r="437" spans="1:5" x14ac:dyDescent="0.25">
      <c r="A437" t="e">
        <f>IF(ROWS($A$49:A437)-1&lt;=total_number_of_payments,ROWS($A$49:A437)-1,NA())</f>
        <v>#N/A</v>
      </c>
      <c r="B437" s="2" t="e">
        <f t="shared" si="24"/>
        <v>#N/A</v>
      </c>
      <c r="C437" s="3" t="e">
        <f t="shared" si="25"/>
        <v>#N/A</v>
      </c>
      <c r="D437" s="3" t="e">
        <f t="shared" si="26"/>
        <v>#N/A</v>
      </c>
      <c r="E437" s="3" t="e">
        <f t="shared" si="27"/>
        <v>#N/A</v>
      </c>
    </row>
    <row r="438" spans="1:5" x14ac:dyDescent="0.25">
      <c r="A438" t="e">
        <f>IF(ROWS($A$49:A438)-1&lt;=total_number_of_payments,ROWS($A$49:A438)-1,NA())</f>
        <v>#N/A</v>
      </c>
      <c r="B438" s="2" t="e">
        <f t="shared" si="24"/>
        <v>#N/A</v>
      </c>
      <c r="C438" s="3" t="e">
        <f t="shared" si="25"/>
        <v>#N/A</v>
      </c>
      <c r="D438" s="3" t="e">
        <f t="shared" si="26"/>
        <v>#N/A</v>
      </c>
      <c r="E438" s="3" t="e">
        <f t="shared" si="27"/>
        <v>#N/A</v>
      </c>
    </row>
    <row r="439" spans="1:5" x14ac:dyDescent="0.25">
      <c r="A439" t="e">
        <f>IF(ROWS($A$49:A439)-1&lt;=total_number_of_payments,ROWS($A$49:A439)-1,NA())</f>
        <v>#N/A</v>
      </c>
      <c r="B439" s="2" t="e">
        <f t="shared" si="24"/>
        <v>#N/A</v>
      </c>
      <c r="C439" s="3" t="e">
        <f t="shared" si="25"/>
        <v>#N/A</v>
      </c>
      <c r="D439" s="3" t="e">
        <f t="shared" si="26"/>
        <v>#N/A</v>
      </c>
      <c r="E439" s="3" t="e">
        <f t="shared" si="27"/>
        <v>#N/A</v>
      </c>
    </row>
    <row r="440" spans="1:5" x14ac:dyDescent="0.25">
      <c r="A440" t="e">
        <f>IF(ROWS($A$49:A440)-1&lt;=total_number_of_payments,ROWS($A$49:A440)-1,NA())</f>
        <v>#N/A</v>
      </c>
      <c r="B440" s="2" t="e">
        <f t="shared" si="24"/>
        <v>#N/A</v>
      </c>
      <c r="C440" s="3" t="e">
        <f t="shared" si="25"/>
        <v>#N/A</v>
      </c>
      <c r="D440" s="3" t="e">
        <f t="shared" si="26"/>
        <v>#N/A</v>
      </c>
      <c r="E440" s="3" t="e">
        <f t="shared" si="27"/>
        <v>#N/A</v>
      </c>
    </row>
    <row r="441" spans="1:5" x14ac:dyDescent="0.25">
      <c r="A441" t="e">
        <f>IF(ROWS($A$49:A441)-1&lt;=total_number_of_payments,ROWS($A$49:A441)-1,NA())</f>
        <v>#N/A</v>
      </c>
      <c r="B441" s="2" t="e">
        <f t="shared" si="24"/>
        <v>#N/A</v>
      </c>
      <c r="C441" s="3" t="e">
        <f t="shared" si="25"/>
        <v>#N/A</v>
      </c>
      <c r="D441" s="3" t="e">
        <f t="shared" si="26"/>
        <v>#N/A</v>
      </c>
      <c r="E441" s="3" t="e">
        <f t="shared" si="27"/>
        <v>#N/A</v>
      </c>
    </row>
    <row r="442" spans="1:5" x14ac:dyDescent="0.25">
      <c r="A442" t="e">
        <f>IF(ROWS($A$49:A442)-1&lt;=total_number_of_payments,ROWS($A$49:A442)-1,NA())</f>
        <v>#N/A</v>
      </c>
      <c r="B442" s="2" t="e">
        <f t="shared" si="24"/>
        <v>#N/A</v>
      </c>
      <c r="C442" s="3" t="e">
        <f t="shared" si="25"/>
        <v>#N/A</v>
      </c>
      <c r="D442" s="3" t="e">
        <f t="shared" si="26"/>
        <v>#N/A</v>
      </c>
      <c r="E442" s="3" t="e">
        <f t="shared" si="27"/>
        <v>#N/A</v>
      </c>
    </row>
    <row r="443" spans="1:5" x14ac:dyDescent="0.25">
      <c r="A443" t="e">
        <f>IF(ROWS($A$49:A443)-1&lt;=total_number_of_payments,ROWS($A$49:A443)-1,NA())</f>
        <v>#N/A</v>
      </c>
      <c r="B443" s="2" t="e">
        <f t="shared" si="24"/>
        <v>#N/A</v>
      </c>
      <c r="C443" s="3" t="e">
        <f t="shared" si="25"/>
        <v>#N/A</v>
      </c>
      <c r="D443" s="3" t="e">
        <f t="shared" si="26"/>
        <v>#N/A</v>
      </c>
      <c r="E443" s="3" t="e">
        <f t="shared" si="27"/>
        <v>#N/A</v>
      </c>
    </row>
    <row r="444" spans="1:5" x14ac:dyDescent="0.25">
      <c r="A444" t="e">
        <f>IF(ROWS($A$49:A444)-1&lt;=total_number_of_payments,ROWS($A$49:A444)-1,NA())</f>
        <v>#N/A</v>
      </c>
      <c r="B444" s="2" t="e">
        <f t="shared" si="24"/>
        <v>#N/A</v>
      </c>
      <c r="C444" s="3" t="e">
        <f t="shared" si="25"/>
        <v>#N/A</v>
      </c>
      <c r="D444" s="3" t="e">
        <f t="shared" si="26"/>
        <v>#N/A</v>
      </c>
      <c r="E444" s="3" t="e">
        <f t="shared" si="27"/>
        <v>#N/A</v>
      </c>
    </row>
    <row r="445" spans="1:5" x14ac:dyDescent="0.25">
      <c r="A445" t="e">
        <f>IF(ROWS($A$49:A445)-1&lt;=total_number_of_payments,ROWS($A$49:A445)-1,NA())</f>
        <v>#N/A</v>
      </c>
      <c r="B445" s="2" t="e">
        <f t="shared" si="24"/>
        <v>#N/A</v>
      </c>
      <c r="C445" s="3" t="e">
        <f t="shared" si="25"/>
        <v>#N/A</v>
      </c>
      <c r="D445" s="3" t="e">
        <f t="shared" si="26"/>
        <v>#N/A</v>
      </c>
      <c r="E445" s="3" t="e">
        <f t="shared" si="27"/>
        <v>#N/A</v>
      </c>
    </row>
    <row r="446" spans="1:5" x14ac:dyDescent="0.25">
      <c r="A446" t="e">
        <f>IF(ROWS($A$49:A446)-1&lt;=total_number_of_payments,ROWS($A$49:A446)-1,NA())</f>
        <v>#N/A</v>
      </c>
      <c r="B446" s="2" t="e">
        <f t="shared" si="24"/>
        <v>#N/A</v>
      </c>
      <c r="C446" s="3" t="e">
        <f t="shared" si="25"/>
        <v>#N/A</v>
      </c>
      <c r="D446" s="3" t="e">
        <f t="shared" si="26"/>
        <v>#N/A</v>
      </c>
      <c r="E446" s="3" t="e">
        <f t="shared" si="27"/>
        <v>#N/A</v>
      </c>
    </row>
    <row r="447" spans="1:5" x14ac:dyDescent="0.25">
      <c r="A447" t="e">
        <f>IF(ROWS($A$49:A447)-1&lt;=total_number_of_payments,ROWS($A$49:A447)-1,NA())</f>
        <v>#N/A</v>
      </c>
      <c r="B447" s="2" t="e">
        <f t="shared" si="24"/>
        <v>#N/A</v>
      </c>
      <c r="C447" s="3" t="e">
        <f t="shared" si="25"/>
        <v>#N/A</v>
      </c>
      <c r="D447" s="3" t="e">
        <f t="shared" si="26"/>
        <v>#N/A</v>
      </c>
      <c r="E447" s="3" t="e">
        <f t="shared" si="27"/>
        <v>#N/A</v>
      </c>
    </row>
    <row r="448" spans="1:5" x14ac:dyDescent="0.25">
      <c r="A448" t="e">
        <f>IF(ROWS($A$49:A448)-1&lt;=total_number_of_payments,ROWS($A$49:A448)-1,NA())</f>
        <v>#N/A</v>
      </c>
      <c r="B448" s="2" t="e">
        <f t="shared" si="24"/>
        <v>#N/A</v>
      </c>
      <c r="C448" s="3" t="e">
        <f t="shared" si="25"/>
        <v>#N/A</v>
      </c>
      <c r="D448" s="3" t="e">
        <f t="shared" si="26"/>
        <v>#N/A</v>
      </c>
      <c r="E448" s="3" t="e">
        <f t="shared" si="27"/>
        <v>#N/A</v>
      </c>
    </row>
    <row r="449" spans="1:5" x14ac:dyDescent="0.25">
      <c r="A449" t="e">
        <f>IF(ROWS($A$49:A449)-1&lt;=total_number_of_payments,ROWS($A$49:A449)-1,NA())</f>
        <v>#N/A</v>
      </c>
      <c r="B449" s="2" t="e">
        <f t="shared" si="24"/>
        <v>#N/A</v>
      </c>
      <c r="C449" s="3" t="e">
        <f t="shared" si="25"/>
        <v>#N/A</v>
      </c>
      <c r="D449" s="3" t="e">
        <f t="shared" si="26"/>
        <v>#N/A</v>
      </c>
      <c r="E449" s="3" t="e">
        <f t="shared" si="27"/>
        <v>#N/A</v>
      </c>
    </row>
    <row r="450" spans="1:5" x14ac:dyDescent="0.25">
      <c r="A450" t="e">
        <f>IF(ROWS($A$49:A450)-1&lt;=total_number_of_payments,ROWS($A$49:A450)-1,NA())</f>
        <v>#N/A</v>
      </c>
      <c r="B450" s="2" t="e">
        <f t="shared" si="24"/>
        <v>#N/A</v>
      </c>
      <c r="C450" s="3" t="e">
        <f t="shared" si="25"/>
        <v>#N/A</v>
      </c>
      <c r="D450" s="3" t="e">
        <f t="shared" si="26"/>
        <v>#N/A</v>
      </c>
      <c r="E450" s="3" t="e">
        <f t="shared" si="27"/>
        <v>#N/A</v>
      </c>
    </row>
    <row r="451" spans="1:5" x14ac:dyDescent="0.25">
      <c r="A451" t="e">
        <f>IF(ROWS($A$49:A451)-1&lt;=total_number_of_payments,ROWS($A$49:A451)-1,NA())</f>
        <v>#N/A</v>
      </c>
      <c r="B451" s="2" t="e">
        <f t="shared" si="24"/>
        <v>#N/A</v>
      </c>
      <c r="C451" s="3" t="e">
        <f t="shared" si="25"/>
        <v>#N/A</v>
      </c>
      <c r="D451" s="3" t="e">
        <f t="shared" si="26"/>
        <v>#N/A</v>
      </c>
      <c r="E451" s="3" t="e">
        <f t="shared" si="27"/>
        <v>#N/A</v>
      </c>
    </row>
    <row r="452" spans="1:5" x14ac:dyDescent="0.25">
      <c r="A452" t="e">
        <f>IF(ROWS($A$49:A452)-1&lt;=total_number_of_payments,ROWS($A$49:A452)-1,NA())</f>
        <v>#N/A</v>
      </c>
      <c r="B452" s="2" t="e">
        <f t="shared" si="24"/>
        <v>#N/A</v>
      </c>
      <c r="C452" s="3" t="e">
        <f t="shared" si="25"/>
        <v>#N/A</v>
      </c>
      <c r="D452" s="3" t="e">
        <f t="shared" si="26"/>
        <v>#N/A</v>
      </c>
      <c r="E452" s="3" t="e">
        <f t="shared" si="27"/>
        <v>#N/A</v>
      </c>
    </row>
    <row r="453" spans="1:5" x14ac:dyDescent="0.25">
      <c r="A453" t="e">
        <f>IF(ROWS($A$49:A453)-1&lt;=total_number_of_payments,ROWS($A$49:A453)-1,NA())</f>
        <v>#N/A</v>
      </c>
      <c r="B453" s="2" t="e">
        <f t="shared" si="24"/>
        <v>#N/A</v>
      </c>
      <c r="C453" s="3" t="e">
        <f t="shared" si="25"/>
        <v>#N/A</v>
      </c>
      <c r="D453" s="3" t="e">
        <f t="shared" si="26"/>
        <v>#N/A</v>
      </c>
      <c r="E453" s="3" t="e">
        <f t="shared" si="27"/>
        <v>#N/A</v>
      </c>
    </row>
    <row r="454" spans="1:5" x14ac:dyDescent="0.25">
      <c r="A454" t="e">
        <f>IF(ROWS($A$49:A454)-1&lt;=total_number_of_payments,ROWS($A$49:A454)-1,NA())</f>
        <v>#N/A</v>
      </c>
      <c r="B454" s="2" t="e">
        <f t="shared" si="24"/>
        <v>#N/A</v>
      </c>
      <c r="C454" s="3" t="e">
        <f t="shared" si="25"/>
        <v>#N/A</v>
      </c>
      <c r="D454" s="3" t="e">
        <f t="shared" si="26"/>
        <v>#N/A</v>
      </c>
      <c r="E454" s="3" t="e">
        <f t="shared" si="27"/>
        <v>#N/A</v>
      </c>
    </row>
    <row r="455" spans="1:5" x14ac:dyDescent="0.25">
      <c r="A455" t="e">
        <f>IF(ROWS($A$49:A455)-1&lt;=total_number_of_payments,ROWS($A$49:A455)-1,NA())</f>
        <v>#N/A</v>
      </c>
      <c r="B455" s="2" t="e">
        <f t="shared" si="24"/>
        <v>#N/A</v>
      </c>
      <c r="C455" s="3" t="e">
        <f t="shared" si="25"/>
        <v>#N/A</v>
      </c>
      <c r="D455" s="3" t="e">
        <f t="shared" si="26"/>
        <v>#N/A</v>
      </c>
      <c r="E455" s="3" t="e">
        <f t="shared" si="27"/>
        <v>#N/A</v>
      </c>
    </row>
    <row r="456" spans="1:5" x14ac:dyDescent="0.25">
      <c r="A456" t="e">
        <f>IF(ROWS($A$49:A456)-1&lt;=total_number_of_payments,ROWS($A$49:A456)-1,NA())</f>
        <v>#N/A</v>
      </c>
      <c r="B456" s="2" t="e">
        <f t="shared" si="24"/>
        <v>#N/A</v>
      </c>
      <c r="C456" s="3" t="e">
        <f t="shared" si="25"/>
        <v>#N/A</v>
      </c>
      <c r="D456" s="3" t="e">
        <f t="shared" si="26"/>
        <v>#N/A</v>
      </c>
      <c r="E456" s="3" t="e">
        <f t="shared" si="27"/>
        <v>#N/A</v>
      </c>
    </row>
    <row r="457" spans="1:5" x14ac:dyDescent="0.25">
      <c r="A457" t="e">
        <f>IF(ROWS($A$49:A457)-1&lt;=total_number_of_payments,ROWS($A$49:A457)-1,NA())</f>
        <v>#N/A</v>
      </c>
      <c r="B457" s="2" t="e">
        <f t="shared" si="24"/>
        <v>#N/A</v>
      </c>
      <c r="C457" s="3" t="e">
        <f t="shared" si="25"/>
        <v>#N/A</v>
      </c>
      <c r="D457" s="3" t="e">
        <f t="shared" si="26"/>
        <v>#N/A</v>
      </c>
      <c r="E457" s="3" t="e">
        <f t="shared" si="27"/>
        <v>#N/A</v>
      </c>
    </row>
    <row r="458" spans="1:5" x14ac:dyDescent="0.25">
      <c r="A458" t="e">
        <f>IF(ROWS($A$49:A458)-1&lt;=total_number_of_payments,ROWS($A$49:A458)-1,NA())</f>
        <v>#N/A</v>
      </c>
      <c r="B458" s="2" t="e">
        <f t="shared" si="24"/>
        <v>#N/A</v>
      </c>
      <c r="C458" s="3" t="e">
        <f t="shared" si="25"/>
        <v>#N/A</v>
      </c>
      <c r="D458" s="3" t="e">
        <f t="shared" si="26"/>
        <v>#N/A</v>
      </c>
      <c r="E458" s="3" t="e">
        <f t="shared" si="27"/>
        <v>#N/A</v>
      </c>
    </row>
    <row r="459" spans="1:5" x14ac:dyDescent="0.25">
      <c r="A459" t="e">
        <f>IF(ROWS($A$49:A459)-1&lt;=total_number_of_payments,ROWS($A$49:A459)-1,NA())</f>
        <v>#N/A</v>
      </c>
      <c r="B459" s="2" t="e">
        <f t="shared" si="24"/>
        <v>#N/A</v>
      </c>
      <c r="C459" s="3" t="e">
        <f t="shared" si="25"/>
        <v>#N/A</v>
      </c>
      <c r="D459" s="3" t="e">
        <f t="shared" si="26"/>
        <v>#N/A</v>
      </c>
      <c r="E459" s="3" t="e">
        <f t="shared" si="27"/>
        <v>#N/A</v>
      </c>
    </row>
    <row r="460" spans="1:5" x14ac:dyDescent="0.25">
      <c r="A460" t="e">
        <f>IF(ROWS($A$49:A460)-1&lt;=total_number_of_payments,ROWS($A$49:A460)-1,NA())</f>
        <v>#N/A</v>
      </c>
      <c r="B460" s="2" t="e">
        <f t="shared" si="24"/>
        <v>#N/A</v>
      </c>
      <c r="C460" s="3" t="e">
        <f t="shared" si="25"/>
        <v>#N/A</v>
      </c>
      <c r="D460" s="3" t="e">
        <f t="shared" si="26"/>
        <v>#N/A</v>
      </c>
      <c r="E460" s="3" t="e">
        <f t="shared" si="27"/>
        <v>#N/A</v>
      </c>
    </row>
    <row r="461" spans="1:5" x14ac:dyDescent="0.25">
      <c r="A461" t="e">
        <f>IF(ROWS($A$49:A461)-1&lt;=total_number_of_payments,ROWS($A$49:A461)-1,NA())</f>
        <v>#N/A</v>
      </c>
      <c r="B461" s="2" t="e">
        <f t="shared" si="24"/>
        <v>#N/A</v>
      </c>
      <c r="C461" s="3" t="e">
        <f t="shared" si="25"/>
        <v>#N/A</v>
      </c>
      <c r="D461" s="3" t="e">
        <f t="shared" si="26"/>
        <v>#N/A</v>
      </c>
      <c r="E461" s="3" t="e">
        <f t="shared" si="27"/>
        <v>#N/A</v>
      </c>
    </row>
    <row r="462" spans="1:5" x14ac:dyDescent="0.25">
      <c r="A462" t="e">
        <f>IF(ROWS($A$49:A462)-1&lt;=total_number_of_payments,ROWS($A$49:A462)-1,NA())</f>
        <v>#N/A</v>
      </c>
      <c r="B462" s="2" t="e">
        <f t="shared" si="24"/>
        <v>#N/A</v>
      </c>
      <c r="C462" s="3" t="e">
        <f t="shared" si="25"/>
        <v>#N/A</v>
      </c>
      <c r="D462" s="3" t="e">
        <f t="shared" si="26"/>
        <v>#N/A</v>
      </c>
      <c r="E462" s="3" t="e">
        <f t="shared" si="27"/>
        <v>#N/A</v>
      </c>
    </row>
    <row r="463" spans="1:5" x14ac:dyDescent="0.25">
      <c r="A463" t="e">
        <f>IF(ROWS($A$49:A463)-1&lt;=total_number_of_payments,ROWS($A$49:A463)-1,NA())</f>
        <v>#N/A</v>
      </c>
      <c r="B463" s="2" t="e">
        <f t="shared" si="24"/>
        <v>#N/A</v>
      </c>
      <c r="C463" s="3" t="e">
        <f t="shared" si="25"/>
        <v>#N/A</v>
      </c>
      <c r="D463" s="3" t="e">
        <f t="shared" si="26"/>
        <v>#N/A</v>
      </c>
      <c r="E463" s="3" t="e">
        <f t="shared" si="27"/>
        <v>#N/A</v>
      </c>
    </row>
    <row r="464" spans="1:5" x14ac:dyDescent="0.25">
      <c r="A464" t="e">
        <f>IF(ROWS($A$49:A464)-1&lt;=total_number_of_payments,ROWS($A$49:A464)-1,NA())</f>
        <v>#N/A</v>
      </c>
      <c r="B464" s="2" t="e">
        <f t="shared" si="24"/>
        <v>#N/A</v>
      </c>
      <c r="C464" s="3" t="e">
        <f t="shared" si="25"/>
        <v>#N/A</v>
      </c>
      <c r="D464" s="3" t="e">
        <f t="shared" si="26"/>
        <v>#N/A</v>
      </c>
      <c r="E464" s="3" t="e">
        <f t="shared" si="27"/>
        <v>#N/A</v>
      </c>
    </row>
    <row r="465" spans="1:5" x14ac:dyDescent="0.25">
      <c r="A465" t="e">
        <f>IF(ROWS($A$49:A465)-1&lt;=total_number_of_payments,ROWS($A$49:A465)-1,NA())</f>
        <v>#N/A</v>
      </c>
      <c r="B465" s="2" t="e">
        <f t="shared" si="24"/>
        <v>#N/A</v>
      </c>
      <c r="C465" s="3" t="e">
        <f t="shared" si="25"/>
        <v>#N/A</v>
      </c>
      <c r="D465" s="3" t="e">
        <f t="shared" si="26"/>
        <v>#N/A</v>
      </c>
      <c r="E465" s="3" t="e">
        <f t="shared" si="27"/>
        <v>#N/A</v>
      </c>
    </row>
    <row r="466" spans="1:5" x14ac:dyDescent="0.25">
      <c r="A466" t="e">
        <f>IF(ROWS($A$49:A466)-1&lt;=total_number_of_payments,ROWS($A$49:A466)-1,NA())</f>
        <v>#N/A</v>
      </c>
      <c r="B466" s="2" t="e">
        <f t="shared" si="24"/>
        <v>#N/A</v>
      </c>
      <c r="C466" s="3" t="e">
        <f t="shared" si="25"/>
        <v>#N/A</v>
      </c>
      <c r="D466" s="3" t="e">
        <f t="shared" si="26"/>
        <v>#N/A</v>
      </c>
      <c r="E466" s="3" t="e">
        <f t="shared" si="27"/>
        <v>#N/A</v>
      </c>
    </row>
    <row r="467" spans="1:5" x14ac:dyDescent="0.25">
      <c r="A467" t="e">
        <f>IF(ROWS($A$49:A467)-1&lt;=total_number_of_payments,ROWS($A$49:A467)-1,NA())</f>
        <v>#N/A</v>
      </c>
      <c r="B467" s="2" t="e">
        <f t="shared" si="24"/>
        <v>#N/A</v>
      </c>
      <c r="C467" s="3" t="e">
        <f t="shared" si="25"/>
        <v>#N/A</v>
      </c>
      <c r="D467" s="3" t="e">
        <f t="shared" si="26"/>
        <v>#N/A</v>
      </c>
      <c r="E467" s="3" t="e">
        <f t="shared" si="27"/>
        <v>#N/A</v>
      </c>
    </row>
    <row r="468" spans="1:5" x14ac:dyDescent="0.25">
      <c r="A468" t="e">
        <f>IF(ROWS($A$49:A468)-1&lt;=total_number_of_payments,ROWS($A$49:A468)-1,NA())</f>
        <v>#N/A</v>
      </c>
      <c r="B468" s="2" t="e">
        <f t="shared" si="24"/>
        <v>#N/A</v>
      </c>
      <c r="C468" s="3" t="e">
        <f t="shared" si="25"/>
        <v>#N/A</v>
      </c>
      <c r="D468" s="3" t="e">
        <f t="shared" si="26"/>
        <v>#N/A</v>
      </c>
      <c r="E468" s="3" t="e">
        <f t="shared" si="27"/>
        <v>#N/A</v>
      </c>
    </row>
    <row r="469" spans="1:5" x14ac:dyDescent="0.25">
      <c r="A469" t="e">
        <f>IF(ROWS($A$49:A469)-1&lt;=total_number_of_payments,ROWS($A$49:A469)-1,NA())</f>
        <v>#N/A</v>
      </c>
      <c r="B469" s="2" t="e">
        <f t="shared" si="24"/>
        <v>#N/A</v>
      </c>
      <c r="C469" s="3" t="e">
        <f t="shared" si="25"/>
        <v>#N/A</v>
      </c>
      <c r="D469" s="3" t="e">
        <f t="shared" si="26"/>
        <v>#N/A</v>
      </c>
      <c r="E469" s="3" t="e">
        <f t="shared" si="27"/>
        <v>#N/A</v>
      </c>
    </row>
    <row r="470" spans="1:5" x14ac:dyDescent="0.25">
      <c r="A470" t="e">
        <f>IF(ROWS($A$49:A470)-1&lt;=total_number_of_payments,ROWS($A$49:A470)-1,NA())</f>
        <v>#N/A</v>
      </c>
      <c r="B470" s="2" t="e">
        <f t="shared" si="24"/>
        <v>#N/A</v>
      </c>
      <c r="C470" s="3" t="e">
        <f t="shared" si="25"/>
        <v>#N/A</v>
      </c>
      <c r="D470" s="3" t="e">
        <f t="shared" si="26"/>
        <v>#N/A</v>
      </c>
      <c r="E470" s="3" t="e">
        <f t="shared" si="27"/>
        <v>#N/A</v>
      </c>
    </row>
    <row r="471" spans="1:5" x14ac:dyDescent="0.25">
      <c r="A471" t="e">
        <f>IF(ROWS($A$49:A471)-1&lt;=total_number_of_payments,ROWS($A$49:A471)-1,NA())</f>
        <v>#N/A</v>
      </c>
      <c r="B471" s="2" t="e">
        <f t="shared" si="24"/>
        <v>#N/A</v>
      </c>
      <c r="C471" s="3" t="e">
        <f t="shared" si="25"/>
        <v>#N/A</v>
      </c>
      <c r="D471" s="3" t="e">
        <f t="shared" si="26"/>
        <v>#N/A</v>
      </c>
      <c r="E471" s="3" t="e">
        <f t="shared" si="27"/>
        <v>#N/A</v>
      </c>
    </row>
    <row r="472" spans="1:5" x14ac:dyDescent="0.25">
      <c r="A472" t="e">
        <f>IF(ROWS($A$49:A472)-1&lt;=total_number_of_payments,ROWS($A$49:A472)-1,NA())</f>
        <v>#N/A</v>
      </c>
      <c r="B472" s="2" t="e">
        <f t="shared" si="24"/>
        <v>#N/A</v>
      </c>
      <c r="C472" s="3" t="e">
        <f t="shared" si="25"/>
        <v>#N/A</v>
      </c>
      <c r="D472" s="3" t="e">
        <f t="shared" si="26"/>
        <v>#N/A</v>
      </c>
      <c r="E472" s="3" t="e">
        <f t="shared" si="27"/>
        <v>#N/A</v>
      </c>
    </row>
    <row r="473" spans="1:5" x14ac:dyDescent="0.25">
      <c r="A473" t="e">
        <f>IF(ROWS($A$49:A473)-1&lt;=total_number_of_payments,ROWS($A$49:A473)-1,NA())</f>
        <v>#N/A</v>
      </c>
      <c r="B473" s="2" t="e">
        <f t="shared" si="24"/>
        <v>#N/A</v>
      </c>
      <c r="C473" s="3" t="e">
        <f t="shared" si="25"/>
        <v>#N/A</v>
      </c>
      <c r="D473" s="3" t="e">
        <f t="shared" si="26"/>
        <v>#N/A</v>
      </c>
      <c r="E473" s="3" t="e">
        <f t="shared" si="27"/>
        <v>#N/A</v>
      </c>
    </row>
    <row r="474" spans="1:5" x14ac:dyDescent="0.25">
      <c r="A474" t="e">
        <f>IF(ROWS($A$49:A474)-1&lt;=total_number_of_payments,ROWS($A$49:A474)-1,NA())</f>
        <v>#N/A</v>
      </c>
      <c r="B474" s="2" t="e">
        <f t="shared" si="24"/>
        <v>#N/A</v>
      </c>
      <c r="C474" s="3" t="e">
        <f t="shared" si="25"/>
        <v>#N/A</v>
      </c>
      <c r="D474" s="3" t="e">
        <f t="shared" si="26"/>
        <v>#N/A</v>
      </c>
      <c r="E474" s="3" t="e">
        <f t="shared" si="27"/>
        <v>#N/A</v>
      </c>
    </row>
    <row r="475" spans="1:5" x14ac:dyDescent="0.25">
      <c r="A475" t="e">
        <f>IF(ROWS($A$49:A475)-1&lt;=total_number_of_payments,ROWS($A$49:A475)-1,NA())</f>
        <v>#N/A</v>
      </c>
      <c r="B475" s="2" t="e">
        <f t="shared" si="24"/>
        <v>#N/A</v>
      </c>
      <c r="C475" s="3" t="e">
        <f t="shared" si="25"/>
        <v>#N/A</v>
      </c>
      <c r="D475" s="3" t="e">
        <f t="shared" si="26"/>
        <v>#N/A</v>
      </c>
      <c r="E475" s="3" t="e">
        <f t="shared" si="27"/>
        <v>#N/A</v>
      </c>
    </row>
    <row r="476" spans="1:5" x14ac:dyDescent="0.25">
      <c r="A476" t="e">
        <f>IF(ROWS($A$49:A476)-1&lt;=total_number_of_payments,ROWS($A$49:A476)-1,NA())</f>
        <v>#N/A</v>
      </c>
      <c r="B476" s="2" t="e">
        <f t="shared" si="24"/>
        <v>#N/A</v>
      </c>
      <c r="C476" s="3" t="e">
        <f t="shared" si="25"/>
        <v>#N/A</v>
      </c>
      <c r="D476" s="3" t="e">
        <f t="shared" si="26"/>
        <v>#N/A</v>
      </c>
      <c r="E476" s="3" t="e">
        <f t="shared" si="27"/>
        <v>#N/A</v>
      </c>
    </row>
    <row r="477" spans="1:5" x14ac:dyDescent="0.25">
      <c r="A477" t="e">
        <f>IF(ROWS($A$49:A477)-1&lt;=total_number_of_payments,ROWS($A$49:A477)-1,NA())</f>
        <v>#N/A</v>
      </c>
      <c r="B477" s="2" t="e">
        <f t="shared" si="24"/>
        <v>#N/A</v>
      </c>
      <c r="C477" s="3" t="e">
        <f t="shared" si="25"/>
        <v>#N/A</v>
      </c>
      <c r="D477" s="3" t="e">
        <f t="shared" si="26"/>
        <v>#N/A</v>
      </c>
      <c r="E477" s="3" t="e">
        <f t="shared" si="27"/>
        <v>#N/A</v>
      </c>
    </row>
    <row r="478" spans="1:5" x14ac:dyDescent="0.25">
      <c r="A478" t="e">
        <f>IF(ROWS($A$49:A478)-1&lt;=total_number_of_payments,ROWS($A$49:A478)-1,NA())</f>
        <v>#N/A</v>
      </c>
      <c r="B478" s="2" t="e">
        <f t="shared" si="24"/>
        <v>#N/A</v>
      </c>
      <c r="C478" s="3" t="e">
        <f t="shared" si="25"/>
        <v>#N/A</v>
      </c>
      <c r="D478" s="3" t="e">
        <f t="shared" si="26"/>
        <v>#N/A</v>
      </c>
      <c r="E478" s="3" t="e">
        <f t="shared" si="27"/>
        <v>#N/A</v>
      </c>
    </row>
    <row r="479" spans="1:5" x14ac:dyDescent="0.25">
      <c r="A479" t="e">
        <f>IF(ROWS($A$49:A479)-1&lt;=total_number_of_payments,ROWS($A$49:A479)-1,NA())</f>
        <v>#N/A</v>
      </c>
      <c r="B479" s="2" t="e">
        <f t="shared" si="24"/>
        <v>#N/A</v>
      </c>
      <c r="C479" s="3" t="e">
        <f t="shared" si="25"/>
        <v>#N/A</v>
      </c>
      <c r="D479" s="3" t="e">
        <f t="shared" si="26"/>
        <v>#N/A</v>
      </c>
      <c r="E479" s="3" t="e">
        <f t="shared" si="27"/>
        <v>#N/A</v>
      </c>
    </row>
    <row r="480" spans="1:5" x14ac:dyDescent="0.25">
      <c r="A480" t="e">
        <f>IF(ROWS($A$49:A480)-1&lt;=total_number_of_payments,ROWS($A$49:A480)-1,NA())</f>
        <v>#N/A</v>
      </c>
      <c r="B480" s="2" t="e">
        <f t="shared" si="24"/>
        <v>#N/A</v>
      </c>
      <c r="C480" s="3" t="e">
        <f t="shared" si="25"/>
        <v>#N/A</v>
      </c>
      <c r="D480" s="3" t="e">
        <f t="shared" si="26"/>
        <v>#N/A</v>
      </c>
      <c r="E480" s="3" t="e">
        <f t="shared" si="27"/>
        <v>#N/A</v>
      </c>
    </row>
    <row r="481" spans="1:5" x14ac:dyDescent="0.25">
      <c r="A481" t="e">
        <f>IF(ROWS($A$49:A481)-1&lt;=total_number_of_payments,ROWS($A$49:A481)-1,NA())</f>
        <v>#N/A</v>
      </c>
      <c r="B481" s="2" t="e">
        <f t="shared" si="24"/>
        <v>#N/A</v>
      </c>
      <c r="C481" s="3" t="e">
        <f t="shared" si="25"/>
        <v>#N/A</v>
      </c>
      <c r="D481" s="3" t="e">
        <f t="shared" si="26"/>
        <v>#N/A</v>
      </c>
      <c r="E481" s="3" t="e">
        <f t="shared" si="27"/>
        <v>#N/A</v>
      </c>
    </row>
    <row r="482" spans="1:5" x14ac:dyDescent="0.25">
      <c r="A482" t="e">
        <f>IF(ROWS($A$49:A482)-1&lt;=total_number_of_payments,ROWS($A$49:A482)-1,NA())</f>
        <v>#N/A</v>
      </c>
      <c r="B482" s="2" t="e">
        <f t="shared" si="24"/>
        <v>#N/A</v>
      </c>
      <c r="C482" s="3" t="e">
        <f t="shared" si="25"/>
        <v>#N/A</v>
      </c>
      <c r="D482" s="3" t="e">
        <f t="shared" si="26"/>
        <v>#N/A</v>
      </c>
      <c r="E482" s="3" t="e">
        <f t="shared" si="27"/>
        <v>#N/A</v>
      </c>
    </row>
    <row r="483" spans="1:5" x14ac:dyDescent="0.25">
      <c r="A483" t="e">
        <f>IF(ROWS($A$49:A483)-1&lt;=total_number_of_payments,ROWS($A$49:A483)-1,NA())</f>
        <v>#N/A</v>
      </c>
      <c r="B483" s="2" t="e">
        <f t="shared" si="24"/>
        <v>#N/A</v>
      </c>
      <c r="C483" s="3" t="e">
        <f t="shared" si="25"/>
        <v>#N/A</v>
      </c>
      <c r="D483" s="3" t="e">
        <f t="shared" si="26"/>
        <v>#N/A</v>
      </c>
      <c r="E483" s="3" t="e">
        <f t="shared" si="27"/>
        <v>#N/A</v>
      </c>
    </row>
    <row r="484" spans="1:5" x14ac:dyDescent="0.25">
      <c r="A484" t="e">
        <f>IF(ROWS($A$49:A484)-1&lt;=total_number_of_payments,ROWS($A$49:A484)-1,NA())</f>
        <v>#N/A</v>
      </c>
      <c r="B484" s="2" t="e">
        <f t="shared" si="24"/>
        <v>#N/A</v>
      </c>
      <c r="C484" s="3" t="e">
        <f t="shared" si="25"/>
        <v>#N/A</v>
      </c>
      <c r="D484" s="3" t="e">
        <f t="shared" si="26"/>
        <v>#N/A</v>
      </c>
      <c r="E484" s="3" t="e">
        <f t="shared" si="27"/>
        <v>#N/A</v>
      </c>
    </row>
    <row r="485" spans="1:5" x14ac:dyDescent="0.25">
      <c r="A485" t="e">
        <f>IF(ROWS($A$49:A485)-1&lt;=total_number_of_payments,ROWS($A$49:A485)-1,NA())</f>
        <v>#N/A</v>
      </c>
      <c r="B485" s="2" t="e">
        <f t="shared" si="24"/>
        <v>#N/A</v>
      </c>
      <c r="C485" s="3" t="e">
        <f t="shared" si="25"/>
        <v>#N/A</v>
      </c>
      <c r="D485" s="3" t="e">
        <f t="shared" si="26"/>
        <v>#N/A</v>
      </c>
      <c r="E485" s="3" t="e">
        <f t="shared" si="27"/>
        <v>#N/A</v>
      </c>
    </row>
    <row r="486" spans="1:5" x14ac:dyDescent="0.25">
      <c r="A486" t="e">
        <f>IF(ROWS($A$49:A486)-1&lt;=total_number_of_payments,ROWS($A$49:A486)-1,NA())</f>
        <v>#N/A</v>
      </c>
      <c r="B486" s="2" t="e">
        <f t="shared" si="24"/>
        <v>#N/A</v>
      </c>
      <c r="C486" s="3" t="e">
        <f t="shared" si="25"/>
        <v>#N/A</v>
      </c>
      <c r="D486" s="3" t="e">
        <f t="shared" si="26"/>
        <v>#N/A</v>
      </c>
      <c r="E486" s="3" t="e">
        <f t="shared" si="27"/>
        <v>#N/A</v>
      </c>
    </row>
    <row r="487" spans="1:5" x14ac:dyDescent="0.25">
      <c r="A487" t="e">
        <f>IF(ROWS($A$49:A487)-1&lt;=total_number_of_payments,ROWS($A$49:A487)-1,NA())</f>
        <v>#N/A</v>
      </c>
      <c r="B487" s="2" t="e">
        <f t="shared" si="24"/>
        <v>#N/A</v>
      </c>
      <c r="C487" s="3" t="e">
        <f t="shared" si="25"/>
        <v>#N/A</v>
      </c>
      <c r="D487" s="3" t="e">
        <f t="shared" si="26"/>
        <v>#N/A</v>
      </c>
      <c r="E487" s="3" t="e">
        <f t="shared" si="27"/>
        <v>#N/A</v>
      </c>
    </row>
    <row r="488" spans="1:5" x14ac:dyDescent="0.25">
      <c r="A488" t="e">
        <f>IF(ROWS($A$49:A488)-1&lt;=total_number_of_payments,ROWS($A$49:A488)-1,NA())</f>
        <v>#N/A</v>
      </c>
      <c r="B488" s="2" t="e">
        <f t="shared" si="24"/>
        <v>#N/A</v>
      </c>
      <c r="C488" s="3" t="e">
        <f t="shared" si="25"/>
        <v>#N/A</v>
      </c>
      <c r="D488" s="3" t="e">
        <f t="shared" si="26"/>
        <v>#N/A</v>
      </c>
      <c r="E488" s="3" t="e">
        <f t="shared" si="27"/>
        <v>#N/A</v>
      </c>
    </row>
    <row r="489" spans="1:5" x14ac:dyDescent="0.25">
      <c r="A489" t="e">
        <f>IF(ROWS($A$49:A489)-1&lt;=total_number_of_payments,ROWS($A$49:A489)-1,NA())</f>
        <v>#N/A</v>
      </c>
      <c r="B489" s="2" t="e">
        <f t="shared" si="24"/>
        <v>#N/A</v>
      </c>
      <c r="C489" s="3" t="e">
        <f t="shared" si="25"/>
        <v>#N/A</v>
      </c>
      <c r="D489" s="3" t="e">
        <f t="shared" si="26"/>
        <v>#N/A</v>
      </c>
      <c r="E489" s="3" t="e">
        <f t="shared" si="27"/>
        <v>#N/A</v>
      </c>
    </row>
    <row r="490" spans="1:5" x14ac:dyDescent="0.25">
      <c r="A490" t="e">
        <f>IF(ROWS($A$49:A490)-1&lt;=total_number_of_payments,ROWS($A$49:A490)-1,NA())</f>
        <v>#N/A</v>
      </c>
      <c r="B490" s="2" t="e">
        <f t="shared" si="24"/>
        <v>#N/A</v>
      </c>
      <c r="C490" s="3" t="e">
        <f t="shared" si="25"/>
        <v>#N/A</v>
      </c>
      <c r="D490" s="3" t="e">
        <f t="shared" si="26"/>
        <v>#N/A</v>
      </c>
      <c r="E490" s="3" t="e">
        <f t="shared" si="27"/>
        <v>#N/A</v>
      </c>
    </row>
    <row r="491" spans="1:5" x14ac:dyDescent="0.25">
      <c r="A491" t="e">
        <f>IF(ROWS($A$49:A491)-1&lt;=total_number_of_payments,ROWS($A$49:A491)-1,NA())</f>
        <v>#N/A</v>
      </c>
      <c r="B491" s="2" t="e">
        <f t="shared" si="24"/>
        <v>#N/A</v>
      </c>
      <c r="C491" s="3" t="e">
        <f t="shared" si="25"/>
        <v>#N/A</v>
      </c>
      <c r="D491" s="3" t="e">
        <f t="shared" si="26"/>
        <v>#N/A</v>
      </c>
      <c r="E491" s="3" t="e">
        <f t="shared" si="27"/>
        <v>#N/A</v>
      </c>
    </row>
    <row r="492" spans="1:5" x14ac:dyDescent="0.25">
      <c r="A492" t="e">
        <f>IF(ROWS($A$49:A492)-1&lt;=total_number_of_payments,ROWS($A$49:A492)-1,NA())</f>
        <v>#N/A</v>
      </c>
      <c r="B492" s="2" t="e">
        <f t="shared" si="24"/>
        <v>#N/A</v>
      </c>
      <c r="C492" s="3" t="e">
        <f t="shared" si="25"/>
        <v>#N/A</v>
      </c>
      <c r="D492" s="3" t="e">
        <f t="shared" si="26"/>
        <v>#N/A</v>
      </c>
      <c r="E492" s="3" t="e">
        <f t="shared" si="27"/>
        <v>#N/A</v>
      </c>
    </row>
    <row r="493" spans="1:5" x14ac:dyDescent="0.25">
      <c r="A493" t="e">
        <f>IF(ROWS($A$49:A493)-1&lt;=total_number_of_payments,ROWS($A$49:A493)-1,NA())</f>
        <v>#N/A</v>
      </c>
      <c r="B493" s="2" t="e">
        <f t="shared" si="24"/>
        <v>#N/A</v>
      </c>
      <c r="C493" s="3" t="e">
        <f t="shared" si="25"/>
        <v>#N/A</v>
      </c>
      <c r="D493" s="3" t="e">
        <f t="shared" si="26"/>
        <v>#N/A</v>
      </c>
      <c r="E493" s="3" t="e">
        <f t="shared" si="27"/>
        <v>#N/A</v>
      </c>
    </row>
    <row r="494" spans="1:5" x14ac:dyDescent="0.25">
      <c r="A494" t="e">
        <f>IF(ROWS($A$49:A494)-1&lt;=total_number_of_payments,ROWS($A$49:A494)-1,NA())</f>
        <v>#N/A</v>
      </c>
      <c r="B494" s="2" t="e">
        <f t="shared" si="24"/>
        <v>#N/A</v>
      </c>
      <c r="C494" s="3" t="e">
        <f t="shared" si="25"/>
        <v>#N/A</v>
      </c>
      <c r="D494" s="3" t="e">
        <f t="shared" si="26"/>
        <v>#N/A</v>
      </c>
      <c r="E494" s="3" t="e">
        <f t="shared" si="27"/>
        <v>#N/A</v>
      </c>
    </row>
    <row r="495" spans="1:5" x14ac:dyDescent="0.25">
      <c r="A495" t="e">
        <f>IF(ROWS($A$49:A495)-1&lt;=total_number_of_payments,ROWS($A$49:A495)-1,NA())</f>
        <v>#N/A</v>
      </c>
      <c r="B495" s="2" t="e">
        <f t="shared" si="24"/>
        <v>#N/A</v>
      </c>
      <c r="C495" s="3" t="e">
        <f t="shared" si="25"/>
        <v>#N/A</v>
      </c>
      <c r="D495" s="3" t="e">
        <f t="shared" si="26"/>
        <v>#N/A</v>
      </c>
      <c r="E495" s="3" t="e">
        <f t="shared" si="27"/>
        <v>#N/A</v>
      </c>
    </row>
    <row r="496" spans="1:5" x14ac:dyDescent="0.25">
      <c r="A496" t="e">
        <f>IF(ROWS($A$49:A496)-1&lt;=total_number_of_payments,ROWS($A$49:A496)-1,NA())</f>
        <v>#N/A</v>
      </c>
      <c r="B496" s="2" t="e">
        <f t="shared" si="24"/>
        <v>#N/A</v>
      </c>
      <c r="C496" s="3" t="e">
        <f t="shared" si="25"/>
        <v>#N/A</v>
      </c>
      <c r="D496" s="3" t="e">
        <f t="shared" si="26"/>
        <v>#N/A</v>
      </c>
      <c r="E496" s="3" t="e">
        <f t="shared" si="27"/>
        <v>#N/A</v>
      </c>
    </row>
    <row r="497" spans="1:5" x14ac:dyDescent="0.25">
      <c r="A497" t="e">
        <f>IF(ROWS($A$49:A497)-1&lt;=total_number_of_payments,ROWS($A$49:A497)-1,NA())</f>
        <v>#N/A</v>
      </c>
      <c r="B497" s="2" t="e">
        <f t="shared" si="24"/>
        <v>#N/A</v>
      </c>
      <c r="C497" s="3" t="e">
        <f t="shared" si="25"/>
        <v>#N/A</v>
      </c>
      <c r="D497" s="3" t="e">
        <f t="shared" si="26"/>
        <v>#N/A</v>
      </c>
      <c r="E497" s="3" t="e">
        <f t="shared" si="27"/>
        <v>#N/A</v>
      </c>
    </row>
    <row r="498" spans="1:5" x14ac:dyDescent="0.25">
      <c r="A498" t="e">
        <f>IF(ROWS($A$49:A498)-1&lt;=total_number_of_payments,ROWS($A$49:A498)-1,NA())</f>
        <v>#N/A</v>
      </c>
      <c r="B498" s="2" t="e">
        <f t="shared" ref="B498:B561" si="28">IF(A498&lt;=total_number_of_payments,PMT,NA())</f>
        <v>#N/A</v>
      </c>
      <c r="C498" s="3" t="e">
        <f t="shared" ref="C498:C561" si="29">IPMT(EPR,A498,total_number_of_payments,-loan_amount)</f>
        <v>#N/A</v>
      </c>
      <c r="D498" s="3" t="e">
        <f t="shared" ref="D498:D561" si="30">PPMT(EPR,A498,total_number_of_payments,-loan_amount)</f>
        <v>#N/A</v>
      </c>
      <c r="E498" s="3" t="e">
        <f t="shared" si="27"/>
        <v>#N/A</v>
      </c>
    </row>
    <row r="499" spans="1:5" x14ac:dyDescent="0.25">
      <c r="A499" t="e">
        <f>IF(ROWS($A$49:A499)-1&lt;=total_number_of_payments,ROWS($A$49:A499)-1,NA())</f>
        <v>#N/A</v>
      </c>
      <c r="B499" s="2" t="e">
        <f t="shared" si="28"/>
        <v>#N/A</v>
      </c>
      <c r="C499" s="3" t="e">
        <f t="shared" si="29"/>
        <v>#N/A</v>
      </c>
      <c r="D499" s="3" t="e">
        <f t="shared" si="30"/>
        <v>#N/A</v>
      </c>
      <c r="E499" s="3" t="e">
        <f t="shared" ref="E499:E562" si="31">IF((E498-D499)&gt;0.001,E498-D499,0)</f>
        <v>#N/A</v>
      </c>
    </row>
    <row r="500" spans="1:5" x14ac:dyDescent="0.25">
      <c r="A500" t="e">
        <f>IF(ROWS($A$49:A500)-1&lt;=total_number_of_payments,ROWS($A$49:A500)-1,NA())</f>
        <v>#N/A</v>
      </c>
      <c r="B500" s="2" t="e">
        <f t="shared" si="28"/>
        <v>#N/A</v>
      </c>
      <c r="C500" s="3" t="e">
        <f t="shared" si="29"/>
        <v>#N/A</v>
      </c>
      <c r="D500" s="3" t="e">
        <f t="shared" si="30"/>
        <v>#N/A</v>
      </c>
      <c r="E500" s="3" t="e">
        <f t="shared" si="31"/>
        <v>#N/A</v>
      </c>
    </row>
    <row r="501" spans="1:5" x14ac:dyDescent="0.25">
      <c r="A501" t="e">
        <f>IF(ROWS($A$49:A501)-1&lt;=total_number_of_payments,ROWS($A$49:A501)-1,NA())</f>
        <v>#N/A</v>
      </c>
      <c r="B501" s="2" t="e">
        <f t="shared" si="28"/>
        <v>#N/A</v>
      </c>
      <c r="C501" s="3" t="e">
        <f t="shared" si="29"/>
        <v>#N/A</v>
      </c>
      <c r="D501" s="3" t="e">
        <f t="shared" si="30"/>
        <v>#N/A</v>
      </c>
      <c r="E501" s="3" t="e">
        <f t="shared" si="31"/>
        <v>#N/A</v>
      </c>
    </row>
    <row r="502" spans="1:5" x14ac:dyDescent="0.25">
      <c r="A502" t="e">
        <f>IF(ROWS($A$49:A502)-1&lt;=total_number_of_payments,ROWS($A$49:A502)-1,NA())</f>
        <v>#N/A</v>
      </c>
      <c r="B502" s="2" t="e">
        <f t="shared" si="28"/>
        <v>#N/A</v>
      </c>
      <c r="C502" s="3" t="e">
        <f t="shared" si="29"/>
        <v>#N/A</v>
      </c>
      <c r="D502" s="3" t="e">
        <f t="shared" si="30"/>
        <v>#N/A</v>
      </c>
      <c r="E502" s="3" t="e">
        <f t="shared" si="31"/>
        <v>#N/A</v>
      </c>
    </row>
    <row r="503" spans="1:5" x14ac:dyDescent="0.25">
      <c r="A503" t="e">
        <f>IF(ROWS($A$49:A503)-1&lt;=total_number_of_payments,ROWS($A$49:A503)-1,NA())</f>
        <v>#N/A</v>
      </c>
      <c r="B503" s="2" t="e">
        <f t="shared" si="28"/>
        <v>#N/A</v>
      </c>
      <c r="C503" s="3" t="e">
        <f t="shared" si="29"/>
        <v>#N/A</v>
      </c>
      <c r="D503" s="3" t="e">
        <f t="shared" si="30"/>
        <v>#N/A</v>
      </c>
      <c r="E503" s="3" t="e">
        <f t="shared" si="31"/>
        <v>#N/A</v>
      </c>
    </row>
    <row r="504" spans="1:5" x14ac:dyDescent="0.25">
      <c r="A504" t="e">
        <f>IF(ROWS($A$49:A504)-1&lt;=total_number_of_payments,ROWS($A$49:A504)-1,NA())</f>
        <v>#N/A</v>
      </c>
      <c r="B504" s="2" t="e">
        <f t="shared" si="28"/>
        <v>#N/A</v>
      </c>
      <c r="C504" s="3" t="e">
        <f t="shared" si="29"/>
        <v>#N/A</v>
      </c>
      <c r="D504" s="3" t="e">
        <f t="shared" si="30"/>
        <v>#N/A</v>
      </c>
      <c r="E504" s="3" t="e">
        <f t="shared" si="31"/>
        <v>#N/A</v>
      </c>
    </row>
    <row r="505" spans="1:5" x14ac:dyDescent="0.25">
      <c r="A505" t="e">
        <f>IF(ROWS($A$49:A505)-1&lt;=total_number_of_payments,ROWS($A$49:A505)-1,NA())</f>
        <v>#N/A</v>
      </c>
      <c r="B505" s="2" t="e">
        <f t="shared" si="28"/>
        <v>#N/A</v>
      </c>
      <c r="C505" s="3" t="e">
        <f t="shared" si="29"/>
        <v>#N/A</v>
      </c>
      <c r="D505" s="3" t="e">
        <f t="shared" si="30"/>
        <v>#N/A</v>
      </c>
      <c r="E505" s="3" t="e">
        <f t="shared" si="31"/>
        <v>#N/A</v>
      </c>
    </row>
    <row r="506" spans="1:5" x14ac:dyDescent="0.25">
      <c r="A506" t="e">
        <f>IF(ROWS($A$49:A506)-1&lt;=total_number_of_payments,ROWS($A$49:A506)-1,NA())</f>
        <v>#N/A</v>
      </c>
      <c r="B506" s="2" t="e">
        <f t="shared" si="28"/>
        <v>#N/A</v>
      </c>
      <c r="C506" s="3" t="e">
        <f t="shared" si="29"/>
        <v>#N/A</v>
      </c>
      <c r="D506" s="3" t="e">
        <f t="shared" si="30"/>
        <v>#N/A</v>
      </c>
      <c r="E506" s="3" t="e">
        <f t="shared" si="31"/>
        <v>#N/A</v>
      </c>
    </row>
    <row r="507" spans="1:5" x14ac:dyDescent="0.25">
      <c r="A507" t="e">
        <f>IF(ROWS($A$49:A507)-1&lt;=total_number_of_payments,ROWS($A$49:A507)-1,NA())</f>
        <v>#N/A</v>
      </c>
      <c r="B507" s="2" t="e">
        <f t="shared" si="28"/>
        <v>#N/A</v>
      </c>
      <c r="C507" s="3" t="e">
        <f t="shared" si="29"/>
        <v>#N/A</v>
      </c>
      <c r="D507" s="3" t="e">
        <f t="shared" si="30"/>
        <v>#N/A</v>
      </c>
      <c r="E507" s="3" t="e">
        <f t="shared" si="31"/>
        <v>#N/A</v>
      </c>
    </row>
    <row r="508" spans="1:5" x14ac:dyDescent="0.25">
      <c r="A508" t="e">
        <f>IF(ROWS($A$49:A508)-1&lt;=total_number_of_payments,ROWS($A$49:A508)-1,NA())</f>
        <v>#N/A</v>
      </c>
      <c r="B508" s="2" t="e">
        <f t="shared" si="28"/>
        <v>#N/A</v>
      </c>
      <c r="C508" s="3" t="e">
        <f t="shared" si="29"/>
        <v>#N/A</v>
      </c>
      <c r="D508" s="3" t="e">
        <f t="shared" si="30"/>
        <v>#N/A</v>
      </c>
      <c r="E508" s="3" t="e">
        <f t="shared" si="31"/>
        <v>#N/A</v>
      </c>
    </row>
    <row r="509" spans="1:5" x14ac:dyDescent="0.25">
      <c r="A509" t="e">
        <f>IF(ROWS($A$49:A509)-1&lt;=total_number_of_payments,ROWS($A$49:A509)-1,NA())</f>
        <v>#N/A</v>
      </c>
      <c r="B509" s="2" t="e">
        <f t="shared" si="28"/>
        <v>#N/A</v>
      </c>
      <c r="C509" s="3" t="e">
        <f t="shared" si="29"/>
        <v>#N/A</v>
      </c>
      <c r="D509" s="3" t="e">
        <f t="shared" si="30"/>
        <v>#N/A</v>
      </c>
      <c r="E509" s="3" t="e">
        <f t="shared" si="31"/>
        <v>#N/A</v>
      </c>
    </row>
    <row r="510" spans="1:5" x14ac:dyDescent="0.25">
      <c r="A510" t="e">
        <f>IF(ROWS($A$49:A510)-1&lt;=total_number_of_payments,ROWS($A$49:A510)-1,NA())</f>
        <v>#N/A</v>
      </c>
      <c r="B510" s="2" t="e">
        <f t="shared" si="28"/>
        <v>#N/A</v>
      </c>
      <c r="C510" s="3" t="e">
        <f t="shared" si="29"/>
        <v>#N/A</v>
      </c>
      <c r="D510" s="3" t="e">
        <f t="shared" si="30"/>
        <v>#N/A</v>
      </c>
      <c r="E510" s="3" t="e">
        <f t="shared" si="31"/>
        <v>#N/A</v>
      </c>
    </row>
    <row r="511" spans="1:5" x14ac:dyDescent="0.25">
      <c r="A511" t="e">
        <f>IF(ROWS($A$49:A511)-1&lt;=total_number_of_payments,ROWS($A$49:A511)-1,NA())</f>
        <v>#N/A</v>
      </c>
      <c r="B511" s="2" t="e">
        <f t="shared" si="28"/>
        <v>#N/A</v>
      </c>
      <c r="C511" s="3" t="e">
        <f t="shared" si="29"/>
        <v>#N/A</v>
      </c>
      <c r="D511" s="3" t="e">
        <f t="shared" si="30"/>
        <v>#N/A</v>
      </c>
      <c r="E511" s="3" t="e">
        <f t="shared" si="31"/>
        <v>#N/A</v>
      </c>
    </row>
    <row r="512" spans="1:5" x14ac:dyDescent="0.25">
      <c r="A512" t="e">
        <f>IF(ROWS($A$49:A512)-1&lt;=total_number_of_payments,ROWS($A$49:A512)-1,NA())</f>
        <v>#N/A</v>
      </c>
      <c r="B512" s="2" t="e">
        <f t="shared" si="28"/>
        <v>#N/A</v>
      </c>
      <c r="C512" s="3" t="e">
        <f t="shared" si="29"/>
        <v>#N/A</v>
      </c>
      <c r="D512" s="3" t="e">
        <f t="shared" si="30"/>
        <v>#N/A</v>
      </c>
      <c r="E512" s="3" t="e">
        <f t="shared" si="31"/>
        <v>#N/A</v>
      </c>
    </row>
    <row r="513" spans="1:5" x14ac:dyDescent="0.25">
      <c r="A513" t="e">
        <f>IF(ROWS($A$49:A513)-1&lt;=total_number_of_payments,ROWS($A$49:A513)-1,NA())</f>
        <v>#N/A</v>
      </c>
      <c r="B513" s="2" t="e">
        <f t="shared" si="28"/>
        <v>#N/A</v>
      </c>
      <c r="C513" s="3" t="e">
        <f t="shared" si="29"/>
        <v>#N/A</v>
      </c>
      <c r="D513" s="3" t="e">
        <f t="shared" si="30"/>
        <v>#N/A</v>
      </c>
      <c r="E513" s="3" t="e">
        <f t="shared" si="31"/>
        <v>#N/A</v>
      </c>
    </row>
    <row r="514" spans="1:5" x14ac:dyDescent="0.25">
      <c r="A514" t="e">
        <f>IF(ROWS($A$49:A514)-1&lt;=total_number_of_payments,ROWS($A$49:A514)-1,NA())</f>
        <v>#N/A</v>
      </c>
      <c r="B514" s="2" t="e">
        <f t="shared" si="28"/>
        <v>#N/A</v>
      </c>
      <c r="C514" s="3" t="e">
        <f t="shared" si="29"/>
        <v>#N/A</v>
      </c>
      <c r="D514" s="3" t="e">
        <f t="shared" si="30"/>
        <v>#N/A</v>
      </c>
      <c r="E514" s="3" t="e">
        <f t="shared" si="31"/>
        <v>#N/A</v>
      </c>
    </row>
    <row r="515" spans="1:5" x14ac:dyDescent="0.25">
      <c r="A515" t="e">
        <f>IF(ROWS($A$49:A515)-1&lt;=total_number_of_payments,ROWS($A$49:A515)-1,NA())</f>
        <v>#N/A</v>
      </c>
      <c r="B515" s="2" t="e">
        <f t="shared" si="28"/>
        <v>#N/A</v>
      </c>
      <c r="C515" s="3" t="e">
        <f t="shared" si="29"/>
        <v>#N/A</v>
      </c>
      <c r="D515" s="3" t="e">
        <f t="shared" si="30"/>
        <v>#N/A</v>
      </c>
      <c r="E515" s="3" t="e">
        <f t="shared" si="31"/>
        <v>#N/A</v>
      </c>
    </row>
    <row r="516" spans="1:5" x14ac:dyDescent="0.25">
      <c r="A516" t="e">
        <f>IF(ROWS($A$49:A516)-1&lt;=total_number_of_payments,ROWS($A$49:A516)-1,NA())</f>
        <v>#N/A</v>
      </c>
      <c r="B516" s="2" t="e">
        <f t="shared" si="28"/>
        <v>#N/A</v>
      </c>
      <c r="C516" s="3" t="e">
        <f t="shared" si="29"/>
        <v>#N/A</v>
      </c>
      <c r="D516" s="3" t="e">
        <f t="shared" si="30"/>
        <v>#N/A</v>
      </c>
      <c r="E516" s="3" t="e">
        <f t="shared" si="31"/>
        <v>#N/A</v>
      </c>
    </row>
    <row r="517" spans="1:5" x14ac:dyDescent="0.25">
      <c r="A517" t="e">
        <f>IF(ROWS($A$49:A517)-1&lt;=total_number_of_payments,ROWS($A$49:A517)-1,NA())</f>
        <v>#N/A</v>
      </c>
      <c r="B517" s="2" t="e">
        <f t="shared" si="28"/>
        <v>#N/A</v>
      </c>
      <c r="C517" s="3" t="e">
        <f t="shared" si="29"/>
        <v>#N/A</v>
      </c>
      <c r="D517" s="3" t="e">
        <f t="shared" si="30"/>
        <v>#N/A</v>
      </c>
      <c r="E517" s="3" t="e">
        <f t="shared" si="31"/>
        <v>#N/A</v>
      </c>
    </row>
    <row r="518" spans="1:5" x14ac:dyDescent="0.25">
      <c r="A518" t="e">
        <f>IF(ROWS($A$49:A518)-1&lt;=total_number_of_payments,ROWS($A$49:A518)-1,NA())</f>
        <v>#N/A</v>
      </c>
      <c r="B518" s="2" t="e">
        <f t="shared" si="28"/>
        <v>#N/A</v>
      </c>
      <c r="C518" s="3" t="e">
        <f t="shared" si="29"/>
        <v>#N/A</v>
      </c>
      <c r="D518" s="3" t="e">
        <f t="shared" si="30"/>
        <v>#N/A</v>
      </c>
      <c r="E518" s="3" t="e">
        <f t="shared" si="31"/>
        <v>#N/A</v>
      </c>
    </row>
    <row r="519" spans="1:5" x14ac:dyDescent="0.25">
      <c r="A519" t="e">
        <f>IF(ROWS($A$49:A519)-1&lt;=total_number_of_payments,ROWS($A$49:A519)-1,NA())</f>
        <v>#N/A</v>
      </c>
      <c r="B519" s="2" t="e">
        <f t="shared" si="28"/>
        <v>#N/A</v>
      </c>
      <c r="C519" s="3" t="e">
        <f t="shared" si="29"/>
        <v>#N/A</v>
      </c>
      <c r="D519" s="3" t="e">
        <f t="shared" si="30"/>
        <v>#N/A</v>
      </c>
      <c r="E519" s="3" t="e">
        <f t="shared" si="31"/>
        <v>#N/A</v>
      </c>
    </row>
    <row r="520" spans="1:5" x14ac:dyDescent="0.25">
      <c r="A520" t="e">
        <f>IF(ROWS($A$49:A520)-1&lt;=total_number_of_payments,ROWS($A$49:A520)-1,NA())</f>
        <v>#N/A</v>
      </c>
      <c r="B520" s="2" t="e">
        <f t="shared" si="28"/>
        <v>#N/A</v>
      </c>
      <c r="C520" s="3" t="e">
        <f t="shared" si="29"/>
        <v>#N/A</v>
      </c>
      <c r="D520" s="3" t="e">
        <f t="shared" si="30"/>
        <v>#N/A</v>
      </c>
      <c r="E520" s="3" t="e">
        <f t="shared" si="31"/>
        <v>#N/A</v>
      </c>
    </row>
    <row r="521" spans="1:5" x14ac:dyDescent="0.25">
      <c r="A521" t="e">
        <f>IF(ROWS($A$49:A521)-1&lt;=total_number_of_payments,ROWS($A$49:A521)-1,NA())</f>
        <v>#N/A</v>
      </c>
      <c r="B521" s="2" t="e">
        <f t="shared" si="28"/>
        <v>#N/A</v>
      </c>
      <c r="C521" s="3" t="e">
        <f t="shared" si="29"/>
        <v>#N/A</v>
      </c>
      <c r="D521" s="3" t="e">
        <f t="shared" si="30"/>
        <v>#N/A</v>
      </c>
      <c r="E521" s="3" t="e">
        <f t="shared" si="31"/>
        <v>#N/A</v>
      </c>
    </row>
    <row r="522" spans="1:5" x14ac:dyDescent="0.25">
      <c r="A522" t="e">
        <f>IF(ROWS($A$49:A522)-1&lt;=total_number_of_payments,ROWS($A$49:A522)-1,NA())</f>
        <v>#N/A</v>
      </c>
      <c r="B522" s="2" t="e">
        <f t="shared" si="28"/>
        <v>#N/A</v>
      </c>
      <c r="C522" s="3" t="e">
        <f t="shared" si="29"/>
        <v>#N/A</v>
      </c>
      <c r="D522" s="3" t="e">
        <f t="shared" si="30"/>
        <v>#N/A</v>
      </c>
      <c r="E522" s="3" t="e">
        <f t="shared" si="31"/>
        <v>#N/A</v>
      </c>
    </row>
    <row r="523" spans="1:5" x14ac:dyDescent="0.25">
      <c r="A523" t="e">
        <f>IF(ROWS($A$49:A523)-1&lt;=total_number_of_payments,ROWS($A$49:A523)-1,NA())</f>
        <v>#N/A</v>
      </c>
      <c r="B523" s="2" t="e">
        <f t="shared" si="28"/>
        <v>#N/A</v>
      </c>
      <c r="C523" s="3" t="e">
        <f t="shared" si="29"/>
        <v>#N/A</v>
      </c>
      <c r="D523" s="3" t="e">
        <f t="shared" si="30"/>
        <v>#N/A</v>
      </c>
      <c r="E523" s="3" t="e">
        <f t="shared" si="31"/>
        <v>#N/A</v>
      </c>
    </row>
    <row r="524" spans="1:5" x14ac:dyDescent="0.25">
      <c r="A524" t="e">
        <f>IF(ROWS($A$49:A524)-1&lt;=total_number_of_payments,ROWS($A$49:A524)-1,NA())</f>
        <v>#N/A</v>
      </c>
      <c r="B524" s="2" t="e">
        <f t="shared" si="28"/>
        <v>#N/A</v>
      </c>
      <c r="C524" s="3" t="e">
        <f t="shared" si="29"/>
        <v>#N/A</v>
      </c>
      <c r="D524" s="3" t="e">
        <f t="shared" si="30"/>
        <v>#N/A</v>
      </c>
      <c r="E524" s="3" t="e">
        <f t="shared" si="31"/>
        <v>#N/A</v>
      </c>
    </row>
    <row r="525" spans="1:5" x14ac:dyDescent="0.25">
      <c r="A525" t="e">
        <f>IF(ROWS($A$49:A525)-1&lt;=total_number_of_payments,ROWS($A$49:A525)-1,NA())</f>
        <v>#N/A</v>
      </c>
      <c r="B525" s="2" t="e">
        <f t="shared" si="28"/>
        <v>#N/A</v>
      </c>
      <c r="C525" s="3" t="e">
        <f t="shared" si="29"/>
        <v>#N/A</v>
      </c>
      <c r="D525" s="3" t="e">
        <f t="shared" si="30"/>
        <v>#N/A</v>
      </c>
      <c r="E525" s="3" t="e">
        <f t="shared" si="31"/>
        <v>#N/A</v>
      </c>
    </row>
    <row r="526" spans="1:5" x14ac:dyDescent="0.25">
      <c r="A526" t="e">
        <f>IF(ROWS($A$49:A526)-1&lt;=total_number_of_payments,ROWS($A$49:A526)-1,NA())</f>
        <v>#N/A</v>
      </c>
      <c r="B526" s="2" t="e">
        <f t="shared" si="28"/>
        <v>#N/A</v>
      </c>
      <c r="C526" s="3" t="e">
        <f t="shared" si="29"/>
        <v>#N/A</v>
      </c>
      <c r="D526" s="3" t="e">
        <f t="shared" si="30"/>
        <v>#N/A</v>
      </c>
      <c r="E526" s="3" t="e">
        <f t="shared" si="31"/>
        <v>#N/A</v>
      </c>
    </row>
    <row r="527" spans="1:5" x14ac:dyDescent="0.25">
      <c r="A527" t="e">
        <f>IF(ROWS($A$49:A527)-1&lt;=total_number_of_payments,ROWS($A$49:A527)-1,NA())</f>
        <v>#N/A</v>
      </c>
      <c r="B527" s="2" t="e">
        <f t="shared" si="28"/>
        <v>#N/A</v>
      </c>
      <c r="C527" s="3" t="e">
        <f t="shared" si="29"/>
        <v>#N/A</v>
      </c>
      <c r="D527" s="3" t="e">
        <f t="shared" si="30"/>
        <v>#N/A</v>
      </c>
      <c r="E527" s="3" t="e">
        <f t="shared" si="31"/>
        <v>#N/A</v>
      </c>
    </row>
    <row r="528" spans="1:5" x14ac:dyDescent="0.25">
      <c r="A528" t="e">
        <f>IF(ROWS($A$49:A528)-1&lt;=total_number_of_payments,ROWS($A$49:A528)-1,NA())</f>
        <v>#N/A</v>
      </c>
      <c r="B528" s="2" t="e">
        <f t="shared" si="28"/>
        <v>#N/A</v>
      </c>
      <c r="C528" s="3" t="e">
        <f t="shared" si="29"/>
        <v>#N/A</v>
      </c>
      <c r="D528" s="3" t="e">
        <f t="shared" si="30"/>
        <v>#N/A</v>
      </c>
      <c r="E528" s="3" t="e">
        <f t="shared" si="31"/>
        <v>#N/A</v>
      </c>
    </row>
    <row r="529" spans="1:5" x14ac:dyDescent="0.25">
      <c r="A529" t="e">
        <f>IF(ROWS($A$49:A529)-1&lt;=total_number_of_payments,ROWS($A$49:A529)-1,NA())</f>
        <v>#N/A</v>
      </c>
      <c r="B529" s="2" t="e">
        <f t="shared" si="28"/>
        <v>#N/A</v>
      </c>
      <c r="C529" s="3" t="e">
        <f t="shared" si="29"/>
        <v>#N/A</v>
      </c>
      <c r="D529" s="3" t="e">
        <f t="shared" si="30"/>
        <v>#N/A</v>
      </c>
      <c r="E529" s="3" t="e">
        <f t="shared" si="31"/>
        <v>#N/A</v>
      </c>
    </row>
    <row r="530" spans="1:5" x14ac:dyDescent="0.25">
      <c r="A530" t="e">
        <f>IF(ROWS($A$49:A530)-1&lt;=total_number_of_payments,ROWS($A$49:A530)-1,NA())</f>
        <v>#N/A</v>
      </c>
      <c r="B530" s="2" t="e">
        <f t="shared" si="28"/>
        <v>#N/A</v>
      </c>
      <c r="C530" s="3" t="e">
        <f t="shared" si="29"/>
        <v>#N/A</v>
      </c>
      <c r="D530" s="3" t="e">
        <f t="shared" si="30"/>
        <v>#N/A</v>
      </c>
      <c r="E530" s="3" t="e">
        <f t="shared" si="31"/>
        <v>#N/A</v>
      </c>
    </row>
    <row r="531" spans="1:5" x14ac:dyDescent="0.25">
      <c r="A531" t="e">
        <f>IF(ROWS($A$49:A531)-1&lt;=total_number_of_payments,ROWS($A$49:A531)-1,NA())</f>
        <v>#N/A</v>
      </c>
      <c r="B531" s="2" t="e">
        <f t="shared" si="28"/>
        <v>#N/A</v>
      </c>
      <c r="C531" s="3" t="e">
        <f t="shared" si="29"/>
        <v>#N/A</v>
      </c>
      <c r="D531" s="3" t="e">
        <f t="shared" si="30"/>
        <v>#N/A</v>
      </c>
      <c r="E531" s="3" t="e">
        <f t="shared" si="31"/>
        <v>#N/A</v>
      </c>
    </row>
    <row r="532" spans="1:5" x14ac:dyDescent="0.25">
      <c r="A532" t="e">
        <f>IF(ROWS($A$49:A532)-1&lt;=total_number_of_payments,ROWS($A$49:A532)-1,NA())</f>
        <v>#N/A</v>
      </c>
      <c r="B532" s="2" t="e">
        <f t="shared" si="28"/>
        <v>#N/A</v>
      </c>
      <c r="C532" s="3" t="e">
        <f t="shared" si="29"/>
        <v>#N/A</v>
      </c>
      <c r="D532" s="3" t="e">
        <f t="shared" si="30"/>
        <v>#N/A</v>
      </c>
      <c r="E532" s="3" t="e">
        <f t="shared" si="31"/>
        <v>#N/A</v>
      </c>
    </row>
    <row r="533" spans="1:5" x14ac:dyDescent="0.25">
      <c r="A533" t="e">
        <f>IF(ROWS($A$49:A533)-1&lt;=total_number_of_payments,ROWS($A$49:A533)-1,NA())</f>
        <v>#N/A</v>
      </c>
      <c r="B533" s="2" t="e">
        <f t="shared" si="28"/>
        <v>#N/A</v>
      </c>
      <c r="C533" s="3" t="e">
        <f t="shared" si="29"/>
        <v>#N/A</v>
      </c>
      <c r="D533" s="3" t="e">
        <f t="shared" si="30"/>
        <v>#N/A</v>
      </c>
      <c r="E533" s="3" t="e">
        <f t="shared" si="31"/>
        <v>#N/A</v>
      </c>
    </row>
    <row r="534" spans="1:5" x14ac:dyDescent="0.25">
      <c r="A534" t="e">
        <f>IF(ROWS($A$49:A534)-1&lt;=total_number_of_payments,ROWS($A$49:A534)-1,NA())</f>
        <v>#N/A</v>
      </c>
      <c r="B534" s="2" t="e">
        <f t="shared" si="28"/>
        <v>#N/A</v>
      </c>
      <c r="C534" s="3" t="e">
        <f t="shared" si="29"/>
        <v>#N/A</v>
      </c>
      <c r="D534" s="3" t="e">
        <f t="shared" si="30"/>
        <v>#N/A</v>
      </c>
      <c r="E534" s="3" t="e">
        <f t="shared" si="31"/>
        <v>#N/A</v>
      </c>
    </row>
    <row r="535" spans="1:5" x14ac:dyDescent="0.25">
      <c r="A535" t="e">
        <f>IF(ROWS($A$49:A535)-1&lt;=total_number_of_payments,ROWS($A$49:A535)-1,NA())</f>
        <v>#N/A</v>
      </c>
      <c r="B535" s="2" t="e">
        <f t="shared" si="28"/>
        <v>#N/A</v>
      </c>
      <c r="C535" s="3" t="e">
        <f t="shared" si="29"/>
        <v>#N/A</v>
      </c>
      <c r="D535" s="3" t="e">
        <f t="shared" si="30"/>
        <v>#N/A</v>
      </c>
      <c r="E535" s="3" t="e">
        <f t="shared" si="31"/>
        <v>#N/A</v>
      </c>
    </row>
    <row r="536" spans="1:5" x14ac:dyDescent="0.25">
      <c r="A536" t="e">
        <f>IF(ROWS($A$49:A536)-1&lt;=total_number_of_payments,ROWS($A$49:A536)-1,NA())</f>
        <v>#N/A</v>
      </c>
      <c r="B536" s="2" t="e">
        <f t="shared" si="28"/>
        <v>#N/A</v>
      </c>
      <c r="C536" s="3" t="e">
        <f t="shared" si="29"/>
        <v>#N/A</v>
      </c>
      <c r="D536" s="3" t="e">
        <f t="shared" si="30"/>
        <v>#N/A</v>
      </c>
      <c r="E536" s="3" t="e">
        <f t="shared" si="31"/>
        <v>#N/A</v>
      </c>
    </row>
    <row r="537" spans="1:5" x14ac:dyDescent="0.25">
      <c r="A537" t="e">
        <f>IF(ROWS($A$49:A537)-1&lt;=total_number_of_payments,ROWS($A$49:A537)-1,NA())</f>
        <v>#N/A</v>
      </c>
      <c r="B537" s="2" t="e">
        <f t="shared" si="28"/>
        <v>#N/A</v>
      </c>
      <c r="C537" s="3" t="e">
        <f t="shared" si="29"/>
        <v>#N/A</v>
      </c>
      <c r="D537" s="3" t="e">
        <f t="shared" si="30"/>
        <v>#N/A</v>
      </c>
      <c r="E537" s="3" t="e">
        <f t="shared" si="31"/>
        <v>#N/A</v>
      </c>
    </row>
    <row r="538" spans="1:5" x14ac:dyDescent="0.25">
      <c r="A538" t="e">
        <f>IF(ROWS($A$49:A538)-1&lt;=total_number_of_payments,ROWS($A$49:A538)-1,NA())</f>
        <v>#N/A</v>
      </c>
      <c r="B538" s="2" t="e">
        <f t="shared" si="28"/>
        <v>#N/A</v>
      </c>
      <c r="C538" s="3" t="e">
        <f t="shared" si="29"/>
        <v>#N/A</v>
      </c>
      <c r="D538" s="3" t="e">
        <f t="shared" si="30"/>
        <v>#N/A</v>
      </c>
      <c r="E538" s="3" t="e">
        <f t="shared" si="31"/>
        <v>#N/A</v>
      </c>
    </row>
    <row r="539" spans="1:5" x14ac:dyDescent="0.25">
      <c r="A539" t="e">
        <f>IF(ROWS($A$49:A539)-1&lt;=total_number_of_payments,ROWS($A$49:A539)-1,NA())</f>
        <v>#N/A</v>
      </c>
      <c r="B539" s="2" t="e">
        <f t="shared" si="28"/>
        <v>#N/A</v>
      </c>
      <c r="C539" s="3" t="e">
        <f t="shared" si="29"/>
        <v>#N/A</v>
      </c>
      <c r="D539" s="3" t="e">
        <f t="shared" si="30"/>
        <v>#N/A</v>
      </c>
      <c r="E539" s="3" t="e">
        <f t="shared" si="31"/>
        <v>#N/A</v>
      </c>
    </row>
    <row r="540" spans="1:5" x14ac:dyDescent="0.25">
      <c r="A540" t="e">
        <f>IF(ROWS($A$49:A540)-1&lt;=total_number_of_payments,ROWS($A$49:A540)-1,NA())</f>
        <v>#N/A</v>
      </c>
      <c r="B540" s="2" t="e">
        <f t="shared" si="28"/>
        <v>#N/A</v>
      </c>
      <c r="C540" s="3" t="e">
        <f t="shared" si="29"/>
        <v>#N/A</v>
      </c>
      <c r="D540" s="3" t="e">
        <f t="shared" si="30"/>
        <v>#N/A</v>
      </c>
      <c r="E540" s="3" t="e">
        <f t="shared" si="31"/>
        <v>#N/A</v>
      </c>
    </row>
    <row r="541" spans="1:5" x14ac:dyDescent="0.25">
      <c r="A541" t="e">
        <f>IF(ROWS($A$49:A541)-1&lt;=total_number_of_payments,ROWS($A$49:A541)-1,NA())</f>
        <v>#N/A</v>
      </c>
      <c r="B541" s="2" t="e">
        <f t="shared" si="28"/>
        <v>#N/A</v>
      </c>
      <c r="C541" s="3" t="e">
        <f t="shared" si="29"/>
        <v>#N/A</v>
      </c>
      <c r="D541" s="3" t="e">
        <f t="shared" si="30"/>
        <v>#N/A</v>
      </c>
      <c r="E541" s="3" t="e">
        <f t="shared" si="31"/>
        <v>#N/A</v>
      </c>
    </row>
    <row r="542" spans="1:5" x14ac:dyDescent="0.25">
      <c r="A542" t="e">
        <f>IF(ROWS($A$49:A542)-1&lt;=total_number_of_payments,ROWS($A$49:A542)-1,NA())</f>
        <v>#N/A</v>
      </c>
      <c r="B542" s="2" t="e">
        <f t="shared" si="28"/>
        <v>#N/A</v>
      </c>
      <c r="C542" s="3" t="e">
        <f t="shared" si="29"/>
        <v>#N/A</v>
      </c>
      <c r="D542" s="3" t="e">
        <f t="shared" si="30"/>
        <v>#N/A</v>
      </c>
      <c r="E542" s="3" t="e">
        <f t="shared" si="31"/>
        <v>#N/A</v>
      </c>
    </row>
    <row r="543" spans="1:5" x14ac:dyDescent="0.25">
      <c r="A543" t="e">
        <f>IF(ROWS($A$49:A543)-1&lt;=total_number_of_payments,ROWS($A$49:A543)-1,NA())</f>
        <v>#N/A</v>
      </c>
      <c r="B543" s="2" t="e">
        <f t="shared" si="28"/>
        <v>#N/A</v>
      </c>
      <c r="C543" s="3" t="e">
        <f t="shared" si="29"/>
        <v>#N/A</v>
      </c>
      <c r="D543" s="3" t="e">
        <f t="shared" si="30"/>
        <v>#N/A</v>
      </c>
      <c r="E543" s="3" t="e">
        <f t="shared" si="31"/>
        <v>#N/A</v>
      </c>
    </row>
    <row r="544" spans="1:5" x14ac:dyDescent="0.25">
      <c r="A544" t="e">
        <f>IF(ROWS($A$49:A544)-1&lt;=total_number_of_payments,ROWS($A$49:A544)-1,NA())</f>
        <v>#N/A</v>
      </c>
      <c r="B544" s="2" t="e">
        <f t="shared" si="28"/>
        <v>#N/A</v>
      </c>
      <c r="C544" s="3" t="e">
        <f t="shared" si="29"/>
        <v>#N/A</v>
      </c>
      <c r="D544" s="3" t="e">
        <f t="shared" si="30"/>
        <v>#N/A</v>
      </c>
      <c r="E544" s="3" t="e">
        <f t="shared" si="31"/>
        <v>#N/A</v>
      </c>
    </row>
    <row r="545" spans="1:5" x14ac:dyDescent="0.25">
      <c r="A545" t="e">
        <f>IF(ROWS($A$49:A545)-1&lt;=total_number_of_payments,ROWS($A$49:A545)-1,NA())</f>
        <v>#N/A</v>
      </c>
      <c r="B545" s="2" t="e">
        <f t="shared" si="28"/>
        <v>#N/A</v>
      </c>
      <c r="C545" s="3" t="e">
        <f t="shared" si="29"/>
        <v>#N/A</v>
      </c>
      <c r="D545" s="3" t="e">
        <f t="shared" si="30"/>
        <v>#N/A</v>
      </c>
      <c r="E545" s="3" t="e">
        <f t="shared" si="31"/>
        <v>#N/A</v>
      </c>
    </row>
    <row r="546" spans="1:5" x14ac:dyDescent="0.25">
      <c r="A546" t="e">
        <f>IF(ROWS($A$49:A546)-1&lt;=total_number_of_payments,ROWS($A$49:A546)-1,NA())</f>
        <v>#N/A</v>
      </c>
      <c r="B546" s="2" t="e">
        <f t="shared" si="28"/>
        <v>#N/A</v>
      </c>
      <c r="C546" s="3" t="e">
        <f t="shared" si="29"/>
        <v>#N/A</v>
      </c>
      <c r="D546" s="3" t="e">
        <f t="shared" si="30"/>
        <v>#N/A</v>
      </c>
      <c r="E546" s="3" t="e">
        <f t="shared" si="31"/>
        <v>#N/A</v>
      </c>
    </row>
    <row r="547" spans="1:5" x14ac:dyDescent="0.25">
      <c r="A547" t="e">
        <f>IF(ROWS($A$49:A547)-1&lt;=total_number_of_payments,ROWS($A$49:A547)-1,NA())</f>
        <v>#N/A</v>
      </c>
      <c r="B547" s="2" t="e">
        <f t="shared" si="28"/>
        <v>#N/A</v>
      </c>
      <c r="C547" s="3" t="e">
        <f t="shared" si="29"/>
        <v>#N/A</v>
      </c>
      <c r="D547" s="3" t="e">
        <f t="shared" si="30"/>
        <v>#N/A</v>
      </c>
      <c r="E547" s="3" t="e">
        <f t="shared" si="31"/>
        <v>#N/A</v>
      </c>
    </row>
    <row r="548" spans="1:5" x14ac:dyDescent="0.25">
      <c r="A548" t="e">
        <f>IF(ROWS($A$49:A548)-1&lt;=total_number_of_payments,ROWS($A$49:A548)-1,NA())</f>
        <v>#N/A</v>
      </c>
      <c r="B548" s="2" t="e">
        <f t="shared" si="28"/>
        <v>#N/A</v>
      </c>
      <c r="C548" s="3" t="e">
        <f t="shared" si="29"/>
        <v>#N/A</v>
      </c>
      <c r="D548" s="3" t="e">
        <f t="shared" si="30"/>
        <v>#N/A</v>
      </c>
      <c r="E548" s="3" t="e">
        <f t="shared" si="31"/>
        <v>#N/A</v>
      </c>
    </row>
    <row r="549" spans="1:5" x14ac:dyDescent="0.25">
      <c r="A549" t="e">
        <f>IF(ROWS($A$49:A549)-1&lt;=total_number_of_payments,ROWS($A$49:A549)-1,NA())</f>
        <v>#N/A</v>
      </c>
      <c r="B549" s="2" t="e">
        <f t="shared" si="28"/>
        <v>#N/A</v>
      </c>
      <c r="C549" s="3" t="e">
        <f t="shared" si="29"/>
        <v>#N/A</v>
      </c>
      <c r="D549" s="3" t="e">
        <f t="shared" si="30"/>
        <v>#N/A</v>
      </c>
      <c r="E549" s="3" t="e">
        <f t="shared" si="31"/>
        <v>#N/A</v>
      </c>
    </row>
    <row r="550" spans="1:5" x14ac:dyDescent="0.25">
      <c r="A550" t="e">
        <f>IF(ROWS($A$49:A550)-1&lt;=total_number_of_payments,ROWS($A$49:A550)-1,NA())</f>
        <v>#N/A</v>
      </c>
      <c r="B550" s="2" t="e">
        <f t="shared" si="28"/>
        <v>#N/A</v>
      </c>
      <c r="C550" s="3" t="e">
        <f t="shared" si="29"/>
        <v>#N/A</v>
      </c>
      <c r="D550" s="3" t="e">
        <f t="shared" si="30"/>
        <v>#N/A</v>
      </c>
      <c r="E550" s="3" t="e">
        <f t="shared" si="31"/>
        <v>#N/A</v>
      </c>
    </row>
    <row r="551" spans="1:5" x14ac:dyDescent="0.25">
      <c r="A551" t="e">
        <f>IF(ROWS($A$49:A551)-1&lt;=total_number_of_payments,ROWS($A$49:A551)-1,NA())</f>
        <v>#N/A</v>
      </c>
      <c r="B551" s="2" t="e">
        <f t="shared" si="28"/>
        <v>#N/A</v>
      </c>
      <c r="C551" s="3" t="e">
        <f t="shared" si="29"/>
        <v>#N/A</v>
      </c>
      <c r="D551" s="3" t="e">
        <f t="shared" si="30"/>
        <v>#N/A</v>
      </c>
      <c r="E551" s="3" t="e">
        <f t="shared" si="31"/>
        <v>#N/A</v>
      </c>
    </row>
    <row r="552" spans="1:5" x14ac:dyDescent="0.25">
      <c r="A552" t="e">
        <f>IF(ROWS($A$49:A552)-1&lt;=total_number_of_payments,ROWS($A$49:A552)-1,NA())</f>
        <v>#N/A</v>
      </c>
      <c r="B552" s="2" t="e">
        <f t="shared" si="28"/>
        <v>#N/A</v>
      </c>
      <c r="C552" s="3" t="e">
        <f t="shared" si="29"/>
        <v>#N/A</v>
      </c>
      <c r="D552" s="3" t="e">
        <f t="shared" si="30"/>
        <v>#N/A</v>
      </c>
      <c r="E552" s="3" t="e">
        <f t="shared" si="31"/>
        <v>#N/A</v>
      </c>
    </row>
    <row r="553" spans="1:5" x14ac:dyDescent="0.25">
      <c r="A553" t="e">
        <f>IF(ROWS($A$49:A553)-1&lt;=total_number_of_payments,ROWS($A$49:A553)-1,NA())</f>
        <v>#N/A</v>
      </c>
      <c r="B553" s="2" t="e">
        <f t="shared" si="28"/>
        <v>#N/A</v>
      </c>
      <c r="C553" s="3" t="e">
        <f t="shared" si="29"/>
        <v>#N/A</v>
      </c>
      <c r="D553" s="3" t="e">
        <f t="shared" si="30"/>
        <v>#N/A</v>
      </c>
      <c r="E553" s="3" t="e">
        <f t="shared" si="31"/>
        <v>#N/A</v>
      </c>
    </row>
    <row r="554" spans="1:5" x14ac:dyDescent="0.25">
      <c r="A554" t="e">
        <f>IF(ROWS($A$49:A554)-1&lt;=total_number_of_payments,ROWS($A$49:A554)-1,NA())</f>
        <v>#N/A</v>
      </c>
      <c r="B554" s="2" t="e">
        <f t="shared" si="28"/>
        <v>#N/A</v>
      </c>
      <c r="C554" s="3" t="e">
        <f t="shared" si="29"/>
        <v>#N/A</v>
      </c>
      <c r="D554" s="3" t="e">
        <f t="shared" si="30"/>
        <v>#N/A</v>
      </c>
      <c r="E554" s="3" t="e">
        <f t="shared" si="31"/>
        <v>#N/A</v>
      </c>
    </row>
    <row r="555" spans="1:5" x14ac:dyDescent="0.25">
      <c r="A555" t="e">
        <f>IF(ROWS($A$49:A555)-1&lt;=total_number_of_payments,ROWS($A$49:A555)-1,NA())</f>
        <v>#N/A</v>
      </c>
      <c r="B555" s="2" t="e">
        <f t="shared" si="28"/>
        <v>#N/A</v>
      </c>
      <c r="C555" s="3" t="e">
        <f t="shared" si="29"/>
        <v>#N/A</v>
      </c>
      <c r="D555" s="3" t="e">
        <f t="shared" si="30"/>
        <v>#N/A</v>
      </c>
      <c r="E555" s="3" t="e">
        <f t="shared" si="31"/>
        <v>#N/A</v>
      </c>
    </row>
    <row r="556" spans="1:5" x14ac:dyDescent="0.25">
      <c r="A556" t="e">
        <f>IF(ROWS($A$49:A556)-1&lt;=total_number_of_payments,ROWS($A$49:A556)-1,NA())</f>
        <v>#N/A</v>
      </c>
      <c r="B556" s="2" t="e">
        <f t="shared" si="28"/>
        <v>#N/A</v>
      </c>
      <c r="C556" s="3" t="e">
        <f t="shared" si="29"/>
        <v>#N/A</v>
      </c>
      <c r="D556" s="3" t="e">
        <f t="shared" si="30"/>
        <v>#N/A</v>
      </c>
      <c r="E556" s="3" t="e">
        <f t="shared" si="31"/>
        <v>#N/A</v>
      </c>
    </row>
    <row r="557" spans="1:5" x14ac:dyDescent="0.25">
      <c r="A557" t="e">
        <f>IF(ROWS($A$49:A557)-1&lt;=total_number_of_payments,ROWS($A$49:A557)-1,NA())</f>
        <v>#N/A</v>
      </c>
      <c r="B557" s="2" t="e">
        <f t="shared" si="28"/>
        <v>#N/A</v>
      </c>
      <c r="C557" s="3" t="e">
        <f t="shared" si="29"/>
        <v>#N/A</v>
      </c>
      <c r="D557" s="3" t="e">
        <f t="shared" si="30"/>
        <v>#N/A</v>
      </c>
      <c r="E557" s="3" t="e">
        <f t="shared" si="31"/>
        <v>#N/A</v>
      </c>
    </row>
    <row r="558" spans="1:5" x14ac:dyDescent="0.25">
      <c r="A558" t="e">
        <f>IF(ROWS($A$49:A558)-1&lt;=total_number_of_payments,ROWS($A$49:A558)-1,NA())</f>
        <v>#N/A</v>
      </c>
      <c r="B558" s="2" t="e">
        <f t="shared" si="28"/>
        <v>#N/A</v>
      </c>
      <c r="C558" s="3" t="e">
        <f t="shared" si="29"/>
        <v>#N/A</v>
      </c>
      <c r="D558" s="3" t="e">
        <f t="shared" si="30"/>
        <v>#N/A</v>
      </c>
      <c r="E558" s="3" t="e">
        <f t="shared" si="31"/>
        <v>#N/A</v>
      </c>
    </row>
    <row r="559" spans="1:5" x14ac:dyDescent="0.25">
      <c r="A559" t="e">
        <f>IF(ROWS($A$49:A559)-1&lt;=total_number_of_payments,ROWS($A$49:A559)-1,NA())</f>
        <v>#N/A</v>
      </c>
      <c r="B559" s="2" t="e">
        <f t="shared" si="28"/>
        <v>#N/A</v>
      </c>
      <c r="C559" s="3" t="e">
        <f t="shared" si="29"/>
        <v>#N/A</v>
      </c>
      <c r="D559" s="3" t="e">
        <f t="shared" si="30"/>
        <v>#N/A</v>
      </c>
      <c r="E559" s="3" t="e">
        <f t="shared" si="31"/>
        <v>#N/A</v>
      </c>
    </row>
    <row r="560" spans="1:5" x14ac:dyDescent="0.25">
      <c r="A560" t="e">
        <f>IF(ROWS($A$49:A560)-1&lt;=total_number_of_payments,ROWS($A$49:A560)-1,NA())</f>
        <v>#N/A</v>
      </c>
      <c r="B560" s="2" t="e">
        <f t="shared" si="28"/>
        <v>#N/A</v>
      </c>
      <c r="C560" s="3" t="e">
        <f t="shared" si="29"/>
        <v>#N/A</v>
      </c>
      <c r="D560" s="3" t="e">
        <f t="shared" si="30"/>
        <v>#N/A</v>
      </c>
      <c r="E560" s="3" t="e">
        <f t="shared" si="31"/>
        <v>#N/A</v>
      </c>
    </row>
    <row r="561" spans="1:5" x14ac:dyDescent="0.25">
      <c r="A561" t="e">
        <f>IF(ROWS($A$49:A561)-1&lt;=total_number_of_payments,ROWS($A$49:A561)-1,NA())</f>
        <v>#N/A</v>
      </c>
      <c r="B561" s="2" t="e">
        <f t="shared" si="28"/>
        <v>#N/A</v>
      </c>
      <c r="C561" s="3" t="e">
        <f t="shared" si="29"/>
        <v>#N/A</v>
      </c>
      <c r="D561" s="3" t="e">
        <f t="shared" si="30"/>
        <v>#N/A</v>
      </c>
      <c r="E561" s="3" t="e">
        <f t="shared" si="31"/>
        <v>#N/A</v>
      </c>
    </row>
    <row r="562" spans="1:5" x14ac:dyDescent="0.25">
      <c r="A562" t="e">
        <f>IF(ROWS($A$49:A562)-1&lt;=total_number_of_payments,ROWS($A$49:A562)-1,NA())</f>
        <v>#N/A</v>
      </c>
      <c r="B562" s="2" t="e">
        <f t="shared" ref="B562:B625" si="32">IF(A562&lt;=total_number_of_payments,PMT,NA())</f>
        <v>#N/A</v>
      </c>
      <c r="C562" s="3" t="e">
        <f t="shared" ref="C562:C625" si="33">IPMT(EPR,A562,total_number_of_payments,-loan_amount)</f>
        <v>#N/A</v>
      </c>
      <c r="D562" s="3" t="e">
        <f t="shared" ref="D562:D625" si="34">PPMT(EPR,A562,total_number_of_payments,-loan_amount)</f>
        <v>#N/A</v>
      </c>
      <c r="E562" s="3" t="e">
        <f t="shared" si="31"/>
        <v>#N/A</v>
      </c>
    </row>
    <row r="563" spans="1:5" x14ac:dyDescent="0.25">
      <c r="A563" t="e">
        <f>IF(ROWS($A$49:A563)-1&lt;=total_number_of_payments,ROWS($A$49:A563)-1,NA())</f>
        <v>#N/A</v>
      </c>
      <c r="B563" s="2" t="e">
        <f t="shared" si="32"/>
        <v>#N/A</v>
      </c>
      <c r="C563" s="3" t="e">
        <f t="shared" si="33"/>
        <v>#N/A</v>
      </c>
      <c r="D563" s="3" t="e">
        <f t="shared" si="34"/>
        <v>#N/A</v>
      </c>
      <c r="E563" s="3" t="e">
        <f t="shared" ref="E563:E626" si="35">IF((E562-D563)&gt;0.001,E562-D563,0)</f>
        <v>#N/A</v>
      </c>
    </row>
    <row r="564" spans="1:5" x14ac:dyDescent="0.25">
      <c r="A564" t="e">
        <f>IF(ROWS($A$49:A564)-1&lt;=total_number_of_payments,ROWS($A$49:A564)-1,NA())</f>
        <v>#N/A</v>
      </c>
      <c r="B564" s="2" t="e">
        <f t="shared" si="32"/>
        <v>#N/A</v>
      </c>
      <c r="C564" s="3" t="e">
        <f t="shared" si="33"/>
        <v>#N/A</v>
      </c>
      <c r="D564" s="3" t="e">
        <f t="shared" si="34"/>
        <v>#N/A</v>
      </c>
      <c r="E564" s="3" t="e">
        <f t="shared" si="35"/>
        <v>#N/A</v>
      </c>
    </row>
    <row r="565" spans="1:5" x14ac:dyDescent="0.25">
      <c r="A565" t="e">
        <f>IF(ROWS($A$49:A565)-1&lt;=total_number_of_payments,ROWS($A$49:A565)-1,NA())</f>
        <v>#N/A</v>
      </c>
      <c r="B565" s="2" t="e">
        <f t="shared" si="32"/>
        <v>#N/A</v>
      </c>
      <c r="C565" s="3" t="e">
        <f t="shared" si="33"/>
        <v>#N/A</v>
      </c>
      <c r="D565" s="3" t="e">
        <f t="shared" si="34"/>
        <v>#N/A</v>
      </c>
      <c r="E565" s="3" t="e">
        <f t="shared" si="35"/>
        <v>#N/A</v>
      </c>
    </row>
    <row r="566" spans="1:5" x14ac:dyDescent="0.25">
      <c r="A566" t="e">
        <f>IF(ROWS($A$49:A566)-1&lt;=total_number_of_payments,ROWS($A$49:A566)-1,NA())</f>
        <v>#N/A</v>
      </c>
      <c r="B566" s="2" t="e">
        <f t="shared" si="32"/>
        <v>#N/A</v>
      </c>
      <c r="C566" s="3" t="e">
        <f t="shared" si="33"/>
        <v>#N/A</v>
      </c>
      <c r="D566" s="3" t="e">
        <f t="shared" si="34"/>
        <v>#N/A</v>
      </c>
      <c r="E566" s="3" t="e">
        <f t="shared" si="35"/>
        <v>#N/A</v>
      </c>
    </row>
    <row r="567" spans="1:5" x14ac:dyDescent="0.25">
      <c r="A567" t="e">
        <f>IF(ROWS($A$49:A567)-1&lt;=total_number_of_payments,ROWS($A$49:A567)-1,NA())</f>
        <v>#N/A</v>
      </c>
      <c r="B567" s="2" t="e">
        <f t="shared" si="32"/>
        <v>#N/A</v>
      </c>
      <c r="C567" s="3" t="e">
        <f t="shared" si="33"/>
        <v>#N/A</v>
      </c>
      <c r="D567" s="3" t="e">
        <f t="shared" si="34"/>
        <v>#N/A</v>
      </c>
      <c r="E567" s="3" t="e">
        <f t="shared" si="35"/>
        <v>#N/A</v>
      </c>
    </row>
    <row r="568" spans="1:5" x14ac:dyDescent="0.25">
      <c r="A568" t="e">
        <f>IF(ROWS($A$49:A568)-1&lt;=total_number_of_payments,ROWS($A$49:A568)-1,NA())</f>
        <v>#N/A</v>
      </c>
      <c r="B568" s="2" t="e">
        <f t="shared" si="32"/>
        <v>#N/A</v>
      </c>
      <c r="C568" s="3" t="e">
        <f t="shared" si="33"/>
        <v>#N/A</v>
      </c>
      <c r="D568" s="3" t="e">
        <f t="shared" si="34"/>
        <v>#N/A</v>
      </c>
      <c r="E568" s="3" t="e">
        <f t="shared" si="35"/>
        <v>#N/A</v>
      </c>
    </row>
    <row r="569" spans="1:5" x14ac:dyDescent="0.25">
      <c r="A569" t="e">
        <f>IF(ROWS($A$49:A569)-1&lt;=total_number_of_payments,ROWS($A$49:A569)-1,NA())</f>
        <v>#N/A</v>
      </c>
      <c r="B569" s="2" t="e">
        <f t="shared" si="32"/>
        <v>#N/A</v>
      </c>
      <c r="C569" s="3" t="e">
        <f t="shared" si="33"/>
        <v>#N/A</v>
      </c>
      <c r="D569" s="3" t="e">
        <f t="shared" si="34"/>
        <v>#N/A</v>
      </c>
      <c r="E569" s="3" t="e">
        <f t="shared" si="35"/>
        <v>#N/A</v>
      </c>
    </row>
    <row r="570" spans="1:5" x14ac:dyDescent="0.25">
      <c r="A570" t="e">
        <f>IF(ROWS($A$49:A570)-1&lt;=total_number_of_payments,ROWS($A$49:A570)-1,NA())</f>
        <v>#N/A</v>
      </c>
      <c r="B570" s="2" t="e">
        <f t="shared" si="32"/>
        <v>#N/A</v>
      </c>
      <c r="C570" s="3" t="e">
        <f t="shared" si="33"/>
        <v>#N/A</v>
      </c>
      <c r="D570" s="3" t="e">
        <f t="shared" si="34"/>
        <v>#N/A</v>
      </c>
      <c r="E570" s="3" t="e">
        <f t="shared" si="35"/>
        <v>#N/A</v>
      </c>
    </row>
    <row r="571" spans="1:5" x14ac:dyDescent="0.25">
      <c r="A571" t="e">
        <f>IF(ROWS($A$49:A571)-1&lt;=total_number_of_payments,ROWS($A$49:A571)-1,NA())</f>
        <v>#N/A</v>
      </c>
      <c r="B571" s="2" t="e">
        <f t="shared" si="32"/>
        <v>#N/A</v>
      </c>
      <c r="C571" s="3" t="e">
        <f t="shared" si="33"/>
        <v>#N/A</v>
      </c>
      <c r="D571" s="3" t="e">
        <f t="shared" si="34"/>
        <v>#N/A</v>
      </c>
      <c r="E571" s="3" t="e">
        <f t="shared" si="35"/>
        <v>#N/A</v>
      </c>
    </row>
    <row r="572" spans="1:5" x14ac:dyDescent="0.25">
      <c r="A572" t="e">
        <f>IF(ROWS($A$49:A572)-1&lt;=total_number_of_payments,ROWS($A$49:A572)-1,NA())</f>
        <v>#N/A</v>
      </c>
      <c r="B572" s="2" t="e">
        <f t="shared" si="32"/>
        <v>#N/A</v>
      </c>
      <c r="C572" s="3" t="e">
        <f t="shared" si="33"/>
        <v>#N/A</v>
      </c>
      <c r="D572" s="3" t="e">
        <f t="shared" si="34"/>
        <v>#N/A</v>
      </c>
      <c r="E572" s="3" t="e">
        <f t="shared" si="35"/>
        <v>#N/A</v>
      </c>
    </row>
    <row r="573" spans="1:5" x14ac:dyDescent="0.25">
      <c r="A573" t="e">
        <f>IF(ROWS($A$49:A573)-1&lt;=total_number_of_payments,ROWS($A$49:A573)-1,NA())</f>
        <v>#N/A</v>
      </c>
      <c r="B573" s="2" t="e">
        <f t="shared" si="32"/>
        <v>#N/A</v>
      </c>
      <c r="C573" s="3" t="e">
        <f t="shared" si="33"/>
        <v>#N/A</v>
      </c>
      <c r="D573" s="3" t="e">
        <f t="shared" si="34"/>
        <v>#N/A</v>
      </c>
      <c r="E573" s="3" t="e">
        <f t="shared" si="35"/>
        <v>#N/A</v>
      </c>
    </row>
    <row r="574" spans="1:5" x14ac:dyDescent="0.25">
      <c r="A574" t="e">
        <f>IF(ROWS($A$49:A574)-1&lt;=total_number_of_payments,ROWS($A$49:A574)-1,NA())</f>
        <v>#N/A</v>
      </c>
      <c r="B574" s="2" t="e">
        <f t="shared" si="32"/>
        <v>#N/A</v>
      </c>
      <c r="C574" s="3" t="e">
        <f t="shared" si="33"/>
        <v>#N/A</v>
      </c>
      <c r="D574" s="3" t="e">
        <f t="shared" si="34"/>
        <v>#N/A</v>
      </c>
      <c r="E574" s="3" t="e">
        <f t="shared" si="35"/>
        <v>#N/A</v>
      </c>
    </row>
    <row r="575" spans="1:5" x14ac:dyDescent="0.25">
      <c r="A575" t="e">
        <f>IF(ROWS($A$49:A575)-1&lt;=total_number_of_payments,ROWS($A$49:A575)-1,NA())</f>
        <v>#N/A</v>
      </c>
      <c r="B575" s="2" t="e">
        <f t="shared" si="32"/>
        <v>#N/A</v>
      </c>
      <c r="C575" s="3" t="e">
        <f t="shared" si="33"/>
        <v>#N/A</v>
      </c>
      <c r="D575" s="3" t="e">
        <f t="shared" si="34"/>
        <v>#N/A</v>
      </c>
      <c r="E575" s="3" t="e">
        <f t="shared" si="35"/>
        <v>#N/A</v>
      </c>
    </row>
    <row r="576" spans="1:5" x14ac:dyDescent="0.25">
      <c r="A576" t="e">
        <f>IF(ROWS($A$49:A576)-1&lt;=total_number_of_payments,ROWS($A$49:A576)-1,NA())</f>
        <v>#N/A</v>
      </c>
      <c r="B576" s="2" t="e">
        <f t="shared" si="32"/>
        <v>#N/A</v>
      </c>
      <c r="C576" s="3" t="e">
        <f t="shared" si="33"/>
        <v>#N/A</v>
      </c>
      <c r="D576" s="3" t="e">
        <f t="shared" si="34"/>
        <v>#N/A</v>
      </c>
      <c r="E576" s="3" t="e">
        <f t="shared" si="35"/>
        <v>#N/A</v>
      </c>
    </row>
    <row r="577" spans="1:5" x14ac:dyDescent="0.25">
      <c r="A577" t="e">
        <f>IF(ROWS($A$49:A577)-1&lt;=total_number_of_payments,ROWS($A$49:A577)-1,NA())</f>
        <v>#N/A</v>
      </c>
      <c r="B577" s="2" t="e">
        <f t="shared" si="32"/>
        <v>#N/A</v>
      </c>
      <c r="C577" s="3" t="e">
        <f t="shared" si="33"/>
        <v>#N/A</v>
      </c>
      <c r="D577" s="3" t="e">
        <f t="shared" si="34"/>
        <v>#N/A</v>
      </c>
      <c r="E577" s="3" t="e">
        <f t="shared" si="35"/>
        <v>#N/A</v>
      </c>
    </row>
    <row r="578" spans="1:5" x14ac:dyDescent="0.25">
      <c r="A578" t="e">
        <f>IF(ROWS($A$49:A578)-1&lt;=total_number_of_payments,ROWS($A$49:A578)-1,NA())</f>
        <v>#N/A</v>
      </c>
      <c r="B578" s="2" t="e">
        <f t="shared" si="32"/>
        <v>#N/A</v>
      </c>
      <c r="C578" s="3" t="e">
        <f t="shared" si="33"/>
        <v>#N/A</v>
      </c>
      <c r="D578" s="3" t="e">
        <f t="shared" si="34"/>
        <v>#N/A</v>
      </c>
      <c r="E578" s="3" t="e">
        <f t="shared" si="35"/>
        <v>#N/A</v>
      </c>
    </row>
    <row r="579" spans="1:5" x14ac:dyDescent="0.25">
      <c r="A579" t="e">
        <f>IF(ROWS($A$49:A579)-1&lt;=total_number_of_payments,ROWS($A$49:A579)-1,NA())</f>
        <v>#N/A</v>
      </c>
      <c r="B579" s="2" t="e">
        <f t="shared" si="32"/>
        <v>#N/A</v>
      </c>
      <c r="C579" s="3" t="e">
        <f t="shared" si="33"/>
        <v>#N/A</v>
      </c>
      <c r="D579" s="3" t="e">
        <f t="shared" si="34"/>
        <v>#N/A</v>
      </c>
      <c r="E579" s="3" t="e">
        <f t="shared" si="35"/>
        <v>#N/A</v>
      </c>
    </row>
    <row r="580" spans="1:5" x14ac:dyDescent="0.25">
      <c r="A580" t="e">
        <f>IF(ROWS($A$49:A580)-1&lt;=total_number_of_payments,ROWS($A$49:A580)-1,NA())</f>
        <v>#N/A</v>
      </c>
      <c r="B580" s="2" t="e">
        <f t="shared" si="32"/>
        <v>#N/A</v>
      </c>
      <c r="C580" s="3" t="e">
        <f t="shared" si="33"/>
        <v>#N/A</v>
      </c>
      <c r="D580" s="3" t="e">
        <f t="shared" si="34"/>
        <v>#N/A</v>
      </c>
      <c r="E580" s="3" t="e">
        <f t="shared" si="35"/>
        <v>#N/A</v>
      </c>
    </row>
    <row r="581" spans="1:5" x14ac:dyDescent="0.25">
      <c r="A581" t="e">
        <f>IF(ROWS($A$49:A581)-1&lt;=total_number_of_payments,ROWS($A$49:A581)-1,NA())</f>
        <v>#N/A</v>
      </c>
      <c r="B581" s="2" t="e">
        <f t="shared" si="32"/>
        <v>#N/A</v>
      </c>
      <c r="C581" s="3" t="e">
        <f t="shared" si="33"/>
        <v>#N/A</v>
      </c>
      <c r="D581" s="3" t="e">
        <f t="shared" si="34"/>
        <v>#N/A</v>
      </c>
      <c r="E581" s="3" t="e">
        <f t="shared" si="35"/>
        <v>#N/A</v>
      </c>
    </row>
    <row r="582" spans="1:5" x14ac:dyDescent="0.25">
      <c r="A582" t="e">
        <f>IF(ROWS($A$49:A582)-1&lt;=total_number_of_payments,ROWS($A$49:A582)-1,NA())</f>
        <v>#N/A</v>
      </c>
      <c r="B582" s="2" t="e">
        <f t="shared" si="32"/>
        <v>#N/A</v>
      </c>
      <c r="C582" s="3" t="e">
        <f t="shared" si="33"/>
        <v>#N/A</v>
      </c>
      <c r="D582" s="3" t="e">
        <f t="shared" si="34"/>
        <v>#N/A</v>
      </c>
      <c r="E582" s="3" t="e">
        <f t="shared" si="35"/>
        <v>#N/A</v>
      </c>
    </row>
    <row r="583" spans="1:5" x14ac:dyDescent="0.25">
      <c r="A583" t="e">
        <f>IF(ROWS($A$49:A583)-1&lt;=total_number_of_payments,ROWS($A$49:A583)-1,NA())</f>
        <v>#N/A</v>
      </c>
      <c r="B583" s="2" t="e">
        <f t="shared" si="32"/>
        <v>#N/A</v>
      </c>
      <c r="C583" s="3" t="e">
        <f t="shared" si="33"/>
        <v>#N/A</v>
      </c>
      <c r="D583" s="3" t="e">
        <f t="shared" si="34"/>
        <v>#N/A</v>
      </c>
      <c r="E583" s="3" t="e">
        <f t="shared" si="35"/>
        <v>#N/A</v>
      </c>
    </row>
    <row r="584" spans="1:5" x14ac:dyDescent="0.25">
      <c r="A584" t="e">
        <f>IF(ROWS($A$49:A584)-1&lt;=total_number_of_payments,ROWS($A$49:A584)-1,NA())</f>
        <v>#N/A</v>
      </c>
      <c r="B584" s="2" t="e">
        <f t="shared" si="32"/>
        <v>#N/A</v>
      </c>
      <c r="C584" s="3" t="e">
        <f t="shared" si="33"/>
        <v>#N/A</v>
      </c>
      <c r="D584" s="3" t="e">
        <f t="shared" si="34"/>
        <v>#N/A</v>
      </c>
      <c r="E584" s="3" t="e">
        <f t="shared" si="35"/>
        <v>#N/A</v>
      </c>
    </row>
    <row r="585" spans="1:5" x14ac:dyDescent="0.25">
      <c r="A585" t="e">
        <f>IF(ROWS($A$49:A585)-1&lt;=total_number_of_payments,ROWS($A$49:A585)-1,NA())</f>
        <v>#N/A</v>
      </c>
      <c r="B585" s="2" t="e">
        <f t="shared" si="32"/>
        <v>#N/A</v>
      </c>
      <c r="C585" s="3" t="e">
        <f t="shared" si="33"/>
        <v>#N/A</v>
      </c>
      <c r="D585" s="3" t="e">
        <f t="shared" si="34"/>
        <v>#N/A</v>
      </c>
      <c r="E585" s="3" t="e">
        <f t="shared" si="35"/>
        <v>#N/A</v>
      </c>
    </row>
    <row r="586" spans="1:5" x14ac:dyDescent="0.25">
      <c r="A586" t="e">
        <f>IF(ROWS($A$49:A586)-1&lt;=total_number_of_payments,ROWS($A$49:A586)-1,NA())</f>
        <v>#N/A</v>
      </c>
      <c r="B586" s="2" t="e">
        <f t="shared" si="32"/>
        <v>#N/A</v>
      </c>
      <c r="C586" s="3" t="e">
        <f t="shared" si="33"/>
        <v>#N/A</v>
      </c>
      <c r="D586" s="3" t="e">
        <f t="shared" si="34"/>
        <v>#N/A</v>
      </c>
      <c r="E586" s="3" t="e">
        <f t="shared" si="35"/>
        <v>#N/A</v>
      </c>
    </row>
    <row r="587" spans="1:5" x14ac:dyDescent="0.25">
      <c r="A587" t="e">
        <f>IF(ROWS($A$49:A587)-1&lt;=total_number_of_payments,ROWS($A$49:A587)-1,NA())</f>
        <v>#N/A</v>
      </c>
      <c r="B587" s="2" t="e">
        <f t="shared" si="32"/>
        <v>#N/A</v>
      </c>
      <c r="C587" s="3" t="e">
        <f t="shared" si="33"/>
        <v>#N/A</v>
      </c>
      <c r="D587" s="3" t="e">
        <f t="shared" si="34"/>
        <v>#N/A</v>
      </c>
      <c r="E587" s="3" t="e">
        <f t="shared" si="35"/>
        <v>#N/A</v>
      </c>
    </row>
    <row r="588" spans="1:5" x14ac:dyDescent="0.25">
      <c r="A588" t="e">
        <f>IF(ROWS($A$49:A588)-1&lt;=total_number_of_payments,ROWS($A$49:A588)-1,NA())</f>
        <v>#N/A</v>
      </c>
      <c r="B588" s="2" t="e">
        <f t="shared" si="32"/>
        <v>#N/A</v>
      </c>
      <c r="C588" s="3" t="e">
        <f t="shared" si="33"/>
        <v>#N/A</v>
      </c>
      <c r="D588" s="3" t="e">
        <f t="shared" si="34"/>
        <v>#N/A</v>
      </c>
      <c r="E588" s="3" t="e">
        <f t="shared" si="35"/>
        <v>#N/A</v>
      </c>
    </row>
    <row r="589" spans="1:5" x14ac:dyDescent="0.25">
      <c r="A589" t="e">
        <f>IF(ROWS($A$49:A589)-1&lt;=total_number_of_payments,ROWS($A$49:A589)-1,NA())</f>
        <v>#N/A</v>
      </c>
      <c r="B589" s="2" t="e">
        <f t="shared" si="32"/>
        <v>#N/A</v>
      </c>
      <c r="C589" s="3" t="e">
        <f t="shared" si="33"/>
        <v>#N/A</v>
      </c>
      <c r="D589" s="3" t="e">
        <f t="shared" si="34"/>
        <v>#N/A</v>
      </c>
      <c r="E589" s="3" t="e">
        <f t="shared" si="35"/>
        <v>#N/A</v>
      </c>
    </row>
    <row r="590" spans="1:5" x14ac:dyDescent="0.25">
      <c r="A590" t="e">
        <f>IF(ROWS($A$49:A590)-1&lt;=total_number_of_payments,ROWS($A$49:A590)-1,NA())</f>
        <v>#N/A</v>
      </c>
      <c r="B590" s="2" t="e">
        <f t="shared" si="32"/>
        <v>#N/A</v>
      </c>
      <c r="C590" s="3" t="e">
        <f t="shared" si="33"/>
        <v>#N/A</v>
      </c>
      <c r="D590" s="3" t="e">
        <f t="shared" si="34"/>
        <v>#N/A</v>
      </c>
      <c r="E590" s="3" t="e">
        <f t="shared" si="35"/>
        <v>#N/A</v>
      </c>
    </row>
    <row r="591" spans="1:5" x14ac:dyDescent="0.25">
      <c r="A591" t="e">
        <f>IF(ROWS($A$49:A591)-1&lt;=total_number_of_payments,ROWS($A$49:A591)-1,NA())</f>
        <v>#N/A</v>
      </c>
      <c r="B591" s="2" t="e">
        <f t="shared" si="32"/>
        <v>#N/A</v>
      </c>
      <c r="C591" s="3" t="e">
        <f t="shared" si="33"/>
        <v>#N/A</v>
      </c>
      <c r="D591" s="3" t="e">
        <f t="shared" si="34"/>
        <v>#N/A</v>
      </c>
      <c r="E591" s="3" t="e">
        <f t="shared" si="35"/>
        <v>#N/A</v>
      </c>
    </row>
    <row r="592" spans="1:5" x14ac:dyDescent="0.25">
      <c r="A592" t="e">
        <f>IF(ROWS($A$49:A592)-1&lt;=total_number_of_payments,ROWS($A$49:A592)-1,NA())</f>
        <v>#N/A</v>
      </c>
      <c r="B592" s="2" t="e">
        <f t="shared" si="32"/>
        <v>#N/A</v>
      </c>
      <c r="C592" s="3" t="e">
        <f t="shared" si="33"/>
        <v>#N/A</v>
      </c>
      <c r="D592" s="3" t="e">
        <f t="shared" si="34"/>
        <v>#N/A</v>
      </c>
      <c r="E592" s="3" t="e">
        <f t="shared" si="35"/>
        <v>#N/A</v>
      </c>
    </row>
    <row r="593" spans="1:5" x14ac:dyDescent="0.25">
      <c r="A593" t="e">
        <f>IF(ROWS($A$49:A593)-1&lt;=total_number_of_payments,ROWS($A$49:A593)-1,NA())</f>
        <v>#N/A</v>
      </c>
      <c r="B593" s="2" t="e">
        <f t="shared" si="32"/>
        <v>#N/A</v>
      </c>
      <c r="C593" s="3" t="e">
        <f t="shared" si="33"/>
        <v>#N/A</v>
      </c>
      <c r="D593" s="3" t="e">
        <f t="shared" si="34"/>
        <v>#N/A</v>
      </c>
      <c r="E593" s="3" t="e">
        <f t="shared" si="35"/>
        <v>#N/A</v>
      </c>
    </row>
    <row r="594" spans="1:5" x14ac:dyDescent="0.25">
      <c r="A594" t="e">
        <f>IF(ROWS($A$49:A594)-1&lt;=total_number_of_payments,ROWS($A$49:A594)-1,NA())</f>
        <v>#N/A</v>
      </c>
      <c r="B594" s="2" t="e">
        <f t="shared" si="32"/>
        <v>#N/A</v>
      </c>
      <c r="C594" s="3" t="e">
        <f t="shared" si="33"/>
        <v>#N/A</v>
      </c>
      <c r="D594" s="3" t="e">
        <f t="shared" si="34"/>
        <v>#N/A</v>
      </c>
      <c r="E594" s="3" t="e">
        <f t="shared" si="35"/>
        <v>#N/A</v>
      </c>
    </row>
    <row r="595" spans="1:5" x14ac:dyDescent="0.25">
      <c r="A595" t="e">
        <f>IF(ROWS($A$49:A595)-1&lt;=total_number_of_payments,ROWS($A$49:A595)-1,NA())</f>
        <v>#N/A</v>
      </c>
      <c r="B595" s="2" t="e">
        <f t="shared" si="32"/>
        <v>#N/A</v>
      </c>
      <c r="C595" s="3" t="e">
        <f t="shared" si="33"/>
        <v>#N/A</v>
      </c>
      <c r="D595" s="3" t="e">
        <f t="shared" si="34"/>
        <v>#N/A</v>
      </c>
      <c r="E595" s="3" t="e">
        <f t="shared" si="35"/>
        <v>#N/A</v>
      </c>
    </row>
    <row r="596" spans="1:5" x14ac:dyDescent="0.25">
      <c r="A596" t="e">
        <f>IF(ROWS($A$49:A596)-1&lt;=total_number_of_payments,ROWS($A$49:A596)-1,NA())</f>
        <v>#N/A</v>
      </c>
      <c r="B596" s="2" t="e">
        <f t="shared" si="32"/>
        <v>#N/A</v>
      </c>
      <c r="C596" s="3" t="e">
        <f t="shared" si="33"/>
        <v>#N/A</v>
      </c>
      <c r="D596" s="3" t="e">
        <f t="shared" si="34"/>
        <v>#N/A</v>
      </c>
      <c r="E596" s="3" t="e">
        <f t="shared" si="35"/>
        <v>#N/A</v>
      </c>
    </row>
    <row r="597" spans="1:5" x14ac:dyDescent="0.25">
      <c r="A597" t="e">
        <f>IF(ROWS($A$49:A597)-1&lt;=total_number_of_payments,ROWS($A$49:A597)-1,NA())</f>
        <v>#N/A</v>
      </c>
      <c r="B597" s="2" t="e">
        <f t="shared" si="32"/>
        <v>#N/A</v>
      </c>
      <c r="C597" s="3" t="e">
        <f t="shared" si="33"/>
        <v>#N/A</v>
      </c>
      <c r="D597" s="3" t="e">
        <f t="shared" si="34"/>
        <v>#N/A</v>
      </c>
      <c r="E597" s="3" t="e">
        <f t="shared" si="35"/>
        <v>#N/A</v>
      </c>
    </row>
    <row r="598" spans="1:5" x14ac:dyDescent="0.25">
      <c r="A598" t="e">
        <f>IF(ROWS($A$49:A598)-1&lt;=total_number_of_payments,ROWS($A$49:A598)-1,NA())</f>
        <v>#N/A</v>
      </c>
      <c r="B598" s="2" t="e">
        <f t="shared" si="32"/>
        <v>#N/A</v>
      </c>
      <c r="C598" s="3" t="e">
        <f t="shared" si="33"/>
        <v>#N/A</v>
      </c>
      <c r="D598" s="3" t="e">
        <f t="shared" si="34"/>
        <v>#N/A</v>
      </c>
      <c r="E598" s="3" t="e">
        <f t="shared" si="35"/>
        <v>#N/A</v>
      </c>
    </row>
    <row r="599" spans="1:5" x14ac:dyDescent="0.25">
      <c r="A599" t="e">
        <f>IF(ROWS($A$49:A599)-1&lt;=total_number_of_payments,ROWS($A$49:A599)-1,NA())</f>
        <v>#N/A</v>
      </c>
      <c r="B599" s="2" t="e">
        <f t="shared" si="32"/>
        <v>#N/A</v>
      </c>
      <c r="C599" s="3" t="e">
        <f t="shared" si="33"/>
        <v>#N/A</v>
      </c>
      <c r="D599" s="3" t="e">
        <f t="shared" si="34"/>
        <v>#N/A</v>
      </c>
      <c r="E599" s="3" t="e">
        <f t="shared" si="35"/>
        <v>#N/A</v>
      </c>
    </row>
    <row r="600" spans="1:5" x14ac:dyDescent="0.25">
      <c r="A600" t="e">
        <f>IF(ROWS($A$49:A600)-1&lt;=total_number_of_payments,ROWS($A$49:A600)-1,NA())</f>
        <v>#N/A</v>
      </c>
      <c r="B600" s="2" t="e">
        <f t="shared" si="32"/>
        <v>#N/A</v>
      </c>
      <c r="C600" s="3" t="e">
        <f t="shared" si="33"/>
        <v>#N/A</v>
      </c>
      <c r="D600" s="3" t="e">
        <f t="shared" si="34"/>
        <v>#N/A</v>
      </c>
      <c r="E600" s="3" t="e">
        <f t="shared" si="35"/>
        <v>#N/A</v>
      </c>
    </row>
    <row r="601" spans="1:5" x14ac:dyDescent="0.25">
      <c r="A601" t="e">
        <f>IF(ROWS($A$49:A601)-1&lt;=total_number_of_payments,ROWS($A$49:A601)-1,NA())</f>
        <v>#N/A</v>
      </c>
      <c r="B601" s="2" t="e">
        <f t="shared" si="32"/>
        <v>#N/A</v>
      </c>
      <c r="C601" s="3" t="e">
        <f t="shared" si="33"/>
        <v>#N/A</v>
      </c>
      <c r="D601" s="3" t="e">
        <f t="shared" si="34"/>
        <v>#N/A</v>
      </c>
      <c r="E601" s="3" t="e">
        <f t="shared" si="35"/>
        <v>#N/A</v>
      </c>
    </row>
    <row r="602" spans="1:5" x14ac:dyDescent="0.25">
      <c r="A602" t="e">
        <f>IF(ROWS($A$49:A602)-1&lt;=total_number_of_payments,ROWS($A$49:A602)-1,NA())</f>
        <v>#N/A</v>
      </c>
      <c r="B602" s="2" t="e">
        <f t="shared" si="32"/>
        <v>#N/A</v>
      </c>
      <c r="C602" s="3" t="e">
        <f t="shared" si="33"/>
        <v>#N/A</v>
      </c>
      <c r="D602" s="3" t="e">
        <f t="shared" si="34"/>
        <v>#N/A</v>
      </c>
      <c r="E602" s="3" t="e">
        <f t="shared" si="35"/>
        <v>#N/A</v>
      </c>
    </row>
    <row r="603" spans="1:5" x14ac:dyDescent="0.25">
      <c r="A603" t="e">
        <f>IF(ROWS($A$49:A603)-1&lt;=total_number_of_payments,ROWS($A$49:A603)-1,NA())</f>
        <v>#N/A</v>
      </c>
      <c r="B603" s="2" t="e">
        <f t="shared" si="32"/>
        <v>#N/A</v>
      </c>
      <c r="C603" s="3" t="e">
        <f t="shared" si="33"/>
        <v>#N/A</v>
      </c>
      <c r="D603" s="3" t="e">
        <f t="shared" si="34"/>
        <v>#N/A</v>
      </c>
      <c r="E603" s="3" t="e">
        <f t="shared" si="35"/>
        <v>#N/A</v>
      </c>
    </row>
    <row r="604" spans="1:5" x14ac:dyDescent="0.25">
      <c r="A604" t="e">
        <f>IF(ROWS($A$49:A604)-1&lt;=total_number_of_payments,ROWS($A$49:A604)-1,NA())</f>
        <v>#N/A</v>
      </c>
      <c r="B604" s="2" t="e">
        <f t="shared" si="32"/>
        <v>#N/A</v>
      </c>
      <c r="C604" s="3" t="e">
        <f t="shared" si="33"/>
        <v>#N/A</v>
      </c>
      <c r="D604" s="3" t="e">
        <f t="shared" si="34"/>
        <v>#N/A</v>
      </c>
      <c r="E604" s="3" t="e">
        <f t="shared" si="35"/>
        <v>#N/A</v>
      </c>
    </row>
    <row r="605" spans="1:5" x14ac:dyDescent="0.25">
      <c r="A605" t="e">
        <f>IF(ROWS($A$49:A605)-1&lt;=total_number_of_payments,ROWS($A$49:A605)-1,NA())</f>
        <v>#N/A</v>
      </c>
      <c r="B605" s="2" t="e">
        <f t="shared" si="32"/>
        <v>#N/A</v>
      </c>
      <c r="C605" s="3" t="e">
        <f t="shared" si="33"/>
        <v>#N/A</v>
      </c>
      <c r="D605" s="3" t="e">
        <f t="shared" si="34"/>
        <v>#N/A</v>
      </c>
      <c r="E605" s="3" t="e">
        <f t="shared" si="35"/>
        <v>#N/A</v>
      </c>
    </row>
    <row r="606" spans="1:5" x14ac:dyDescent="0.25">
      <c r="A606" t="e">
        <f>IF(ROWS($A$49:A606)-1&lt;=total_number_of_payments,ROWS($A$49:A606)-1,NA())</f>
        <v>#N/A</v>
      </c>
      <c r="B606" s="2" t="e">
        <f t="shared" si="32"/>
        <v>#N/A</v>
      </c>
      <c r="C606" s="3" t="e">
        <f t="shared" si="33"/>
        <v>#N/A</v>
      </c>
      <c r="D606" s="3" t="e">
        <f t="shared" si="34"/>
        <v>#N/A</v>
      </c>
      <c r="E606" s="3" t="e">
        <f t="shared" si="35"/>
        <v>#N/A</v>
      </c>
    </row>
    <row r="607" spans="1:5" x14ac:dyDescent="0.25">
      <c r="A607" t="e">
        <f>IF(ROWS($A$49:A607)-1&lt;=total_number_of_payments,ROWS($A$49:A607)-1,NA())</f>
        <v>#N/A</v>
      </c>
      <c r="B607" s="2" t="e">
        <f t="shared" si="32"/>
        <v>#N/A</v>
      </c>
      <c r="C607" s="3" t="e">
        <f t="shared" si="33"/>
        <v>#N/A</v>
      </c>
      <c r="D607" s="3" t="e">
        <f t="shared" si="34"/>
        <v>#N/A</v>
      </c>
      <c r="E607" s="3" t="e">
        <f t="shared" si="35"/>
        <v>#N/A</v>
      </c>
    </row>
    <row r="608" spans="1:5" x14ac:dyDescent="0.25">
      <c r="A608" t="e">
        <f>IF(ROWS($A$49:A608)-1&lt;=total_number_of_payments,ROWS($A$49:A608)-1,NA())</f>
        <v>#N/A</v>
      </c>
      <c r="B608" s="2" t="e">
        <f t="shared" si="32"/>
        <v>#N/A</v>
      </c>
      <c r="C608" s="3" t="e">
        <f t="shared" si="33"/>
        <v>#N/A</v>
      </c>
      <c r="D608" s="3" t="e">
        <f t="shared" si="34"/>
        <v>#N/A</v>
      </c>
      <c r="E608" s="3" t="e">
        <f t="shared" si="35"/>
        <v>#N/A</v>
      </c>
    </row>
    <row r="609" spans="1:5" x14ac:dyDescent="0.25">
      <c r="A609" t="e">
        <f>IF(ROWS($A$49:A609)-1&lt;=total_number_of_payments,ROWS($A$49:A609)-1,NA())</f>
        <v>#N/A</v>
      </c>
      <c r="B609" s="2" t="e">
        <f t="shared" si="32"/>
        <v>#N/A</v>
      </c>
      <c r="C609" s="3" t="e">
        <f t="shared" si="33"/>
        <v>#N/A</v>
      </c>
      <c r="D609" s="3" t="e">
        <f t="shared" si="34"/>
        <v>#N/A</v>
      </c>
      <c r="E609" s="3" t="e">
        <f t="shared" si="35"/>
        <v>#N/A</v>
      </c>
    </row>
    <row r="610" spans="1:5" x14ac:dyDescent="0.25">
      <c r="A610" t="e">
        <f>IF(ROWS($A$49:A610)-1&lt;=total_number_of_payments,ROWS($A$49:A610)-1,NA())</f>
        <v>#N/A</v>
      </c>
      <c r="B610" s="2" t="e">
        <f t="shared" si="32"/>
        <v>#N/A</v>
      </c>
      <c r="C610" s="3" t="e">
        <f t="shared" si="33"/>
        <v>#N/A</v>
      </c>
      <c r="D610" s="3" t="e">
        <f t="shared" si="34"/>
        <v>#N/A</v>
      </c>
      <c r="E610" s="3" t="e">
        <f t="shared" si="35"/>
        <v>#N/A</v>
      </c>
    </row>
    <row r="611" spans="1:5" x14ac:dyDescent="0.25">
      <c r="A611" t="e">
        <f>IF(ROWS($A$49:A611)-1&lt;=total_number_of_payments,ROWS($A$49:A611)-1,NA())</f>
        <v>#N/A</v>
      </c>
      <c r="B611" s="2" t="e">
        <f t="shared" si="32"/>
        <v>#N/A</v>
      </c>
      <c r="C611" s="3" t="e">
        <f t="shared" si="33"/>
        <v>#N/A</v>
      </c>
      <c r="D611" s="3" t="e">
        <f t="shared" si="34"/>
        <v>#N/A</v>
      </c>
      <c r="E611" s="3" t="e">
        <f t="shared" si="35"/>
        <v>#N/A</v>
      </c>
    </row>
    <row r="612" spans="1:5" x14ac:dyDescent="0.25">
      <c r="A612" t="e">
        <f>IF(ROWS($A$49:A612)-1&lt;=total_number_of_payments,ROWS($A$49:A612)-1,NA())</f>
        <v>#N/A</v>
      </c>
      <c r="B612" s="2" t="e">
        <f t="shared" si="32"/>
        <v>#N/A</v>
      </c>
      <c r="C612" s="3" t="e">
        <f t="shared" si="33"/>
        <v>#N/A</v>
      </c>
      <c r="D612" s="3" t="e">
        <f t="shared" si="34"/>
        <v>#N/A</v>
      </c>
      <c r="E612" s="3" t="e">
        <f t="shared" si="35"/>
        <v>#N/A</v>
      </c>
    </row>
    <row r="613" spans="1:5" x14ac:dyDescent="0.25">
      <c r="A613" t="e">
        <f>IF(ROWS($A$49:A613)-1&lt;=total_number_of_payments,ROWS($A$49:A613)-1,NA())</f>
        <v>#N/A</v>
      </c>
      <c r="B613" s="2" t="e">
        <f t="shared" si="32"/>
        <v>#N/A</v>
      </c>
      <c r="C613" s="3" t="e">
        <f t="shared" si="33"/>
        <v>#N/A</v>
      </c>
      <c r="D613" s="3" t="e">
        <f t="shared" si="34"/>
        <v>#N/A</v>
      </c>
      <c r="E613" s="3" t="e">
        <f t="shared" si="35"/>
        <v>#N/A</v>
      </c>
    </row>
    <row r="614" spans="1:5" x14ac:dyDescent="0.25">
      <c r="A614" t="e">
        <f>IF(ROWS($A$49:A614)-1&lt;=total_number_of_payments,ROWS($A$49:A614)-1,NA())</f>
        <v>#N/A</v>
      </c>
      <c r="B614" s="2" t="e">
        <f t="shared" si="32"/>
        <v>#N/A</v>
      </c>
      <c r="C614" s="3" t="e">
        <f t="shared" si="33"/>
        <v>#N/A</v>
      </c>
      <c r="D614" s="3" t="e">
        <f t="shared" si="34"/>
        <v>#N/A</v>
      </c>
      <c r="E614" s="3" t="e">
        <f t="shared" si="35"/>
        <v>#N/A</v>
      </c>
    </row>
    <row r="615" spans="1:5" x14ac:dyDescent="0.25">
      <c r="A615" t="e">
        <f>IF(ROWS($A$49:A615)-1&lt;=total_number_of_payments,ROWS($A$49:A615)-1,NA())</f>
        <v>#N/A</v>
      </c>
      <c r="B615" s="2" t="e">
        <f t="shared" si="32"/>
        <v>#N/A</v>
      </c>
      <c r="C615" s="3" t="e">
        <f t="shared" si="33"/>
        <v>#N/A</v>
      </c>
      <c r="D615" s="3" t="e">
        <f t="shared" si="34"/>
        <v>#N/A</v>
      </c>
      <c r="E615" s="3" t="e">
        <f t="shared" si="35"/>
        <v>#N/A</v>
      </c>
    </row>
    <row r="616" spans="1:5" x14ac:dyDescent="0.25">
      <c r="A616" t="e">
        <f>IF(ROWS($A$49:A616)-1&lt;=total_number_of_payments,ROWS($A$49:A616)-1,NA())</f>
        <v>#N/A</v>
      </c>
      <c r="B616" s="2" t="e">
        <f t="shared" si="32"/>
        <v>#N/A</v>
      </c>
      <c r="C616" s="3" t="e">
        <f t="shared" si="33"/>
        <v>#N/A</v>
      </c>
      <c r="D616" s="3" t="e">
        <f t="shared" si="34"/>
        <v>#N/A</v>
      </c>
      <c r="E616" s="3" t="e">
        <f t="shared" si="35"/>
        <v>#N/A</v>
      </c>
    </row>
    <row r="617" spans="1:5" x14ac:dyDescent="0.25">
      <c r="A617" t="e">
        <f>IF(ROWS($A$49:A617)-1&lt;=total_number_of_payments,ROWS($A$49:A617)-1,NA())</f>
        <v>#N/A</v>
      </c>
      <c r="B617" s="2" t="e">
        <f t="shared" si="32"/>
        <v>#N/A</v>
      </c>
      <c r="C617" s="3" t="e">
        <f t="shared" si="33"/>
        <v>#N/A</v>
      </c>
      <c r="D617" s="3" t="e">
        <f t="shared" si="34"/>
        <v>#N/A</v>
      </c>
      <c r="E617" s="3" t="e">
        <f t="shared" si="35"/>
        <v>#N/A</v>
      </c>
    </row>
    <row r="618" spans="1:5" x14ac:dyDescent="0.25">
      <c r="A618" t="e">
        <f>IF(ROWS($A$49:A618)-1&lt;=total_number_of_payments,ROWS($A$49:A618)-1,NA())</f>
        <v>#N/A</v>
      </c>
      <c r="B618" s="2" t="e">
        <f t="shared" si="32"/>
        <v>#N/A</v>
      </c>
      <c r="C618" s="3" t="e">
        <f t="shared" si="33"/>
        <v>#N/A</v>
      </c>
      <c r="D618" s="3" t="e">
        <f t="shared" si="34"/>
        <v>#N/A</v>
      </c>
      <c r="E618" s="3" t="e">
        <f t="shared" si="35"/>
        <v>#N/A</v>
      </c>
    </row>
    <row r="619" spans="1:5" x14ac:dyDescent="0.25">
      <c r="A619" t="e">
        <f>IF(ROWS($A$49:A619)-1&lt;=total_number_of_payments,ROWS($A$49:A619)-1,NA())</f>
        <v>#N/A</v>
      </c>
      <c r="B619" s="2" t="e">
        <f t="shared" si="32"/>
        <v>#N/A</v>
      </c>
      <c r="C619" s="3" t="e">
        <f t="shared" si="33"/>
        <v>#N/A</v>
      </c>
      <c r="D619" s="3" t="e">
        <f t="shared" si="34"/>
        <v>#N/A</v>
      </c>
      <c r="E619" s="3" t="e">
        <f t="shared" si="35"/>
        <v>#N/A</v>
      </c>
    </row>
    <row r="620" spans="1:5" x14ac:dyDescent="0.25">
      <c r="A620" t="e">
        <f>IF(ROWS($A$49:A620)-1&lt;=total_number_of_payments,ROWS($A$49:A620)-1,NA())</f>
        <v>#N/A</v>
      </c>
      <c r="B620" s="2" t="e">
        <f t="shared" si="32"/>
        <v>#N/A</v>
      </c>
      <c r="C620" s="3" t="e">
        <f t="shared" si="33"/>
        <v>#N/A</v>
      </c>
      <c r="D620" s="3" t="e">
        <f t="shared" si="34"/>
        <v>#N/A</v>
      </c>
      <c r="E620" s="3" t="e">
        <f t="shared" si="35"/>
        <v>#N/A</v>
      </c>
    </row>
    <row r="621" spans="1:5" x14ac:dyDescent="0.25">
      <c r="A621" t="e">
        <f>IF(ROWS($A$49:A621)-1&lt;=total_number_of_payments,ROWS($A$49:A621)-1,NA())</f>
        <v>#N/A</v>
      </c>
      <c r="B621" s="2" t="e">
        <f t="shared" si="32"/>
        <v>#N/A</v>
      </c>
      <c r="C621" s="3" t="e">
        <f t="shared" si="33"/>
        <v>#N/A</v>
      </c>
      <c r="D621" s="3" t="e">
        <f t="shared" si="34"/>
        <v>#N/A</v>
      </c>
      <c r="E621" s="3" t="e">
        <f t="shared" si="35"/>
        <v>#N/A</v>
      </c>
    </row>
    <row r="622" spans="1:5" x14ac:dyDescent="0.25">
      <c r="A622" t="e">
        <f>IF(ROWS($A$49:A622)-1&lt;=total_number_of_payments,ROWS($A$49:A622)-1,NA())</f>
        <v>#N/A</v>
      </c>
      <c r="B622" s="2" t="e">
        <f t="shared" si="32"/>
        <v>#N/A</v>
      </c>
      <c r="C622" s="3" t="e">
        <f t="shared" si="33"/>
        <v>#N/A</v>
      </c>
      <c r="D622" s="3" t="e">
        <f t="shared" si="34"/>
        <v>#N/A</v>
      </c>
      <c r="E622" s="3" t="e">
        <f t="shared" si="35"/>
        <v>#N/A</v>
      </c>
    </row>
    <row r="623" spans="1:5" x14ac:dyDescent="0.25">
      <c r="A623" t="e">
        <f>IF(ROWS($A$49:A623)-1&lt;=total_number_of_payments,ROWS($A$49:A623)-1,NA())</f>
        <v>#N/A</v>
      </c>
      <c r="B623" s="2" t="e">
        <f t="shared" si="32"/>
        <v>#N/A</v>
      </c>
      <c r="C623" s="3" t="e">
        <f t="shared" si="33"/>
        <v>#N/A</v>
      </c>
      <c r="D623" s="3" t="e">
        <f t="shared" si="34"/>
        <v>#N/A</v>
      </c>
      <c r="E623" s="3" t="e">
        <f t="shared" si="35"/>
        <v>#N/A</v>
      </c>
    </row>
    <row r="624" spans="1:5" x14ac:dyDescent="0.25">
      <c r="A624" t="e">
        <f>IF(ROWS($A$49:A624)-1&lt;=total_number_of_payments,ROWS($A$49:A624)-1,NA())</f>
        <v>#N/A</v>
      </c>
      <c r="B624" s="2" t="e">
        <f t="shared" si="32"/>
        <v>#N/A</v>
      </c>
      <c r="C624" s="3" t="e">
        <f t="shared" si="33"/>
        <v>#N/A</v>
      </c>
      <c r="D624" s="3" t="e">
        <f t="shared" si="34"/>
        <v>#N/A</v>
      </c>
      <c r="E624" s="3" t="e">
        <f t="shared" si="35"/>
        <v>#N/A</v>
      </c>
    </row>
    <row r="625" spans="1:5" x14ac:dyDescent="0.25">
      <c r="A625" t="e">
        <f>IF(ROWS($A$49:A625)-1&lt;=total_number_of_payments,ROWS($A$49:A625)-1,NA())</f>
        <v>#N/A</v>
      </c>
      <c r="B625" s="2" t="e">
        <f t="shared" si="32"/>
        <v>#N/A</v>
      </c>
      <c r="C625" s="3" t="e">
        <f t="shared" si="33"/>
        <v>#N/A</v>
      </c>
      <c r="D625" s="3" t="e">
        <f t="shared" si="34"/>
        <v>#N/A</v>
      </c>
      <c r="E625" s="3" t="e">
        <f t="shared" si="35"/>
        <v>#N/A</v>
      </c>
    </row>
    <row r="626" spans="1:5" x14ac:dyDescent="0.25">
      <c r="A626" t="e">
        <f>IF(ROWS($A$49:A626)-1&lt;=total_number_of_payments,ROWS($A$49:A626)-1,NA())</f>
        <v>#N/A</v>
      </c>
      <c r="B626" s="2" t="e">
        <f t="shared" ref="B626:B689" si="36">IF(A626&lt;=total_number_of_payments,PMT,NA())</f>
        <v>#N/A</v>
      </c>
      <c r="C626" s="3" t="e">
        <f t="shared" ref="C626:C689" si="37">IPMT(EPR,A626,total_number_of_payments,-loan_amount)</f>
        <v>#N/A</v>
      </c>
      <c r="D626" s="3" t="e">
        <f t="shared" ref="D626:D689" si="38">PPMT(EPR,A626,total_number_of_payments,-loan_amount)</f>
        <v>#N/A</v>
      </c>
      <c r="E626" s="3" t="e">
        <f t="shared" si="35"/>
        <v>#N/A</v>
      </c>
    </row>
    <row r="627" spans="1:5" x14ac:dyDescent="0.25">
      <c r="A627" t="e">
        <f>IF(ROWS($A$49:A627)-1&lt;=total_number_of_payments,ROWS($A$49:A627)-1,NA())</f>
        <v>#N/A</v>
      </c>
      <c r="B627" s="2" t="e">
        <f t="shared" si="36"/>
        <v>#N/A</v>
      </c>
      <c r="C627" s="3" t="e">
        <f t="shared" si="37"/>
        <v>#N/A</v>
      </c>
      <c r="D627" s="3" t="e">
        <f t="shared" si="38"/>
        <v>#N/A</v>
      </c>
      <c r="E627" s="3" t="e">
        <f t="shared" ref="E627:E690" si="39">IF((E626-D627)&gt;0.001,E626-D627,0)</f>
        <v>#N/A</v>
      </c>
    </row>
    <row r="628" spans="1:5" x14ac:dyDescent="0.25">
      <c r="A628" t="e">
        <f>IF(ROWS($A$49:A628)-1&lt;=total_number_of_payments,ROWS($A$49:A628)-1,NA())</f>
        <v>#N/A</v>
      </c>
      <c r="B628" s="2" t="e">
        <f t="shared" si="36"/>
        <v>#N/A</v>
      </c>
      <c r="C628" s="3" t="e">
        <f t="shared" si="37"/>
        <v>#N/A</v>
      </c>
      <c r="D628" s="3" t="e">
        <f t="shared" si="38"/>
        <v>#N/A</v>
      </c>
      <c r="E628" s="3" t="e">
        <f t="shared" si="39"/>
        <v>#N/A</v>
      </c>
    </row>
    <row r="629" spans="1:5" x14ac:dyDescent="0.25">
      <c r="A629" t="e">
        <f>IF(ROWS($A$49:A629)-1&lt;=total_number_of_payments,ROWS($A$49:A629)-1,NA())</f>
        <v>#N/A</v>
      </c>
      <c r="B629" s="2" t="e">
        <f t="shared" si="36"/>
        <v>#N/A</v>
      </c>
      <c r="C629" s="3" t="e">
        <f t="shared" si="37"/>
        <v>#N/A</v>
      </c>
      <c r="D629" s="3" t="e">
        <f t="shared" si="38"/>
        <v>#N/A</v>
      </c>
      <c r="E629" s="3" t="e">
        <f t="shared" si="39"/>
        <v>#N/A</v>
      </c>
    </row>
    <row r="630" spans="1:5" x14ac:dyDescent="0.25">
      <c r="A630" t="e">
        <f>IF(ROWS($A$49:A630)-1&lt;=total_number_of_payments,ROWS($A$49:A630)-1,NA())</f>
        <v>#N/A</v>
      </c>
      <c r="B630" s="2" t="e">
        <f t="shared" si="36"/>
        <v>#N/A</v>
      </c>
      <c r="C630" s="3" t="e">
        <f t="shared" si="37"/>
        <v>#N/A</v>
      </c>
      <c r="D630" s="3" t="e">
        <f t="shared" si="38"/>
        <v>#N/A</v>
      </c>
      <c r="E630" s="3" t="e">
        <f t="shared" si="39"/>
        <v>#N/A</v>
      </c>
    </row>
    <row r="631" spans="1:5" x14ac:dyDescent="0.25">
      <c r="A631" t="e">
        <f>IF(ROWS($A$49:A631)-1&lt;=total_number_of_payments,ROWS($A$49:A631)-1,NA())</f>
        <v>#N/A</v>
      </c>
      <c r="B631" s="2" t="e">
        <f t="shared" si="36"/>
        <v>#N/A</v>
      </c>
      <c r="C631" s="3" t="e">
        <f t="shared" si="37"/>
        <v>#N/A</v>
      </c>
      <c r="D631" s="3" t="e">
        <f t="shared" si="38"/>
        <v>#N/A</v>
      </c>
      <c r="E631" s="3" t="e">
        <f t="shared" si="39"/>
        <v>#N/A</v>
      </c>
    </row>
    <row r="632" spans="1:5" x14ac:dyDescent="0.25">
      <c r="A632" t="e">
        <f>IF(ROWS($A$49:A632)-1&lt;=total_number_of_payments,ROWS($A$49:A632)-1,NA())</f>
        <v>#N/A</v>
      </c>
      <c r="B632" s="2" t="e">
        <f t="shared" si="36"/>
        <v>#N/A</v>
      </c>
      <c r="C632" s="3" t="e">
        <f t="shared" si="37"/>
        <v>#N/A</v>
      </c>
      <c r="D632" s="3" t="e">
        <f t="shared" si="38"/>
        <v>#N/A</v>
      </c>
      <c r="E632" s="3" t="e">
        <f t="shared" si="39"/>
        <v>#N/A</v>
      </c>
    </row>
    <row r="633" spans="1:5" x14ac:dyDescent="0.25">
      <c r="A633" t="e">
        <f>IF(ROWS($A$49:A633)-1&lt;=total_number_of_payments,ROWS($A$49:A633)-1,NA())</f>
        <v>#N/A</v>
      </c>
      <c r="B633" s="2" t="e">
        <f t="shared" si="36"/>
        <v>#N/A</v>
      </c>
      <c r="C633" s="3" t="e">
        <f t="shared" si="37"/>
        <v>#N/A</v>
      </c>
      <c r="D633" s="3" t="e">
        <f t="shared" si="38"/>
        <v>#N/A</v>
      </c>
      <c r="E633" s="3" t="e">
        <f t="shared" si="39"/>
        <v>#N/A</v>
      </c>
    </row>
    <row r="634" spans="1:5" x14ac:dyDescent="0.25">
      <c r="A634" t="e">
        <f>IF(ROWS($A$49:A634)-1&lt;=total_number_of_payments,ROWS($A$49:A634)-1,NA())</f>
        <v>#N/A</v>
      </c>
      <c r="B634" s="2" t="e">
        <f t="shared" si="36"/>
        <v>#N/A</v>
      </c>
      <c r="C634" s="3" t="e">
        <f t="shared" si="37"/>
        <v>#N/A</v>
      </c>
      <c r="D634" s="3" t="e">
        <f t="shared" si="38"/>
        <v>#N/A</v>
      </c>
      <c r="E634" s="3" t="e">
        <f t="shared" si="39"/>
        <v>#N/A</v>
      </c>
    </row>
    <row r="635" spans="1:5" x14ac:dyDescent="0.25">
      <c r="A635" t="e">
        <f>IF(ROWS($A$49:A635)-1&lt;=total_number_of_payments,ROWS($A$49:A635)-1,NA())</f>
        <v>#N/A</v>
      </c>
      <c r="B635" s="2" t="e">
        <f t="shared" si="36"/>
        <v>#N/A</v>
      </c>
      <c r="C635" s="3" t="e">
        <f t="shared" si="37"/>
        <v>#N/A</v>
      </c>
      <c r="D635" s="3" t="e">
        <f t="shared" si="38"/>
        <v>#N/A</v>
      </c>
      <c r="E635" s="3" t="e">
        <f t="shared" si="39"/>
        <v>#N/A</v>
      </c>
    </row>
    <row r="636" spans="1:5" x14ac:dyDescent="0.25">
      <c r="A636" t="e">
        <f>IF(ROWS($A$49:A636)-1&lt;=total_number_of_payments,ROWS($A$49:A636)-1,NA())</f>
        <v>#N/A</v>
      </c>
      <c r="B636" s="2" t="e">
        <f t="shared" si="36"/>
        <v>#N/A</v>
      </c>
      <c r="C636" s="3" t="e">
        <f t="shared" si="37"/>
        <v>#N/A</v>
      </c>
      <c r="D636" s="3" t="e">
        <f t="shared" si="38"/>
        <v>#N/A</v>
      </c>
      <c r="E636" s="3" t="e">
        <f t="shared" si="39"/>
        <v>#N/A</v>
      </c>
    </row>
    <row r="637" spans="1:5" x14ac:dyDescent="0.25">
      <c r="A637" t="e">
        <f>IF(ROWS($A$49:A637)-1&lt;=total_number_of_payments,ROWS($A$49:A637)-1,NA())</f>
        <v>#N/A</v>
      </c>
      <c r="B637" s="2" t="e">
        <f t="shared" si="36"/>
        <v>#N/A</v>
      </c>
      <c r="C637" s="3" t="e">
        <f t="shared" si="37"/>
        <v>#N/A</v>
      </c>
      <c r="D637" s="3" t="e">
        <f t="shared" si="38"/>
        <v>#N/A</v>
      </c>
      <c r="E637" s="3" t="e">
        <f t="shared" si="39"/>
        <v>#N/A</v>
      </c>
    </row>
    <row r="638" spans="1:5" x14ac:dyDescent="0.25">
      <c r="A638" t="e">
        <f>IF(ROWS($A$49:A638)-1&lt;=total_number_of_payments,ROWS($A$49:A638)-1,NA())</f>
        <v>#N/A</v>
      </c>
      <c r="B638" s="2" t="e">
        <f t="shared" si="36"/>
        <v>#N/A</v>
      </c>
      <c r="C638" s="3" t="e">
        <f t="shared" si="37"/>
        <v>#N/A</v>
      </c>
      <c r="D638" s="3" t="e">
        <f t="shared" si="38"/>
        <v>#N/A</v>
      </c>
      <c r="E638" s="3" t="e">
        <f t="shared" si="39"/>
        <v>#N/A</v>
      </c>
    </row>
    <row r="639" spans="1:5" x14ac:dyDescent="0.25">
      <c r="A639" t="e">
        <f>IF(ROWS($A$49:A639)-1&lt;=total_number_of_payments,ROWS($A$49:A639)-1,NA())</f>
        <v>#N/A</v>
      </c>
      <c r="B639" s="2" t="e">
        <f t="shared" si="36"/>
        <v>#N/A</v>
      </c>
      <c r="C639" s="3" t="e">
        <f t="shared" si="37"/>
        <v>#N/A</v>
      </c>
      <c r="D639" s="3" t="e">
        <f t="shared" si="38"/>
        <v>#N/A</v>
      </c>
      <c r="E639" s="3" t="e">
        <f t="shared" si="39"/>
        <v>#N/A</v>
      </c>
    </row>
    <row r="640" spans="1:5" x14ac:dyDescent="0.25">
      <c r="A640" t="e">
        <f>IF(ROWS($A$49:A640)-1&lt;=total_number_of_payments,ROWS($A$49:A640)-1,NA())</f>
        <v>#N/A</v>
      </c>
      <c r="B640" s="2" t="e">
        <f t="shared" si="36"/>
        <v>#N/A</v>
      </c>
      <c r="C640" s="3" t="e">
        <f t="shared" si="37"/>
        <v>#N/A</v>
      </c>
      <c r="D640" s="3" t="e">
        <f t="shared" si="38"/>
        <v>#N/A</v>
      </c>
      <c r="E640" s="3" t="e">
        <f t="shared" si="39"/>
        <v>#N/A</v>
      </c>
    </row>
    <row r="641" spans="1:5" x14ac:dyDescent="0.25">
      <c r="A641" t="e">
        <f>IF(ROWS($A$49:A641)-1&lt;=total_number_of_payments,ROWS($A$49:A641)-1,NA())</f>
        <v>#N/A</v>
      </c>
      <c r="B641" s="2" t="e">
        <f t="shared" si="36"/>
        <v>#N/A</v>
      </c>
      <c r="C641" s="3" t="e">
        <f t="shared" si="37"/>
        <v>#N/A</v>
      </c>
      <c r="D641" s="3" t="e">
        <f t="shared" si="38"/>
        <v>#N/A</v>
      </c>
      <c r="E641" s="3" t="e">
        <f t="shared" si="39"/>
        <v>#N/A</v>
      </c>
    </row>
    <row r="642" spans="1:5" x14ac:dyDescent="0.25">
      <c r="A642" t="e">
        <f>IF(ROWS($A$49:A642)-1&lt;=total_number_of_payments,ROWS($A$49:A642)-1,NA())</f>
        <v>#N/A</v>
      </c>
      <c r="B642" s="2" t="e">
        <f t="shared" si="36"/>
        <v>#N/A</v>
      </c>
      <c r="C642" s="3" t="e">
        <f t="shared" si="37"/>
        <v>#N/A</v>
      </c>
      <c r="D642" s="3" t="e">
        <f t="shared" si="38"/>
        <v>#N/A</v>
      </c>
      <c r="E642" s="3" t="e">
        <f t="shared" si="39"/>
        <v>#N/A</v>
      </c>
    </row>
    <row r="643" spans="1:5" x14ac:dyDescent="0.25">
      <c r="A643" t="e">
        <f>IF(ROWS($A$49:A643)-1&lt;=total_number_of_payments,ROWS($A$49:A643)-1,NA())</f>
        <v>#N/A</v>
      </c>
      <c r="B643" s="2" t="e">
        <f t="shared" si="36"/>
        <v>#N/A</v>
      </c>
      <c r="C643" s="3" t="e">
        <f t="shared" si="37"/>
        <v>#N/A</v>
      </c>
      <c r="D643" s="3" t="e">
        <f t="shared" si="38"/>
        <v>#N/A</v>
      </c>
      <c r="E643" s="3" t="e">
        <f t="shared" si="39"/>
        <v>#N/A</v>
      </c>
    </row>
    <row r="644" spans="1:5" x14ac:dyDescent="0.25">
      <c r="A644" t="e">
        <f>IF(ROWS($A$49:A644)-1&lt;=total_number_of_payments,ROWS($A$49:A644)-1,NA())</f>
        <v>#N/A</v>
      </c>
      <c r="B644" s="2" t="e">
        <f t="shared" si="36"/>
        <v>#N/A</v>
      </c>
      <c r="C644" s="3" t="e">
        <f t="shared" si="37"/>
        <v>#N/A</v>
      </c>
      <c r="D644" s="3" t="e">
        <f t="shared" si="38"/>
        <v>#N/A</v>
      </c>
      <c r="E644" s="3" t="e">
        <f t="shared" si="39"/>
        <v>#N/A</v>
      </c>
    </row>
    <row r="645" spans="1:5" x14ac:dyDescent="0.25">
      <c r="A645" t="e">
        <f>IF(ROWS($A$49:A645)-1&lt;=total_number_of_payments,ROWS($A$49:A645)-1,NA())</f>
        <v>#N/A</v>
      </c>
      <c r="B645" s="2" t="e">
        <f t="shared" si="36"/>
        <v>#N/A</v>
      </c>
      <c r="C645" s="3" t="e">
        <f t="shared" si="37"/>
        <v>#N/A</v>
      </c>
      <c r="D645" s="3" t="e">
        <f t="shared" si="38"/>
        <v>#N/A</v>
      </c>
      <c r="E645" s="3" t="e">
        <f t="shared" si="39"/>
        <v>#N/A</v>
      </c>
    </row>
    <row r="646" spans="1:5" x14ac:dyDescent="0.25">
      <c r="A646" t="e">
        <f>IF(ROWS($A$49:A646)-1&lt;=total_number_of_payments,ROWS($A$49:A646)-1,NA())</f>
        <v>#N/A</v>
      </c>
      <c r="B646" s="2" t="e">
        <f t="shared" si="36"/>
        <v>#N/A</v>
      </c>
      <c r="C646" s="3" t="e">
        <f t="shared" si="37"/>
        <v>#N/A</v>
      </c>
      <c r="D646" s="3" t="e">
        <f t="shared" si="38"/>
        <v>#N/A</v>
      </c>
      <c r="E646" s="3" t="e">
        <f t="shared" si="39"/>
        <v>#N/A</v>
      </c>
    </row>
    <row r="647" spans="1:5" x14ac:dyDescent="0.25">
      <c r="A647" t="e">
        <f>IF(ROWS($A$49:A647)-1&lt;=total_number_of_payments,ROWS($A$49:A647)-1,NA())</f>
        <v>#N/A</v>
      </c>
      <c r="B647" s="2" t="e">
        <f t="shared" si="36"/>
        <v>#N/A</v>
      </c>
      <c r="C647" s="3" t="e">
        <f t="shared" si="37"/>
        <v>#N/A</v>
      </c>
      <c r="D647" s="3" t="e">
        <f t="shared" si="38"/>
        <v>#N/A</v>
      </c>
      <c r="E647" s="3" t="e">
        <f t="shared" si="39"/>
        <v>#N/A</v>
      </c>
    </row>
    <row r="648" spans="1:5" x14ac:dyDescent="0.25">
      <c r="A648" t="e">
        <f>IF(ROWS($A$49:A648)-1&lt;=total_number_of_payments,ROWS($A$49:A648)-1,NA())</f>
        <v>#N/A</v>
      </c>
      <c r="B648" s="2" t="e">
        <f t="shared" si="36"/>
        <v>#N/A</v>
      </c>
      <c r="C648" s="3" t="e">
        <f t="shared" si="37"/>
        <v>#N/A</v>
      </c>
      <c r="D648" s="3" t="e">
        <f t="shared" si="38"/>
        <v>#N/A</v>
      </c>
      <c r="E648" s="3" t="e">
        <f t="shared" si="39"/>
        <v>#N/A</v>
      </c>
    </row>
    <row r="649" spans="1:5" x14ac:dyDescent="0.25">
      <c r="A649" t="e">
        <f>IF(ROWS($A$49:A649)-1&lt;=total_number_of_payments,ROWS($A$49:A649)-1,NA())</f>
        <v>#N/A</v>
      </c>
      <c r="B649" s="2" t="e">
        <f t="shared" si="36"/>
        <v>#N/A</v>
      </c>
      <c r="C649" s="3" t="e">
        <f t="shared" si="37"/>
        <v>#N/A</v>
      </c>
      <c r="D649" s="3" t="e">
        <f t="shared" si="38"/>
        <v>#N/A</v>
      </c>
      <c r="E649" s="3" t="e">
        <f t="shared" si="39"/>
        <v>#N/A</v>
      </c>
    </row>
    <row r="650" spans="1:5" x14ac:dyDescent="0.25">
      <c r="A650" t="e">
        <f>IF(ROWS($A$49:A650)-1&lt;=total_number_of_payments,ROWS($A$49:A650)-1,NA())</f>
        <v>#N/A</v>
      </c>
      <c r="B650" s="2" t="e">
        <f t="shared" si="36"/>
        <v>#N/A</v>
      </c>
      <c r="C650" s="3" t="e">
        <f t="shared" si="37"/>
        <v>#N/A</v>
      </c>
      <c r="D650" s="3" t="e">
        <f t="shared" si="38"/>
        <v>#N/A</v>
      </c>
      <c r="E650" s="3" t="e">
        <f t="shared" si="39"/>
        <v>#N/A</v>
      </c>
    </row>
    <row r="651" spans="1:5" x14ac:dyDescent="0.25">
      <c r="A651" t="e">
        <f>IF(ROWS($A$49:A651)-1&lt;=total_number_of_payments,ROWS($A$49:A651)-1,NA())</f>
        <v>#N/A</v>
      </c>
      <c r="B651" s="2" t="e">
        <f t="shared" si="36"/>
        <v>#N/A</v>
      </c>
      <c r="C651" s="3" t="e">
        <f t="shared" si="37"/>
        <v>#N/A</v>
      </c>
      <c r="D651" s="3" t="e">
        <f t="shared" si="38"/>
        <v>#N/A</v>
      </c>
      <c r="E651" s="3" t="e">
        <f t="shared" si="39"/>
        <v>#N/A</v>
      </c>
    </row>
    <row r="652" spans="1:5" x14ac:dyDescent="0.25">
      <c r="A652" t="e">
        <f>IF(ROWS($A$49:A652)-1&lt;=total_number_of_payments,ROWS($A$49:A652)-1,NA())</f>
        <v>#N/A</v>
      </c>
      <c r="B652" s="2" t="e">
        <f t="shared" si="36"/>
        <v>#N/A</v>
      </c>
      <c r="C652" s="3" t="e">
        <f t="shared" si="37"/>
        <v>#N/A</v>
      </c>
      <c r="D652" s="3" t="e">
        <f t="shared" si="38"/>
        <v>#N/A</v>
      </c>
      <c r="E652" s="3" t="e">
        <f t="shared" si="39"/>
        <v>#N/A</v>
      </c>
    </row>
    <row r="653" spans="1:5" x14ac:dyDescent="0.25">
      <c r="A653" t="e">
        <f>IF(ROWS($A$49:A653)-1&lt;=total_number_of_payments,ROWS($A$49:A653)-1,NA())</f>
        <v>#N/A</v>
      </c>
      <c r="B653" s="2" t="e">
        <f t="shared" si="36"/>
        <v>#N/A</v>
      </c>
      <c r="C653" s="3" t="e">
        <f t="shared" si="37"/>
        <v>#N/A</v>
      </c>
      <c r="D653" s="3" t="e">
        <f t="shared" si="38"/>
        <v>#N/A</v>
      </c>
      <c r="E653" s="3" t="e">
        <f t="shared" si="39"/>
        <v>#N/A</v>
      </c>
    </row>
    <row r="654" spans="1:5" x14ac:dyDescent="0.25">
      <c r="A654" t="e">
        <f>IF(ROWS($A$49:A654)-1&lt;=total_number_of_payments,ROWS($A$49:A654)-1,NA())</f>
        <v>#N/A</v>
      </c>
      <c r="B654" s="2" t="e">
        <f t="shared" si="36"/>
        <v>#N/A</v>
      </c>
      <c r="C654" s="3" t="e">
        <f t="shared" si="37"/>
        <v>#N/A</v>
      </c>
      <c r="D654" s="3" t="e">
        <f t="shared" si="38"/>
        <v>#N/A</v>
      </c>
      <c r="E654" s="3" t="e">
        <f t="shared" si="39"/>
        <v>#N/A</v>
      </c>
    </row>
    <row r="655" spans="1:5" x14ac:dyDescent="0.25">
      <c r="A655" t="e">
        <f>IF(ROWS($A$49:A655)-1&lt;=total_number_of_payments,ROWS($A$49:A655)-1,NA())</f>
        <v>#N/A</v>
      </c>
      <c r="B655" s="2" t="e">
        <f t="shared" si="36"/>
        <v>#N/A</v>
      </c>
      <c r="C655" s="3" t="e">
        <f t="shared" si="37"/>
        <v>#N/A</v>
      </c>
      <c r="D655" s="3" t="e">
        <f t="shared" si="38"/>
        <v>#N/A</v>
      </c>
      <c r="E655" s="3" t="e">
        <f t="shared" si="39"/>
        <v>#N/A</v>
      </c>
    </row>
    <row r="656" spans="1:5" x14ac:dyDescent="0.25">
      <c r="A656" t="e">
        <f>IF(ROWS($A$49:A656)-1&lt;=total_number_of_payments,ROWS($A$49:A656)-1,NA())</f>
        <v>#N/A</v>
      </c>
      <c r="B656" s="2" t="e">
        <f t="shared" si="36"/>
        <v>#N/A</v>
      </c>
      <c r="C656" s="3" t="e">
        <f t="shared" si="37"/>
        <v>#N/A</v>
      </c>
      <c r="D656" s="3" t="e">
        <f t="shared" si="38"/>
        <v>#N/A</v>
      </c>
      <c r="E656" s="3" t="e">
        <f t="shared" si="39"/>
        <v>#N/A</v>
      </c>
    </row>
    <row r="657" spans="1:5" x14ac:dyDescent="0.25">
      <c r="A657" t="e">
        <f>IF(ROWS($A$49:A657)-1&lt;=total_number_of_payments,ROWS($A$49:A657)-1,NA())</f>
        <v>#N/A</v>
      </c>
      <c r="B657" s="2" t="e">
        <f t="shared" si="36"/>
        <v>#N/A</v>
      </c>
      <c r="C657" s="3" t="e">
        <f t="shared" si="37"/>
        <v>#N/A</v>
      </c>
      <c r="D657" s="3" t="e">
        <f t="shared" si="38"/>
        <v>#N/A</v>
      </c>
      <c r="E657" s="3" t="e">
        <f t="shared" si="39"/>
        <v>#N/A</v>
      </c>
    </row>
    <row r="658" spans="1:5" x14ac:dyDescent="0.25">
      <c r="A658" t="e">
        <f>IF(ROWS($A$49:A658)-1&lt;=total_number_of_payments,ROWS($A$49:A658)-1,NA())</f>
        <v>#N/A</v>
      </c>
      <c r="B658" s="2" t="e">
        <f t="shared" si="36"/>
        <v>#N/A</v>
      </c>
      <c r="C658" s="3" t="e">
        <f t="shared" si="37"/>
        <v>#N/A</v>
      </c>
      <c r="D658" s="3" t="e">
        <f t="shared" si="38"/>
        <v>#N/A</v>
      </c>
      <c r="E658" s="3" t="e">
        <f t="shared" si="39"/>
        <v>#N/A</v>
      </c>
    </row>
    <row r="659" spans="1:5" x14ac:dyDescent="0.25">
      <c r="A659" t="e">
        <f>IF(ROWS($A$49:A659)-1&lt;=total_number_of_payments,ROWS($A$49:A659)-1,NA())</f>
        <v>#N/A</v>
      </c>
      <c r="B659" s="2" t="e">
        <f t="shared" si="36"/>
        <v>#N/A</v>
      </c>
      <c r="C659" s="3" t="e">
        <f t="shared" si="37"/>
        <v>#N/A</v>
      </c>
      <c r="D659" s="3" t="e">
        <f t="shared" si="38"/>
        <v>#N/A</v>
      </c>
      <c r="E659" s="3" t="e">
        <f t="shared" si="39"/>
        <v>#N/A</v>
      </c>
    </row>
    <row r="660" spans="1:5" x14ac:dyDescent="0.25">
      <c r="A660" t="e">
        <f>IF(ROWS($A$49:A660)-1&lt;=total_number_of_payments,ROWS($A$49:A660)-1,NA())</f>
        <v>#N/A</v>
      </c>
      <c r="B660" s="2" t="e">
        <f t="shared" si="36"/>
        <v>#N/A</v>
      </c>
      <c r="C660" s="3" t="e">
        <f t="shared" si="37"/>
        <v>#N/A</v>
      </c>
      <c r="D660" s="3" t="e">
        <f t="shared" si="38"/>
        <v>#N/A</v>
      </c>
      <c r="E660" s="3" t="e">
        <f t="shared" si="39"/>
        <v>#N/A</v>
      </c>
    </row>
    <row r="661" spans="1:5" x14ac:dyDescent="0.25">
      <c r="A661" t="e">
        <f>IF(ROWS($A$49:A661)-1&lt;=total_number_of_payments,ROWS($A$49:A661)-1,NA())</f>
        <v>#N/A</v>
      </c>
      <c r="B661" s="2" t="e">
        <f t="shared" si="36"/>
        <v>#N/A</v>
      </c>
      <c r="C661" s="3" t="e">
        <f t="shared" si="37"/>
        <v>#N/A</v>
      </c>
      <c r="D661" s="3" t="e">
        <f t="shared" si="38"/>
        <v>#N/A</v>
      </c>
      <c r="E661" s="3" t="e">
        <f t="shared" si="39"/>
        <v>#N/A</v>
      </c>
    </row>
    <row r="662" spans="1:5" x14ac:dyDescent="0.25">
      <c r="A662" t="e">
        <f>IF(ROWS($A$49:A662)-1&lt;=total_number_of_payments,ROWS($A$49:A662)-1,NA())</f>
        <v>#N/A</v>
      </c>
      <c r="B662" s="2" t="e">
        <f t="shared" si="36"/>
        <v>#N/A</v>
      </c>
      <c r="C662" s="3" t="e">
        <f t="shared" si="37"/>
        <v>#N/A</v>
      </c>
      <c r="D662" s="3" t="e">
        <f t="shared" si="38"/>
        <v>#N/A</v>
      </c>
      <c r="E662" s="3" t="e">
        <f t="shared" si="39"/>
        <v>#N/A</v>
      </c>
    </row>
    <row r="663" spans="1:5" x14ac:dyDescent="0.25">
      <c r="A663" t="e">
        <f>IF(ROWS($A$49:A663)-1&lt;=total_number_of_payments,ROWS($A$49:A663)-1,NA())</f>
        <v>#N/A</v>
      </c>
      <c r="B663" s="2" t="e">
        <f t="shared" si="36"/>
        <v>#N/A</v>
      </c>
      <c r="C663" s="3" t="e">
        <f t="shared" si="37"/>
        <v>#N/A</v>
      </c>
      <c r="D663" s="3" t="e">
        <f t="shared" si="38"/>
        <v>#N/A</v>
      </c>
      <c r="E663" s="3" t="e">
        <f t="shared" si="39"/>
        <v>#N/A</v>
      </c>
    </row>
    <row r="664" spans="1:5" x14ac:dyDescent="0.25">
      <c r="A664" t="e">
        <f>IF(ROWS($A$49:A664)-1&lt;=total_number_of_payments,ROWS($A$49:A664)-1,NA())</f>
        <v>#N/A</v>
      </c>
      <c r="B664" s="2" t="e">
        <f t="shared" si="36"/>
        <v>#N/A</v>
      </c>
      <c r="C664" s="3" t="e">
        <f t="shared" si="37"/>
        <v>#N/A</v>
      </c>
      <c r="D664" s="3" t="e">
        <f t="shared" si="38"/>
        <v>#N/A</v>
      </c>
      <c r="E664" s="3" t="e">
        <f t="shared" si="39"/>
        <v>#N/A</v>
      </c>
    </row>
    <row r="665" spans="1:5" x14ac:dyDescent="0.25">
      <c r="A665" t="e">
        <f>IF(ROWS($A$49:A665)-1&lt;=total_number_of_payments,ROWS($A$49:A665)-1,NA())</f>
        <v>#N/A</v>
      </c>
      <c r="B665" s="2" t="e">
        <f t="shared" si="36"/>
        <v>#N/A</v>
      </c>
      <c r="C665" s="3" t="e">
        <f t="shared" si="37"/>
        <v>#N/A</v>
      </c>
      <c r="D665" s="3" t="e">
        <f t="shared" si="38"/>
        <v>#N/A</v>
      </c>
      <c r="E665" s="3" t="e">
        <f t="shared" si="39"/>
        <v>#N/A</v>
      </c>
    </row>
    <row r="666" spans="1:5" x14ac:dyDescent="0.25">
      <c r="A666" t="e">
        <f>IF(ROWS($A$49:A666)-1&lt;=total_number_of_payments,ROWS($A$49:A666)-1,NA())</f>
        <v>#N/A</v>
      </c>
      <c r="B666" s="2" t="e">
        <f t="shared" si="36"/>
        <v>#N/A</v>
      </c>
      <c r="C666" s="3" t="e">
        <f t="shared" si="37"/>
        <v>#N/A</v>
      </c>
      <c r="D666" s="3" t="e">
        <f t="shared" si="38"/>
        <v>#N/A</v>
      </c>
      <c r="E666" s="3" t="e">
        <f t="shared" si="39"/>
        <v>#N/A</v>
      </c>
    </row>
    <row r="667" spans="1:5" x14ac:dyDescent="0.25">
      <c r="A667" t="e">
        <f>IF(ROWS($A$49:A667)-1&lt;=total_number_of_payments,ROWS($A$49:A667)-1,NA())</f>
        <v>#N/A</v>
      </c>
      <c r="B667" s="2" t="e">
        <f t="shared" si="36"/>
        <v>#N/A</v>
      </c>
      <c r="C667" s="3" t="e">
        <f t="shared" si="37"/>
        <v>#N/A</v>
      </c>
      <c r="D667" s="3" t="e">
        <f t="shared" si="38"/>
        <v>#N/A</v>
      </c>
      <c r="E667" s="3" t="e">
        <f t="shared" si="39"/>
        <v>#N/A</v>
      </c>
    </row>
    <row r="668" spans="1:5" x14ac:dyDescent="0.25">
      <c r="A668" t="e">
        <f>IF(ROWS($A$49:A668)-1&lt;=total_number_of_payments,ROWS($A$49:A668)-1,NA())</f>
        <v>#N/A</v>
      </c>
      <c r="B668" s="2" t="e">
        <f t="shared" si="36"/>
        <v>#N/A</v>
      </c>
      <c r="C668" s="3" t="e">
        <f t="shared" si="37"/>
        <v>#N/A</v>
      </c>
      <c r="D668" s="3" t="e">
        <f t="shared" si="38"/>
        <v>#N/A</v>
      </c>
      <c r="E668" s="3" t="e">
        <f t="shared" si="39"/>
        <v>#N/A</v>
      </c>
    </row>
    <row r="669" spans="1:5" x14ac:dyDescent="0.25">
      <c r="A669" t="e">
        <f>IF(ROWS($A$49:A669)-1&lt;=total_number_of_payments,ROWS($A$49:A669)-1,NA())</f>
        <v>#N/A</v>
      </c>
      <c r="B669" s="2" t="e">
        <f t="shared" si="36"/>
        <v>#N/A</v>
      </c>
      <c r="C669" s="3" t="e">
        <f t="shared" si="37"/>
        <v>#N/A</v>
      </c>
      <c r="D669" s="3" t="e">
        <f t="shared" si="38"/>
        <v>#N/A</v>
      </c>
      <c r="E669" s="3" t="e">
        <f t="shared" si="39"/>
        <v>#N/A</v>
      </c>
    </row>
    <row r="670" spans="1:5" x14ac:dyDescent="0.25">
      <c r="A670" t="e">
        <f>IF(ROWS($A$49:A670)-1&lt;=total_number_of_payments,ROWS($A$49:A670)-1,NA())</f>
        <v>#N/A</v>
      </c>
      <c r="B670" s="2" t="e">
        <f t="shared" si="36"/>
        <v>#N/A</v>
      </c>
      <c r="C670" s="3" t="e">
        <f t="shared" si="37"/>
        <v>#N/A</v>
      </c>
      <c r="D670" s="3" t="e">
        <f t="shared" si="38"/>
        <v>#N/A</v>
      </c>
      <c r="E670" s="3" t="e">
        <f t="shared" si="39"/>
        <v>#N/A</v>
      </c>
    </row>
    <row r="671" spans="1:5" x14ac:dyDescent="0.25">
      <c r="A671" t="e">
        <f>IF(ROWS($A$49:A671)-1&lt;=total_number_of_payments,ROWS($A$49:A671)-1,NA())</f>
        <v>#N/A</v>
      </c>
      <c r="B671" s="2" t="e">
        <f t="shared" si="36"/>
        <v>#N/A</v>
      </c>
      <c r="C671" s="3" t="e">
        <f t="shared" si="37"/>
        <v>#N/A</v>
      </c>
      <c r="D671" s="3" t="e">
        <f t="shared" si="38"/>
        <v>#N/A</v>
      </c>
      <c r="E671" s="3" t="e">
        <f t="shared" si="39"/>
        <v>#N/A</v>
      </c>
    </row>
    <row r="672" spans="1:5" x14ac:dyDescent="0.25">
      <c r="A672" t="e">
        <f>IF(ROWS($A$49:A672)-1&lt;=total_number_of_payments,ROWS($A$49:A672)-1,NA())</f>
        <v>#N/A</v>
      </c>
      <c r="B672" s="2" t="e">
        <f t="shared" si="36"/>
        <v>#N/A</v>
      </c>
      <c r="C672" s="3" t="e">
        <f t="shared" si="37"/>
        <v>#N/A</v>
      </c>
      <c r="D672" s="3" t="e">
        <f t="shared" si="38"/>
        <v>#N/A</v>
      </c>
      <c r="E672" s="3" t="e">
        <f t="shared" si="39"/>
        <v>#N/A</v>
      </c>
    </row>
    <row r="673" spans="1:5" x14ac:dyDescent="0.25">
      <c r="A673" t="e">
        <f>IF(ROWS($A$49:A673)-1&lt;=total_number_of_payments,ROWS($A$49:A673)-1,NA())</f>
        <v>#N/A</v>
      </c>
      <c r="B673" s="2" t="e">
        <f t="shared" si="36"/>
        <v>#N/A</v>
      </c>
      <c r="C673" s="3" t="e">
        <f t="shared" si="37"/>
        <v>#N/A</v>
      </c>
      <c r="D673" s="3" t="e">
        <f t="shared" si="38"/>
        <v>#N/A</v>
      </c>
      <c r="E673" s="3" t="e">
        <f t="shared" si="39"/>
        <v>#N/A</v>
      </c>
    </row>
    <row r="674" spans="1:5" x14ac:dyDescent="0.25">
      <c r="A674" t="e">
        <f>IF(ROWS($A$49:A674)-1&lt;=total_number_of_payments,ROWS($A$49:A674)-1,NA())</f>
        <v>#N/A</v>
      </c>
      <c r="B674" s="2" t="e">
        <f t="shared" si="36"/>
        <v>#N/A</v>
      </c>
      <c r="C674" s="3" t="e">
        <f t="shared" si="37"/>
        <v>#N/A</v>
      </c>
      <c r="D674" s="3" t="e">
        <f t="shared" si="38"/>
        <v>#N/A</v>
      </c>
      <c r="E674" s="3" t="e">
        <f t="shared" si="39"/>
        <v>#N/A</v>
      </c>
    </row>
    <row r="675" spans="1:5" x14ac:dyDescent="0.25">
      <c r="A675" t="e">
        <f>IF(ROWS($A$49:A675)-1&lt;=total_number_of_payments,ROWS($A$49:A675)-1,NA())</f>
        <v>#N/A</v>
      </c>
      <c r="B675" s="2" t="e">
        <f t="shared" si="36"/>
        <v>#N/A</v>
      </c>
      <c r="C675" s="3" t="e">
        <f t="shared" si="37"/>
        <v>#N/A</v>
      </c>
      <c r="D675" s="3" t="e">
        <f t="shared" si="38"/>
        <v>#N/A</v>
      </c>
      <c r="E675" s="3" t="e">
        <f t="shared" si="39"/>
        <v>#N/A</v>
      </c>
    </row>
    <row r="676" spans="1:5" x14ac:dyDescent="0.25">
      <c r="A676" t="e">
        <f>IF(ROWS($A$49:A676)-1&lt;=total_number_of_payments,ROWS($A$49:A676)-1,NA())</f>
        <v>#N/A</v>
      </c>
      <c r="B676" s="2" t="e">
        <f t="shared" si="36"/>
        <v>#N/A</v>
      </c>
      <c r="C676" s="3" t="e">
        <f t="shared" si="37"/>
        <v>#N/A</v>
      </c>
      <c r="D676" s="3" t="e">
        <f t="shared" si="38"/>
        <v>#N/A</v>
      </c>
      <c r="E676" s="3" t="e">
        <f t="shared" si="39"/>
        <v>#N/A</v>
      </c>
    </row>
    <row r="677" spans="1:5" x14ac:dyDescent="0.25">
      <c r="A677" t="e">
        <f>IF(ROWS($A$49:A677)-1&lt;=total_number_of_payments,ROWS($A$49:A677)-1,NA())</f>
        <v>#N/A</v>
      </c>
      <c r="B677" s="2" t="e">
        <f t="shared" si="36"/>
        <v>#N/A</v>
      </c>
      <c r="C677" s="3" t="e">
        <f t="shared" si="37"/>
        <v>#N/A</v>
      </c>
      <c r="D677" s="3" t="e">
        <f t="shared" si="38"/>
        <v>#N/A</v>
      </c>
      <c r="E677" s="3" t="e">
        <f t="shared" si="39"/>
        <v>#N/A</v>
      </c>
    </row>
    <row r="678" spans="1:5" x14ac:dyDescent="0.25">
      <c r="A678" t="e">
        <f>IF(ROWS($A$49:A678)-1&lt;=total_number_of_payments,ROWS($A$49:A678)-1,NA())</f>
        <v>#N/A</v>
      </c>
      <c r="B678" s="2" t="e">
        <f t="shared" si="36"/>
        <v>#N/A</v>
      </c>
      <c r="C678" s="3" t="e">
        <f t="shared" si="37"/>
        <v>#N/A</v>
      </c>
      <c r="D678" s="3" t="e">
        <f t="shared" si="38"/>
        <v>#N/A</v>
      </c>
      <c r="E678" s="3" t="e">
        <f t="shared" si="39"/>
        <v>#N/A</v>
      </c>
    </row>
    <row r="679" spans="1:5" x14ac:dyDescent="0.25">
      <c r="A679" t="e">
        <f>IF(ROWS($A$49:A679)-1&lt;=total_number_of_payments,ROWS($A$49:A679)-1,NA())</f>
        <v>#N/A</v>
      </c>
      <c r="B679" s="2" t="e">
        <f t="shared" si="36"/>
        <v>#N/A</v>
      </c>
      <c r="C679" s="3" t="e">
        <f t="shared" si="37"/>
        <v>#N/A</v>
      </c>
      <c r="D679" s="3" t="e">
        <f t="shared" si="38"/>
        <v>#N/A</v>
      </c>
      <c r="E679" s="3" t="e">
        <f t="shared" si="39"/>
        <v>#N/A</v>
      </c>
    </row>
    <row r="680" spans="1:5" x14ac:dyDescent="0.25">
      <c r="A680" t="e">
        <f>IF(ROWS($A$49:A680)-1&lt;=total_number_of_payments,ROWS($A$49:A680)-1,NA())</f>
        <v>#N/A</v>
      </c>
      <c r="B680" s="2" t="e">
        <f t="shared" si="36"/>
        <v>#N/A</v>
      </c>
      <c r="C680" s="3" t="e">
        <f t="shared" si="37"/>
        <v>#N/A</v>
      </c>
      <c r="D680" s="3" t="e">
        <f t="shared" si="38"/>
        <v>#N/A</v>
      </c>
      <c r="E680" s="3" t="e">
        <f t="shared" si="39"/>
        <v>#N/A</v>
      </c>
    </row>
    <row r="681" spans="1:5" x14ac:dyDescent="0.25">
      <c r="A681" t="e">
        <f>IF(ROWS($A$49:A681)-1&lt;=total_number_of_payments,ROWS($A$49:A681)-1,NA())</f>
        <v>#N/A</v>
      </c>
      <c r="B681" s="2" t="e">
        <f t="shared" si="36"/>
        <v>#N/A</v>
      </c>
      <c r="C681" s="3" t="e">
        <f t="shared" si="37"/>
        <v>#N/A</v>
      </c>
      <c r="D681" s="3" t="e">
        <f t="shared" si="38"/>
        <v>#N/A</v>
      </c>
      <c r="E681" s="3" t="e">
        <f t="shared" si="39"/>
        <v>#N/A</v>
      </c>
    </row>
    <row r="682" spans="1:5" x14ac:dyDescent="0.25">
      <c r="A682" t="e">
        <f>IF(ROWS($A$49:A682)-1&lt;=total_number_of_payments,ROWS($A$49:A682)-1,NA())</f>
        <v>#N/A</v>
      </c>
      <c r="B682" s="2" t="e">
        <f t="shared" si="36"/>
        <v>#N/A</v>
      </c>
      <c r="C682" s="3" t="e">
        <f t="shared" si="37"/>
        <v>#N/A</v>
      </c>
      <c r="D682" s="3" t="e">
        <f t="shared" si="38"/>
        <v>#N/A</v>
      </c>
      <c r="E682" s="3" t="e">
        <f t="shared" si="39"/>
        <v>#N/A</v>
      </c>
    </row>
    <row r="683" spans="1:5" x14ac:dyDescent="0.25">
      <c r="A683" t="e">
        <f>IF(ROWS($A$49:A683)-1&lt;=total_number_of_payments,ROWS($A$49:A683)-1,NA())</f>
        <v>#N/A</v>
      </c>
      <c r="B683" s="2" t="e">
        <f t="shared" si="36"/>
        <v>#N/A</v>
      </c>
      <c r="C683" s="3" t="e">
        <f t="shared" si="37"/>
        <v>#N/A</v>
      </c>
      <c r="D683" s="3" t="e">
        <f t="shared" si="38"/>
        <v>#N/A</v>
      </c>
      <c r="E683" s="3" t="e">
        <f t="shared" si="39"/>
        <v>#N/A</v>
      </c>
    </row>
    <row r="684" spans="1:5" x14ac:dyDescent="0.25">
      <c r="A684" t="e">
        <f>IF(ROWS($A$49:A684)-1&lt;=total_number_of_payments,ROWS($A$49:A684)-1,NA())</f>
        <v>#N/A</v>
      </c>
      <c r="B684" s="2" t="e">
        <f t="shared" si="36"/>
        <v>#N/A</v>
      </c>
      <c r="C684" s="3" t="e">
        <f t="shared" si="37"/>
        <v>#N/A</v>
      </c>
      <c r="D684" s="3" t="e">
        <f t="shared" si="38"/>
        <v>#N/A</v>
      </c>
      <c r="E684" s="3" t="e">
        <f t="shared" si="39"/>
        <v>#N/A</v>
      </c>
    </row>
    <row r="685" spans="1:5" x14ac:dyDescent="0.25">
      <c r="A685" t="e">
        <f>IF(ROWS($A$49:A685)-1&lt;=total_number_of_payments,ROWS($A$49:A685)-1,NA())</f>
        <v>#N/A</v>
      </c>
      <c r="B685" s="2" t="e">
        <f t="shared" si="36"/>
        <v>#N/A</v>
      </c>
      <c r="C685" s="3" t="e">
        <f t="shared" si="37"/>
        <v>#N/A</v>
      </c>
      <c r="D685" s="3" t="e">
        <f t="shared" si="38"/>
        <v>#N/A</v>
      </c>
      <c r="E685" s="3" t="e">
        <f t="shared" si="39"/>
        <v>#N/A</v>
      </c>
    </row>
    <row r="686" spans="1:5" x14ac:dyDescent="0.25">
      <c r="A686" t="e">
        <f>IF(ROWS($A$49:A686)-1&lt;=total_number_of_payments,ROWS($A$49:A686)-1,NA())</f>
        <v>#N/A</v>
      </c>
      <c r="B686" s="2" t="e">
        <f t="shared" si="36"/>
        <v>#N/A</v>
      </c>
      <c r="C686" s="3" t="e">
        <f t="shared" si="37"/>
        <v>#N/A</v>
      </c>
      <c r="D686" s="3" t="e">
        <f t="shared" si="38"/>
        <v>#N/A</v>
      </c>
      <c r="E686" s="3" t="e">
        <f t="shared" si="39"/>
        <v>#N/A</v>
      </c>
    </row>
    <row r="687" spans="1:5" x14ac:dyDescent="0.25">
      <c r="A687" t="e">
        <f>IF(ROWS($A$49:A687)-1&lt;=total_number_of_payments,ROWS($A$49:A687)-1,NA())</f>
        <v>#N/A</v>
      </c>
      <c r="B687" s="2" t="e">
        <f t="shared" si="36"/>
        <v>#N/A</v>
      </c>
      <c r="C687" s="3" t="e">
        <f t="shared" si="37"/>
        <v>#N/A</v>
      </c>
      <c r="D687" s="3" t="e">
        <f t="shared" si="38"/>
        <v>#N/A</v>
      </c>
      <c r="E687" s="3" t="e">
        <f t="shared" si="39"/>
        <v>#N/A</v>
      </c>
    </row>
    <row r="688" spans="1:5" x14ac:dyDescent="0.25">
      <c r="A688" t="e">
        <f>IF(ROWS($A$49:A688)-1&lt;=total_number_of_payments,ROWS($A$49:A688)-1,NA())</f>
        <v>#N/A</v>
      </c>
      <c r="B688" s="2" t="e">
        <f t="shared" si="36"/>
        <v>#N/A</v>
      </c>
      <c r="C688" s="3" t="e">
        <f t="shared" si="37"/>
        <v>#N/A</v>
      </c>
      <c r="D688" s="3" t="e">
        <f t="shared" si="38"/>
        <v>#N/A</v>
      </c>
      <c r="E688" s="3" t="e">
        <f t="shared" si="39"/>
        <v>#N/A</v>
      </c>
    </row>
    <row r="689" spans="1:5" x14ac:dyDescent="0.25">
      <c r="A689" t="e">
        <f>IF(ROWS($A$49:A689)-1&lt;=total_number_of_payments,ROWS($A$49:A689)-1,NA())</f>
        <v>#N/A</v>
      </c>
      <c r="B689" s="2" t="e">
        <f t="shared" si="36"/>
        <v>#N/A</v>
      </c>
      <c r="C689" s="3" t="e">
        <f t="shared" si="37"/>
        <v>#N/A</v>
      </c>
      <c r="D689" s="3" t="e">
        <f t="shared" si="38"/>
        <v>#N/A</v>
      </c>
      <c r="E689" s="3" t="e">
        <f t="shared" si="39"/>
        <v>#N/A</v>
      </c>
    </row>
    <row r="690" spans="1:5" x14ac:dyDescent="0.25">
      <c r="A690" t="e">
        <f>IF(ROWS($A$49:A690)-1&lt;=total_number_of_payments,ROWS($A$49:A690)-1,NA())</f>
        <v>#N/A</v>
      </c>
      <c r="B690" s="2" t="e">
        <f t="shared" ref="B690:B753" si="40">IF(A690&lt;=total_number_of_payments,PMT,NA())</f>
        <v>#N/A</v>
      </c>
      <c r="C690" s="3" t="e">
        <f t="shared" ref="C690:C753" si="41">IPMT(EPR,A690,total_number_of_payments,-loan_amount)</f>
        <v>#N/A</v>
      </c>
      <c r="D690" s="3" t="e">
        <f t="shared" ref="D690:D753" si="42">PPMT(EPR,A690,total_number_of_payments,-loan_amount)</f>
        <v>#N/A</v>
      </c>
      <c r="E690" s="3" t="e">
        <f t="shared" si="39"/>
        <v>#N/A</v>
      </c>
    </row>
    <row r="691" spans="1:5" x14ac:dyDescent="0.25">
      <c r="A691" t="e">
        <f>IF(ROWS($A$49:A691)-1&lt;=total_number_of_payments,ROWS($A$49:A691)-1,NA())</f>
        <v>#N/A</v>
      </c>
      <c r="B691" s="2" t="e">
        <f t="shared" si="40"/>
        <v>#N/A</v>
      </c>
      <c r="C691" s="3" t="e">
        <f t="shared" si="41"/>
        <v>#N/A</v>
      </c>
      <c r="D691" s="3" t="e">
        <f t="shared" si="42"/>
        <v>#N/A</v>
      </c>
      <c r="E691" s="3" t="e">
        <f t="shared" ref="E691:E754" si="43">IF((E690-D691)&gt;0.001,E690-D691,0)</f>
        <v>#N/A</v>
      </c>
    </row>
    <row r="692" spans="1:5" x14ac:dyDescent="0.25">
      <c r="A692" t="e">
        <f>IF(ROWS($A$49:A692)-1&lt;=total_number_of_payments,ROWS($A$49:A692)-1,NA())</f>
        <v>#N/A</v>
      </c>
      <c r="B692" s="2" t="e">
        <f t="shared" si="40"/>
        <v>#N/A</v>
      </c>
      <c r="C692" s="3" t="e">
        <f t="shared" si="41"/>
        <v>#N/A</v>
      </c>
      <c r="D692" s="3" t="e">
        <f t="shared" si="42"/>
        <v>#N/A</v>
      </c>
      <c r="E692" s="3" t="e">
        <f t="shared" si="43"/>
        <v>#N/A</v>
      </c>
    </row>
    <row r="693" spans="1:5" x14ac:dyDescent="0.25">
      <c r="A693" t="e">
        <f>IF(ROWS($A$49:A693)-1&lt;=total_number_of_payments,ROWS($A$49:A693)-1,NA())</f>
        <v>#N/A</v>
      </c>
      <c r="B693" s="2" t="e">
        <f t="shared" si="40"/>
        <v>#N/A</v>
      </c>
      <c r="C693" s="3" t="e">
        <f t="shared" si="41"/>
        <v>#N/A</v>
      </c>
      <c r="D693" s="3" t="e">
        <f t="shared" si="42"/>
        <v>#N/A</v>
      </c>
      <c r="E693" s="3" t="e">
        <f t="shared" si="43"/>
        <v>#N/A</v>
      </c>
    </row>
    <row r="694" spans="1:5" x14ac:dyDescent="0.25">
      <c r="A694" t="e">
        <f>IF(ROWS($A$49:A694)-1&lt;=total_number_of_payments,ROWS($A$49:A694)-1,NA())</f>
        <v>#N/A</v>
      </c>
      <c r="B694" s="2" t="e">
        <f t="shared" si="40"/>
        <v>#N/A</v>
      </c>
      <c r="C694" s="3" t="e">
        <f t="shared" si="41"/>
        <v>#N/A</v>
      </c>
      <c r="D694" s="3" t="e">
        <f t="shared" si="42"/>
        <v>#N/A</v>
      </c>
      <c r="E694" s="3" t="e">
        <f t="shared" si="43"/>
        <v>#N/A</v>
      </c>
    </row>
    <row r="695" spans="1:5" x14ac:dyDescent="0.25">
      <c r="A695" t="e">
        <f>IF(ROWS($A$49:A695)-1&lt;=total_number_of_payments,ROWS($A$49:A695)-1,NA())</f>
        <v>#N/A</v>
      </c>
      <c r="B695" s="2" t="e">
        <f t="shared" si="40"/>
        <v>#N/A</v>
      </c>
      <c r="C695" s="3" t="e">
        <f t="shared" si="41"/>
        <v>#N/A</v>
      </c>
      <c r="D695" s="3" t="e">
        <f t="shared" si="42"/>
        <v>#N/A</v>
      </c>
      <c r="E695" s="3" t="e">
        <f t="shared" si="43"/>
        <v>#N/A</v>
      </c>
    </row>
    <row r="696" spans="1:5" x14ac:dyDescent="0.25">
      <c r="A696" t="e">
        <f>IF(ROWS($A$49:A696)-1&lt;=total_number_of_payments,ROWS($A$49:A696)-1,NA())</f>
        <v>#N/A</v>
      </c>
      <c r="B696" s="2" t="e">
        <f t="shared" si="40"/>
        <v>#N/A</v>
      </c>
      <c r="C696" s="3" t="e">
        <f t="shared" si="41"/>
        <v>#N/A</v>
      </c>
      <c r="D696" s="3" t="e">
        <f t="shared" si="42"/>
        <v>#N/A</v>
      </c>
      <c r="E696" s="3" t="e">
        <f t="shared" si="43"/>
        <v>#N/A</v>
      </c>
    </row>
    <row r="697" spans="1:5" x14ac:dyDescent="0.25">
      <c r="A697" t="e">
        <f>IF(ROWS($A$49:A697)-1&lt;=total_number_of_payments,ROWS($A$49:A697)-1,NA())</f>
        <v>#N/A</v>
      </c>
      <c r="B697" s="2" t="e">
        <f t="shared" si="40"/>
        <v>#N/A</v>
      </c>
      <c r="C697" s="3" t="e">
        <f t="shared" si="41"/>
        <v>#N/A</v>
      </c>
      <c r="D697" s="3" t="e">
        <f t="shared" si="42"/>
        <v>#N/A</v>
      </c>
      <c r="E697" s="3" t="e">
        <f t="shared" si="43"/>
        <v>#N/A</v>
      </c>
    </row>
    <row r="698" spans="1:5" x14ac:dyDescent="0.25">
      <c r="A698" t="e">
        <f>IF(ROWS($A$49:A698)-1&lt;=total_number_of_payments,ROWS($A$49:A698)-1,NA())</f>
        <v>#N/A</v>
      </c>
      <c r="B698" s="2" t="e">
        <f t="shared" si="40"/>
        <v>#N/A</v>
      </c>
      <c r="C698" s="3" t="e">
        <f t="shared" si="41"/>
        <v>#N/A</v>
      </c>
      <c r="D698" s="3" t="e">
        <f t="shared" si="42"/>
        <v>#N/A</v>
      </c>
      <c r="E698" s="3" t="e">
        <f t="shared" si="43"/>
        <v>#N/A</v>
      </c>
    </row>
    <row r="699" spans="1:5" x14ac:dyDescent="0.25">
      <c r="A699" t="e">
        <f>IF(ROWS($A$49:A699)-1&lt;=total_number_of_payments,ROWS($A$49:A699)-1,NA())</f>
        <v>#N/A</v>
      </c>
      <c r="B699" s="2" t="e">
        <f t="shared" si="40"/>
        <v>#N/A</v>
      </c>
      <c r="C699" s="3" t="e">
        <f t="shared" si="41"/>
        <v>#N/A</v>
      </c>
      <c r="D699" s="3" t="e">
        <f t="shared" si="42"/>
        <v>#N/A</v>
      </c>
      <c r="E699" s="3" t="e">
        <f t="shared" si="43"/>
        <v>#N/A</v>
      </c>
    </row>
    <row r="700" spans="1:5" x14ac:dyDescent="0.25">
      <c r="A700" t="e">
        <f>IF(ROWS($A$49:A700)-1&lt;=total_number_of_payments,ROWS($A$49:A700)-1,NA())</f>
        <v>#N/A</v>
      </c>
      <c r="B700" s="2" t="e">
        <f t="shared" si="40"/>
        <v>#N/A</v>
      </c>
      <c r="C700" s="3" t="e">
        <f t="shared" si="41"/>
        <v>#N/A</v>
      </c>
      <c r="D700" s="3" t="e">
        <f t="shared" si="42"/>
        <v>#N/A</v>
      </c>
      <c r="E700" s="3" t="e">
        <f t="shared" si="43"/>
        <v>#N/A</v>
      </c>
    </row>
    <row r="701" spans="1:5" x14ac:dyDescent="0.25">
      <c r="A701" t="e">
        <f>IF(ROWS($A$49:A701)-1&lt;=total_number_of_payments,ROWS($A$49:A701)-1,NA())</f>
        <v>#N/A</v>
      </c>
      <c r="B701" s="2" t="e">
        <f t="shared" si="40"/>
        <v>#N/A</v>
      </c>
      <c r="C701" s="3" t="e">
        <f t="shared" si="41"/>
        <v>#N/A</v>
      </c>
      <c r="D701" s="3" t="e">
        <f t="shared" si="42"/>
        <v>#N/A</v>
      </c>
      <c r="E701" s="3" t="e">
        <f t="shared" si="43"/>
        <v>#N/A</v>
      </c>
    </row>
    <row r="702" spans="1:5" x14ac:dyDescent="0.25">
      <c r="A702" t="e">
        <f>IF(ROWS($A$49:A702)-1&lt;=total_number_of_payments,ROWS($A$49:A702)-1,NA())</f>
        <v>#N/A</v>
      </c>
      <c r="B702" s="2" t="e">
        <f t="shared" si="40"/>
        <v>#N/A</v>
      </c>
      <c r="C702" s="3" t="e">
        <f t="shared" si="41"/>
        <v>#N/A</v>
      </c>
      <c r="D702" s="3" t="e">
        <f t="shared" si="42"/>
        <v>#N/A</v>
      </c>
      <c r="E702" s="3" t="e">
        <f t="shared" si="43"/>
        <v>#N/A</v>
      </c>
    </row>
    <row r="703" spans="1:5" x14ac:dyDescent="0.25">
      <c r="A703" t="e">
        <f>IF(ROWS($A$49:A703)-1&lt;=total_number_of_payments,ROWS($A$49:A703)-1,NA())</f>
        <v>#N/A</v>
      </c>
      <c r="B703" s="2" t="e">
        <f t="shared" si="40"/>
        <v>#N/A</v>
      </c>
      <c r="C703" s="3" t="e">
        <f t="shared" si="41"/>
        <v>#N/A</v>
      </c>
      <c r="D703" s="3" t="e">
        <f t="shared" si="42"/>
        <v>#N/A</v>
      </c>
      <c r="E703" s="3" t="e">
        <f t="shared" si="43"/>
        <v>#N/A</v>
      </c>
    </row>
    <row r="704" spans="1:5" x14ac:dyDescent="0.25">
      <c r="A704" t="e">
        <f>IF(ROWS($A$49:A704)-1&lt;=total_number_of_payments,ROWS($A$49:A704)-1,NA())</f>
        <v>#N/A</v>
      </c>
      <c r="B704" s="2" t="e">
        <f t="shared" si="40"/>
        <v>#N/A</v>
      </c>
      <c r="C704" s="3" t="e">
        <f t="shared" si="41"/>
        <v>#N/A</v>
      </c>
      <c r="D704" s="3" t="e">
        <f t="shared" si="42"/>
        <v>#N/A</v>
      </c>
      <c r="E704" s="3" t="e">
        <f t="shared" si="43"/>
        <v>#N/A</v>
      </c>
    </row>
    <row r="705" spans="1:5" x14ac:dyDescent="0.25">
      <c r="A705" t="e">
        <f>IF(ROWS($A$49:A705)-1&lt;=total_number_of_payments,ROWS($A$49:A705)-1,NA())</f>
        <v>#N/A</v>
      </c>
      <c r="B705" s="2" t="e">
        <f t="shared" si="40"/>
        <v>#N/A</v>
      </c>
      <c r="C705" s="3" t="e">
        <f t="shared" si="41"/>
        <v>#N/A</v>
      </c>
      <c r="D705" s="3" t="e">
        <f t="shared" si="42"/>
        <v>#N/A</v>
      </c>
      <c r="E705" s="3" t="e">
        <f t="shared" si="43"/>
        <v>#N/A</v>
      </c>
    </row>
    <row r="706" spans="1:5" x14ac:dyDescent="0.25">
      <c r="A706" t="e">
        <f>IF(ROWS($A$49:A706)-1&lt;=total_number_of_payments,ROWS($A$49:A706)-1,NA())</f>
        <v>#N/A</v>
      </c>
      <c r="B706" s="2" t="e">
        <f t="shared" si="40"/>
        <v>#N/A</v>
      </c>
      <c r="C706" s="3" t="e">
        <f t="shared" si="41"/>
        <v>#N/A</v>
      </c>
      <c r="D706" s="3" t="e">
        <f t="shared" si="42"/>
        <v>#N/A</v>
      </c>
      <c r="E706" s="3" t="e">
        <f t="shared" si="43"/>
        <v>#N/A</v>
      </c>
    </row>
    <row r="707" spans="1:5" x14ac:dyDescent="0.25">
      <c r="A707" t="e">
        <f>IF(ROWS($A$49:A707)-1&lt;=total_number_of_payments,ROWS($A$49:A707)-1,NA())</f>
        <v>#N/A</v>
      </c>
      <c r="B707" s="2" t="e">
        <f t="shared" si="40"/>
        <v>#N/A</v>
      </c>
      <c r="C707" s="3" t="e">
        <f t="shared" si="41"/>
        <v>#N/A</v>
      </c>
      <c r="D707" s="3" t="e">
        <f t="shared" si="42"/>
        <v>#N/A</v>
      </c>
      <c r="E707" s="3" t="e">
        <f t="shared" si="43"/>
        <v>#N/A</v>
      </c>
    </row>
    <row r="708" spans="1:5" x14ac:dyDescent="0.25">
      <c r="A708" t="e">
        <f>IF(ROWS($A$49:A708)-1&lt;=total_number_of_payments,ROWS($A$49:A708)-1,NA())</f>
        <v>#N/A</v>
      </c>
      <c r="B708" s="2" t="e">
        <f t="shared" si="40"/>
        <v>#N/A</v>
      </c>
      <c r="C708" s="3" t="e">
        <f t="shared" si="41"/>
        <v>#N/A</v>
      </c>
      <c r="D708" s="3" t="e">
        <f t="shared" si="42"/>
        <v>#N/A</v>
      </c>
      <c r="E708" s="3" t="e">
        <f t="shared" si="43"/>
        <v>#N/A</v>
      </c>
    </row>
    <row r="709" spans="1:5" x14ac:dyDescent="0.25">
      <c r="A709" t="e">
        <f>IF(ROWS($A$49:A709)-1&lt;=total_number_of_payments,ROWS($A$49:A709)-1,NA())</f>
        <v>#N/A</v>
      </c>
      <c r="B709" s="2" t="e">
        <f t="shared" si="40"/>
        <v>#N/A</v>
      </c>
      <c r="C709" s="3" t="e">
        <f t="shared" si="41"/>
        <v>#N/A</v>
      </c>
      <c r="D709" s="3" t="e">
        <f t="shared" si="42"/>
        <v>#N/A</v>
      </c>
      <c r="E709" s="3" t="e">
        <f t="shared" si="43"/>
        <v>#N/A</v>
      </c>
    </row>
    <row r="710" spans="1:5" x14ac:dyDescent="0.25">
      <c r="A710" t="e">
        <f>IF(ROWS($A$49:A710)-1&lt;=total_number_of_payments,ROWS($A$49:A710)-1,NA())</f>
        <v>#N/A</v>
      </c>
      <c r="B710" s="2" t="e">
        <f t="shared" si="40"/>
        <v>#N/A</v>
      </c>
      <c r="C710" s="3" t="e">
        <f t="shared" si="41"/>
        <v>#N/A</v>
      </c>
      <c r="D710" s="3" t="e">
        <f t="shared" si="42"/>
        <v>#N/A</v>
      </c>
      <c r="E710" s="3" t="e">
        <f t="shared" si="43"/>
        <v>#N/A</v>
      </c>
    </row>
    <row r="711" spans="1:5" x14ac:dyDescent="0.25">
      <c r="A711" t="e">
        <f>IF(ROWS($A$49:A711)-1&lt;=total_number_of_payments,ROWS($A$49:A711)-1,NA())</f>
        <v>#N/A</v>
      </c>
      <c r="B711" s="2" t="e">
        <f t="shared" si="40"/>
        <v>#N/A</v>
      </c>
      <c r="C711" s="3" t="e">
        <f t="shared" si="41"/>
        <v>#N/A</v>
      </c>
      <c r="D711" s="3" t="e">
        <f t="shared" si="42"/>
        <v>#N/A</v>
      </c>
      <c r="E711" s="3" t="e">
        <f t="shared" si="43"/>
        <v>#N/A</v>
      </c>
    </row>
    <row r="712" spans="1:5" x14ac:dyDescent="0.25">
      <c r="A712" t="e">
        <f>IF(ROWS($A$49:A712)-1&lt;=total_number_of_payments,ROWS($A$49:A712)-1,NA())</f>
        <v>#N/A</v>
      </c>
      <c r="B712" s="2" t="e">
        <f t="shared" si="40"/>
        <v>#N/A</v>
      </c>
      <c r="C712" s="3" t="e">
        <f t="shared" si="41"/>
        <v>#N/A</v>
      </c>
      <c r="D712" s="3" t="e">
        <f t="shared" si="42"/>
        <v>#N/A</v>
      </c>
      <c r="E712" s="3" t="e">
        <f t="shared" si="43"/>
        <v>#N/A</v>
      </c>
    </row>
    <row r="713" spans="1:5" x14ac:dyDescent="0.25">
      <c r="A713" t="e">
        <f>IF(ROWS($A$49:A713)-1&lt;=total_number_of_payments,ROWS($A$49:A713)-1,NA())</f>
        <v>#N/A</v>
      </c>
      <c r="B713" s="2" t="e">
        <f t="shared" si="40"/>
        <v>#N/A</v>
      </c>
      <c r="C713" s="3" t="e">
        <f t="shared" si="41"/>
        <v>#N/A</v>
      </c>
      <c r="D713" s="3" t="e">
        <f t="shared" si="42"/>
        <v>#N/A</v>
      </c>
      <c r="E713" s="3" t="e">
        <f t="shared" si="43"/>
        <v>#N/A</v>
      </c>
    </row>
    <row r="714" spans="1:5" x14ac:dyDescent="0.25">
      <c r="A714" t="e">
        <f>IF(ROWS($A$49:A714)-1&lt;=total_number_of_payments,ROWS($A$49:A714)-1,NA())</f>
        <v>#N/A</v>
      </c>
      <c r="B714" s="2" t="e">
        <f t="shared" si="40"/>
        <v>#N/A</v>
      </c>
      <c r="C714" s="3" t="e">
        <f t="shared" si="41"/>
        <v>#N/A</v>
      </c>
      <c r="D714" s="3" t="e">
        <f t="shared" si="42"/>
        <v>#N/A</v>
      </c>
      <c r="E714" s="3" t="e">
        <f t="shared" si="43"/>
        <v>#N/A</v>
      </c>
    </row>
    <row r="715" spans="1:5" x14ac:dyDescent="0.25">
      <c r="A715" t="e">
        <f>IF(ROWS($A$49:A715)-1&lt;=total_number_of_payments,ROWS($A$49:A715)-1,NA())</f>
        <v>#N/A</v>
      </c>
      <c r="B715" s="2" t="e">
        <f t="shared" si="40"/>
        <v>#N/A</v>
      </c>
      <c r="C715" s="3" t="e">
        <f t="shared" si="41"/>
        <v>#N/A</v>
      </c>
      <c r="D715" s="3" t="e">
        <f t="shared" si="42"/>
        <v>#N/A</v>
      </c>
      <c r="E715" s="3" t="e">
        <f t="shared" si="43"/>
        <v>#N/A</v>
      </c>
    </row>
    <row r="716" spans="1:5" x14ac:dyDescent="0.25">
      <c r="A716" t="e">
        <f>IF(ROWS($A$49:A716)-1&lt;=total_number_of_payments,ROWS($A$49:A716)-1,NA())</f>
        <v>#N/A</v>
      </c>
      <c r="B716" s="2" t="e">
        <f t="shared" si="40"/>
        <v>#N/A</v>
      </c>
      <c r="C716" s="3" t="e">
        <f t="shared" si="41"/>
        <v>#N/A</v>
      </c>
      <c r="D716" s="3" t="e">
        <f t="shared" si="42"/>
        <v>#N/A</v>
      </c>
      <c r="E716" s="3" t="e">
        <f t="shared" si="43"/>
        <v>#N/A</v>
      </c>
    </row>
    <row r="717" spans="1:5" x14ac:dyDescent="0.25">
      <c r="A717" t="e">
        <f>IF(ROWS($A$49:A717)-1&lt;=total_number_of_payments,ROWS($A$49:A717)-1,NA())</f>
        <v>#N/A</v>
      </c>
      <c r="B717" s="2" t="e">
        <f t="shared" si="40"/>
        <v>#N/A</v>
      </c>
      <c r="C717" s="3" t="e">
        <f t="shared" si="41"/>
        <v>#N/A</v>
      </c>
      <c r="D717" s="3" t="e">
        <f t="shared" si="42"/>
        <v>#N/A</v>
      </c>
      <c r="E717" s="3" t="e">
        <f t="shared" si="43"/>
        <v>#N/A</v>
      </c>
    </row>
    <row r="718" spans="1:5" x14ac:dyDescent="0.25">
      <c r="A718" t="e">
        <f>IF(ROWS($A$49:A718)-1&lt;=total_number_of_payments,ROWS($A$49:A718)-1,NA())</f>
        <v>#N/A</v>
      </c>
      <c r="B718" s="2" t="e">
        <f t="shared" si="40"/>
        <v>#N/A</v>
      </c>
      <c r="C718" s="3" t="e">
        <f t="shared" si="41"/>
        <v>#N/A</v>
      </c>
      <c r="D718" s="3" t="e">
        <f t="shared" si="42"/>
        <v>#N/A</v>
      </c>
      <c r="E718" s="3" t="e">
        <f t="shared" si="43"/>
        <v>#N/A</v>
      </c>
    </row>
    <row r="719" spans="1:5" x14ac:dyDescent="0.25">
      <c r="A719" t="e">
        <f>IF(ROWS($A$49:A719)-1&lt;=total_number_of_payments,ROWS($A$49:A719)-1,NA())</f>
        <v>#N/A</v>
      </c>
      <c r="B719" s="2" t="e">
        <f t="shared" si="40"/>
        <v>#N/A</v>
      </c>
      <c r="C719" s="3" t="e">
        <f t="shared" si="41"/>
        <v>#N/A</v>
      </c>
      <c r="D719" s="3" t="e">
        <f t="shared" si="42"/>
        <v>#N/A</v>
      </c>
      <c r="E719" s="3" t="e">
        <f t="shared" si="43"/>
        <v>#N/A</v>
      </c>
    </row>
    <row r="720" spans="1:5" x14ac:dyDescent="0.25">
      <c r="A720" t="e">
        <f>IF(ROWS($A$49:A720)-1&lt;=total_number_of_payments,ROWS($A$49:A720)-1,NA())</f>
        <v>#N/A</v>
      </c>
      <c r="B720" s="2" t="e">
        <f t="shared" si="40"/>
        <v>#N/A</v>
      </c>
      <c r="C720" s="3" t="e">
        <f t="shared" si="41"/>
        <v>#N/A</v>
      </c>
      <c r="D720" s="3" t="e">
        <f t="shared" si="42"/>
        <v>#N/A</v>
      </c>
      <c r="E720" s="3" t="e">
        <f t="shared" si="43"/>
        <v>#N/A</v>
      </c>
    </row>
    <row r="721" spans="1:5" x14ac:dyDescent="0.25">
      <c r="A721" t="e">
        <f>IF(ROWS($A$49:A721)-1&lt;=total_number_of_payments,ROWS($A$49:A721)-1,NA())</f>
        <v>#N/A</v>
      </c>
      <c r="B721" s="2" t="e">
        <f t="shared" si="40"/>
        <v>#N/A</v>
      </c>
      <c r="C721" s="3" t="e">
        <f t="shared" si="41"/>
        <v>#N/A</v>
      </c>
      <c r="D721" s="3" t="e">
        <f t="shared" si="42"/>
        <v>#N/A</v>
      </c>
      <c r="E721" s="3" t="e">
        <f t="shared" si="43"/>
        <v>#N/A</v>
      </c>
    </row>
    <row r="722" spans="1:5" x14ac:dyDescent="0.25">
      <c r="A722" t="e">
        <f>IF(ROWS($A$49:A722)-1&lt;=total_number_of_payments,ROWS($A$49:A722)-1,NA())</f>
        <v>#N/A</v>
      </c>
      <c r="B722" s="2" t="e">
        <f t="shared" si="40"/>
        <v>#N/A</v>
      </c>
      <c r="C722" s="3" t="e">
        <f t="shared" si="41"/>
        <v>#N/A</v>
      </c>
      <c r="D722" s="3" t="e">
        <f t="shared" si="42"/>
        <v>#N/A</v>
      </c>
      <c r="E722" s="3" t="e">
        <f t="shared" si="43"/>
        <v>#N/A</v>
      </c>
    </row>
    <row r="723" spans="1:5" x14ac:dyDescent="0.25">
      <c r="A723" t="e">
        <f>IF(ROWS($A$49:A723)-1&lt;=total_number_of_payments,ROWS($A$49:A723)-1,NA())</f>
        <v>#N/A</v>
      </c>
      <c r="B723" s="2" t="e">
        <f t="shared" si="40"/>
        <v>#N/A</v>
      </c>
      <c r="C723" s="3" t="e">
        <f t="shared" si="41"/>
        <v>#N/A</v>
      </c>
      <c r="D723" s="3" t="e">
        <f t="shared" si="42"/>
        <v>#N/A</v>
      </c>
      <c r="E723" s="3" t="e">
        <f t="shared" si="43"/>
        <v>#N/A</v>
      </c>
    </row>
    <row r="724" spans="1:5" x14ac:dyDescent="0.25">
      <c r="A724" t="e">
        <f>IF(ROWS($A$49:A724)-1&lt;=total_number_of_payments,ROWS($A$49:A724)-1,NA())</f>
        <v>#N/A</v>
      </c>
      <c r="B724" s="2" t="e">
        <f t="shared" si="40"/>
        <v>#N/A</v>
      </c>
      <c r="C724" s="3" t="e">
        <f t="shared" si="41"/>
        <v>#N/A</v>
      </c>
      <c r="D724" s="3" t="e">
        <f t="shared" si="42"/>
        <v>#N/A</v>
      </c>
      <c r="E724" s="3" t="e">
        <f t="shared" si="43"/>
        <v>#N/A</v>
      </c>
    </row>
    <row r="725" spans="1:5" x14ac:dyDescent="0.25">
      <c r="A725" t="e">
        <f>IF(ROWS($A$49:A725)-1&lt;=total_number_of_payments,ROWS($A$49:A725)-1,NA())</f>
        <v>#N/A</v>
      </c>
      <c r="B725" s="2" t="e">
        <f t="shared" si="40"/>
        <v>#N/A</v>
      </c>
      <c r="C725" s="3" t="e">
        <f t="shared" si="41"/>
        <v>#N/A</v>
      </c>
      <c r="D725" s="3" t="e">
        <f t="shared" si="42"/>
        <v>#N/A</v>
      </c>
      <c r="E725" s="3" t="e">
        <f t="shared" si="43"/>
        <v>#N/A</v>
      </c>
    </row>
    <row r="726" spans="1:5" x14ac:dyDescent="0.25">
      <c r="A726" t="e">
        <f>IF(ROWS($A$49:A726)-1&lt;=total_number_of_payments,ROWS($A$49:A726)-1,NA())</f>
        <v>#N/A</v>
      </c>
      <c r="B726" s="2" t="e">
        <f t="shared" si="40"/>
        <v>#N/A</v>
      </c>
      <c r="C726" s="3" t="e">
        <f t="shared" si="41"/>
        <v>#N/A</v>
      </c>
      <c r="D726" s="3" t="e">
        <f t="shared" si="42"/>
        <v>#N/A</v>
      </c>
      <c r="E726" s="3" t="e">
        <f t="shared" si="43"/>
        <v>#N/A</v>
      </c>
    </row>
    <row r="727" spans="1:5" x14ac:dyDescent="0.25">
      <c r="A727" t="e">
        <f>IF(ROWS($A$49:A727)-1&lt;=total_number_of_payments,ROWS($A$49:A727)-1,NA())</f>
        <v>#N/A</v>
      </c>
      <c r="B727" s="2" t="e">
        <f t="shared" si="40"/>
        <v>#N/A</v>
      </c>
      <c r="C727" s="3" t="e">
        <f t="shared" si="41"/>
        <v>#N/A</v>
      </c>
      <c r="D727" s="3" t="e">
        <f t="shared" si="42"/>
        <v>#N/A</v>
      </c>
      <c r="E727" s="3" t="e">
        <f t="shared" si="43"/>
        <v>#N/A</v>
      </c>
    </row>
    <row r="728" spans="1:5" x14ac:dyDescent="0.25">
      <c r="A728" t="e">
        <f>IF(ROWS($A$49:A728)-1&lt;=total_number_of_payments,ROWS($A$49:A728)-1,NA())</f>
        <v>#N/A</v>
      </c>
      <c r="B728" s="2" t="e">
        <f t="shared" si="40"/>
        <v>#N/A</v>
      </c>
      <c r="C728" s="3" t="e">
        <f t="shared" si="41"/>
        <v>#N/A</v>
      </c>
      <c r="D728" s="3" t="e">
        <f t="shared" si="42"/>
        <v>#N/A</v>
      </c>
      <c r="E728" s="3" t="e">
        <f t="shared" si="43"/>
        <v>#N/A</v>
      </c>
    </row>
    <row r="729" spans="1:5" x14ac:dyDescent="0.25">
      <c r="A729" t="e">
        <f>IF(ROWS($A$49:A729)-1&lt;=total_number_of_payments,ROWS($A$49:A729)-1,NA())</f>
        <v>#N/A</v>
      </c>
      <c r="B729" s="2" t="e">
        <f t="shared" si="40"/>
        <v>#N/A</v>
      </c>
      <c r="C729" s="3" t="e">
        <f t="shared" si="41"/>
        <v>#N/A</v>
      </c>
      <c r="D729" s="3" t="e">
        <f t="shared" si="42"/>
        <v>#N/A</v>
      </c>
      <c r="E729" s="3" t="e">
        <f t="shared" si="43"/>
        <v>#N/A</v>
      </c>
    </row>
    <row r="730" spans="1:5" x14ac:dyDescent="0.25">
      <c r="A730" t="e">
        <f>IF(ROWS($A$49:A730)-1&lt;=total_number_of_payments,ROWS($A$49:A730)-1,NA())</f>
        <v>#N/A</v>
      </c>
      <c r="B730" s="2" t="e">
        <f t="shared" si="40"/>
        <v>#N/A</v>
      </c>
      <c r="C730" s="3" t="e">
        <f t="shared" si="41"/>
        <v>#N/A</v>
      </c>
      <c r="D730" s="3" t="e">
        <f t="shared" si="42"/>
        <v>#N/A</v>
      </c>
      <c r="E730" s="3" t="e">
        <f t="shared" si="43"/>
        <v>#N/A</v>
      </c>
    </row>
    <row r="731" spans="1:5" x14ac:dyDescent="0.25">
      <c r="A731" t="e">
        <f>IF(ROWS($A$49:A731)-1&lt;=total_number_of_payments,ROWS($A$49:A731)-1,NA())</f>
        <v>#N/A</v>
      </c>
      <c r="B731" s="2" t="e">
        <f t="shared" si="40"/>
        <v>#N/A</v>
      </c>
      <c r="C731" s="3" t="e">
        <f t="shared" si="41"/>
        <v>#N/A</v>
      </c>
      <c r="D731" s="3" t="e">
        <f t="shared" si="42"/>
        <v>#N/A</v>
      </c>
      <c r="E731" s="3" t="e">
        <f t="shared" si="43"/>
        <v>#N/A</v>
      </c>
    </row>
    <row r="732" spans="1:5" x14ac:dyDescent="0.25">
      <c r="A732" t="e">
        <f>IF(ROWS($A$49:A732)-1&lt;=total_number_of_payments,ROWS($A$49:A732)-1,NA())</f>
        <v>#N/A</v>
      </c>
      <c r="B732" s="2" t="e">
        <f t="shared" si="40"/>
        <v>#N/A</v>
      </c>
      <c r="C732" s="3" t="e">
        <f t="shared" si="41"/>
        <v>#N/A</v>
      </c>
      <c r="D732" s="3" t="e">
        <f t="shared" si="42"/>
        <v>#N/A</v>
      </c>
      <c r="E732" s="3" t="e">
        <f t="shared" si="43"/>
        <v>#N/A</v>
      </c>
    </row>
    <row r="733" spans="1:5" x14ac:dyDescent="0.25">
      <c r="A733" t="e">
        <f>IF(ROWS($A$49:A733)-1&lt;=total_number_of_payments,ROWS($A$49:A733)-1,NA())</f>
        <v>#N/A</v>
      </c>
      <c r="B733" s="2" t="e">
        <f t="shared" si="40"/>
        <v>#N/A</v>
      </c>
      <c r="C733" s="3" t="e">
        <f t="shared" si="41"/>
        <v>#N/A</v>
      </c>
      <c r="D733" s="3" t="e">
        <f t="shared" si="42"/>
        <v>#N/A</v>
      </c>
      <c r="E733" s="3" t="e">
        <f t="shared" si="43"/>
        <v>#N/A</v>
      </c>
    </row>
    <row r="734" spans="1:5" x14ac:dyDescent="0.25">
      <c r="A734" t="e">
        <f>IF(ROWS($A$49:A734)-1&lt;=total_number_of_payments,ROWS($A$49:A734)-1,NA())</f>
        <v>#N/A</v>
      </c>
      <c r="B734" s="2" t="e">
        <f t="shared" si="40"/>
        <v>#N/A</v>
      </c>
      <c r="C734" s="3" t="e">
        <f t="shared" si="41"/>
        <v>#N/A</v>
      </c>
      <c r="D734" s="3" t="e">
        <f t="shared" si="42"/>
        <v>#N/A</v>
      </c>
      <c r="E734" s="3" t="e">
        <f t="shared" si="43"/>
        <v>#N/A</v>
      </c>
    </row>
    <row r="735" spans="1:5" x14ac:dyDescent="0.25">
      <c r="A735" t="e">
        <f>IF(ROWS($A$49:A735)-1&lt;=total_number_of_payments,ROWS($A$49:A735)-1,NA())</f>
        <v>#N/A</v>
      </c>
      <c r="B735" s="2" t="e">
        <f t="shared" si="40"/>
        <v>#N/A</v>
      </c>
      <c r="C735" s="3" t="e">
        <f t="shared" si="41"/>
        <v>#N/A</v>
      </c>
      <c r="D735" s="3" t="e">
        <f t="shared" si="42"/>
        <v>#N/A</v>
      </c>
      <c r="E735" s="3" t="e">
        <f t="shared" si="43"/>
        <v>#N/A</v>
      </c>
    </row>
    <row r="736" spans="1:5" x14ac:dyDescent="0.25">
      <c r="A736" t="e">
        <f>IF(ROWS($A$49:A736)-1&lt;=total_number_of_payments,ROWS($A$49:A736)-1,NA())</f>
        <v>#N/A</v>
      </c>
      <c r="B736" s="2" t="e">
        <f t="shared" si="40"/>
        <v>#N/A</v>
      </c>
      <c r="C736" s="3" t="e">
        <f t="shared" si="41"/>
        <v>#N/A</v>
      </c>
      <c r="D736" s="3" t="e">
        <f t="shared" si="42"/>
        <v>#N/A</v>
      </c>
      <c r="E736" s="3" t="e">
        <f t="shared" si="43"/>
        <v>#N/A</v>
      </c>
    </row>
    <row r="737" spans="1:5" x14ac:dyDescent="0.25">
      <c r="A737" t="e">
        <f>IF(ROWS($A$49:A737)-1&lt;=total_number_of_payments,ROWS($A$49:A737)-1,NA())</f>
        <v>#N/A</v>
      </c>
      <c r="B737" s="2" t="e">
        <f t="shared" si="40"/>
        <v>#N/A</v>
      </c>
      <c r="C737" s="3" t="e">
        <f t="shared" si="41"/>
        <v>#N/A</v>
      </c>
      <c r="D737" s="3" t="e">
        <f t="shared" si="42"/>
        <v>#N/A</v>
      </c>
      <c r="E737" s="3" t="e">
        <f t="shared" si="43"/>
        <v>#N/A</v>
      </c>
    </row>
    <row r="738" spans="1:5" x14ac:dyDescent="0.25">
      <c r="A738" t="e">
        <f>IF(ROWS($A$49:A738)-1&lt;=total_number_of_payments,ROWS($A$49:A738)-1,NA())</f>
        <v>#N/A</v>
      </c>
      <c r="B738" s="2" t="e">
        <f t="shared" si="40"/>
        <v>#N/A</v>
      </c>
      <c r="C738" s="3" t="e">
        <f t="shared" si="41"/>
        <v>#N/A</v>
      </c>
      <c r="D738" s="3" t="e">
        <f t="shared" si="42"/>
        <v>#N/A</v>
      </c>
      <c r="E738" s="3" t="e">
        <f t="shared" si="43"/>
        <v>#N/A</v>
      </c>
    </row>
    <row r="739" spans="1:5" x14ac:dyDescent="0.25">
      <c r="A739" t="e">
        <f>IF(ROWS($A$49:A739)-1&lt;=total_number_of_payments,ROWS($A$49:A739)-1,NA())</f>
        <v>#N/A</v>
      </c>
      <c r="B739" s="2" t="e">
        <f t="shared" si="40"/>
        <v>#N/A</v>
      </c>
      <c r="C739" s="3" t="e">
        <f t="shared" si="41"/>
        <v>#N/A</v>
      </c>
      <c r="D739" s="3" t="e">
        <f t="shared" si="42"/>
        <v>#N/A</v>
      </c>
      <c r="E739" s="3" t="e">
        <f t="shared" si="43"/>
        <v>#N/A</v>
      </c>
    </row>
    <row r="740" spans="1:5" x14ac:dyDescent="0.25">
      <c r="A740" t="e">
        <f>IF(ROWS($A$49:A740)-1&lt;=total_number_of_payments,ROWS($A$49:A740)-1,NA())</f>
        <v>#N/A</v>
      </c>
      <c r="B740" s="2" t="e">
        <f t="shared" si="40"/>
        <v>#N/A</v>
      </c>
      <c r="C740" s="3" t="e">
        <f t="shared" si="41"/>
        <v>#N/A</v>
      </c>
      <c r="D740" s="3" t="e">
        <f t="shared" si="42"/>
        <v>#N/A</v>
      </c>
      <c r="E740" s="3" t="e">
        <f t="shared" si="43"/>
        <v>#N/A</v>
      </c>
    </row>
    <row r="741" spans="1:5" x14ac:dyDescent="0.25">
      <c r="A741" t="e">
        <f>IF(ROWS($A$49:A741)-1&lt;=total_number_of_payments,ROWS($A$49:A741)-1,NA())</f>
        <v>#N/A</v>
      </c>
      <c r="B741" s="2" t="e">
        <f t="shared" si="40"/>
        <v>#N/A</v>
      </c>
      <c r="C741" s="3" t="e">
        <f t="shared" si="41"/>
        <v>#N/A</v>
      </c>
      <c r="D741" s="3" t="e">
        <f t="shared" si="42"/>
        <v>#N/A</v>
      </c>
      <c r="E741" s="3" t="e">
        <f t="shared" si="43"/>
        <v>#N/A</v>
      </c>
    </row>
    <row r="742" spans="1:5" x14ac:dyDescent="0.25">
      <c r="A742" t="e">
        <f>IF(ROWS($A$49:A742)-1&lt;=total_number_of_payments,ROWS($A$49:A742)-1,NA())</f>
        <v>#N/A</v>
      </c>
      <c r="B742" s="2" t="e">
        <f t="shared" si="40"/>
        <v>#N/A</v>
      </c>
      <c r="C742" s="3" t="e">
        <f t="shared" si="41"/>
        <v>#N/A</v>
      </c>
      <c r="D742" s="3" t="e">
        <f t="shared" si="42"/>
        <v>#N/A</v>
      </c>
      <c r="E742" s="3" t="e">
        <f t="shared" si="43"/>
        <v>#N/A</v>
      </c>
    </row>
    <row r="743" spans="1:5" x14ac:dyDescent="0.25">
      <c r="A743" t="e">
        <f>IF(ROWS($A$49:A743)-1&lt;=total_number_of_payments,ROWS($A$49:A743)-1,NA())</f>
        <v>#N/A</v>
      </c>
      <c r="B743" s="2" t="e">
        <f t="shared" si="40"/>
        <v>#N/A</v>
      </c>
      <c r="C743" s="3" t="e">
        <f t="shared" si="41"/>
        <v>#N/A</v>
      </c>
      <c r="D743" s="3" t="e">
        <f t="shared" si="42"/>
        <v>#N/A</v>
      </c>
      <c r="E743" s="3" t="e">
        <f t="shared" si="43"/>
        <v>#N/A</v>
      </c>
    </row>
    <row r="744" spans="1:5" x14ac:dyDescent="0.25">
      <c r="A744" t="e">
        <f>IF(ROWS($A$49:A744)-1&lt;=total_number_of_payments,ROWS($A$49:A744)-1,NA())</f>
        <v>#N/A</v>
      </c>
      <c r="B744" s="2" t="e">
        <f t="shared" si="40"/>
        <v>#N/A</v>
      </c>
      <c r="C744" s="3" t="e">
        <f t="shared" si="41"/>
        <v>#N/A</v>
      </c>
      <c r="D744" s="3" t="e">
        <f t="shared" si="42"/>
        <v>#N/A</v>
      </c>
      <c r="E744" s="3" t="e">
        <f t="shared" si="43"/>
        <v>#N/A</v>
      </c>
    </row>
    <row r="745" spans="1:5" x14ac:dyDescent="0.25">
      <c r="A745" t="e">
        <f>IF(ROWS($A$49:A745)-1&lt;=total_number_of_payments,ROWS($A$49:A745)-1,NA())</f>
        <v>#N/A</v>
      </c>
      <c r="B745" s="2" t="e">
        <f t="shared" si="40"/>
        <v>#N/A</v>
      </c>
      <c r="C745" s="3" t="e">
        <f t="shared" si="41"/>
        <v>#N/A</v>
      </c>
      <c r="D745" s="3" t="e">
        <f t="shared" si="42"/>
        <v>#N/A</v>
      </c>
      <c r="E745" s="3" t="e">
        <f t="shared" si="43"/>
        <v>#N/A</v>
      </c>
    </row>
    <row r="746" spans="1:5" x14ac:dyDescent="0.25">
      <c r="A746" t="e">
        <f>IF(ROWS($A$49:A746)-1&lt;=total_number_of_payments,ROWS($A$49:A746)-1,NA())</f>
        <v>#N/A</v>
      </c>
      <c r="B746" s="2" t="e">
        <f t="shared" si="40"/>
        <v>#N/A</v>
      </c>
      <c r="C746" s="3" t="e">
        <f t="shared" si="41"/>
        <v>#N/A</v>
      </c>
      <c r="D746" s="3" t="e">
        <f t="shared" si="42"/>
        <v>#N/A</v>
      </c>
      <c r="E746" s="3" t="e">
        <f t="shared" si="43"/>
        <v>#N/A</v>
      </c>
    </row>
    <row r="747" spans="1:5" x14ac:dyDescent="0.25">
      <c r="A747" t="e">
        <f>IF(ROWS($A$49:A747)-1&lt;=total_number_of_payments,ROWS($A$49:A747)-1,NA())</f>
        <v>#N/A</v>
      </c>
      <c r="B747" s="2" t="e">
        <f t="shared" si="40"/>
        <v>#N/A</v>
      </c>
      <c r="C747" s="3" t="e">
        <f t="shared" si="41"/>
        <v>#N/A</v>
      </c>
      <c r="D747" s="3" t="e">
        <f t="shared" si="42"/>
        <v>#N/A</v>
      </c>
      <c r="E747" s="3" t="e">
        <f t="shared" si="43"/>
        <v>#N/A</v>
      </c>
    </row>
    <row r="748" spans="1:5" x14ac:dyDescent="0.25">
      <c r="A748" t="e">
        <f>IF(ROWS($A$49:A748)-1&lt;=total_number_of_payments,ROWS($A$49:A748)-1,NA())</f>
        <v>#N/A</v>
      </c>
      <c r="B748" s="2" t="e">
        <f t="shared" si="40"/>
        <v>#N/A</v>
      </c>
      <c r="C748" s="3" t="e">
        <f t="shared" si="41"/>
        <v>#N/A</v>
      </c>
      <c r="D748" s="3" t="e">
        <f t="shared" si="42"/>
        <v>#N/A</v>
      </c>
      <c r="E748" s="3" t="e">
        <f t="shared" si="43"/>
        <v>#N/A</v>
      </c>
    </row>
    <row r="749" spans="1:5" x14ac:dyDescent="0.25">
      <c r="A749" t="e">
        <f>IF(ROWS($A$49:A749)-1&lt;=total_number_of_payments,ROWS($A$49:A749)-1,NA())</f>
        <v>#N/A</v>
      </c>
      <c r="B749" s="2" t="e">
        <f t="shared" si="40"/>
        <v>#N/A</v>
      </c>
      <c r="C749" s="3" t="e">
        <f t="shared" si="41"/>
        <v>#N/A</v>
      </c>
      <c r="D749" s="3" t="e">
        <f t="shared" si="42"/>
        <v>#N/A</v>
      </c>
      <c r="E749" s="3" t="e">
        <f t="shared" si="43"/>
        <v>#N/A</v>
      </c>
    </row>
    <row r="750" spans="1:5" x14ac:dyDescent="0.25">
      <c r="A750" t="e">
        <f>IF(ROWS($A$49:A750)-1&lt;=total_number_of_payments,ROWS($A$49:A750)-1,NA())</f>
        <v>#N/A</v>
      </c>
      <c r="B750" s="2" t="e">
        <f t="shared" si="40"/>
        <v>#N/A</v>
      </c>
      <c r="C750" s="3" t="e">
        <f t="shared" si="41"/>
        <v>#N/A</v>
      </c>
      <c r="D750" s="3" t="e">
        <f t="shared" si="42"/>
        <v>#N/A</v>
      </c>
      <c r="E750" s="3" t="e">
        <f t="shared" si="43"/>
        <v>#N/A</v>
      </c>
    </row>
    <row r="751" spans="1:5" x14ac:dyDescent="0.25">
      <c r="A751" t="e">
        <f>IF(ROWS($A$49:A751)-1&lt;=total_number_of_payments,ROWS($A$49:A751)-1,NA())</f>
        <v>#N/A</v>
      </c>
      <c r="B751" s="2" t="e">
        <f t="shared" si="40"/>
        <v>#N/A</v>
      </c>
      <c r="C751" s="3" t="e">
        <f t="shared" si="41"/>
        <v>#N/A</v>
      </c>
      <c r="D751" s="3" t="e">
        <f t="shared" si="42"/>
        <v>#N/A</v>
      </c>
      <c r="E751" s="3" t="e">
        <f t="shared" si="43"/>
        <v>#N/A</v>
      </c>
    </row>
    <row r="752" spans="1:5" x14ac:dyDescent="0.25">
      <c r="A752" t="e">
        <f>IF(ROWS($A$49:A752)-1&lt;=total_number_of_payments,ROWS($A$49:A752)-1,NA())</f>
        <v>#N/A</v>
      </c>
      <c r="B752" s="2" t="e">
        <f t="shared" si="40"/>
        <v>#N/A</v>
      </c>
      <c r="C752" s="3" t="e">
        <f t="shared" si="41"/>
        <v>#N/A</v>
      </c>
      <c r="D752" s="3" t="e">
        <f t="shared" si="42"/>
        <v>#N/A</v>
      </c>
      <c r="E752" s="3" t="e">
        <f t="shared" si="43"/>
        <v>#N/A</v>
      </c>
    </row>
    <row r="753" spans="1:5" x14ac:dyDescent="0.25">
      <c r="A753" t="e">
        <f>IF(ROWS($A$49:A753)-1&lt;=total_number_of_payments,ROWS($A$49:A753)-1,NA())</f>
        <v>#N/A</v>
      </c>
      <c r="B753" s="2" t="e">
        <f t="shared" si="40"/>
        <v>#N/A</v>
      </c>
      <c r="C753" s="3" t="e">
        <f t="shared" si="41"/>
        <v>#N/A</v>
      </c>
      <c r="D753" s="3" t="e">
        <f t="shared" si="42"/>
        <v>#N/A</v>
      </c>
      <c r="E753" s="3" t="e">
        <f t="shared" si="43"/>
        <v>#N/A</v>
      </c>
    </row>
    <row r="754" spans="1:5" x14ac:dyDescent="0.25">
      <c r="A754" t="e">
        <f>IF(ROWS($A$49:A754)-1&lt;=total_number_of_payments,ROWS($A$49:A754)-1,NA())</f>
        <v>#N/A</v>
      </c>
      <c r="B754" s="2" t="e">
        <f t="shared" ref="B754:B817" si="44">IF(A754&lt;=total_number_of_payments,PMT,NA())</f>
        <v>#N/A</v>
      </c>
      <c r="C754" s="3" t="e">
        <f t="shared" ref="C754:C817" si="45">IPMT(EPR,A754,total_number_of_payments,-loan_amount)</f>
        <v>#N/A</v>
      </c>
      <c r="D754" s="3" t="e">
        <f t="shared" ref="D754:D817" si="46">PPMT(EPR,A754,total_number_of_payments,-loan_amount)</f>
        <v>#N/A</v>
      </c>
      <c r="E754" s="3" t="e">
        <f t="shared" si="43"/>
        <v>#N/A</v>
      </c>
    </row>
    <row r="755" spans="1:5" x14ac:dyDescent="0.25">
      <c r="A755" t="e">
        <f>IF(ROWS($A$49:A755)-1&lt;=total_number_of_payments,ROWS($A$49:A755)-1,NA())</f>
        <v>#N/A</v>
      </c>
      <c r="B755" s="2" t="e">
        <f t="shared" si="44"/>
        <v>#N/A</v>
      </c>
      <c r="C755" s="3" t="e">
        <f t="shared" si="45"/>
        <v>#N/A</v>
      </c>
      <c r="D755" s="3" t="e">
        <f t="shared" si="46"/>
        <v>#N/A</v>
      </c>
      <c r="E755" s="3" t="e">
        <f t="shared" ref="E755:E818" si="47">IF((E754-D755)&gt;0.001,E754-D755,0)</f>
        <v>#N/A</v>
      </c>
    </row>
    <row r="756" spans="1:5" x14ac:dyDescent="0.25">
      <c r="A756" t="e">
        <f>IF(ROWS($A$49:A756)-1&lt;=total_number_of_payments,ROWS($A$49:A756)-1,NA())</f>
        <v>#N/A</v>
      </c>
      <c r="B756" s="2" t="e">
        <f t="shared" si="44"/>
        <v>#N/A</v>
      </c>
      <c r="C756" s="3" t="e">
        <f t="shared" si="45"/>
        <v>#N/A</v>
      </c>
      <c r="D756" s="3" t="e">
        <f t="shared" si="46"/>
        <v>#N/A</v>
      </c>
      <c r="E756" s="3" t="e">
        <f t="shared" si="47"/>
        <v>#N/A</v>
      </c>
    </row>
    <row r="757" spans="1:5" x14ac:dyDescent="0.25">
      <c r="A757" t="e">
        <f>IF(ROWS($A$49:A757)-1&lt;=total_number_of_payments,ROWS($A$49:A757)-1,NA())</f>
        <v>#N/A</v>
      </c>
      <c r="B757" s="2" t="e">
        <f t="shared" si="44"/>
        <v>#N/A</v>
      </c>
      <c r="C757" s="3" t="e">
        <f t="shared" si="45"/>
        <v>#N/A</v>
      </c>
      <c r="D757" s="3" t="e">
        <f t="shared" si="46"/>
        <v>#N/A</v>
      </c>
      <c r="E757" s="3" t="e">
        <f t="shared" si="47"/>
        <v>#N/A</v>
      </c>
    </row>
    <row r="758" spans="1:5" x14ac:dyDescent="0.25">
      <c r="A758" t="e">
        <f>IF(ROWS($A$49:A758)-1&lt;=total_number_of_payments,ROWS($A$49:A758)-1,NA())</f>
        <v>#N/A</v>
      </c>
      <c r="B758" s="2" t="e">
        <f t="shared" si="44"/>
        <v>#N/A</v>
      </c>
      <c r="C758" s="3" t="e">
        <f t="shared" si="45"/>
        <v>#N/A</v>
      </c>
      <c r="D758" s="3" t="e">
        <f t="shared" si="46"/>
        <v>#N/A</v>
      </c>
      <c r="E758" s="3" t="e">
        <f t="shared" si="47"/>
        <v>#N/A</v>
      </c>
    </row>
    <row r="759" spans="1:5" x14ac:dyDescent="0.25">
      <c r="A759" t="e">
        <f>IF(ROWS($A$49:A759)-1&lt;=total_number_of_payments,ROWS($A$49:A759)-1,NA())</f>
        <v>#N/A</v>
      </c>
      <c r="B759" s="2" t="e">
        <f t="shared" si="44"/>
        <v>#N/A</v>
      </c>
      <c r="C759" s="3" t="e">
        <f t="shared" si="45"/>
        <v>#N/A</v>
      </c>
      <c r="D759" s="3" t="e">
        <f t="shared" si="46"/>
        <v>#N/A</v>
      </c>
      <c r="E759" s="3" t="e">
        <f t="shared" si="47"/>
        <v>#N/A</v>
      </c>
    </row>
    <row r="760" spans="1:5" x14ac:dyDescent="0.25">
      <c r="A760" t="e">
        <f>IF(ROWS($A$49:A760)-1&lt;=total_number_of_payments,ROWS($A$49:A760)-1,NA())</f>
        <v>#N/A</v>
      </c>
      <c r="B760" s="2" t="e">
        <f t="shared" si="44"/>
        <v>#N/A</v>
      </c>
      <c r="C760" s="3" t="e">
        <f t="shared" si="45"/>
        <v>#N/A</v>
      </c>
      <c r="D760" s="3" t="e">
        <f t="shared" si="46"/>
        <v>#N/A</v>
      </c>
      <c r="E760" s="3" t="e">
        <f t="shared" si="47"/>
        <v>#N/A</v>
      </c>
    </row>
    <row r="761" spans="1:5" x14ac:dyDescent="0.25">
      <c r="A761" t="e">
        <f>IF(ROWS($A$49:A761)-1&lt;=total_number_of_payments,ROWS($A$49:A761)-1,NA())</f>
        <v>#N/A</v>
      </c>
      <c r="B761" s="2" t="e">
        <f t="shared" si="44"/>
        <v>#N/A</v>
      </c>
      <c r="C761" s="3" t="e">
        <f t="shared" si="45"/>
        <v>#N/A</v>
      </c>
      <c r="D761" s="3" t="e">
        <f t="shared" si="46"/>
        <v>#N/A</v>
      </c>
      <c r="E761" s="3" t="e">
        <f t="shared" si="47"/>
        <v>#N/A</v>
      </c>
    </row>
    <row r="762" spans="1:5" x14ac:dyDescent="0.25">
      <c r="A762" t="e">
        <f>IF(ROWS($A$49:A762)-1&lt;=total_number_of_payments,ROWS($A$49:A762)-1,NA())</f>
        <v>#N/A</v>
      </c>
      <c r="B762" s="2" t="e">
        <f t="shared" si="44"/>
        <v>#N/A</v>
      </c>
      <c r="C762" s="3" t="e">
        <f t="shared" si="45"/>
        <v>#N/A</v>
      </c>
      <c r="D762" s="3" t="e">
        <f t="shared" si="46"/>
        <v>#N/A</v>
      </c>
      <c r="E762" s="3" t="e">
        <f t="shared" si="47"/>
        <v>#N/A</v>
      </c>
    </row>
    <row r="763" spans="1:5" x14ac:dyDescent="0.25">
      <c r="A763" t="e">
        <f>IF(ROWS($A$49:A763)-1&lt;=total_number_of_payments,ROWS($A$49:A763)-1,NA())</f>
        <v>#N/A</v>
      </c>
      <c r="B763" s="2" t="e">
        <f t="shared" si="44"/>
        <v>#N/A</v>
      </c>
      <c r="C763" s="3" t="e">
        <f t="shared" si="45"/>
        <v>#N/A</v>
      </c>
      <c r="D763" s="3" t="e">
        <f t="shared" si="46"/>
        <v>#N/A</v>
      </c>
      <c r="E763" s="3" t="e">
        <f t="shared" si="47"/>
        <v>#N/A</v>
      </c>
    </row>
    <row r="764" spans="1:5" x14ac:dyDescent="0.25">
      <c r="A764" t="e">
        <f>IF(ROWS($A$49:A764)-1&lt;=total_number_of_payments,ROWS($A$49:A764)-1,NA())</f>
        <v>#N/A</v>
      </c>
      <c r="B764" s="2" t="e">
        <f t="shared" si="44"/>
        <v>#N/A</v>
      </c>
      <c r="C764" s="3" t="e">
        <f t="shared" si="45"/>
        <v>#N/A</v>
      </c>
      <c r="D764" s="3" t="e">
        <f t="shared" si="46"/>
        <v>#N/A</v>
      </c>
      <c r="E764" s="3" t="e">
        <f t="shared" si="47"/>
        <v>#N/A</v>
      </c>
    </row>
    <row r="765" spans="1:5" x14ac:dyDescent="0.25">
      <c r="A765" t="e">
        <f>IF(ROWS($A$49:A765)-1&lt;=total_number_of_payments,ROWS($A$49:A765)-1,NA())</f>
        <v>#N/A</v>
      </c>
      <c r="B765" s="2" t="e">
        <f t="shared" si="44"/>
        <v>#N/A</v>
      </c>
      <c r="C765" s="3" t="e">
        <f t="shared" si="45"/>
        <v>#N/A</v>
      </c>
      <c r="D765" s="3" t="e">
        <f t="shared" si="46"/>
        <v>#N/A</v>
      </c>
      <c r="E765" s="3" t="e">
        <f t="shared" si="47"/>
        <v>#N/A</v>
      </c>
    </row>
    <row r="766" spans="1:5" x14ac:dyDescent="0.25">
      <c r="A766" t="e">
        <f>IF(ROWS($A$49:A766)-1&lt;=total_number_of_payments,ROWS($A$49:A766)-1,NA())</f>
        <v>#N/A</v>
      </c>
      <c r="B766" s="2" t="e">
        <f t="shared" si="44"/>
        <v>#N/A</v>
      </c>
      <c r="C766" s="3" t="e">
        <f t="shared" si="45"/>
        <v>#N/A</v>
      </c>
      <c r="D766" s="3" t="e">
        <f t="shared" si="46"/>
        <v>#N/A</v>
      </c>
      <c r="E766" s="3" t="e">
        <f t="shared" si="47"/>
        <v>#N/A</v>
      </c>
    </row>
    <row r="767" spans="1:5" x14ac:dyDescent="0.25">
      <c r="A767" t="e">
        <f>IF(ROWS($A$49:A767)-1&lt;=total_number_of_payments,ROWS($A$49:A767)-1,NA())</f>
        <v>#N/A</v>
      </c>
      <c r="B767" s="2" t="e">
        <f t="shared" si="44"/>
        <v>#N/A</v>
      </c>
      <c r="C767" s="3" t="e">
        <f t="shared" si="45"/>
        <v>#N/A</v>
      </c>
      <c r="D767" s="3" t="e">
        <f t="shared" si="46"/>
        <v>#N/A</v>
      </c>
      <c r="E767" s="3" t="e">
        <f t="shared" si="47"/>
        <v>#N/A</v>
      </c>
    </row>
    <row r="768" spans="1:5" x14ac:dyDescent="0.25">
      <c r="A768" t="e">
        <f>IF(ROWS($A$49:A768)-1&lt;=total_number_of_payments,ROWS($A$49:A768)-1,NA())</f>
        <v>#N/A</v>
      </c>
      <c r="B768" s="2" t="e">
        <f t="shared" si="44"/>
        <v>#N/A</v>
      </c>
      <c r="C768" s="3" t="e">
        <f t="shared" si="45"/>
        <v>#N/A</v>
      </c>
      <c r="D768" s="3" t="e">
        <f t="shared" si="46"/>
        <v>#N/A</v>
      </c>
      <c r="E768" s="3" t="e">
        <f t="shared" si="47"/>
        <v>#N/A</v>
      </c>
    </row>
    <row r="769" spans="1:5" x14ac:dyDescent="0.25">
      <c r="A769" t="e">
        <f>IF(ROWS($A$49:A769)-1&lt;=total_number_of_payments,ROWS($A$49:A769)-1,NA())</f>
        <v>#N/A</v>
      </c>
      <c r="B769" s="2" t="e">
        <f t="shared" si="44"/>
        <v>#N/A</v>
      </c>
      <c r="C769" s="3" t="e">
        <f t="shared" si="45"/>
        <v>#N/A</v>
      </c>
      <c r="D769" s="3" t="e">
        <f t="shared" si="46"/>
        <v>#N/A</v>
      </c>
      <c r="E769" s="3" t="e">
        <f t="shared" si="47"/>
        <v>#N/A</v>
      </c>
    </row>
    <row r="770" spans="1:5" x14ac:dyDescent="0.25">
      <c r="A770" t="e">
        <f>IF(ROWS($A$49:A770)-1&lt;=total_number_of_payments,ROWS($A$49:A770)-1,NA())</f>
        <v>#N/A</v>
      </c>
      <c r="B770" s="2" t="e">
        <f t="shared" si="44"/>
        <v>#N/A</v>
      </c>
      <c r="C770" s="3" t="e">
        <f t="shared" si="45"/>
        <v>#N/A</v>
      </c>
      <c r="D770" s="3" t="e">
        <f t="shared" si="46"/>
        <v>#N/A</v>
      </c>
      <c r="E770" s="3" t="e">
        <f t="shared" si="47"/>
        <v>#N/A</v>
      </c>
    </row>
    <row r="771" spans="1:5" x14ac:dyDescent="0.25">
      <c r="A771" t="e">
        <f>IF(ROWS($A$49:A771)-1&lt;=total_number_of_payments,ROWS($A$49:A771)-1,NA())</f>
        <v>#N/A</v>
      </c>
      <c r="B771" s="2" t="e">
        <f t="shared" si="44"/>
        <v>#N/A</v>
      </c>
      <c r="C771" s="3" t="e">
        <f t="shared" si="45"/>
        <v>#N/A</v>
      </c>
      <c r="D771" s="3" t="e">
        <f t="shared" si="46"/>
        <v>#N/A</v>
      </c>
      <c r="E771" s="3" t="e">
        <f t="shared" si="47"/>
        <v>#N/A</v>
      </c>
    </row>
    <row r="772" spans="1:5" x14ac:dyDescent="0.25">
      <c r="A772" t="e">
        <f>IF(ROWS($A$49:A772)-1&lt;=total_number_of_payments,ROWS($A$49:A772)-1,NA())</f>
        <v>#N/A</v>
      </c>
      <c r="B772" s="2" t="e">
        <f t="shared" si="44"/>
        <v>#N/A</v>
      </c>
      <c r="C772" s="3" t="e">
        <f t="shared" si="45"/>
        <v>#N/A</v>
      </c>
      <c r="D772" s="3" t="e">
        <f t="shared" si="46"/>
        <v>#N/A</v>
      </c>
      <c r="E772" s="3" t="e">
        <f t="shared" si="47"/>
        <v>#N/A</v>
      </c>
    </row>
    <row r="773" spans="1:5" x14ac:dyDescent="0.25">
      <c r="A773" t="e">
        <f>IF(ROWS($A$49:A773)-1&lt;=total_number_of_payments,ROWS($A$49:A773)-1,NA())</f>
        <v>#N/A</v>
      </c>
      <c r="B773" s="2" t="e">
        <f t="shared" si="44"/>
        <v>#N/A</v>
      </c>
      <c r="C773" s="3" t="e">
        <f t="shared" si="45"/>
        <v>#N/A</v>
      </c>
      <c r="D773" s="3" t="e">
        <f t="shared" si="46"/>
        <v>#N/A</v>
      </c>
      <c r="E773" s="3" t="e">
        <f t="shared" si="47"/>
        <v>#N/A</v>
      </c>
    </row>
    <row r="774" spans="1:5" x14ac:dyDescent="0.25">
      <c r="A774" t="e">
        <f>IF(ROWS($A$49:A774)-1&lt;=total_number_of_payments,ROWS($A$49:A774)-1,NA())</f>
        <v>#N/A</v>
      </c>
      <c r="B774" s="2" t="e">
        <f t="shared" si="44"/>
        <v>#N/A</v>
      </c>
      <c r="C774" s="3" t="e">
        <f t="shared" si="45"/>
        <v>#N/A</v>
      </c>
      <c r="D774" s="3" t="e">
        <f t="shared" si="46"/>
        <v>#N/A</v>
      </c>
      <c r="E774" s="3" t="e">
        <f t="shared" si="47"/>
        <v>#N/A</v>
      </c>
    </row>
    <row r="775" spans="1:5" x14ac:dyDescent="0.25">
      <c r="A775" t="e">
        <f>IF(ROWS($A$49:A775)-1&lt;=total_number_of_payments,ROWS($A$49:A775)-1,NA())</f>
        <v>#N/A</v>
      </c>
      <c r="B775" s="2" t="e">
        <f t="shared" si="44"/>
        <v>#N/A</v>
      </c>
      <c r="C775" s="3" t="e">
        <f t="shared" si="45"/>
        <v>#N/A</v>
      </c>
      <c r="D775" s="3" t="e">
        <f t="shared" si="46"/>
        <v>#N/A</v>
      </c>
      <c r="E775" s="3" t="e">
        <f t="shared" si="47"/>
        <v>#N/A</v>
      </c>
    </row>
    <row r="776" spans="1:5" x14ac:dyDescent="0.25">
      <c r="A776" t="e">
        <f>IF(ROWS($A$49:A776)-1&lt;=total_number_of_payments,ROWS($A$49:A776)-1,NA())</f>
        <v>#N/A</v>
      </c>
      <c r="B776" s="2" t="e">
        <f t="shared" si="44"/>
        <v>#N/A</v>
      </c>
      <c r="C776" s="3" t="e">
        <f t="shared" si="45"/>
        <v>#N/A</v>
      </c>
      <c r="D776" s="3" t="e">
        <f t="shared" si="46"/>
        <v>#N/A</v>
      </c>
      <c r="E776" s="3" t="e">
        <f t="shared" si="47"/>
        <v>#N/A</v>
      </c>
    </row>
    <row r="777" spans="1:5" x14ac:dyDescent="0.25">
      <c r="A777" t="e">
        <f>IF(ROWS($A$49:A777)-1&lt;=total_number_of_payments,ROWS($A$49:A777)-1,NA())</f>
        <v>#N/A</v>
      </c>
      <c r="B777" s="2" t="e">
        <f t="shared" si="44"/>
        <v>#N/A</v>
      </c>
      <c r="C777" s="3" t="e">
        <f t="shared" si="45"/>
        <v>#N/A</v>
      </c>
      <c r="D777" s="3" t="e">
        <f t="shared" si="46"/>
        <v>#N/A</v>
      </c>
      <c r="E777" s="3" t="e">
        <f t="shared" si="47"/>
        <v>#N/A</v>
      </c>
    </row>
    <row r="778" spans="1:5" x14ac:dyDescent="0.25">
      <c r="A778" t="e">
        <f>IF(ROWS($A$49:A778)-1&lt;=total_number_of_payments,ROWS($A$49:A778)-1,NA())</f>
        <v>#N/A</v>
      </c>
      <c r="B778" s="2" t="e">
        <f t="shared" si="44"/>
        <v>#N/A</v>
      </c>
      <c r="C778" s="3" t="e">
        <f t="shared" si="45"/>
        <v>#N/A</v>
      </c>
      <c r="D778" s="3" t="e">
        <f t="shared" si="46"/>
        <v>#N/A</v>
      </c>
      <c r="E778" s="3" t="e">
        <f t="shared" si="47"/>
        <v>#N/A</v>
      </c>
    </row>
    <row r="779" spans="1:5" x14ac:dyDescent="0.25">
      <c r="A779" t="e">
        <f>IF(ROWS($A$49:A779)-1&lt;=total_number_of_payments,ROWS($A$49:A779)-1,NA())</f>
        <v>#N/A</v>
      </c>
      <c r="B779" s="2" t="e">
        <f t="shared" si="44"/>
        <v>#N/A</v>
      </c>
      <c r="C779" s="3" t="e">
        <f t="shared" si="45"/>
        <v>#N/A</v>
      </c>
      <c r="D779" s="3" t="e">
        <f t="shared" si="46"/>
        <v>#N/A</v>
      </c>
      <c r="E779" s="3" t="e">
        <f t="shared" si="47"/>
        <v>#N/A</v>
      </c>
    </row>
    <row r="780" spans="1:5" x14ac:dyDescent="0.25">
      <c r="A780" t="e">
        <f>IF(ROWS($A$49:A780)-1&lt;=total_number_of_payments,ROWS($A$49:A780)-1,NA())</f>
        <v>#N/A</v>
      </c>
      <c r="B780" s="2" t="e">
        <f t="shared" si="44"/>
        <v>#N/A</v>
      </c>
      <c r="C780" s="3" t="e">
        <f t="shared" si="45"/>
        <v>#N/A</v>
      </c>
      <c r="D780" s="3" t="e">
        <f t="shared" si="46"/>
        <v>#N/A</v>
      </c>
      <c r="E780" s="3" t="e">
        <f t="shared" si="47"/>
        <v>#N/A</v>
      </c>
    </row>
    <row r="781" spans="1:5" x14ac:dyDescent="0.25">
      <c r="A781" t="e">
        <f>IF(ROWS($A$49:A781)-1&lt;=total_number_of_payments,ROWS($A$49:A781)-1,NA())</f>
        <v>#N/A</v>
      </c>
      <c r="B781" s="2" t="e">
        <f t="shared" si="44"/>
        <v>#N/A</v>
      </c>
      <c r="C781" s="3" t="e">
        <f t="shared" si="45"/>
        <v>#N/A</v>
      </c>
      <c r="D781" s="3" t="e">
        <f t="shared" si="46"/>
        <v>#N/A</v>
      </c>
      <c r="E781" s="3" t="e">
        <f t="shared" si="47"/>
        <v>#N/A</v>
      </c>
    </row>
    <row r="782" spans="1:5" x14ac:dyDescent="0.25">
      <c r="A782" t="e">
        <f>IF(ROWS($A$49:A782)-1&lt;=total_number_of_payments,ROWS($A$49:A782)-1,NA())</f>
        <v>#N/A</v>
      </c>
      <c r="B782" s="2" t="e">
        <f t="shared" si="44"/>
        <v>#N/A</v>
      </c>
      <c r="C782" s="3" t="e">
        <f t="shared" si="45"/>
        <v>#N/A</v>
      </c>
      <c r="D782" s="3" t="e">
        <f t="shared" si="46"/>
        <v>#N/A</v>
      </c>
      <c r="E782" s="3" t="e">
        <f t="shared" si="47"/>
        <v>#N/A</v>
      </c>
    </row>
    <row r="783" spans="1:5" x14ac:dyDescent="0.25">
      <c r="A783" t="e">
        <f>IF(ROWS($A$49:A783)-1&lt;=total_number_of_payments,ROWS($A$49:A783)-1,NA())</f>
        <v>#N/A</v>
      </c>
      <c r="B783" s="2" t="e">
        <f t="shared" si="44"/>
        <v>#N/A</v>
      </c>
      <c r="C783" s="3" t="e">
        <f t="shared" si="45"/>
        <v>#N/A</v>
      </c>
      <c r="D783" s="3" t="e">
        <f t="shared" si="46"/>
        <v>#N/A</v>
      </c>
      <c r="E783" s="3" t="e">
        <f t="shared" si="47"/>
        <v>#N/A</v>
      </c>
    </row>
    <row r="784" spans="1:5" x14ac:dyDescent="0.25">
      <c r="A784" t="e">
        <f>IF(ROWS($A$49:A784)-1&lt;=total_number_of_payments,ROWS($A$49:A784)-1,NA())</f>
        <v>#N/A</v>
      </c>
      <c r="B784" s="2" t="e">
        <f t="shared" si="44"/>
        <v>#N/A</v>
      </c>
      <c r="C784" s="3" t="e">
        <f t="shared" si="45"/>
        <v>#N/A</v>
      </c>
      <c r="D784" s="3" t="e">
        <f t="shared" si="46"/>
        <v>#N/A</v>
      </c>
      <c r="E784" s="3" t="e">
        <f t="shared" si="47"/>
        <v>#N/A</v>
      </c>
    </row>
    <row r="785" spans="1:5" x14ac:dyDescent="0.25">
      <c r="A785" t="e">
        <f>IF(ROWS($A$49:A785)-1&lt;=total_number_of_payments,ROWS($A$49:A785)-1,NA())</f>
        <v>#N/A</v>
      </c>
      <c r="B785" s="2" t="e">
        <f t="shared" si="44"/>
        <v>#N/A</v>
      </c>
      <c r="C785" s="3" t="e">
        <f t="shared" si="45"/>
        <v>#N/A</v>
      </c>
      <c r="D785" s="3" t="e">
        <f t="shared" si="46"/>
        <v>#N/A</v>
      </c>
      <c r="E785" s="3" t="e">
        <f t="shared" si="47"/>
        <v>#N/A</v>
      </c>
    </row>
    <row r="786" spans="1:5" x14ac:dyDescent="0.25">
      <c r="A786" t="e">
        <f>IF(ROWS($A$49:A786)-1&lt;=total_number_of_payments,ROWS($A$49:A786)-1,NA())</f>
        <v>#N/A</v>
      </c>
      <c r="B786" s="2" t="e">
        <f t="shared" si="44"/>
        <v>#N/A</v>
      </c>
      <c r="C786" s="3" t="e">
        <f t="shared" si="45"/>
        <v>#N/A</v>
      </c>
      <c r="D786" s="3" t="e">
        <f t="shared" si="46"/>
        <v>#N/A</v>
      </c>
      <c r="E786" s="3" t="e">
        <f t="shared" si="47"/>
        <v>#N/A</v>
      </c>
    </row>
    <row r="787" spans="1:5" x14ac:dyDescent="0.25">
      <c r="A787" t="e">
        <f>IF(ROWS($A$49:A787)-1&lt;=total_number_of_payments,ROWS($A$49:A787)-1,NA())</f>
        <v>#N/A</v>
      </c>
      <c r="B787" s="2" t="e">
        <f t="shared" si="44"/>
        <v>#N/A</v>
      </c>
      <c r="C787" s="3" t="e">
        <f t="shared" si="45"/>
        <v>#N/A</v>
      </c>
      <c r="D787" s="3" t="e">
        <f t="shared" si="46"/>
        <v>#N/A</v>
      </c>
      <c r="E787" s="3" t="e">
        <f t="shared" si="47"/>
        <v>#N/A</v>
      </c>
    </row>
    <row r="788" spans="1:5" x14ac:dyDescent="0.25">
      <c r="A788" t="e">
        <f>IF(ROWS($A$49:A788)-1&lt;=total_number_of_payments,ROWS($A$49:A788)-1,NA())</f>
        <v>#N/A</v>
      </c>
      <c r="B788" s="2" t="e">
        <f t="shared" si="44"/>
        <v>#N/A</v>
      </c>
      <c r="C788" s="3" t="e">
        <f t="shared" si="45"/>
        <v>#N/A</v>
      </c>
      <c r="D788" s="3" t="e">
        <f t="shared" si="46"/>
        <v>#N/A</v>
      </c>
      <c r="E788" s="3" t="e">
        <f t="shared" si="47"/>
        <v>#N/A</v>
      </c>
    </row>
    <row r="789" spans="1:5" x14ac:dyDescent="0.25">
      <c r="A789" t="e">
        <f>IF(ROWS($A$49:A789)-1&lt;=total_number_of_payments,ROWS($A$49:A789)-1,NA())</f>
        <v>#N/A</v>
      </c>
      <c r="B789" s="2" t="e">
        <f t="shared" si="44"/>
        <v>#N/A</v>
      </c>
      <c r="C789" s="3" t="e">
        <f t="shared" si="45"/>
        <v>#N/A</v>
      </c>
      <c r="D789" s="3" t="e">
        <f t="shared" si="46"/>
        <v>#N/A</v>
      </c>
      <c r="E789" s="3" t="e">
        <f t="shared" si="47"/>
        <v>#N/A</v>
      </c>
    </row>
    <row r="790" spans="1:5" x14ac:dyDescent="0.25">
      <c r="A790" t="e">
        <f>IF(ROWS($A$49:A790)-1&lt;=total_number_of_payments,ROWS($A$49:A790)-1,NA())</f>
        <v>#N/A</v>
      </c>
      <c r="B790" s="2" t="e">
        <f t="shared" si="44"/>
        <v>#N/A</v>
      </c>
      <c r="C790" s="3" t="e">
        <f t="shared" si="45"/>
        <v>#N/A</v>
      </c>
      <c r="D790" s="3" t="e">
        <f t="shared" si="46"/>
        <v>#N/A</v>
      </c>
      <c r="E790" s="3" t="e">
        <f t="shared" si="47"/>
        <v>#N/A</v>
      </c>
    </row>
    <row r="791" spans="1:5" x14ac:dyDescent="0.25">
      <c r="A791" t="e">
        <f>IF(ROWS($A$49:A791)-1&lt;=total_number_of_payments,ROWS($A$49:A791)-1,NA())</f>
        <v>#N/A</v>
      </c>
      <c r="B791" s="2" t="e">
        <f t="shared" si="44"/>
        <v>#N/A</v>
      </c>
      <c r="C791" s="3" t="e">
        <f t="shared" si="45"/>
        <v>#N/A</v>
      </c>
      <c r="D791" s="3" t="e">
        <f t="shared" si="46"/>
        <v>#N/A</v>
      </c>
      <c r="E791" s="3" t="e">
        <f t="shared" si="47"/>
        <v>#N/A</v>
      </c>
    </row>
    <row r="792" spans="1:5" x14ac:dyDescent="0.25">
      <c r="A792" t="e">
        <f>IF(ROWS($A$49:A792)-1&lt;=total_number_of_payments,ROWS($A$49:A792)-1,NA())</f>
        <v>#N/A</v>
      </c>
      <c r="B792" s="2" t="e">
        <f t="shared" si="44"/>
        <v>#N/A</v>
      </c>
      <c r="C792" s="3" t="e">
        <f t="shared" si="45"/>
        <v>#N/A</v>
      </c>
      <c r="D792" s="3" t="e">
        <f t="shared" si="46"/>
        <v>#N/A</v>
      </c>
      <c r="E792" s="3" t="e">
        <f t="shared" si="47"/>
        <v>#N/A</v>
      </c>
    </row>
    <row r="793" spans="1:5" x14ac:dyDescent="0.25">
      <c r="A793" t="e">
        <f>IF(ROWS($A$49:A793)-1&lt;=total_number_of_payments,ROWS($A$49:A793)-1,NA())</f>
        <v>#N/A</v>
      </c>
      <c r="B793" s="2" t="e">
        <f t="shared" si="44"/>
        <v>#N/A</v>
      </c>
      <c r="C793" s="3" t="e">
        <f t="shared" si="45"/>
        <v>#N/A</v>
      </c>
      <c r="D793" s="3" t="e">
        <f t="shared" si="46"/>
        <v>#N/A</v>
      </c>
      <c r="E793" s="3" t="e">
        <f t="shared" si="47"/>
        <v>#N/A</v>
      </c>
    </row>
    <row r="794" spans="1:5" x14ac:dyDescent="0.25">
      <c r="A794" t="e">
        <f>IF(ROWS($A$49:A794)-1&lt;=total_number_of_payments,ROWS($A$49:A794)-1,NA())</f>
        <v>#N/A</v>
      </c>
      <c r="B794" s="2" t="e">
        <f t="shared" si="44"/>
        <v>#N/A</v>
      </c>
      <c r="C794" s="3" t="e">
        <f t="shared" si="45"/>
        <v>#N/A</v>
      </c>
      <c r="D794" s="3" t="e">
        <f t="shared" si="46"/>
        <v>#N/A</v>
      </c>
      <c r="E794" s="3" t="e">
        <f t="shared" si="47"/>
        <v>#N/A</v>
      </c>
    </row>
    <row r="795" spans="1:5" x14ac:dyDescent="0.25">
      <c r="A795" t="e">
        <f>IF(ROWS($A$49:A795)-1&lt;=total_number_of_payments,ROWS($A$49:A795)-1,NA())</f>
        <v>#N/A</v>
      </c>
      <c r="B795" s="2" t="e">
        <f t="shared" si="44"/>
        <v>#N/A</v>
      </c>
      <c r="C795" s="3" t="e">
        <f t="shared" si="45"/>
        <v>#N/A</v>
      </c>
      <c r="D795" s="3" t="e">
        <f t="shared" si="46"/>
        <v>#N/A</v>
      </c>
      <c r="E795" s="3" t="e">
        <f t="shared" si="47"/>
        <v>#N/A</v>
      </c>
    </row>
    <row r="796" spans="1:5" x14ac:dyDescent="0.25">
      <c r="A796" t="e">
        <f>IF(ROWS($A$49:A796)-1&lt;=total_number_of_payments,ROWS($A$49:A796)-1,NA())</f>
        <v>#N/A</v>
      </c>
      <c r="B796" s="2" t="e">
        <f t="shared" si="44"/>
        <v>#N/A</v>
      </c>
      <c r="C796" s="3" t="e">
        <f t="shared" si="45"/>
        <v>#N/A</v>
      </c>
      <c r="D796" s="3" t="e">
        <f t="shared" si="46"/>
        <v>#N/A</v>
      </c>
      <c r="E796" s="3" t="e">
        <f t="shared" si="47"/>
        <v>#N/A</v>
      </c>
    </row>
    <row r="797" spans="1:5" x14ac:dyDescent="0.25">
      <c r="A797" t="e">
        <f>IF(ROWS($A$49:A797)-1&lt;=total_number_of_payments,ROWS($A$49:A797)-1,NA())</f>
        <v>#N/A</v>
      </c>
      <c r="B797" s="2" t="e">
        <f t="shared" si="44"/>
        <v>#N/A</v>
      </c>
      <c r="C797" s="3" t="e">
        <f t="shared" si="45"/>
        <v>#N/A</v>
      </c>
      <c r="D797" s="3" t="e">
        <f t="shared" si="46"/>
        <v>#N/A</v>
      </c>
      <c r="E797" s="3" t="e">
        <f t="shared" si="47"/>
        <v>#N/A</v>
      </c>
    </row>
    <row r="798" spans="1:5" x14ac:dyDescent="0.25">
      <c r="A798" t="e">
        <f>IF(ROWS($A$49:A798)-1&lt;=total_number_of_payments,ROWS($A$49:A798)-1,NA())</f>
        <v>#N/A</v>
      </c>
      <c r="B798" s="2" t="e">
        <f t="shared" si="44"/>
        <v>#N/A</v>
      </c>
      <c r="C798" s="3" t="e">
        <f t="shared" si="45"/>
        <v>#N/A</v>
      </c>
      <c r="D798" s="3" t="e">
        <f t="shared" si="46"/>
        <v>#N/A</v>
      </c>
      <c r="E798" s="3" t="e">
        <f t="shared" si="47"/>
        <v>#N/A</v>
      </c>
    </row>
    <row r="799" spans="1:5" x14ac:dyDescent="0.25">
      <c r="A799" t="e">
        <f>IF(ROWS($A$49:A799)-1&lt;=total_number_of_payments,ROWS($A$49:A799)-1,NA())</f>
        <v>#N/A</v>
      </c>
      <c r="B799" s="2" t="e">
        <f t="shared" si="44"/>
        <v>#N/A</v>
      </c>
      <c r="C799" s="3" t="e">
        <f t="shared" si="45"/>
        <v>#N/A</v>
      </c>
      <c r="D799" s="3" t="e">
        <f t="shared" si="46"/>
        <v>#N/A</v>
      </c>
      <c r="E799" s="3" t="e">
        <f t="shared" si="47"/>
        <v>#N/A</v>
      </c>
    </row>
    <row r="800" spans="1:5" x14ac:dyDescent="0.25">
      <c r="A800" t="e">
        <f>IF(ROWS($A$49:A800)-1&lt;=total_number_of_payments,ROWS($A$49:A800)-1,NA())</f>
        <v>#N/A</v>
      </c>
      <c r="B800" s="2" t="e">
        <f t="shared" si="44"/>
        <v>#N/A</v>
      </c>
      <c r="C800" s="3" t="e">
        <f t="shared" si="45"/>
        <v>#N/A</v>
      </c>
      <c r="D800" s="3" t="e">
        <f t="shared" si="46"/>
        <v>#N/A</v>
      </c>
      <c r="E800" s="3" t="e">
        <f t="shared" si="47"/>
        <v>#N/A</v>
      </c>
    </row>
    <row r="801" spans="1:5" x14ac:dyDescent="0.25">
      <c r="A801" t="e">
        <f>IF(ROWS($A$49:A801)-1&lt;=total_number_of_payments,ROWS($A$49:A801)-1,NA())</f>
        <v>#N/A</v>
      </c>
      <c r="B801" s="2" t="e">
        <f t="shared" si="44"/>
        <v>#N/A</v>
      </c>
      <c r="C801" s="3" t="e">
        <f t="shared" si="45"/>
        <v>#N/A</v>
      </c>
      <c r="D801" s="3" t="e">
        <f t="shared" si="46"/>
        <v>#N/A</v>
      </c>
      <c r="E801" s="3" t="e">
        <f t="shared" si="47"/>
        <v>#N/A</v>
      </c>
    </row>
    <row r="802" spans="1:5" x14ac:dyDescent="0.25">
      <c r="A802" t="e">
        <f>IF(ROWS($A$49:A802)-1&lt;=total_number_of_payments,ROWS($A$49:A802)-1,NA())</f>
        <v>#N/A</v>
      </c>
      <c r="B802" s="2" t="e">
        <f t="shared" si="44"/>
        <v>#N/A</v>
      </c>
      <c r="C802" s="3" t="e">
        <f t="shared" si="45"/>
        <v>#N/A</v>
      </c>
      <c r="D802" s="3" t="e">
        <f t="shared" si="46"/>
        <v>#N/A</v>
      </c>
      <c r="E802" s="3" t="e">
        <f t="shared" si="47"/>
        <v>#N/A</v>
      </c>
    </row>
    <row r="803" spans="1:5" x14ac:dyDescent="0.25">
      <c r="A803" t="e">
        <f>IF(ROWS($A$49:A803)-1&lt;=total_number_of_payments,ROWS($A$49:A803)-1,NA())</f>
        <v>#N/A</v>
      </c>
      <c r="B803" s="2" t="e">
        <f t="shared" si="44"/>
        <v>#N/A</v>
      </c>
      <c r="C803" s="3" t="e">
        <f t="shared" si="45"/>
        <v>#N/A</v>
      </c>
      <c r="D803" s="3" t="e">
        <f t="shared" si="46"/>
        <v>#N/A</v>
      </c>
      <c r="E803" s="3" t="e">
        <f t="shared" si="47"/>
        <v>#N/A</v>
      </c>
    </row>
    <row r="804" spans="1:5" x14ac:dyDescent="0.25">
      <c r="A804" t="e">
        <f>IF(ROWS($A$49:A804)-1&lt;=total_number_of_payments,ROWS($A$49:A804)-1,NA())</f>
        <v>#N/A</v>
      </c>
      <c r="B804" s="2" t="e">
        <f t="shared" si="44"/>
        <v>#N/A</v>
      </c>
      <c r="C804" s="3" t="e">
        <f t="shared" si="45"/>
        <v>#N/A</v>
      </c>
      <c r="D804" s="3" t="e">
        <f t="shared" si="46"/>
        <v>#N/A</v>
      </c>
      <c r="E804" s="3" t="e">
        <f t="shared" si="47"/>
        <v>#N/A</v>
      </c>
    </row>
    <row r="805" spans="1:5" x14ac:dyDescent="0.25">
      <c r="A805" t="e">
        <f>IF(ROWS($A$49:A805)-1&lt;=total_number_of_payments,ROWS($A$49:A805)-1,NA())</f>
        <v>#N/A</v>
      </c>
      <c r="B805" s="2" t="e">
        <f t="shared" si="44"/>
        <v>#N/A</v>
      </c>
      <c r="C805" s="3" t="e">
        <f t="shared" si="45"/>
        <v>#N/A</v>
      </c>
      <c r="D805" s="3" t="e">
        <f t="shared" si="46"/>
        <v>#N/A</v>
      </c>
      <c r="E805" s="3" t="e">
        <f t="shared" si="47"/>
        <v>#N/A</v>
      </c>
    </row>
    <row r="806" spans="1:5" x14ac:dyDescent="0.25">
      <c r="A806" t="e">
        <f>IF(ROWS($A$49:A806)-1&lt;=total_number_of_payments,ROWS($A$49:A806)-1,NA())</f>
        <v>#N/A</v>
      </c>
      <c r="B806" s="2" t="e">
        <f t="shared" si="44"/>
        <v>#N/A</v>
      </c>
      <c r="C806" s="3" t="e">
        <f t="shared" si="45"/>
        <v>#N/A</v>
      </c>
      <c r="D806" s="3" t="e">
        <f t="shared" si="46"/>
        <v>#N/A</v>
      </c>
      <c r="E806" s="3" t="e">
        <f t="shared" si="47"/>
        <v>#N/A</v>
      </c>
    </row>
    <row r="807" spans="1:5" x14ac:dyDescent="0.25">
      <c r="A807" t="e">
        <f>IF(ROWS($A$49:A807)-1&lt;=total_number_of_payments,ROWS($A$49:A807)-1,NA())</f>
        <v>#N/A</v>
      </c>
      <c r="B807" s="2" t="e">
        <f t="shared" si="44"/>
        <v>#N/A</v>
      </c>
      <c r="C807" s="3" t="e">
        <f t="shared" si="45"/>
        <v>#N/A</v>
      </c>
      <c r="D807" s="3" t="e">
        <f t="shared" si="46"/>
        <v>#N/A</v>
      </c>
      <c r="E807" s="3" t="e">
        <f t="shared" si="47"/>
        <v>#N/A</v>
      </c>
    </row>
    <row r="808" spans="1:5" x14ac:dyDescent="0.25">
      <c r="A808" t="e">
        <f>IF(ROWS($A$49:A808)-1&lt;=total_number_of_payments,ROWS($A$49:A808)-1,NA())</f>
        <v>#N/A</v>
      </c>
      <c r="B808" s="2" t="e">
        <f t="shared" si="44"/>
        <v>#N/A</v>
      </c>
      <c r="C808" s="3" t="e">
        <f t="shared" si="45"/>
        <v>#N/A</v>
      </c>
      <c r="D808" s="3" t="e">
        <f t="shared" si="46"/>
        <v>#N/A</v>
      </c>
      <c r="E808" s="3" t="e">
        <f t="shared" si="47"/>
        <v>#N/A</v>
      </c>
    </row>
    <row r="809" spans="1:5" x14ac:dyDescent="0.25">
      <c r="A809" t="e">
        <f>IF(ROWS($A$49:A809)-1&lt;=total_number_of_payments,ROWS($A$49:A809)-1,NA())</f>
        <v>#N/A</v>
      </c>
      <c r="B809" s="2" t="e">
        <f t="shared" si="44"/>
        <v>#N/A</v>
      </c>
      <c r="C809" s="3" t="e">
        <f t="shared" si="45"/>
        <v>#N/A</v>
      </c>
      <c r="D809" s="3" t="e">
        <f t="shared" si="46"/>
        <v>#N/A</v>
      </c>
      <c r="E809" s="3" t="e">
        <f t="shared" si="47"/>
        <v>#N/A</v>
      </c>
    </row>
    <row r="810" spans="1:5" x14ac:dyDescent="0.25">
      <c r="A810" t="e">
        <f>IF(ROWS($A$49:A810)-1&lt;=total_number_of_payments,ROWS($A$49:A810)-1,NA())</f>
        <v>#N/A</v>
      </c>
      <c r="B810" s="2" t="e">
        <f t="shared" si="44"/>
        <v>#N/A</v>
      </c>
      <c r="C810" s="3" t="e">
        <f t="shared" si="45"/>
        <v>#N/A</v>
      </c>
      <c r="D810" s="3" t="e">
        <f t="shared" si="46"/>
        <v>#N/A</v>
      </c>
      <c r="E810" s="3" t="e">
        <f t="shared" si="47"/>
        <v>#N/A</v>
      </c>
    </row>
    <row r="811" spans="1:5" x14ac:dyDescent="0.25">
      <c r="A811" t="e">
        <f>IF(ROWS($A$49:A811)-1&lt;=total_number_of_payments,ROWS($A$49:A811)-1,NA())</f>
        <v>#N/A</v>
      </c>
      <c r="B811" s="2" t="e">
        <f t="shared" si="44"/>
        <v>#N/A</v>
      </c>
      <c r="C811" s="3" t="e">
        <f t="shared" si="45"/>
        <v>#N/A</v>
      </c>
      <c r="D811" s="3" t="e">
        <f t="shared" si="46"/>
        <v>#N/A</v>
      </c>
      <c r="E811" s="3" t="e">
        <f t="shared" si="47"/>
        <v>#N/A</v>
      </c>
    </row>
    <row r="812" spans="1:5" x14ac:dyDescent="0.25">
      <c r="A812" t="e">
        <f>IF(ROWS($A$49:A812)-1&lt;=total_number_of_payments,ROWS($A$49:A812)-1,NA())</f>
        <v>#N/A</v>
      </c>
      <c r="B812" s="2" t="e">
        <f t="shared" si="44"/>
        <v>#N/A</v>
      </c>
      <c r="C812" s="3" t="e">
        <f t="shared" si="45"/>
        <v>#N/A</v>
      </c>
      <c r="D812" s="3" t="e">
        <f t="shared" si="46"/>
        <v>#N/A</v>
      </c>
      <c r="E812" s="3" t="e">
        <f t="shared" si="47"/>
        <v>#N/A</v>
      </c>
    </row>
    <row r="813" spans="1:5" x14ac:dyDescent="0.25">
      <c r="A813" t="e">
        <f>IF(ROWS($A$49:A813)-1&lt;=total_number_of_payments,ROWS($A$49:A813)-1,NA())</f>
        <v>#N/A</v>
      </c>
      <c r="B813" s="2" t="e">
        <f t="shared" si="44"/>
        <v>#N/A</v>
      </c>
      <c r="C813" s="3" t="e">
        <f t="shared" si="45"/>
        <v>#N/A</v>
      </c>
      <c r="D813" s="3" t="e">
        <f t="shared" si="46"/>
        <v>#N/A</v>
      </c>
      <c r="E813" s="3" t="e">
        <f t="shared" si="47"/>
        <v>#N/A</v>
      </c>
    </row>
    <row r="814" spans="1:5" x14ac:dyDescent="0.25">
      <c r="A814" t="e">
        <f>IF(ROWS($A$49:A814)-1&lt;=total_number_of_payments,ROWS($A$49:A814)-1,NA())</f>
        <v>#N/A</v>
      </c>
      <c r="B814" s="2" t="e">
        <f t="shared" si="44"/>
        <v>#N/A</v>
      </c>
      <c r="C814" s="3" t="e">
        <f t="shared" si="45"/>
        <v>#N/A</v>
      </c>
      <c r="D814" s="3" t="e">
        <f t="shared" si="46"/>
        <v>#N/A</v>
      </c>
      <c r="E814" s="3" t="e">
        <f t="shared" si="47"/>
        <v>#N/A</v>
      </c>
    </row>
    <row r="815" spans="1:5" x14ac:dyDescent="0.25">
      <c r="A815" t="e">
        <f>IF(ROWS($A$49:A815)-1&lt;=total_number_of_payments,ROWS($A$49:A815)-1,NA())</f>
        <v>#N/A</v>
      </c>
      <c r="B815" s="2" t="e">
        <f t="shared" si="44"/>
        <v>#N/A</v>
      </c>
      <c r="C815" s="3" t="e">
        <f t="shared" si="45"/>
        <v>#N/A</v>
      </c>
      <c r="D815" s="3" t="e">
        <f t="shared" si="46"/>
        <v>#N/A</v>
      </c>
      <c r="E815" s="3" t="e">
        <f t="shared" si="47"/>
        <v>#N/A</v>
      </c>
    </row>
    <row r="816" spans="1:5" x14ac:dyDescent="0.25">
      <c r="A816" t="e">
        <f>IF(ROWS($A$49:A816)-1&lt;=total_number_of_payments,ROWS($A$49:A816)-1,NA())</f>
        <v>#N/A</v>
      </c>
      <c r="B816" s="2" t="e">
        <f t="shared" si="44"/>
        <v>#N/A</v>
      </c>
      <c r="C816" s="3" t="e">
        <f t="shared" si="45"/>
        <v>#N/A</v>
      </c>
      <c r="D816" s="3" t="e">
        <f t="shared" si="46"/>
        <v>#N/A</v>
      </c>
      <c r="E816" s="3" t="e">
        <f t="shared" si="47"/>
        <v>#N/A</v>
      </c>
    </row>
    <row r="817" spans="1:5" x14ac:dyDescent="0.25">
      <c r="A817" t="e">
        <f>IF(ROWS($A$49:A817)-1&lt;=total_number_of_payments,ROWS($A$49:A817)-1,NA())</f>
        <v>#N/A</v>
      </c>
      <c r="B817" s="2" t="e">
        <f t="shared" si="44"/>
        <v>#N/A</v>
      </c>
      <c r="C817" s="3" t="e">
        <f t="shared" si="45"/>
        <v>#N/A</v>
      </c>
      <c r="D817" s="3" t="e">
        <f t="shared" si="46"/>
        <v>#N/A</v>
      </c>
      <c r="E817" s="3" t="e">
        <f t="shared" si="47"/>
        <v>#N/A</v>
      </c>
    </row>
    <row r="818" spans="1:5" x14ac:dyDescent="0.25">
      <c r="A818" t="e">
        <f>IF(ROWS($A$49:A818)-1&lt;=total_number_of_payments,ROWS($A$49:A818)-1,NA())</f>
        <v>#N/A</v>
      </c>
      <c r="B818" s="2" t="e">
        <f t="shared" ref="B818:B881" si="48">IF(A818&lt;=total_number_of_payments,PMT,NA())</f>
        <v>#N/A</v>
      </c>
      <c r="C818" s="3" t="e">
        <f t="shared" ref="C818:C881" si="49">IPMT(EPR,A818,total_number_of_payments,-loan_amount)</f>
        <v>#N/A</v>
      </c>
      <c r="D818" s="3" t="e">
        <f t="shared" ref="D818:D881" si="50">PPMT(EPR,A818,total_number_of_payments,-loan_amount)</f>
        <v>#N/A</v>
      </c>
      <c r="E818" s="3" t="e">
        <f t="shared" si="47"/>
        <v>#N/A</v>
      </c>
    </row>
    <row r="819" spans="1:5" x14ac:dyDescent="0.25">
      <c r="A819" t="e">
        <f>IF(ROWS($A$49:A819)-1&lt;=total_number_of_payments,ROWS($A$49:A819)-1,NA())</f>
        <v>#N/A</v>
      </c>
      <c r="B819" s="2" t="e">
        <f t="shared" si="48"/>
        <v>#N/A</v>
      </c>
      <c r="C819" s="3" t="e">
        <f t="shared" si="49"/>
        <v>#N/A</v>
      </c>
      <c r="D819" s="3" t="e">
        <f t="shared" si="50"/>
        <v>#N/A</v>
      </c>
      <c r="E819" s="3" t="e">
        <f t="shared" ref="E819:E882" si="51">IF((E818-D819)&gt;0.001,E818-D819,0)</f>
        <v>#N/A</v>
      </c>
    </row>
    <row r="820" spans="1:5" x14ac:dyDescent="0.25">
      <c r="A820" t="e">
        <f>IF(ROWS($A$49:A820)-1&lt;=total_number_of_payments,ROWS($A$49:A820)-1,NA())</f>
        <v>#N/A</v>
      </c>
      <c r="B820" s="2" t="e">
        <f t="shared" si="48"/>
        <v>#N/A</v>
      </c>
      <c r="C820" s="3" t="e">
        <f t="shared" si="49"/>
        <v>#N/A</v>
      </c>
      <c r="D820" s="3" t="e">
        <f t="shared" si="50"/>
        <v>#N/A</v>
      </c>
      <c r="E820" s="3" t="e">
        <f t="shared" si="51"/>
        <v>#N/A</v>
      </c>
    </row>
    <row r="821" spans="1:5" x14ac:dyDescent="0.25">
      <c r="A821" t="e">
        <f>IF(ROWS($A$49:A821)-1&lt;=total_number_of_payments,ROWS($A$49:A821)-1,NA())</f>
        <v>#N/A</v>
      </c>
      <c r="B821" s="2" t="e">
        <f t="shared" si="48"/>
        <v>#N/A</v>
      </c>
      <c r="C821" s="3" t="e">
        <f t="shared" si="49"/>
        <v>#N/A</v>
      </c>
      <c r="D821" s="3" t="e">
        <f t="shared" si="50"/>
        <v>#N/A</v>
      </c>
      <c r="E821" s="3" t="e">
        <f t="shared" si="51"/>
        <v>#N/A</v>
      </c>
    </row>
    <row r="822" spans="1:5" x14ac:dyDescent="0.25">
      <c r="A822" t="e">
        <f>IF(ROWS($A$49:A822)-1&lt;=total_number_of_payments,ROWS($A$49:A822)-1,NA())</f>
        <v>#N/A</v>
      </c>
      <c r="B822" s="2" t="e">
        <f t="shared" si="48"/>
        <v>#N/A</v>
      </c>
      <c r="C822" s="3" t="e">
        <f t="shared" si="49"/>
        <v>#N/A</v>
      </c>
      <c r="D822" s="3" t="e">
        <f t="shared" si="50"/>
        <v>#N/A</v>
      </c>
      <c r="E822" s="3" t="e">
        <f t="shared" si="51"/>
        <v>#N/A</v>
      </c>
    </row>
    <row r="823" spans="1:5" x14ac:dyDescent="0.25">
      <c r="A823" t="e">
        <f>IF(ROWS($A$49:A823)-1&lt;=total_number_of_payments,ROWS($A$49:A823)-1,NA())</f>
        <v>#N/A</v>
      </c>
      <c r="B823" s="2" t="e">
        <f t="shared" si="48"/>
        <v>#N/A</v>
      </c>
      <c r="C823" s="3" t="e">
        <f t="shared" si="49"/>
        <v>#N/A</v>
      </c>
      <c r="D823" s="3" t="e">
        <f t="shared" si="50"/>
        <v>#N/A</v>
      </c>
      <c r="E823" s="3" t="e">
        <f t="shared" si="51"/>
        <v>#N/A</v>
      </c>
    </row>
    <row r="824" spans="1:5" x14ac:dyDescent="0.25">
      <c r="A824" t="e">
        <f>IF(ROWS($A$49:A824)-1&lt;=total_number_of_payments,ROWS($A$49:A824)-1,NA())</f>
        <v>#N/A</v>
      </c>
      <c r="B824" s="2" t="e">
        <f t="shared" si="48"/>
        <v>#N/A</v>
      </c>
      <c r="C824" s="3" t="e">
        <f t="shared" si="49"/>
        <v>#N/A</v>
      </c>
      <c r="D824" s="3" t="e">
        <f t="shared" si="50"/>
        <v>#N/A</v>
      </c>
      <c r="E824" s="3" t="e">
        <f t="shared" si="51"/>
        <v>#N/A</v>
      </c>
    </row>
    <row r="825" spans="1:5" x14ac:dyDescent="0.25">
      <c r="A825" t="e">
        <f>IF(ROWS($A$49:A825)-1&lt;=total_number_of_payments,ROWS($A$49:A825)-1,NA())</f>
        <v>#N/A</v>
      </c>
      <c r="B825" s="2" t="e">
        <f t="shared" si="48"/>
        <v>#N/A</v>
      </c>
      <c r="C825" s="3" t="e">
        <f t="shared" si="49"/>
        <v>#N/A</v>
      </c>
      <c r="D825" s="3" t="e">
        <f t="shared" si="50"/>
        <v>#N/A</v>
      </c>
      <c r="E825" s="3" t="e">
        <f t="shared" si="51"/>
        <v>#N/A</v>
      </c>
    </row>
    <row r="826" spans="1:5" x14ac:dyDescent="0.25">
      <c r="A826" t="e">
        <f>IF(ROWS($A$49:A826)-1&lt;=total_number_of_payments,ROWS($A$49:A826)-1,NA())</f>
        <v>#N/A</v>
      </c>
      <c r="B826" s="2" t="e">
        <f t="shared" si="48"/>
        <v>#N/A</v>
      </c>
      <c r="C826" s="3" t="e">
        <f t="shared" si="49"/>
        <v>#N/A</v>
      </c>
      <c r="D826" s="3" t="e">
        <f t="shared" si="50"/>
        <v>#N/A</v>
      </c>
      <c r="E826" s="3" t="e">
        <f t="shared" si="51"/>
        <v>#N/A</v>
      </c>
    </row>
    <row r="827" spans="1:5" x14ac:dyDescent="0.25">
      <c r="A827" t="e">
        <f>IF(ROWS($A$49:A827)-1&lt;=total_number_of_payments,ROWS($A$49:A827)-1,NA())</f>
        <v>#N/A</v>
      </c>
      <c r="B827" s="2" t="e">
        <f t="shared" si="48"/>
        <v>#N/A</v>
      </c>
      <c r="C827" s="3" t="e">
        <f t="shared" si="49"/>
        <v>#N/A</v>
      </c>
      <c r="D827" s="3" t="e">
        <f t="shared" si="50"/>
        <v>#N/A</v>
      </c>
      <c r="E827" s="3" t="e">
        <f t="shared" si="51"/>
        <v>#N/A</v>
      </c>
    </row>
    <row r="828" spans="1:5" x14ac:dyDescent="0.25">
      <c r="A828" t="e">
        <f>IF(ROWS($A$49:A828)-1&lt;=total_number_of_payments,ROWS($A$49:A828)-1,NA())</f>
        <v>#N/A</v>
      </c>
      <c r="B828" s="2" t="e">
        <f t="shared" si="48"/>
        <v>#N/A</v>
      </c>
      <c r="C828" s="3" t="e">
        <f t="shared" si="49"/>
        <v>#N/A</v>
      </c>
      <c r="D828" s="3" t="e">
        <f t="shared" si="50"/>
        <v>#N/A</v>
      </c>
      <c r="E828" s="3" t="e">
        <f t="shared" si="51"/>
        <v>#N/A</v>
      </c>
    </row>
    <row r="829" spans="1:5" x14ac:dyDescent="0.25">
      <c r="A829" t="e">
        <f>IF(ROWS($A$49:A829)-1&lt;=total_number_of_payments,ROWS($A$49:A829)-1,NA())</f>
        <v>#N/A</v>
      </c>
      <c r="B829" s="2" t="e">
        <f t="shared" si="48"/>
        <v>#N/A</v>
      </c>
      <c r="C829" s="3" t="e">
        <f t="shared" si="49"/>
        <v>#N/A</v>
      </c>
      <c r="D829" s="3" t="e">
        <f t="shared" si="50"/>
        <v>#N/A</v>
      </c>
      <c r="E829" s="3" t="e">
        <f t="shared" si="51"/>
        <v>#N/A</v>
      </c>
    </row>
    <row r="830" spans="1:5" x14ac:dyDescent="0.25">
      <c r="A830" t="e">
        <f>IF(ROWS($A$49:A830)-1&lt;=total_number_of_payments,ROWS($A$49:A830)-1,NA())</f>
        <v>#N/A</v>
      </c>
      <c r="B830" s="2" t="e">
        <f t="shared" si="48"/>
        <v>#N/A</v>
      </c>
      <c r="C830" s="3" t="e">
        <f t="shared" si="49"/>
        <v>#N/A</v>
      </c>
      <c r="D830" s="3" t="e">
        <f t="shared" si="50"/>
        <v>#N/A</v>
      </c>
      <c r="E830" s="3" t="e">
        <f t="shared" si="51"/>
        <v>#N/A</v>
      </c>
    </row>
    <row r="831" spans="1:5" x14ac:dyDescent="0.25">
      <c r="A831" t="e">
        <f>IF(ROWS($A$49:A831)-1&lt;=total_number_of_payments,ROWS($A$49:A831)-1,NA())</f>
        <v>#N/A</v>
      </c>
      <c r="B831" s="2" t="e">
        <f t="shared" si="48"/>
        <v>#N/A</v>
      </c>
      <c r="C831" s="3" t="e">
        <f t="shared" si="49"/>
        <v>#N/A</v>
      </c>
      <c r="D831" s="3" t="e">
        <f t="shared" si="50"/>
        <v>#N/A</v>
      </c>
      <c r="E831" s="3" t="e">
        <f t="shared" si="51"/>
        <v>#N/A</v>
      </c>
    </row>
    <row r="832" spans="1:5" x14ac:dyDescent="0.25">
      <c r="A832" t="e">
        <f>IF(ROWS($A$49:A832)-1&lt;=total_number_of_payments,ROWS($A$49:A832)-1,NA())</f>
        <v>#N/A</v>
      </c>
      <c r="B832" s="2" t="e">
        <f t="shared" si="48"/>
        <v>#N/A</v>
      </c>
      <c r="C832" s="3" t="e">
        <f t="shared" si="49"/>
        <v>#N/A</v>
      </c>
      <c r="D832" s="3" t="e">
        <f t="shared" si="50"/>
        <v>#N/A</v>
      </c>
      <c r="E832" s="3" t="e">
        <f t="shared" si="51"/>
        <v>#N/A</v>
      </c>
    </row>
    <row r="833" spans="1:5" x14ac:dyDescent="0.25">
      <c r="A833" t="e">
        <f>IF(ROWS($A$49:A833)-1&lt;=total_number_of_payments,ROWS($A$49:A833)-1,NA())</f>
        <v>#N/A</v>
      </c>
      <c r="B833" s="2" t="e">
        <f t="shared" si="48"/>
        <v>#N/A</v>
      </c>
      <c r="C833" s="3" t="e">
        <f t="shared" si="49"/>
        <v>#N/A</v>
      </c>
      <c r="D833" s="3" t="e">
        <f t="shared" si="50"/>
        <v>#N/A</v>
      </c>
      <c r="E833" s="3" t="e">
        <f t="shared" si="51"/>
        <v>#N/A</v>
      </c>
    </row>
    <row r="834" spans="1:5" x14ac:dyDescent="0.25">
      <c r="A834" t="e">
        <f>IF(ROWS($A$49:A834)-1&lt;=total_number_of_payments,ROWS($A$49:A834)-1,NA())</f>
        <v>#N/A</v>
      </c>
      <c r="B834" s="2" t="e">
        <f t="shared" si="48"/>
        <v>#N/A</v>
      </c>
      <c r="C834" s="3" t="e">
        <f t="shared" si="49"/>
        <v>#N/A</v>
      </c>
      <c r="D834" s="3" t="e">
        <f t="shared" si="50"/>
        <v>#N/A</v>
      </c>
      <c r="E834" s="3" t="e">
        <f t="shared" si="51"/>
        <v>#N/A</v>
      </c>
    </row>
    <row r="835" spans="1:5" x14ac:dyDescent="0.25">
      <c r="A835" t="e">
        <f>IF(ROWS($A$49:A835)-1&lt;=total_number_of_payments,ROWS($A$49:A835)-1,NA())</f>
        <v>#N/A</v>
      </c>
      <c r="B835" s="2" t="e">
        <f t="shared" si="48"/>
        <v>#N/A</v>
      </c>
      <c r="C835" s="3" t="e">
        <f t="shared" si="49"/>
        <v>#N/A</v>
      </c>
      <c r="D835" s="3" t="e">
        <f t="shared" si="50"/>
        <v>#N/A</v>
      </c>
      <c r="E835" s="3" t="e">
        <f t="shared" si="51"/>
        <v>#N/A</v>
      </c>
    </row>
    <row r="836" spans="1:5" x14ac:dyDescent="0.25">
      <c r="A836" t="e">
        <f>IF(ROWS($A$49:A836)-1&lt;=total_number_of_payments,ROWS($A$49:A836)-1,NA())</f>
        <v>#N/A</v>
      </c>
      <c r="B836" s="2" t="e">
        <f t="shared" si="48"/>
        <v>#N/A</v>
      </c>
      <c r="C836" s="3" t="e">
        <f t="shared" si="49"/>
        <v>#N/A</v>
      </c>
      <c r="D836" s="3" t="e">
        <f t="shared" si="50"/>
        <v>#N/A</v>
      </c>
      <c r="E836" s="3" t="e">
        <f t="shared" si="51"/>
        <v>#N/A</v>
      </c>
    </row>
    <row r="837" spans="1:5" x14ac:dyDescent="0.25">
      <c r="A837" t="e">
        <f>IF(ROWS($A$49:A837)-1&lt;=total_number_of_payments,ROWS($A$49:A837)-1,NA())</f>
        <v>#N/A</v>
      </c>
      <c r="B837" s="2" t="e">
        <f t="shared" si="48"/>
        <v>#N/A</v>
      </c>
      <c r="C837" s="3" t="e">
        <f t="shared" si="49"/>
        <v>#N/A</v>
      </c>
      <c r="D837" s="3" t="e">
        <f t="shared" si="50"/>
        <v>#N/A</v>
      </c>
      <c r="E837" s="3" t="e">
        <f t="shared" si="51"/>
        <v>#N/A</v>
      </c>
    </row>
    <row r="838" spans="1:5" x14ac:dyDescent="0.25">
      <c r="A838" t="e">
        <f>IF(ROWS($A$49:A838)-1&lt;=total_number_of_payments,ROWS($A$49:A838)-1,NA())</f>
        <v>#N/A</v>
      </c>
      <c r="B838" s="2" t="e">
        <f t="shared" si="48"/>
        <v>#N/A</v>
      </c>
      <c r="C838" s="3" t="e">
        <f t="shared" si="49"/>
        <v>#N/A</v>
      </c>
      <c r="D838" s="3" t="e">
        <f t="shared" si="50"/>
        <v>#N/A</v>
      </c>
      <c r="E838" s="3" t="e">
        <f t="shared" si="51"/>
        <v>#N/A</v>
      </c>
    </row>
    <row r="839" spans="1:5" x14ac:dyDescent="0.25">
      <c r="A839" t="e">
        <f>IF(ROWS($A$49:A839)-1&lt;=total_number_of_payments,ROWS($A$49:A839)-1,NA())</f>
        <v>#N/A</v>
      </c>
      <c r="B839" s="2" t="e">
        <f t="shared" si="48"/>
        <v>#N/A</v>
      </c>
      <c r="C839" s="3" t="e">
        <f t="shared" si="49"/>
        <v>#N/A</v>
      </c>
      <c r="D839" s="3" t="e">
        <f t="shared" si="50"/>
        <v>#N/A</v>
      </c>
      <c r="E839" s="3" t="e">
        <f t="shared" si="51"/>
        <v>#N/A</v>
      </c>
    </row>
    <row r="840" spans="1:5" x14ac:dyDescent="0.25">
      <c r="A840" t="e">
        <f>IF(ROWS($A$49:A840)-1&lt;=total_number_of_payments,ROWS($A$49:A840)-1,NA())</f>
        <v>#N/A</v>
      </c>
      <c r="B840" s="2" t="e">
        <f t="shared" si="48"/>
        <v>#N/A</v>
      </c>
      <c r="C840" s="3" t="e">
        <f t="shared" si="49"/>
        <v>#N/A</v>
      </c>
      <c r="D840" s="3" t="e">
        <f t="shared" si="50"/>
        <v>#N/A</v>
      </c>
      <c r="E840" s="3" t="e">
        <f t="shared" si="51"/>
        <v>#N/A</v>
      </c>
    </row>
    <row r="841" spans="1:5" x14ac:dyDescent="0.25">
      <c r="A841" t="e">
        <f>IF(ROWS($A$49:A841)-1&lt;=total_number_of_payments,ROWS($A$49:A841)-1,NA())</f>
        <v>#N/A</v>
      </c>
      <c r="B841" s="2" t="e">
        <f t="shared" si="48"/>
        <v>#N/A</v>
      </c>
      <c r="C841" s="3" t="e">
        <f t="shared" si="49"/>
        <v>#N/A</v>
      </c>
      <c r="D841" s="3" t="e">
        <f t="shared" si="50"/>
        <v>#N/A</v>
      </c>
      <c r="E841" s="3" t="e">
        <f t="shared" si="51"/>
        <v>#N/A</v>
      </c>
    </row>
    <row r="842" spans="1:5" x14ac:dyDescent="0.25">
      <c r="A842" t="e">
        <f>IF(ROWS($A$49:A842)-1&lt;=total_number_of_payments,ROWS($A$49:A842)-1,NA())</f>
        <v>#N/A</v>
      </c>
      <c r="B842" s="2" t="e">
        <f t="shared" si="48"/>
        <v>#N/A</v>
      </c>
      <c r="C842" s="3" t="e">
        <f t="shared" si="49"/>
        <v>#N/A</v>
      </c>
      <c r="D842" s="3" t="e">
        <f t="shared" si="50"/>
        <v>#N/A</v>
      </c>
      <c r="E842" s="3" t="e">
        <f t="shared" si="51"/>
        <v>#N/A</v>
      </c>
    </row>
    <row r="843" spans="1:5" x14ac:dyDescent="0.25">
      <c r="A843" t="e">
        <f>IF(ROWS($A$49:A843)-1&lt;=total_number_of_payments,ROWS($A$49:A843)-1,NA())</f>
        <v>#N/A</v>
      </c>
      <c r="B843" s="2" t="e">
        <f t="shared" si="48"/>
        <v>#N/A</v>
      </c>
      <c r="C843" s="3" t="e">
        <f t="shared" si="49"/>
        <v>#N/A</v>
      </c>
      <c r="D843" s="3" t="e">
        <f t="shared" si="50"/>
        <v>#N/A</v>
      </c>
      <c r="E843" s="3" t="e">
        <f t="shared" si="51"/>
        <v>#N/A</v>
      </c>
    </row>
    <row r="844" spans="1:5" x14ac:dyDescent="0.25">
      <c r="A844" t="e">
        <f>IF(ROWS($A$49:A844)-1&lt;=total_number_of_payments,ROWS($A$49:A844)-1,NA())</f>
        <v>#N/A</v>
      </c>
      <c r="B844" s="2" t="e">
        <f t="shared" si="48"/>
        <v>#N/A</v>
      </c>
      <c r="C844" s="3" t="e">
        <f t="shared" si="49"/>
        <v>#N/A</v>
      </c>
      <c r="D844" s="3" t="e">
        <f t="shared" si="50"/>
        <v>#N/A</v>
      </c>
      <c r="E844" s="3" t="e">
        <f t="shared" si="51"/>
        <v>#N/A</v>
      </c>
    </row>
    <row r="845" spans="1:5" x14ac:dyDescent="0.25">
      <c r="A845" t="e">
        <f>IF(ROWS($A$49:A845)-1&lt;=total_number_of_payments,ROWS($A$49:A845)-1,NA())</f>
        <v>#N/A</v>
      </c>
      <c r="B845" s="2" t="e">
        <f t="shared" si="48"/>
        <v>#N/A</v>
      </c>
      <c r="C845" s="3" t="e">
        <f t="shared" si="49"/>
        <v>#N/A</v>
      </c>
      <c r="D845" s="3" t="e">
        <f t="shared" si="50"/>
        <v>#N/A</v>
      </c>
      <c r="E845" s="3" t="e">
        <f t="shared" si="51"/>
        <v>#N/A</v>
      </c>
    </row>
    <row r="846" spans="1:5" x14ac:dyDescent="0.25">
      <c r="A846" t="e">
        <f>IF(ROWS($A$49:A846)-1&lt;=total_number_of_payments,ROWS($A$49:A846)-1,NA())</f>
        <v>#N/A</v>
      </c>
      <c r="B846" s="2" t="e">
        <f t="shared" si="48"/>
        <v>#N/A</v>
      </c>
      <c r="C846" s="3" t="e">
        <f t="shared" si="49"/>
        <v>#N/A</v>
      </c>
      <c r="D846" s="3" t="e">
        <f t="shared" si="50"/>
        <v>#N/A</v>
      </c>
      <c r="E846" s="3" t="e">
        <f t="shared" si="51"/>
        <v>#N/A</v>
      </c>
    </row>
    <row r="847" spans="1:5" x14ac:dyDescent="0.25">
      <c r="A847" t="e">
        <f>IF(ROWS($A$49:A847)-1&lt;=total_number_of_payments,ROWS($A$49:A847)-1,NA())</f>
        <v>#N/A</v>
      </c>
      <c r="B847" s="2" t="e">
        <f t="shared" si="48"/>
        <v>#N/A</v>
      </c>
      <c r="C847" s="3" t="e">
        <f t="shared" si="49"/>
        <v>#N/A</v>
      </c>
      <c r="D847" s="3" t="e">
        <f t="shared" si="50"/>
        <v>#N/A</v>
      </c>
      <c r="E847" s="3" t="e">
        <f t="shared" si="51"/>
        <v>#N/A</v>
      </c>
    </row>
    <row r="848" spans="1:5" x14ac:dyDescent="0.25">
      <c r="A848" t="e">
        <f>IF(ROWS($A$49:A848)-1&lt;=total_number_of_payments,ROWS($A$49:A848)-1,NA())</f>
        <v>#N/A</v>
      </c>
      <c r="B848" s="2" t="e">
        <f t="shared" si="48"/>
        <v>#N/A</v>
      </c>
      <c r="C848" s="3" t="e">
        <f t="shared" si="49"/>
        <v>#N/A</v>
      </c>
      <c r="D848" s="3" t="e">
        <f t="shared" si="50"/>
        <v>#N/A</v>
      </c>
      <c r="E848" s="3" t="e">
        <f t="shared" si="51"/>
        <v>#N/A</v>
      </c>
    </row>
    <row r="849" spans="1:5" x14ac:dyDescent="0.25">
      <c r="A849" t="e">
        <f>IF(ROWS($A$49:A849)-1&lt;=total_number_of_payments,ROWS($A$49:A849)-1,NA())</f>
        <v>#N/A</v>
      </c>
      <c r="B849" s="2" t="e">
        <f t="shared" si="48"/>
        <v>#N/A</v>
      </c>
      <c r="C849" s="3" t="e">
        <f t="shared" si="49"/>
        <v>#N/A</v>
      </c>
      <c r="D849" s="3" t="e">
        <f t="shared" si="50"/>
        <v>#N/A</v>
      </c>
      <c r="E849" s="3" t="e">
        <f t="shared" si="51"/>
        <v>#N/A</v>
      </c>
    </row>
    <row r="850" spans="1:5" x14ac:dyDescent="0.25">
      <c r="A850" t="e">
        <f>IF(ROWS($A$49:A850)-1&lt;=total_number_of_payments,ROWS($A$49:A850)-1,NA())</f>
        <v>#N/A</v>
      </c>
      <c r="B850" s="2" t="e">
        <f t="shared" si="48"/>
        <v>#N/A</v>
      </c>
      <c r="C850" s="3" t="e">
        <f t="shared" si="49"/>
        <v>#N/A</v>
      </c>
      <c r="D850" s="3" t="e">
        <f t="shared" si="50"/>
        <v>#N/A</v>
      </c>
      <c r="E850" s="3" t="e">
        <f t="shared" si="51"/>
        <v>#N/A</v>
      </c>
    </row>
    <row r="851" spans="1:5" x14ac:dyDescent="0.25">
      <c r="A851" t="e">
        <f>IF(ROWS($A$49:A851)-1&lt;=total_number_of_payments,ROWS($A$49:A851)-1,NA())</f>
        <v>#N/A</v>
      </c>
      <c r="B851" s="2" t="e">
        <f t="shared" si="48"/>
        <v>#N/A</v>
      </c>
      <c r="C851" s="3" t="e">
        <f t="shared" si="49"/>
        <v>#N/A</v>
      </c>
      <c r="D851" s="3" t="e">
        <f t="shared" si="50"/>
        <v>#N/A</v>
      </c>
      <c r="E851" s="3" t="e">
        <f t="shared" si="51"/>
        <v>#N/A</v>
      </c>
    </row>
    <row r="852" spans="1:5" x14ac:dyDescent="0.25">
      <c r="A852" t="e">
        <f>IF(ROWS($A$49:A852)-1&lt;=total_number_of_payments,ROWS($A$49:A852)-1,NA())</f>
        <v>#N/A</v>
      </c>
      <c r="B852" s="2" t="e">
        <f t="shared" si="48"/>
        <v>#N/A</v>
      </c>
      <c r="C852" s="3" t="e">
        <f t="shared" si="49"/>
        <v>#N/A</v>
      </c>
      <c r="D852" s="3" t="e">
        <f t="shared" si="50"/>
        <v>#N/A</v>
      </c>
      <c r="E852" s="3" t="e">
        <f t="shared" si="51"/>
        <v>#N/A</v>
      </c>
    </row>
    <row r="853" spans="1:5" x14ac:dyDescent="0.25">
      <c r="A853" t="e">
        <f>IF(ROWS($A$49:A853)-1&lt;=total_number_of_payments,ROWS($A$49:A853)-1,NA())</f>
        <v>#N/A</v>
      </c>
      <c r="B853" s="2" t="e">
        <f t="shared" si="48"/>
        <v>#N/A</v>
      </c>
      <c r="C853" s="3" t="e">
        <f t="shared" si="49"/>
        <v>#N/A</v>
      </c>
      <c r="D853" s="3" t="e">
        <f t="shared" si="50"/>
        <v>#N/A</v>
      </c>
      <c r="E853" s="3" t="e">
        <f t="shared" si="51"/>
        <v>#N/A</v>
      </c>
    </row>
    <row r="854" spans="1:5" x14ac:dyDescent="0.25">
      <c r="A854" t="e">
        <f>IF(ROWS($A$49:A854)-1&lt;=total_number_of_payments,ROWS($A$49:A854)-1,NA())</f>
        <v>#N/A</v>
      </c>
      <c r="B854" s="2" t="e">
        <f t="shared" si="48"/>
        <v>#N/A</v>
      </c>
      <c r="C854" s="3" t="e">
        <f t="shared" si="49"/>
        <v>#N/A</v>
      </c>
      <c r="D854" s="3" t="e">
        <f t="shared" si="50"/>
        <v>#N/A</v>
      </c>
      <c r="E854" s="3" t="e">
        <f t="shared" si="51"/>
        <v>#N/A</v>
      </c>
    </row>
    <row r="855" spans="1:5" x14ac:dyDescent="0.25">
      <c r="A855" t="e">
        <f>IF(ROWS($A$49:A855)-1&lt;=total_number_of_payments,ROWS($A$49:A855)-1,NA())</f>
        <v>#N/A</v>
      </c>
      <c r="B855" s="2" t="e">
        <f t="shared" si="48"/>
        <v>#N/A</v>
      </c>
      <c r="C855" s="3" t="e">
        <f t="shared" si="49"/>
        <v>#N/A</v>
      </c>
      <c r="D855" s="3" t="e">
        <f t="shared" si="50"/>
        <v>#N/A</v>
      </c>
      <c r="E855" s="3" t="e">
        <f t="shared" si="51"/>
        <v>#N/A</v>
      </c>
    </row>
    <row r="856" spans="1:5" x14ac:dyDescent="0.25">
      <c r="A856" t="e">
        <f>IF(ROWS($A$49:A856)-1&lt;=total_number_of_payments,ROWS($A$49:A856)-1,NA())</f>
        <v>#N/A</v>
      </c>
      <c r="B856" s="2" t="e">
        <f t="shared" si="48"/>
        <v>#N/A</v>
      </c>
      <c r="C856" s="3" t="e">
        <f t="shared" si="49"/>
        <v>#N/A</v>
      </c>
      <c r="D856" s="3" t="e">
        <f t="shared" si="50"/>
        <v>#N/A</v>
      </c>
      <c r="E856" s="3" t="e">
        <f t="shared" si="51"/>
        <v>#N/A</v>
      </c>
    </row>
    <row r="857" spans="1:5" x14ac:dyDescent="0.25">
      <c r="A857" t="e">
        <f>IF(ROWS($A$49:A857)-1&lt;=total_number_of_payments,ROWS($A$49:A857)-1,NA())</f>
        <v>#N/A</v>
      </c>
      <c r="B857" s="2" t="e">
        <f t="shared" si="48"/>
        <v>#N/A</v>
      </c>
      <c r="C857" s="3" t="e">
        <f t="shared" si="49"/>
        <v>#N/A</v>
      </c>
      <c r="D857" s="3" t="e">
        <f t="shared" si="50"/>
        <v>#N/A</v>
      </c>
      <c r="E857" s="3" t="e">
        <f t="shared" si="51"/>
        <v>#N/A</v>
      </c>
    </row>
    <row r="858" spans="1:5" x14ac:dyDescent="0.25">
      <c r="A858" t="e">
        <f>IF(ROWS($A$49:A858)-1&lt;=total_number_of_payments,ROWS($A$49:A858)-1,NA())</f>
        <v>#N/A</v>
      </c>
      <c r="B858" s="2" t="e">
        <f t="shared" si="48"/>
        <v>#N/A</v>
      </c>
      <c r="C858" s="3" t="e">
        <f t="shared" si="49"/>
        <v>#N/A</v>
      </c>
      <c r="D858" s="3" t="e">
        <f t="shared" si="50"/>
        <v>#N/A</v>
      </c>
      <c r="E858" s="3" t="e">
        <f t="shared" si="51"/>
        <v>#N/A</v>
      </c>
    </row>
    <row r="859" spans="1:5" x14ac:dyDescent="0.25">
      <c r="A859" t="e">
        <f>IF(ROWS($A$49:A859)-1&lt;=total_number_of_payments,ROWS($A$49:A859)-1,NA())</f>
        <v>#N/A</v>
      </c>
      <c r="B859" s="2" t="e">
        <f t="shared" si="48"/>
        <v>#N/A</v>
      </c>
      <c r="C859" s="3" t="e">
        <f t="shared" si="49"/>
        <v>#N/A</v>
      </c>
      <c r="D859" s="3" t="e">
        <f t="shared" si="50"/>
        <v>#N/A</v>
      </c>
      <c r="E859" s="3" t="e">
        <f t="shared" si="51"/>
        <v>#N/A</v>
      </c>
    </row>
    <row r="860" spans="1:5" x14ac:dyDescent="0.25">
      <c r="A860" t="e">
        <f>IF(ROWS($A$49:A860)-1&lt;=total_number_of_payments,ROWS($A$49:A860)-1,NA())</f>
        <v>#N/A</v>
      </c>
      <c r="B860" s="2" t="e">
        <f t="shared" si="48"/>
        <v>#N/A</v>
      </c>
      <c r="C860" s="3" t="e">
        <f t="shared" si="49"/>
        <v>#N/A</v>
      </c>
      <c r="D860" s="3" t="e">
        <f t="shared" si="50"/>
        <v>#N/A</v>
      </c>
      <c r="E860" s="3" t="e">
        <f t="shared" si="51"/>
        <v>#N/A</v>
      </c>
    </row>
    <row r="861" spans="1:5" x14ac:dyDescent="0.25">
      <c r="A861" t="e">
        <f>IF(ROWS($A$49:A861)-1&lt;=total_number_of_payments,ROWS($A$49:A861)-1,NA())</f>
        <v>#N/A</v>
      </c>
      <c r="B861" s="2" t="e">
        <f t="shared" si="48"/>
        <v>#N/A</v>
      </c>
      <c r="C861" s="3" t="e">
        <f t="shared" si="49"/>
        <v>#N/A</v>
      </c>
      <c r="D861" s="3" t="e">
        <f t="shared" si="50"/>
        <v>#N/A</v>
      </c>
      <c r="E861" s="3" t="e">
        <f t="shared" si="51"/>
        <v>#N/A</v>
      </c>
    </row>
    <row r="862" spans="1:5" x14ac:dyDescent="0.25">
      <c r="A862" t="e">
        <f>IF(ROWS($A$49:A862)-1&lt;=total_number_of_payments,ROWS($A$49:A862)-1,NA())</f>
        <v>#N/A</v>
      </c>
      <c r="B862" s="2" t="e">
        <f t="shared" si="48"/>
        <v>#N/A</v>
      </c>
      <c r="C862" s="3" t="e">
        <f t="shared" si="49"/>
        <v>#N/A</v>
      </c>
      <c r="D862" s="3" t="e">
        <f t="shared" si="50"/>
        <v>#N/A</v>
      </c>
      <c r="E862" s="3" t="e">
        <f t="shared" si="51"/>
        <v>#N/A</v>
      </c>
    </row>
    <row r="863" spans="1:5" x14ac:dyDescent="0.25">
      <c r="A863" t="e">
        <f>IF(ROWS($A$49:A863)-1&lt;=total_number_of_payments,ROWS($A$49:A863)-1,NA())</f>
        <v>#N/A</v>
      </c>
      <c r="B863" s="2" t="e">
        <f t="shared" si="48"/>
        <v>#N/A</v>
      </c>
      <c r="C863" s="3" t="e">
        <f t="shared" si="49"/>
        <v>#N/A</v>
      </c>
      <c r="D863" s="3" t="e">
        <f t="shared" si="50"/>
        <v>#N/A</v>
      </c>
      <c r="E863" s="3" t="e">
        <f t="shared" si="51"/>
        <v>#N/A</v>
      </c>
    </row>
    <row r="864" spans="1:5" x14ac:dyDescent="0.25">
      <c r="A864" t="e">
        <f>IF(ROWS($A$49:A864)-1&lt;=total_number_of_payments,ROWS($A$49:A864)-1,NA())</f>
        <v>#N/A</v>
      </c>
      <c r="B864" s="2" t="e">
        <f t="shared" si="48"/>
        <v>#N/A</v>
      </c>
      <c r="C864" s="3" t="e">
        <f t="shared" si="49"/>
        <v>#N/A</v>
      </c>
      <c r="D864" s="3" t="e">
        <f t="shared" si="50"/>
        <v>#N/A</v>
      </c>
      <c r="E864" s="3" t="e">
        <f t="shared" si="51"/>
        <v>#N/A</v>
      </c>
    </row>
    <row r="865" spans="1:5" x14ac:dyDescent="0.25">
      <c r="A865" t="e">
        <f>IF(ROWS($A$49:A865)-1&lt;=total_number_of_payments,ROWS($A$49:A865)-1,NA())</f>
        <v>#N/A</v>
      </c>
      <c r="B865" s="2" t="e">
        <f t="shared" si="48"/>
        <v>#N/A</v>
      </c>
      <c r="C865" s="3" t="e">
        <f t="shared" si="49"/>
        <v>#N/A</v>
      </c>
      <c r="D865" s="3" t="e">
        <f t="shared" si="50"/>
        <v>#N/A</v>
      </c>
      <c r="E865" s="3" t="e">
        <f t="shared" si="51"/>
        <v>#N/A</v>
      </c>
    </row>
    <row r="866" spans="1:5" x14ac:dyDescent="0.25">
      <c r="A866" t="e">
        <f>IF(ROWS($A$49:A866)-1&lt;=total_number_of_payments,ROWS($A$49:A866)-1,NA())</f>
        <v>#N/A</v>
      </c>
      <c r="B866" s="2" t="e">
        <f t="shared" si="48"/>
        <v>#N/A</v>
      </c>
      <c r="C866" s="3" t="e">
        <f t="shared" si="49"/>
        <v>#N/A</v>
      </c>
      <c r="D866" s="3" t="e">
        <f t="shared" si="50"/>
        <v>#N/A</v>
      </c>
      <c r="E866" s="3" t="e">
        <f t="shared" si="51"/>
        <v>#N/A</v>
      </c>
    </row>
    <row r="867" spans="1:5" x14ac:dyDescent="0.25">
      <c r="A867" t="e">
        <f>IF(ROWS($A$49:A867)-1&lt;=total_number_of_payments,ROWS($A$49:A867)-1,NA())</f>
        <v>#N/A</v>
      </c>
      <c r="B867" s="2" t="e">
        <f t="shared" si="48"/>
        <v>#N/A</v>
      </c>
      <c r="C867" s="3" t="e">
        <f t="shared" si="49"/>
        <v>#N/A</v>
      </c>
      <c r="D867" s="3" t="e">
        <f t="shared" si="50"/>
        <v>#N/A</v>
      </c>
      <c r="E867" s="3" t="e">
        <f t="shared" si="51"/>
        <v>#N/A</v>
      </c>
    </row>
    <row r="868" spans="1:5" x14ac:dyDescent="0.25">
      <c r="A868" t="e">
        <f>IF(ROWS($A$49:A868)-1&lt;=total_number_of_payments,ROWS($A$49:A868)-1,NA())</f>
        <v>#N/A</v>
      </c>
      <c r="B868" s="2" t="e">
        <f t="shared" si="48"/>
        <v>#N/A</v>
      </c>
      <c r="C868" s="3" t="e">
        <f t="shared" si="49"/>
        <v>#N/A</v>
      </c>
      <c r="D868" s="3" t="e">
        <f t="shared" si="50"/>
        <v>#N/A</v>
      </c>
      <c r="E868" s="3" t="e">
        <f t="shared" si="51"/>
        <v>#N/A</v>
      </c>
    </row>
    <row r="869" spans="1:5" x14ac:dyDescent="0.25">
      <c r="A869" t="e">
        <f>IF(ROWS($A$49:A869)-1&lt;=total_number_of_payments,ROWS($A$49:A869)-1,NA())</f>
        <v>#N/A</v>
      </c>
      <c r="B869" s="2" t="e">
        <f t="shared" si="48"/>
        <v>#N/A</v>
      </c>
      <c r="C869" s="3" t="e">
        <f t="shared" si="49"/>
        <v>#N/A</v>
      </c>
      <c r="D869" s="3" t="e">
        <f t="shared" si="50"/>
        <v>#N/A</v>
      </c>
      <c r="E869" s="3" t="e">
        <f t="shared" si="51"/>
        <v>#N/A</v>
      </c>
    </row>
    <row r="870" spans="1:5" x14ac:dyDescent="0.25">
      <c r="A870" t="e">
        <f>IF(ROWS($A$49:A870)-1&lt;=total_number_of_payments,ROWS($A$49:A870)-1,NA())</f>
        <v>#N/A</v>
      </c>
      <c r="B870" s="2" t="e">
        <f t="shared" si="48"/>
        <v>#N/A</v>
      </c>
      <c r="C870" s="3" t="e">
        <f t="shared" si="49"/>
        <v>#N/A</v>
      </c>
      <c r="D870" s="3" t="e">
        <f t="shared" si="50"/>
        <v>#N/A</v>
      </c>
      <c r="E870" s="3" t="e">
        <f t="shared" si="51"/>
        <v>#N/A</v>
      </c>
    </row>
    <row r="871" spans="1:5" x14ac:dyDescent="0.25">
      <c r="A871" t="e">
        <f>IF(ROWS($A$49:A871)-1&lt;=total_number_of_payments,ROWS($A$49:A871)-1,NA())</f>
        <v>#N/A</v>
      </c>
      <c r="B871" s="2" t="e">
        <f t="shared" si="48"/>
        <v>#N/A</v>
      </c>
      <c r="C871" s="3" t="e">
        <f t="shared" si="49"/>
        <v>#N/A</v>
      </c>
      <c r="D871" s="3" t="e">
        <f t="shared" si="50"/>
        <v>#N/A</v>
      </c>
      <c r="E871" s="3" t="e">
        <f t="shared" si="51"/>
        <v>#N/A</v>
      </c>
    </row>
    <row r="872" spans="1:5" x14ac:dyDescent="0.25">
      <c r="A872" t="e">
        <f>IF(ROWS($A$49:A872)-1&lt;=total_number_of_payments,ROWS($A$49:A872)-1,NA())</f>
        <v>#N/A</v>
      </c>
      <c r="B872" s="2" t="e">
        <f t="shared" si="48"/>
        <v>#N/A</v>
      </c>
      <c r="C872" s="3" t="e">
        <f t="shared" si="49"/>
        <v>#N/A</v>
      </c>
      <c r="D872" s="3" t="e">
        <f t="shared" si="50"/>
        <v>#N/A</v>
      </c>
      <c r="E872" s="3" t="e">
        <f t="shared" si="51"/>
        <v>#N/A</v>
      </c>
    </row>
    <row r="873" spans="1:5" x14ac:dyDescent="0.25">
      <c r="A873" t="e">
        <f>IF(ROWS($A$49:A873)-1&lt;=total_number_of_payments,ROWS($A$49:A873)-1,NA())</f>
        <v>#N/A</v>
      </c>
      <c r="B873" s="2" t="e">
        <f t="shared" si="48"/>
        <v>#N/A</v>
      </c>
      <c r="C873" s="3" t="e">
        <f t="shared" si="49"/>
        <v>#N/A</v>
      </c>
      <c r="D873" s="3" t="e">
        <f t="shared" si="50"/>
        <v>#N/A</v>
      </c>
      <c r="E873" s="3" t="e">
        <f t="shared" si="51"/>
        <v>#N/A</v>
      </c>
    </row>
    <row r="874" spans="1:5" x14ac:dyDescent="0.25">
      <c r="A874" t="e">
        <f>IF(ROWS($A$49:A874)-1&lt;=total_number_of_payments,ROWS($A$49:A874)-1,NA())</f>
        <v>#N/A</v>
      </c>
      <c r="B874" s="2" t="e">
        <f t="shared" si="48"/>
        <v>#N/A</v>
      </c>
      <c r="C874" s="3" t="e">
        <f t="shared" si="49"/>
        <v>#N/A</v>
      </c>
      <c r="D874" s="3" t="e">
        <f t="shared" si="50"/>
        <v>#N/A</v>
      </c>
      <c r="E874" s="3" t="e">
        <f t="shared" si="51"/>
        <v>#N/A</v>
      </c>
    </row>
    <row r="875" spans="1:5" x14ac:dyDescent="0.25">
      <c r="A875" t="e">
        <f>IF(ROWS($A$49:A875)-1&lt;=total_number_of_payments,ROWS($A$49:A875)-1,NA())</f>
        <v>#N/A</v>
      </c>
      <c r="B875" s="2" t="e">
        <f t="shared" si="48"/>
        <v>#N/A</v>
      </c>
      <c r="C875" s="3" t="e">
        <f t="shared" si="49"/>
        <v>#N/A</v>
      </c>
      <c r="D875" s="3" t="e">
        <f t="shared" si="50"/>
        <v>#N/A</v>
      </c>
      <c r="E875" s="3" t="e">
        <f t="shared" si="51"/>
        <v>#N/A</v>
      </c>
    </row>
    <row r="876" spans="1:5" x14ac:dyDescent="0.25">
      <c r="A876" t="e">
        <f>IF(ROWS($A$49:A876)-1&lt;=total_number_of_payments,ROWS($A$49:A876)-1,NA())</f>
        <v>#N/A</v>
      </c>
      <c r="B876" s="2" t="e">
        <f t="shared" si="48"/>
        <v>#N/A</v>
      </c>
      <c r="C876" s="3" t="e">
        <f t="shared" si="49"/>
        <v>#N/A</v>
      </c>
      <c r="D876" s="3" t="e">
        <f t="shared" si="50"/>
        <v>#N/A</v>
      </c>
      <c r="E876" s="3" t="e">
        <f t="shared" si="51"/>
        <v>#N/A</v>
      </c>
    </row>
    <row r="877" spans="1:5" x14ac:dyDescent="0.25">
      <c r="A877" t="e">
        <f>IF(ROWS($A$49:A877)-1&lt;=total_number_of_payments,ROWS($A$49:A877)-1,NA())</f>
        <v>#N/A</v>
      </c>
      <c r="B877" s="2" t="e">
        <f t="shared" si="48"/>
        <v>#N/A</v>
      </c>
      <c r="C877" s="3" t="e">
        <f t="shared" si="49"/>
        <v>#N/A</v>
      </c>
      <c r="D877" s="3" t="e">
        <f t="shared" si="50"/>
        <v>#N/A</v>
      </c>
      <c r="E877" s="3" t="e">
        <f t="shared" si="51"/>
        <v>#N/A</v>
      </c>
    </row>
    <row r="878" spans="1:5" x14ac:dyDescent="0.25">
      <c r="A878" t="e">
        <f>IF(ROWS($A$49:A878)-1&lt;=total_number_of_payments,ROWS($A$49:A878)-1,NA())</f>
        <v>#N/A</v>
      </c>
      <c r="B878" s="2" t="e">
        <f t="shared" si="48"/>
        <v>#N/A</v>
      </c>
      <c r="C878" s="3" t="e">
        <f t="shared" si="49"/>
        <v>#N/A</v>
      </c>
      <c r="D878" s="3" t="e">
        <f t="shared" si="50"/>
        <v>#N/A</v>
      </c>
      <c r="E878" s="3" t="e">
        <f t="shared" si="51"/>
        <v>#N/A</v>
      </c>
    </row>
    <row r="879" spans="1:5" x14ac:dyDescent="0.25">
      <c r="A879" t="e">
        <f>IF(ROWS($A$49:A879)-1&lt;=total_number_of_payments,ROWS($A$49:A879)-1,NA())</f>
        <v>#N/A</v>
      </c>
      <c r="B879" s="2" t="e">
        <f t="shared" si="48"/>
        <v>#N/A</v>
      </c>
      <c r="C879" s="3" t="e">
        <f t="shared" si="49"/>
        <v>#N/A</v>
      </c>
      <c r="D879" s="3" t="e">
        <f t="shared" si="50"/>
        <v>#N/A</v>
      </c>
      <c r="E879" s="3" t="e">
        <f t="shared" si="51"/>
        <v>#N/A</v>
      </c>
    </row>
    <row r="880" spans="1:5" x14ac:dyDescent="0.25">
      <c r="A880" t="e">
        <f>IF(ROWS($A$49:A880)-1&lt;=total_number_of_payments,ROWS($A$49:A880)-1,NA())</f>
        <v>#N/A</v>
      </c>
      <c r="B880" s="2" t="e">
        <f t="shared" si="48"/>
        <v>#N/A</v>
      </c>
      <c r="C880" s="3" t="e">
        <f t="shared" si="49"/>
        <v>#N/A</v>
      </c>
      <c r="D880" s="3" t="e">
        <f t="shared" si="50"/>
        <v>#N/A</v>
      </c>
      <c r="E880" s="3" t="e">
        <f t="shared" si="51"/>
        <v>#N/A</v>
      </c>
    </row>
    <row r="881" spans="1:5" x14ac:dyDescent="0.25">
      <c r="A881" t="e">
        <f>IF(ROWS($A$49:A881)-1&lt;=total_number_of_payments,ROWS($A$49:A881)-1,NA())</f>
        <v>#N/A</v>
      </c>
      <c r="B881" s="2" t="e">
        <f t="shared" si="48"/>
        <v>#N/A</v>
      </c>
      <c r="C881" s="3" t="e">
        <f t="shared" si="49"/>
        <v>#N/A</v>
      </c>
      <c r="D881" s="3" t="e">
        <f t="shared" si="50"/>
        <v>#N/A</v>
      </c>
      <c r="E881" s="3" t="e">
        <f t="shared" si="51"/>
        <v>#N/A</v>
      </c>
    </row>
    <row r="882" spans="1:5" x14ac:dyDescent="0.25">
      <c r="A882" t="e">
        <f>IF(ROWS($A$49:A882)-1&lt;=total_number_of_payments,ROWS($A$49:A882)-1,NA())</f>
        <v>#N/A</v>
      </c>
      <c r="B882" s="2" t="e">
        <f t="shared" ref="B882:B945" si="52">IF(A882&lt;=total_number_of_payments,PMT,NA())</f>
        <v>#N/A</v>
      </c>
      <c r="C882" s="3" t="e">
        <f t="shared" ref="C882:C945" si="53">IPMT(EPR,A882,total_number_of_payments,-loan_amount)</f>
        <v>#N/A</v>
      </c>
      <c r="D882" s="3" t="e">
        <f t="shared" ref="D882:D945" si="54">PPMT(EPR,A882,total_number_of_payments,-loan_amount)</f>
        <v>#N/A</v>
      </c>
      <c r="E882" s="3" t="e">
        <f t="shared" si="51"/>
        <v>#N/A</v>
      </c>
    </row>
    <row r="883" spans="1:5" x14ac:dyDescent="0.25">
      <c r="A883" t="e">
        <f>IF(ROWS($A$49:A883)-1&lt;=total_number_of_payments,ROWS($A$49:A883)-1,NA())</f>
        <v>#N/A</v>
      </c>
      <c r="B883" s="2" t="e">
        <f t="shared" si="52"/>
        <v>#N/A</v>
      </c>
      <c r="C883" s="3" t="e">
        <f t="shared" si="53"/>
        <v>#N/A</v>
      </c>
      <c r="D883" s="3" t="e">
        <f t="shared" si="54"/>
        <v>#N/A</v>
      </c>
      <c r="E883" s="3" t="e">
        <f t="shared" ref="E883:E946" si="55">IF((E882-D883)&gt;0.001,E882-D883,0)</f>
        <v>#N/A</v>
      </c>
    </row>
    <row r="884" spans="1:5" x14ac:dyDescent="0.25">
      <c r="A884" t="e">
        <f>IF(ROWS($A$49:A884)-1&lt;=total_number_of_payments,ROWS($A$49:A884)-1,NA())</f>
        <v>#N/A</v>
      </c>
      <c r="B884" s="2" t="e">
        <f t="shared" si="52"/>
        <v>#N/A</v>
      </c>
      <c r="C884" s="3" t="e">
        <f t="shared" si="53"/>
        <v>#N/A</v>
      </c>
      <c r="D884" s="3" t="e">
        <f t="shared" si="54"/>
        <v>#N/A</v>
      </c>
      <c r="E884" s="3" t="e">
        <f t="shared" si="55"/>
        <v>#N/A</v>
      </c>
    </row>
    <row r="885" spans="1:5" x14ac:dyDescent="0.25">
      <c r="A885" t="e">
        <f>IF(ROWS($A$49:A885)-1&lt;=total_number_of_payments,ROWS($A$49:A885)-1,NA())</f>
        <v>#N/A</v>
      </c>
      <c r="B885" s="2" t="e">
        <f t="shared" si="52"/>
        <v>#N/A</v>
      </c>
      <c r="C885" s="3" t="e">
        <f t="shared" si="53"/>
        <v>#N/A</v>
      </c>
      <c r="D885" s="3" t="e">
        <f t="shared" si="54"/>
        <v>#N/A</v>
      </c>
      <c r="E885" s="3" t="e">
        <f t="shared" si="55"/>
        <v>#N/A</v>
      </c>
    </row>
    <row r="886" spans="1:5" x14ac:dyDescent="0.25">
      <c r="A886" t="e">
        <f>IF(ROWS($A$49:A886)-1&lt;=total_number_of_payments,ROWS($A$49:A886)-1,NA())</f>
        <v>#N/A</v>
      </c>
      <c r="B886" s="2" t="e">
        <f t="shared" si="52"/>
        <v>#N/A</v>
      </c>
      <c r="C886" s="3" t="e">
        <f t="shared" si="53"/>
        <v>#N/A</v>
      </c>
      <c r="D886" s="3" t="e">
        <f t="shared" si="54"/>
        <v>#N/A</v>
      </c>
      <c r="E886" s="3" t="e">
        <f t="shared" si="55"/>
        <v>#N/A</v>
      </c>
    </row>
    <row r="887" spans="1:5" x14ac:dyDescent="0.25">
      <c r="A887" t="e">
        <f>IF(ROWS($A$49:A887)-1&lt;=total_number_of_payments,ROWS($A$49:A887)-1,NA())</f>
        <v>#N/A</v>
      </c>
      <c r="B887" s="2" t="e">
        <f t="shared" si="52"/>
        <v>#N/A</v>
      </c>
      <c r="C887" s="3" t="e">
        <f t="shared" si="53"/>
        <v>#N/A</v>
      </c>
      <c r="D887" s="3" t="e">
        <f t="shared" si="54"/>
        <v>#N/A</v>
      </c>
      <c r="E887" s="3" t="e">
        <f t="shared" si="55"/>
        <v>#N/A</v>
      </c>
    </row>
    <row r="888" spans="1:5" x14ac:dyDescent="0.25">
      <c r="A888" t="e">
        <f>IF(ROWS($A$49:A888)-1&lt;=total_number_of_payments,ROWS($A$49:A888)-1,NA())</f>
        <v>#N/A</v>
      </c>
      <c r="B888" s="2" t="e">
        <f t="shared" si="52"/>
        <v>#N/A</v>
      </c>
      <c r="C888" s="3" t="e">
        <f t="shared" si="53"/>
        <v>#N/A</v>
      </c>
      <c r="D888" s="3" t="e">
        <f t="shared" si="54"/>
        <v>#N/A</v>
      </c>
      <c r="E888" s="3" t="e">
        <f t="shared" si="55"/>
        <v>#N/A</v>
      </c>
    </row>
    <row r="889" spans="1:5" x14ac:dyDescent="0.25">
      <c r="A889" t="e">
        <f>IF(ROWS($A$49:A889)-1&lt;=total_number_of_payments,ROWS($A$49:A889)-1,NA())</f>
        <v>#N/A</v>
      </c>
      <c r="B889" s="2" t="e">
        <f t="shared" si="52"/>
        <v>#N/A</v>
      </c>
      <c r="C889" s="3" t="e">
        <f t="shared" si="53"/>
        <v>#N/A</v>
      </c>
      <c r="D889" s="3" t="e">
        <f t="shared" si="54"/>
        <v>#N/A</v>
      </c>
      <c r="E889" s="3" t="e">
        <f t="shared" si="55"/>
        <v>#N/A</v>
      </c>
    </row>
    <row r="890" spans="1:5" x14ac:dyDescent="0.25">
      <c r="A890" t="e">
        <f>IF(ROWS($A$49:A890)-1&lt;=total_number_of_payments,ROWS($A$49:A890)-1,NA())</f>
        <v>#N/A</v>
      </c>
      <c r="B890" s="2" t="e">
        <f t="shared" si="52"/>
        <v>#N/A</v>
      </c>
      <c r="C890" s="3" t="e">
        <f t="shared" si="53"/>
        <v>#N/A</v>
      </c>
      <c r="D890" s="3" t="e">
        <f t="shared" si="54"/>
        <v>#N/A</v>
      </c>
      <c r="E890" s="3" t="e">
        <f t="shared" si="55"/>
        <v>#N/A</v>
      </c>
    </row>
    <row r="891" spans="1:5" x14ac:dyDescent="0.25">
      <c r="A891" t="e">
        <f>IF(ROWS($A$49:A891)-1&lt;=total_number_of_payments,ROWS($A$49:A891)-1,NA())</f>
        <v>#N/A</v>
      </c>
      <c r="B891" s="2" t="e">
        <f t="shared" si="52"/>
        <v>#N/A</v>
      </c>
      <c r="C891" s="3" t="e">
        <f t="shared" si="53"/>
        <v>#N/A</v>
      </c>
      <c r="D891" s="3" t="e">
        <f t="shared" si="54"/>
        <v>#N/A</v>
      </c>
      <c r="E891" s="3" t="e">
        <f t="shared" si="55"/>
        <v>#N/A</v>
      </c>
    </row>
    <row r="892" spans="1:5" x14ac:dyDescent="0.25">
      <c r="A892" t="e">
        <f>IF(ROWS($A$49:A892)-1&lt;=total_number_of_payments,ROWS($A$49:A892)-1,NA())</f>
        <v>#N/A</v>
      </c>
      <c r="B892" s="2" t="e">
        <f t="shared" si="52"/>
        <v>#N/A</v>
      </c>
      <c r="C892" s="3" t="e">
        <f t="shared" si="53"/>
        <v>#N/A</v>
      </c>
      <c r="D892" s="3" t="e">
        <f t="shared" si="54"/>
        <v>#N/A</v>
      </c>
      <c r="E892" s="3" t="e">
        <f t="shared" si="55"/>
        <v>#N/A</v>
      </c>
    </row>
    <row r="893" spans="1:5" x14ac:dyDescent="0.25">
      <c r="A893" t="e">
        <f>IF(ROWS($A$49:A893)-1&lt;=total_number_of_payments,ROWS($A$49:A893)-1,NA())</f>
        <v>#N/A</v>
      </c>
      <c r="B893" s="2" t="e">
        <f t="shared" si="52"/>
        <v>#N/A</v>
      </c>
      <c r="C893" s="3" t="e">
        <f t="shared" si="53"/>
        <v>#N/A</v>
      </c>
      <c r="D893" s="3" t="e">
        <f t="shared" si="54"/>
        <v>#N/A</v>
      </c>
      <c r="E893" s="3" t="e">
        <f t="shared" si="55"/>
        <v>#N/A</v>
      </c>
    </row>
    <row r="894" spans="1:5" x14ac:dyDescent="0.25">
      <c r="A894" t="e">
        <f>IF(ROWS($A$49:A894)-1&lt;=total_number_of_payments,ROWS($A$49:A894)-1,NA())</f>
        <v>#N/A</v>
      </c>
      <c r="B894" s="2" t="e">
        <f t="shared" si="52"/>
        <v>#N/A</v>
      </c>
      <c r="C894" s="3" t="e">
        <f t="shared" si="53"/>
        <v>#N/A</v>
      </c>
      <c r="D894" s="3" t="e">
        <f t="shared" si="54"/>
        <v>#N/A</v>
      </c>
      <c r="E894" s="3" t="e">
        <f t="shared" si="55"/>
        <v>#N/A</v>
      </c>
    </row>
    <row r="895" spans="1:5" x14ac:dyDescent="0.25">
      <c r="A895" t="e">
        <f>IF(ROWS($A$49:A895)-1&lt;=total_number_of_payments,ROWS($A$49:A895)-1,NA())</f>
        <v>#N/A</v>
      </c>
      <c r="B895" s="2" t="e">
        <f t="shared" si="52"/>
        <v>#N/A</v>
      </c>
      <c r="C895" s="3" t="e">
        <f t="shared" si="53"/>
        <v>#N/A</v>
      </c>
      <c r="D895" s="3" t="e">
        <f t="shared" si="54"/>
        <v>#N/A</v>
      </c>
      <c r="E895" s="3" t="e">
        <f t="shared" si="55"/>
        <v>#N/A</v>
      </c>
    </row>
    <row r="896" spans="1:5" x14ac:dyDescent="0.25">
      <c r="A896" t="e">
        <f>IF(ROWS($A$49:A896)-1&lt;=total_number_of_payments,ROWS($A$49:A896)-1,NA())</f>
        <v>#N/A</v>
      </c>
      <c r="B896" s="2" t="e">
        <f t="shared" si="52"/>
        <v>#N/A</v>
      </c>
      <c r="C896" s="3" t="e">
        <f t="shared" si="53"/>
        <v>#N/A</v>
      </c>
      <c r="D896" s="3" t="e">
        <f t="shared" si="54"/>
        <v>#N/A</v>
      </c>
      <c r="E896" s="3" t="e">
        <f t="shared" si="55"/>
        <v>#N/A</v>
      </c>
    </row>
    <row r="897" spans="1:5" x14ac:dyDescent="0.25">
      <c r="A897" t="e">
        <f>IF(ROWS($A$49:A897)-1&lt;=total_number_of_payments,ROWS($A$49:A897)-1,NA())</f>
        <v>#N/A</v>
      </c>
      <c r="B897" s="2" t="e">
        <f t="shared" si="52"/>
        <v>#N/A</v>
      </c>
      <c r="C897" s="3" t="e">
        <f t="shared" si="53"/>
        <v>#N/A</v>
      </c>
      <c r="D897" s="3" t="e">
        <f t="shared" si="54"/>
        <v>#N/A</v>
      </c>
      <c r="E897" s="3" t="e">
        <f t="shared" si="55"/>
        <v>#N/A</v>
      </c>
    </row>
    <row r="898" spans="1:5" x14ac:dyDescent="0.25">
      <c r="A898" t="e">
        <f>IF(ROWS($A$49:A898)-1&lt;=total_number_of_payments,ROWS($A$49:A898)-1,NA())</f>
        <v>#N/A</v>
      </c>
      <c r="B898" s="2" t="e">
        <f t="shared" si="52"/>
        <v>#N/A</v>
      </c>
      <c r="C898" s="3" t="e">
        <f t="shared" si="53"/>
        <v>#N/A</v>
      </c>
      <c r="D898" s="3" t="e">
        <f t="shared" si="54"/>
        <v>#N/A</v>
      </c>
      <c r="E898" s="3" t="e">
        <f t="shared" si="55"/>
        <v>#N/A</v>
      </c>
    </row>
    <row r="899" spans="1:5" x14ac:dyDescent="0.25">
      <c r="A899" t="e">
        <f>IF(ROWS($A$49:A899)-1&lt;=total_number_of_payments,ROWS($A$49:A899)-1,NA())</f>
        <v>#N/A</v>
      </c>
      <c r="B899" s="2" t="e">
        <f t="shared" si="52"/>
        <v>#N/A</v>
      </c>
      <c r="C899" s="3" t="e">
        <f t="shared" si="53"/>
        <v>#N/A</v>
      </c>
      <c r="D899" s="3" t="e">
        <f t="shared" si="54"/>
        <v>#N/A</v>
      </c>
      <c r="E899" s="3" t="e">
        <f t="shared" si="55"/>
        <v>#N/A</v>
      </c>
    </row>
    <row r="900" spans="1:5" x14ac:dyDescent="0.25">
      <c r="A900" t="e">
        <f>IF(ROWS($A$49:A900)-1&lt;=total_number_of_payments,ROWS($A$49:A900)-1,NA())</f>
        <v>#N/A</v>
      </c>
      <c r="B900" s="2" t="e">
        <f t="shared" si="52"/>
        <v>#N/A</v>
      </c>
      <c r="C900" s="3" t="e">
        <f t="shared" si="53"/>
        <v>#N/A</v>
      </c>
      <c r="D900" s="3" t="e">
        <f t="shared" si="54"/>
        <v>#N/A</v>
      </c>
      <c r="E900" s="3" t="e">
        <f t="shared" si="55"/>
        <v>#N/A</v>
      </c>
    </row>
    <row r="901" spans="1:5" x14ac:dyDescent="0.25">
      <c r="A901" t="e">
        <f>IF(ROWS($A$49:A901)-1&lt;=total_number_of_payments,ROWS($A$49:A901)-1,NA())</f>
        <v>#N/A</v>
      </c>
      <c r="B901" s="2" t="e">
        <f t="shared" si="52"/>
        <v>#N/A</v>
      </c>
      <c r="C901" s="3" t="e">
        <f t="shared" si="53"/>
        <v>#N/A</v>
      </c>
      <c r="D901" s="3" t="e">
        <f t="shared" si="54"/>
        <v>#N/A</v>
      </c>
      <c r="E901" s="3" t="e">
        <f t="shared" si="55"/>
        <v>#N/A</v>
      </c>
    </row>
    <row r="902" spans="1:5" x14ac:dyDescent="0.25">
      <c r="A902" t="e">
        <f>IF(ROWS($A$49:A902)-1&lt;=total_number_of_payments,ROWS($A$49:A902)-1,NA())</f>
        <v>#N/A</v>
      </c>
      <c r="B902" s="2" t="e">
        <f t="shared" si="52"/>
        <v>#N/A</v>
      </c>
      <c r="C902" s="3" t="e">
        <f t="shared" si="53"/>
        <v>#N/A</v>
      </c>
      <c r="D902" s="3" t="e">
        <f t="shared" si="54"/>
        <v>#N/A</v>
      </c>
      <c r="E902" s="3" t="e">
        <f t="shared" si="55"/>
        <v>#N/A</v>
      </c>
    </row>
    <row r="903" spans="1:5" x14ac:dyDescent="0.25">
      <c r="A903" t="e">
        <f>IF(ROWS($A$49:A903)-1&lt;=total_number_of_payments,ROWS($A$49:A903)-1,NA())</f>
        <v>#N/A</v>
      </c>
      <c r="B903" s="2" t="e">
        <f t="shared" si="52"/>
        <v>#N/A</v>
      </c>
      <c r="C903" s="3" t="e">
        <f t="shared" si="53"/>
        <v>#N/A</v>
      </c>
      <c r="D903" s="3" t="e">
        <f t="shared" si="54"/>
        <v>#N/A</v>
      </c>
      <c r="E903" s="3" t="e">
        <f t="shared" si="55"/>
        <v>#N/A</v>
      </c>
    </row>
    <row r="904" spans="1:5" x14ac:dyDescent="0.25">
      <c r="A904" t="e">
        <f>IF(ROWS($A$49:A904)-1&lt;=total_number_of_payments,ROWS($A$49:A904)-1,NA())</f>
        <v>#N/A</v>
      </c>
      <c r="B904" s="2" t="e">
        <f t="shared" si="52"/>
        <v>#N/A</v>
      </c>
      <c r="C904" s="3" t="e">
        <f t="shared" si="53"/>
        <v>#N/A</v>
      </c>
      <c r="D904" s="3" t="e">
        <f t="shared" si="54"/>
        <v>#N/A</v>
      </c>
      <c r="E904" s="3" t="e">
        <f t="shared" si="55"/>
        <v>#N/A</v>
      </c>
    </row>
    <row r="905" spans="1:5" x14ac:dyDescent="0.25">
      <c r="A905" t="e">
        <f>IF(ROWS($A$49:A905)-1&lt;=total_number_of_payments,ROWS($A$49:A905)-1,NA())</f>
        <v>#N/A</v>
      </c>
      <c r="B905" s="2" t="e">
        <f t="shared" si="52"/>
        <v>#N/A</v>
      </c>
      <c r="C905" s="3" t="e">
        <f t="shared" si="53"/>
        <v>#N/A</v>
      </c>
      <c r="D905" s="3" t="e">
        <f t="shared" si="54"/>
        <v>#N/A</v>
      </c>
      <c r="E905" s="3" t="e">
        <f t="shared" si="55"/>
        <v>#N/A</v>
      </c>
    </row>
    <row r="906" spans="1:5" x14ac:dyDescent="0.25">
      <c r="A906" t="e">
        <f>IF(ROWS($A$49:A906)-1&lt;=total_number_of_payments,ROWS($A$49:A906)-1,NA())</f>
        <v>#N/A</v>
      </c>
      <c r="B906" s="2" t="e">
        <f t="shared" si="52"/>
        <v>#N/A</v>
      </c>
      <c r="C906" s="3" t="e">
        <f t="shared" si="53"/>
        <v>#N/A</v>
      </c>
      <c r="D906" s="3" t="e">
        <f t="shared" si="54"/>
        <v>#N/A</v>
      </c>
      <c r="E906" s="3" t="e">
        <f t="shared" si="55"/>
        <v>#N/A</v>
      </c>
    </row>
    <row r="907" spans="1:5" x14ac:dyDescent="0.25">
      <c r="A907" t="e">
        <f>IF(ROWS($A$49:A907)-1&lt;=total_number_of_payments,ROWS($A$49:A907)-1,NA())</f>
        <v>#N/A</v>
      </c>
      <c r="B907" s="2" t="e">
        <f t="shared" si="52"/>
        <v>#N/A</v>
      </c>
      <c r="C907" s="3" t="e">
        <f t="shared" si="53"/>
        <v>#N/A</v>
      </c>
      <c r="D907" s="3" t="e">
        <f t="shared" si="54"/>
        <v>#N/A</v>
      </c>
      <c r="E907" s="3" t="e">
        <f t="shared" si="55"/>
        <v>#N/A</v>
      </c>
    </row>
    <row r="908" spans="1:5" x14ac:dyDescent="0.25">
      <c r="A908" t="e">
        <f>IF(ROWS($A$49:A908)-1&lt;=total_number_of_payments,ROWS($A$49:A908)-1,NA())</f>
        <v>#N/A</v>
      </c>
      <c r="B908" s="2" t="e">
        <f t="shared" si="52"/>
        <v>#N/A</v>
      </c>
      <c r="C908" s="3" t="e">
        <f t="shared" si="53"/>
        <v>#N/A</v>
      </c>
      <c r="D908" s="3" t="e">
        <f t="shared" si="54"/>
        <v>#N/A</v>
      </c>
      <c r="E908" s="3" t="e">
        <f t="shared" si="55"/>
        <v>#N/A</v>
      </c>
    </row>
    <row r="909" spans="1:5" x14ac:dyDescent="0.25">
      <c r="A909" t="e">
        <f>IF(ROWS($A$49:A909)-1&lt;=total_number_of_payments,ROWS($A$49:A909)-1,NA())</f>
        <v>#N/A</v>
      </c>
      <c r="B909" s="2" t="e">
        <f t="shared" si="52"/>
        <v>#N/A</v>
      </c>
      <c r="C909" s="3" t="e">
        <f t="shared" si="53"/>
        <v>#N/A</v>
      </c>
      <c r="D909" s="3" t="e">
        <f t="shared" si="54"/>
        <v>#N/A</v>
      </c>
      <c r="E909" s="3" t="e">
        <f t="shared" si="55"/>
        <v>#N/A</v>
      </c>
    </row>
    <row r="910" spans="1:5" x14ac:dyDescent="0.25">
      <c r="A910" t="e">
        <f>IF(ROWS($A$49:A910)-1&lt;=total_number_of_payments,ROWS($A$49:A910)-1,NA())</f>
        <v>#N/A</v>
      </c>
      <c r="B910" s="2" t="e">
        <f t="shared" si="52"/>
        <v>#N/A</v>
      </c>
      <c r="C910" s="3" t="e">
        <f t="shared" si="53"/>
        <v>#N/A</v>
      </c>
      <c r="D910" s="3" t="e">
        <f t="shared" si="54"/>
        <v>#N/A</v>
      </c>
      <c r="E910" s="3" t="e">
        <f t="shared" si="55"/>
        <v>#N/A</v>
      </c>
    </row>
    <row r="911" spans="1:5" x14ac:dyDescent="0.25">
      <c r="A911" t="e">
        <f>IF(ROWS($A$49:A911)-1&lt;=total_number_of_payments,ROWS($A$49:A911)-1,NA())</f>
        <v>#N/A</v>
      </c>
      <c r="B911" s="2" t="e">
        <f t="shared" si="52"/>
        <v>#N/A</v>
      </c>
      <c r="C911" s="3" t="e">
        <f t="shared" si="53"/>
        <v>#N/A</v>
      </c>
      <c r="D911" s="3" t="e">
        <f t="shared" si="54"/>
        <v>#N/A</v>
      </c>
      <c r="E911" s="3" t="e">
        <f t="shared" si="55"/>
        <v>#N/A</v>
      </c>
    </row>
    <row r="912" spans="1:5" x14ac:dyDescent="0.25">
      <c r="A912" t="e">
        <f>IF(ROWS($A$49:A912)-1&lt;=total_number_of_payments,ROWS($A$49:A912)-1,NA())</f>
        <v>#N/A</v>
      </c>
      <c r="B912" s="2" t="e">
        <f t="shared" si="52"/>
        <v>#N/A</v>
      </c>
      <c r="C912" s="3" t="e">
        <f t="shared" si="53"/>
        <v>#N/A</v>
      </c>
      <c r="D912" s="3" t="e">
        <f t="shared" si="54"/>
        <v>#N/A</v>
      </c>
      <c r="E912" s="3" t="e">
        <f t="shared" si="55"/>
        <v>#N/A</v>
      </c>
    </row>
    <row r="913" spans="1:5" x14ac:dyDescent="0.25">
      <c r="A913" t="e">
        <f>IF(ROWS($A$49:A913)-1&lt;=total_number_of_payments,ROWS($A$49:A913)-1,NA())</f>
        <v>#N/A</v>
      </c>
      <c r="B913" s="2" t="e">
        <f t="shared" si="52"/>
        <v>#N/A</v>
      </c>
      <c r="C913" s="3" t="e">
        <f t="shared" si="53"/>
        <v>#N/A</v>
      </c>
      <c r="D913" s="3" t="e">
        <f t="shared" si="54"/>
        <v>#N/A</v>
      </c>
      <c r="E913" s="3" t="e">
        <f t="shared" si="55"/>
        <v>#N/A</v>
      </c>
    </row>
    <row r="914" spans="1:5" x14ac:dyDescent="0.25">
      <c r="A914" t="e">
        <f>IF(ROWS($A$49:A914)-1&lt;=total_number_of_payments,ROWS($A$49:A914)-1,NA())</f>
        <v>#N/A</v>
      </c>
      <c r="B914" s="2" t="e">
        <f t="shared" si="52"/>
        <v>#N/A</v>
      </c>
      <c r="C914" s="3" t="e">
        <f t="shared" si="53"/>
        <v>#N/A</v>
      </c>
      <c r="D914" s="3" t="e">
        <f t="shared" si="54"/>
        <v>#N/A</v>
      </c>
      <c r="E914" s="3" t="e">
        <f t="shared" si="55"/>
        <v>#N/A</v>
      </c>
    </row>
    <row r="915" spans="1:5" x14ac:dyDescent="0.25">
      <c r="A915" t="e">
        <f>IF(ROWS($A$49:A915)-1&lt;=total_number_of_payments,ROWS($A$49:A915)-1,NA())</f>
        <v>#N/A</v>
      </c>
      <c r="B915" s="2" t="e">
        <f t="shared" si="52"/>
        <v>#N/A</v>
      </c>
      <c r="C915" s="3" t="e">
        <f t="shared" si="53"/>
        <v>#N/A</v>
      </c>
      <c r="D915" s="3" t="e">
        <f t="shared" si="54"/>
        <v>#N/A</v>
      </c>
      <c r="E915" s="3" t="e">
        <f t="shared" si="55"/>
        <v>#N/A</v>
      </c>
    </row>
    <row r="916" spans="1:5" x14ac:dyDescent="0.25">
      <c r="A916" t="e">
        <f>IF(ROWS($A$49:A916)-1&lt;=total_number_of_payments,ROWS($A$49:A916)-1,NA())</f>
        <v>#N/A</v>
      </c>
      <c r="B916" s="2" t="e">
        <f t="shared" si="52"/>
        <v>#N/A</v>
      </c>
      <c r="C916" s="3" t="e">
        <f t="shared" si="53"/>
        <v>#N/A</v>
      </c>
      <c r="D916" s="3" t="e">
        <f t="shared" si="54"/>
        <v>#N/A</v>
      </c>
      <c r="E916" s="3" t="e">
        <f t="shared" si="55"/>
        <v>#N/A</v>
      </c>
    </row>
    <row r="917" spans="1:5" x14ac:dyDescent="0.25">
      <c r="A917" t="e">
        <f>IF(ROWS($A$49:A917)-1&lt;=total_number_of_payments,ROWS($A$49:A917)-1,NA())</f>
        <v>#N/A</v>
      </c>
      <c r="B917" s="2" t="e">
        <f t="shared" si="52"/>
        <v>#N/A</v>
      </c>
      <c r="C917" s="3" t="e">
        <f t="shared" si="53"/>
        <v>#N/A</v>
      </c>
      <c r="D917" s="3" t="e">
        <f t="shared" si="54"/>
        <v>#N/A</v>
      </c>
      <c r="E917" s="3" t="e">
        <f t="shared" si="55"/>
        <v>#N/A</v>
      </c>
    </row>
    <row r="918" spans="1:5" x14ac:dyDescent="0.25">
      <c r="A918" t="e">
        <f>IF(ROWS($A$49:A918)-1&lt;=total_number_of_payments,ROWS($A$49:A918)-1,NA())</f>
        <v>#N/A</v>
      </c>
      <c r="B918" s="2" t="e">
        <f t="shared" si="52"/>
        <v>#N/A</v>
      </c>
      <c r="C918" s="3" t="e">
        <f t="shared" si="53"/>
        <v>#N/A</v>
      </c>
      <c r="D918" s="3" t="e">
        <f t="shared" si="54"/>
        <v>#N/A</v>
      </c>
      <c r="E918" s="3" t="e">
        <f t="shared" si="55"/>
        <v>#N/A</v>
      </c>
    </row>
    <row r="919" spans="1:5" x14ac:dyDescent="0.25">
      <c r="A919" t="e">
        <f>IF(ROWS($A$49:A919)-1&lt;=total_number_of_payments,ROWS($A$49:A919)-1,NA())</f>
        <v>#N/A</v>
      </c>
      <c r="B919" s="2" t="e">
        <f t="shared" si="52"/>
        <v>#N/A</v>
      </c>
      <c r="C919" s="3" t="e">
        <f t="shared" si="53"/>
        <v>#N/A</v>
      </c>
      <c r="D919" s="3" t="e">
        <f t="shared" si="54"/>
        <v>#N/A</v>
      </c>
      <c r="E919" s="3" t="e">
        <f t="shared" si="55"/>
        <v>#N/A</v>
      </c>
    </row>
    <row r="920" spans="1:5" x14ac:dyDescent="0.25">
      <c r="A920" t="e">
        <f>IF(ROWS($A$49:A920)-1&lt;=total_number_of_payments,ROWS($A$49:A920)-1,NA())</f>
        <v>#N/A</v>
      </c>
      <c r="B920" s="2" t="e">
        <f t="shared" si="52"/>
        <v>#N/A</v>
      </c>
      <c r="C920" s="3" t="e">
        <f t="shared" si="53"/>
        <v>#N/A</v>
      </c>
      <c r="D920" s="3" t="e">
        <f t="shared" si="54"/>
        <v>#N/A</v>
      </c>
      <c r="E920" s="3" t="e">
        <f t="shared" si="55"/>
        <v>#N/A</v>
      </c>
    </row>
    <row r="921" spans="1:5" x14ac:dyDescent="0.25">
      <c r="A921" t="e">
        <f>IF(ROWS($A$49:A921)-1&lt;=total_number_of_payments,ROWS($A$49:A921)-1,NA())</f>
        <v>#N/A</v>
      </c>
      <c r="B921" s="2" t="e">
        <f t="shared" si="52"/>
        <v>#N/A</v>
      </c>
      <c r="C921" s="3" t="e">
        <f t="shared" si="53"/>
        <v>#N/A</v>
      </c>
      <c r="D921" s="3" t="e">
        <f t="shared" si="54"/>
        <v>#N/A</v>
      </c>
      <c r="E921" s="3" t="e">
        <f t="shared" si="55"/>
        <v>#N/A</v>
      </c>
    </row>
    <row r="922" spans="1:5" x14ac:dyDescent="0.25">
      <c r="A922" t="e">
        <f>IF(ROWS($A$49:A922)-1&lt;=total_number_of_payments,ROWS($A$49:A922)-1,NA())</f>
        <v>#N/A</v>
      </c>
      <c r="B922" s="2" t="e">
        <f t="shared" si="52"/>
        <v>#N/A</v>
      </c>
      <c r="C922" s="3" t="e">
        <f t="shared" si="53"/>
        <v>#N/A</v>
      </c>
      <c r="D922" s="3" t="e">
        <f t="shared" si="54"/>
        <v>#N/A</v>
      </c>
      <c r="E922" s="3" t="e">
        <f t="shared" si="55"/>
        <v>#N/A</v>
      </c>
    </row>
    <row r="923" spans="1:5" x14ac:dyDescent="0.25">
      <c r="A923" t="e">
        <f>IF(ROWS($A$49:A923)-1&lt;=total_number_of_payments,ROWS($A$49:A923)-1,NA())</f>
        <v>#N/A</v>
      </c>
      <c r="B923" s="2" t="e">
        <f t="shared" si="52"/>
        <v>#N/A</v>
      </c>
      <c r="C923" s="3" t="e">
        <f t="shared" si="53"/>
        <v>#N/A</v>
      </c>
      <c r="D923" s="3" t="e">
        <f t="shared" si="54"/>
        <v>#N/A</v>
      </c>
      <c r="E923" s="3" t="e">
        <f t="shared" si="55"/>
        <v>#N/A</v>
      </c>
    </row>
    <row r="924" spans="1:5" x14ac:dyDescent="0.25">
      <c r="A924" t="e">
        <f>IF(ROWS($A$49:A924)-1&lt;=total_number_of_payments,ROWS($A$49:A924)-1,NA())</f>
        <v>#N/A</v>
      </c>
      <c r="B924" s="2" t="e">
        <f t="shared" si="52"/>
        <v>#N/A</v>
      </c>
      <c r="C924" s="3" t="e">
        <f t="shared" si="53"/>
        <v>#N/A</v>
      </c>
      <c r="D924" s="3" t="e">
        <f t="shared" si="54"/>
        <v>#N/A</v>
      </c>
      <c r="E924" s="3" t="e">
        <f t="shared" si="55"/>
        <v>#N/A</v>
      </c>
    </row>
    <row r="925" spans="1:5" x14ac:dyDescent="0.25">
      <c r="A925" t="e">
        <f>IF(ROWS($A$49:A925)-1&lt;=total_number_of_payments,ROWS($A$49:A925)-1,NA())</f>
        <v>#N/A</v>
      </c>
      <c r="B925" s="2" t="e">
        <f t="shared" si="52"/>
        <v>#N/A</v>
      </c>
      <c r="C925" s="3" t="e">
        <f t="shared" si="53"/>
        <v>#N/A</v>
      </c>
      <c r="D925" s="3" t="e">
        <f t="shared" si="54"/>
        <v>#N/A</v>
      </c>
      <c r="E925" s="3" t="e">
        <f t="shared" si="55"/>
        <v>#N/A</v>
      </c>
    </row>
    <row r="926" spans="1:5" x14ac:dyDescent="0.25">
      <c r="A926" t="e">
        <f>IF(ROWS($A$49:A926)-1&lt;=total_number_of_payments,ROWS($A$49:A926)-1,NA())</f>
        <v>#N/A</v>
      </c>
      <c r="B926" s="2" t="e">
        <f t="shared" si="52"/>
        <v>#N/A</v>
      </c>
      <c r="C926" s="3" t="e">
        <f t="shared" si="53"/>
        <v>#N/A</v>
      </c>
      <c r="D926" s="3" t="e">
        <f t="shared" si="54"/>
        <v>#N/A</v>
      </c>
      <c r="E926" s="3" t="e">
        <f t="shared" si="55"/>
        <v>#N/A</v>
      </c>
    </row>
    <row r="927" spans="1:5" x14ac:dyDescent="0.25">
      <c r="A927" t="e">
        <f>IF(ROWS($A$49:A927)-1&lt;=total_number_of_payments,ROWS($A$49:A927)-1,NA())</f>
        <v>#N/A</v>
      </c>
      <c r="B927" s="2" t="e">
        <f t="shared" si="52"/>
        <v>#N/A</v>
      </c>
      <c r="C927" s="3" t="e">
        <f t="shared" si="53"/>
        <v>#N/A</v>
      </c>
      <c r="D927" s="3" t="e">
        <f t="shared" si="54"/>
        <v>#N/A</v>
      </c>
      <c r="E927" s="3" t="e">
        <f t="shared" si="55"/>
        <v>#N/A</v>
      </c>
    </row>
    <row r="928" spans="1:5" x14ac:dyDescent="0.25">
      <c r="A928" t="e">
        <f>IF(ROWS($A$49:A928)-1&lt;=total_number_of_payments,ROWS($A$49:A928)-1,NA())</f>
        <v>#N/A</v>
      </c>
      <c r="B928" s="2" t="e">
        <f t="shared" si="52"/>
        <v>#N/A</v>
      </c>
      <c r="C928" s="3" t="e">
        <f t="shared" si="53"/>
        <v>#N/A</v>
      </c>
      <c r="D928" s="3" t="e">
        <f t="shared" si="54"/>
        <v>#N/A</v>
      </c>
      <c r="E928" s="3" t="e">
        <f t="shared" si="55"/>
        <v>#N/A</v>
      </c>
    </row>
    <row r="929" spans="1:5" x14ac:dyDescent="0.25">
      <c r="A929" t="e">
        <f>IF(ROWS($A$49:A929)-1&lt;=total_number_of_payments,ROWS($A$49:A929)-1,NA())</f>
        <v>#N/A</v>
      </c>
      <c r="B929" s="2" t="e">
        <f t="shared" si="52"/>
        <v>#N/A</v>
      </c>
      <c r="C929" s="3" t="e">
        <f t="shared" si="53"/>
        <v>#N/A</v>
      </c>
      <c r="D929" s="3" t="e">
        <f t="shared" si="54"/>
        <v>#N/A</v>
      </c>
      <c r="E929" s="3" t="e">
        <f t="shared" si="55"/>
        <v>#N/A</v>
      </c>
    </row>
    <row r="930" spans="1:5" x14ac:dyDescent="0.25">
      <c r="A930" t="e">
        <f>IF(ROWS($A$49:A930)-1&lt;=total_number_of_payments,ROWS($A$49:A930)-1,NA())</f>
        <v>#N/A</v>
      </c>
      <c r="B930" s="2" t="e">
        <f t="shared" si="52"/>
        <v>#N/A</v>
      </c>
      <c r="C930" s="3" t="e">
        <f t="shared" si="53"/>
        <v>#N/A</v>
      </c>
      <c r="D930" s="3" t="e">
        <f t="shared" si="54"/>
        <v>#N/A</v>
      </c>
      <c r="E930" s="3" t="e">
        <f t="shared" si="55"/>
        <v>#N/A</v>
      </c>
    </row>
    <row r="931" spans="1:5" x14ac:dyDescent="0.25">
      <c r="A931" t="e">
        <f>IF(ROWS($A$49:A931)-1&lt;=total_number_of_payments,ROWS($A$49:A931)-1,NA())</f>
        <v>#N/A</v>
      </c>
      <c r="B931" s="2" t="e">
        <f t="shared" si="52"/>
        <v>#N/A</v>
      </c>
      <c r="C931" s="3" t="e">
        <f t="shared" si="53"/>
        <v>#N/A</v>
      </c>
      <c r="D931" s="3" t="e">
        <f t="shared" si="54"/>
        <v>#N/A</v>
      </c>
      <c r="E931" s="3" t="e">
        <f t="shared" si="55"/>
        <v>#N/A</v>
      </c>
    </row>
    <row r="932" spans="1:5" x14ac:dyDescent="0.25">
      <c r="A932" t="e">
        <f>IF(ROWS($A$49:A932)-1&lt;=total_number_of_payments,ROWS($A$49:A932)-1,NA())</f>
        <v>#N/A</v>
      </c>
      <c r="B932" s="2" t="e">
        <f t="shared" si="52"/>
        <v>#N/A</v>
      </c>
      <c r="C932" s="3" t="e">
        <f t="shared" si="53"/>
        <v>#N/A</v>
      </c>
      <c r="D932" s="3" t="e">
        <f t="shared" si="54"/>
        <v>#N/A</v>
      </c>
      <c r="E932" s="3" t="e">
        <f t="shared" si="55"/>
        <v>#N/A</v>
      </c>
    </row>
    <row r="933" spans="1:5" x14ac:dyDescent="0.25">
      <c r="A933" t="e">
        <f>IF(ROWS($A$49:A933)-1&lt;=total_number_of_payments,ROWS($A$49:A933)-1,NA())</f>
        <v>#N/A</v>
      </c>
      <c r="B933" s="2" t="e">
        <f t="shared" si="52"/>
        <v>#N/A</v>
      </c>
      <c r="C933" s="3" t="e">
        <f t="shared" si="53"/>
        <v>#N/A</v>
      </c>
      <c r="D933" s="3" t="e">
        <f t="shared" si="54"/>
        <v>#N/A</v>
      </c>
      <c r="E933" s="3" t="e">
        <f t="shared" si="55"/>
        <v>#N/A</v>
      </c>
    </row>
    <row r="934" spans="1:5" x14ac:dyDescent="0.25">
      <c r="A934" t="e">
        <f>IF(ROWS($A$49:A934)-1&lt;=total_number_of_payments,ROWS($A$49:A934)-1,NA())</f>
        <v>#N/A</v>
      </c>
      <c r="B934" s="2" t="e">
        <f t="shared" si="52"/>
        <v>#N/A</v>
      </c>
      <c r="C934" s="3" t="e">
        <f t="shared" si="53"/>
        <v>#N/A</v>
      </c>
      <c r="D934" s="3" t="e">
        <f t="shared" si="54"/>
        <v>#N/A</v>
      </c>
      <c r="E934" s="3" t="e">
        <f t="shared" si="55"/>
        <v>#N/A</v>
      </c>
    </row>
    <row r="935" spans="1:5" x14ac:dyDescent="0.25">
      <c r="A935" t="e">
        <f>IF(ROWS($A$49:A935)-1&lt;=total_number_of_payments,ROWS($A$49:A935)-1,NA())</f>
        <v>#N/A</v>
      </c>
      <c r="B935" s="2" t="e">
        <f t="shared" si="52"/>
        <v>#N/A</v>
      </c>
      <c r="C935" s="3" t="e">
        <f t="shared" si="53"/>
        <v>#N/A</v>
      </c>
      <c r="D935" s="3" t="e">
        <f t="shared" si="54"/>
        <v>#N/A</v>
      </c>
      <c r="E935" s="3" t="e">
        <f t="shared" si="55"/>
        <v>#N/A</v>
      </c>
    </row>
    <row r="936" spans="1:5" x14ac:dyDescent="0.25">
      <c r="A936" t="e">
        <f>IF(ROWS($A$49:A936)-1&lt;=total_number_of_payments,ROWS($A$49:A936)-1,NA())</f>
        <v>#N/A</v>
      </c>
      <c r="B936" s="2" t="e">
        <f t="shared" si="52"/>
        <v>#N/A</v>
      </c>
      <c r="C936" s="3" t="e">
        <f t="shared" si="53"/>
        <v>#N/A</v>
      </c>
      <c r="D936" s="3" t="e">
        <f t="shared" si="54"/>
        <v>#N/A</v>
      </c>
      <c r="E936" s="3" t="e">
        <f t="shared" si="55"/>
        <v>#N/A</v>
      </c>
    </row>
    <row r="937" spans="1:5" x14ac:dyDescent="0.25">
      <c r="A937" t="e">
        <f>IF(ROWS($A$49:A937)-1&lt;=total_number_of_payments,ROWS($A$49:A937)-1,NA())</f>
        <v>#N/A</v>
      </c>
      <c r="B937" s="2" t="e">
        <f t="shared" si="52"/>
        <v>#N/A</v>
      </c>
      <c r="C937" s="3" t="e">
        <f t="shared" si="53"/>
        <v>#N/A</v>
      </c>
      <c r="D937" s="3" t="e">
        <f t="shared" si="54"/>
        <v>#N/A</v>
      </c>
      <c r="E937" s="3" t="e">
        <f t="shared" si="55"/>
        <v>#N/A</v>
      </c>
    </row>
    <row r="938" spans="1:5" x14ac:dyDescent="0.25">
      <c r="A938" t="e">
        <f>IF(ROWS($A$49:A938)-1&lt;=total_number_of_payments,ROWS($A$49:A938)-1,NA())</f>
        <v>#N/A</v>
      </c>
      <c r="B938" s="2" t="e">
        <f t="shared" si="52"/>
        <v>#N/A</v>
      </c>
      <c r="C938" s="3" t="e">
        <f t="shared" si="53"/>
        <v>#N/A</v>
      </c>
      <c r="D938" s="3" t="e">
        <f t="shared" si="54"/>
        <v>#N/A</v>
      </c>
      <c r="E938" s="3" t="e">
        <f t="shared" si="55"/>
        <v>#N/A</v>
      </c>
    </row>
    <row r="939" spans="1:5" x14ac:dyDescent="0.25">
      <c r="A939" t="e">
        <f>IF(ROWS($A$49:A939)-1&lt;=total_number_of_payments,ROWS($A$49:A939)-1,NA())</f>
        <v>#N/A</v>
      </c>
      <c r="B939" s="2" t="e">
        <f t="shared" si="52"/>
        <v>#N/A</v>
      </c>
      <c r="C939" s="3" t="e">
        <f t="shared" si="53"/>
        <v>#N/A</v>
      </c>
      <c r="D939" s="3" t="e">
        <f t="shared" si="54"/>
        <v>#N/A</v>
      </c>
      <c r="E939" s="3" t="e">
        <f t="shared" si="55"/>
        <v>#N/A</v>
      </c>
    </row>
    <row r="940" spans="1:5" x14ac:dyDescent="0.25">
      <c r="A940" t="e">
        <f>IF(ROWS($A$49:A940)-1&lt;=total_number_of_payments,ROWS($A$49:A940)-1,NA())</f>
        <v>#N/A</v>
      </c>
      <c r="B940" s="2" t="e">
        <f t="shared" si="52"/>
        <v>#N/A</v>
      </c>
      <c r="C940" s="3" t="e">
        <f t="shared" si="53"/>
        <v>#N/A</v>
      </c>
      <c r="D940" s="3" t="e">
        <f t="shared" si="54"/>
        <v>#N/A</v>
      </c>
      <c r="E940" s="3" t="e">
        <f t="shared" si="55"/>
        <v>#N/A</v>
      </c>
    </row>
    <row r="941" spans="1:5" x14ac:dyDescent="0.25">
      <c r="A941" t="e">
        <f>IF(ROWS($A$49:A941)-1&lt;=total_number_of_payments,ROWS($A$49:A941)-1,NA())</f>
        <v>#N/A</v>
      </c>
      <c r="B941" s="2" t="e">
        <f t="shared" si="52"/>
        <v>#N/A</v>
      </c>
      <c r="C941" s="3" t="e">
        <f t="shared" si="53"/>
        <v>#N/A</v>
      </c>
      <c r="D941" s="3" t="e">
        <f t="shared" si="54"/>
        <v>#N/A</v>
      </c>
      <c r="E941" s="3" t="e">
        <f t="shared" si="55"/>
        <v>#N/A</v>
      </c>
    </row>
    <row r="942" spans="1:5" x14ac:dyDescent="0.25">
      <c r="A942" t="e">
        <f>IF(ROWS($A$49:A942)-1&lt;=total_number_of_payments,ROWS($A$49:A942)-1,NA())</f>
        <v>#N/A</v>
      </c>
      <c r="B942" s="2" t="e">
        <f t="shared" si="52"/>
        <v>#N/A</v>
      </c>
      <c r="C942" s="3" t="e">
        <f t="shared" si="53"/>
        <v>#N/A</v>
      </c>
      <c r="D942" s="3" t="e">
        <f t="shared" si="54"/>
        <v>#N/A</v>
      </c>
      <c r="E942" s="3" t="e">
        <f t="shared" si="55"/>
        <v>#N/A</v>
      </c>
    </row>
    <row r="943" spans="1:5" x14ac:dyDescent="0.25">
      <c r="A943" t="e">
        <f>IF(ROWS($A$49:A943)-1&lt;=total_number_of_payments,ROWS($A$49:A943)-1,NA())</f>
        <v>#N/A</v>
      </c>
      <c r="B943" s="2" t="e">
        <f t="shared" si="52"/>
        <v>#N/A</v>
      </c>
      <c r="C943" s="3" t="e">
        <f t="shared" si="53"/>
        <v>#N/A</v>
      </c>
      <c r="D943" s="3" t="e">
        <f t="shared" si="54"/>
        <v>#N/A</v>
      </c>
      <c r="E943" s="3" t="e">
        <f t="shared" si="55"/>
        <v>#N/A</v>
      </c>
    </row>
    <row r="944" spans="1:5" x14ac:dyDescent="0.25">
      <c r="A944" t="e">
        <f>IF(ROWS($A$49:A944)-1&lt;=total_number_of_payments,ROWS($A$49:A944)-1,NA())</f>
        <v>#N/A</v>
      </c>
      <c r="B944" s="2" t="e">
        <f t="shared" si="52"/>
        <v>#N/A</v>
      </c>
      <c r="C944" s="3" t="e">
        <f t="shared" si="53"/>
        <v>#N/A</v>
      </c>
      <c r="D944" s="3" t="e">
        <f t="shared" si="54"/>
        <v>#N/A</v>
      </c>
      <c r="E944" s="3" t="e">
        <f t="shared" si="55"/>
        <v>#N/A</v>
      </c>
    </row>
    <row r="945" spans="1:5" x14ac:dyDescent="0.25">
      <c r="A945" t="e">
        <f>IF(ROWS($A$49:A945)-1&lt;=total_number_of_payments,ROWS($A$49:A945)-1,NA())</f>
        <v>#N/A</v>
      </c>
      <c r="B945" s="2" t="e">
        <f t="shared" si="52"/>
        <v>#N/A</v>
      </c>
      <c r="C945" s="3" t="e">
        <f t="shared" si="53"/>
        <v>#N/A</v>
      </c>
      <c r="D945" s="3" t="e">
        <f t="shared" si="54"/>
        <v>#N/A</v>
      </c>
      <c r="E945" s="3" t="e">
        <f t="shared" si="55"/>
        <v>#N/A</v>
      </c>
    </row>
    <row r="946" spans="1:5" x14ac:dyDescent="0.25">
      <c r="A946" t="e">
        <f>IF(ROWS($A$49:A946)-1&lt;=total_number_of_payments,ROWS($A$49:A946)-1,NA())</f>
        <v>#N/A</v>
      </c>
      <c r="B946" s="2" t="e">
        <f t="shared" ref="B946:B1009" si="56">IF(A946&lt;=total_number_of_payments,PMT,NA())</f>
        <v>#N/A</v>
      </c>
      <c r="C946" s="3" t="e">
        <f t="shared" ref="C946:C1009" si="57">IPMT(EPR,A946,total_number_of_payments,-loan_amount)</f>
        <v>#N/A</v>
      </c>
      <c r="D946" s="3" t="e">
        <f t="shared" ref="D946:D1009" si="58">PPMT(EPR,A946,total_number_of_payments,-loan_amount)</f>
        <v>#N/A</v>
      </c>
      <c r="E946" s="3" t="e">
        <f t="shared" si="55"/>
        <v>#N/A</v>
      </c>
    </row>
    <row r="947" spans="1:5" x14ac:dyDescent="0.25">
      <c r="A947" t="e">
        <f>IF(ROWS($A$49:A947)-1&lt;=total_number_of_payments,ROWS($A$49:A947)-1,NA())</f>
        <v>#N/A</v>
      </c>
      <c r="B947" s="2" t="e">
        <f t="shared" si="56"/>
        <v>#N/A</v>
      </c>
      <c r="C947" s="3" t="e">
        <f t="shared" si="57"/>
        <v>#N/A</v>
      </c>
      <c r="D947" s="3" t="e">
        <f t="shared" si="58"/>
        <v>#N/A</v>
      </c>
      <c r="E947" s="3" t="e">
        <f t="shared" ref="E947:E1010" si="59">IF((E946-D947)&gt;0.001,E946-D947,0)</f>
        <v>#N/A</v>
      </c>
    </row>
    <row r="948" spans="1:5" x14ac:dyDescent="0.25">
      <c r="A948" t="e">
        <f>IF(ROWS($A$49:A948)-1&lt;=total_number_of_payments,ROWS($A$49:A948)-1,NA())</f>
        <v>#N/A</v>
      </c>
      <c r="B948" s="2" t="e">
        <f t="shared" si="56"/>
        <v>#N/A</v>
      </c>
      <c r="C948" s="3" t="e">
        <f t="shared" si="57"/>
        <v>#N/A</v>
      </c>
      <c r="D948" s="3" t="e">
        <f t="shared" si="58"/>
        <v>#N/A</v>
      </c>
      <c r="E948" s="3" t="e">
        <f t="shared" si="59"/>
        <v>#N/A</v>
      </c>
    </row>
    <row r="949" spans="1:5" x14ac:dyDescent="0.25">
      <c r="A949" t="e">
        <f>IF(ROWS($A$49:A949)-1&lt;=total_number_of_payments,ROWS($A$49:A949)-1,NA())</f>
        <v>#N/A</v>
      </c>
      <c r="B949" s="2" t="e">
        <f t="shared" si="56"/>
        <v>#N/A</v>
      </c>
      <c r="C949" s="3" t="e">
        <f t="shared" si="57"/>
        <v>#N/A</v>
      </c>
      <c r="D949" s="3" t="e">
        <f t="shared" si="58"/>
        <v>#N/A</v>
      </c>
      <c r="E949" s="3" t="e">
        <f t="shared" si="59"/>
        <v>#N/A</v>
      </c>
    </row>
    <row r="950" spans="1:5" x14ac:dyDescent="0.25">
      <c r="A950" t="e">
        <f>IF(ROWS($A$49:A950)-1&lt;=total_number_of_payments,ROWS($A$49:A950)-1,NA())</f>
        <v>#N/A</v>
      </c>
      <c r="B950" s="2" t="e">
        <f t="shared" si="56"/>
        <v>#N/A</v>
      </c>
      <c r="C950" s="3" t="e">
        <f t="shared" si="57"/>
        <v>#N/A</v>
      </c>
      <c r="D950" s="3" t="e">
        <f t="shared" si="58"/>
        <v>#N/A</v>
      </c>
      <c r="E950" s="3" t="e">
        <f t="shared" si="59"/>
        <v>#N/A</v>
      </c>
    </row>
    <row r="951" spans="1:5" x14ac:dyDescent="0.25">
      <c r="A951" t="e">
        <f>IF(ROWS($A$49:A951)-1&lt;=total_number_of_payments,ROWS($A$49:A951)-1,NA())</f>
        <v>#N/A</v>
      </c>
      <c r="B951" s="2" t="e">
        <f t="shared" si="56"/>
        <v>#N/A</v>
      </c>
      <c r="C951" s="3" t="e">
        <f t="shared" si="57"/>
        <v>#N/A</v>
      </c>
      <c r="D951" s="3" t="e">
        <f t="shared" si="58"/>
        <v>#N/A</v>
      </c>
      <c r="E951" s="3" t="e">
        <f t="shared" si="59"/>
        <v>#N/A</v>
      </c>
    </row>
    <row r="952" spans="1:5" x14ac:dyDescent="0.25">
      <c r="A952" t="e">
        <f>IF(ROWS($A$49:A952)-1&lt;=total_number_of_payments,ROWS($A$49:A952)-1,NA())</f>
        <v>#N/A</v>
      </c>
      <c r="B952" s="2" t="e">
        <f t="shared" si="56"/>
        <v>#N/A</v>
      </c>
      <c r="C952" s="3" t="e">
        <f t="shared" si="57"/>
        <v>#N/A</v>
      </c>
      <c r="D952" s="3" t="e">
        <f t="shared" si="58"/>
        <v>#N/A</v>
      </c>
      <c r="E952" s="3" t="e">
        <f t="shared" si="59"/>
        <v>#N/A</v>
      </c>
    </row>
    <row r="953" spans="1:5" x14ac:dyDescent="0.25">
      <c r="A953" t="e">
        <f>IF(ROWS($A$49:A953)-1&lt;=total_number_of_payments,ROWS($A$49:A953)-1,NA())</f>
        <v>#N/A</v>
      </c>
      <c r="B953" s="2" t="e">
        <f t="shared" si="56"/>
        <v>#N/A</v>
      </c>
      <c r="C953" s="3" t="e">
        <f t="shared" si="57"/>
        <v>#N/A</v>
      </c>
      <c r="D953" s="3" t="e">
        <f t="shared" si="58"/>
        <v>#N/A</v>
      </c>
      <c r="E953" s="3" t="e">
        <f t="shared" si="59"/>
        <v>#N/A</v>
      </c>
    </row>
    <row r="954" spans="1:5" x14ac:dyDescent="0.25">
      <c r="A954" t="e">
        <f>IF(ROWS($A$49:A954)-1&lt;=total_number_of_payments,ROWS($A$49:A954)-1,NA())</f>
        <v>#N/A</v>
      </c>
      <c r="B954" s="2" t="e">
        <f t="shared" si="56"/>
        <v>#N/A</v>
      </c>
      <c r="C954" s="3" t="e">
        <f t="shared" si="57"/>
        <v>#N/A</v>
      </c>
      <c r="D954" s="3" t="e">
        <f t="shared" si="58"/>
        <v>#N/A</v>
      </c>
      <c r="E954" s="3" t="e">
        <f t="shared" si="59"/>
        <v>#N/A</v>
      </c>
    </row>
    <row r="955" spans="1:5" x14ac:dyDescent="0.25">
      <c r="A955" t="e">
        <f>IF(ROWS($A$49:A955)-1&lt;=total_number_of_payments,ROWS($A$49:A955)-1,NA())</f>
        <v>#N/A</v>
      </c>
      <c r="B955" s="2" t="e">
        <f t="shared" si="56"/>
        <v>#N/A</v>
      </c>
      <c r="C955" s="3" t="e">
        <f t="shared" si="57"/>
        <v>#N/A</v>
      </c>
      <c r="D955" s="3" t="e">
        <f t="shared" si="58"/>
        <v>#N/A</v>
      </c>
      <c r="E955" s="3" t="e">
        <f t="shared" si="59"/>
        <v>#N/A</v>
      </c>
    </row>
    <row r="956" spans="1:5" x14ac:dyDescent="0.25">
      <c r="A956" t="e">
        <f>IF(ROWS($A$49:A956)-1&lt;=total_number_of_payments,ROWS($A$49:A956)-1,NA())</f>
        <v>#N/A</v>
      </c>
      <c r="B956" s="2" t="e">
        <f t="shared" si="56"/>
        <v>#N/A</v>
      </c>
      <c r="C956" s="3" t="e">
        <f t="shared" si="57"/>
        <v>#N/A</v>
      </c>
      <c r="D956" s="3" t="e">
        <f t="shared" si="58"/>
        <v>#N/A</v>
      </c>
      <c r="E956" s="3" t="e">
        <f t="shared" si="59"/>
        <v>#N/A</v>
      </c>
    </row>
    <row r="957" spans="1:5" x14ac:dyDescent="0.25">
      <c r="A957" t="e">
        <f>IF(ROWS($A$49:A957)-1&lt;=total_number_of_payments,ROWS($A$49:A957)-1,NA())</f>
        <v>#N/A</v>
      </c>
      <c r="B957" s="2" t="e">
        <f t="shared" si="56"/>
        <v>#N/A</v>
      </c>
      <c r="C957" s="3" t="e">
        <f t="shared" si="57"/>
        <v>#N/A</v>
      </c>
      <c r="D957" s="3" t="e">
        <f t="shared" si="58"/>
        <v>#N/A</v>
      </c>
      <c r="E957" s="3" t="e">
        <f t="shared" si="59"/>
        <v>#N/A</v>
      </c>
    </row>
    <row r="958" spans="1:5" x14ac:dyDescent="0.25">
      <c r="A958" t="e">
        <f>IF(ROWS($A$49:A958)-1&lt;=total_number_of_payments,ROWS($A$49:A958)-1,NA())</f>
        <v>#N/A</v>
      </c>
      <c r="B958" s="2" t="e">
        <f t="shared" si="56"/>
        <v>#N/A</v>
      </c>
      <c r="C958" s="3" t="e">
        <f t="shared" si="57"/>
        <v>#N/A</v>
      </c>
      <c r="D958" s="3" t="e">
        <f t="shared" si="58"/>
        <v>#N/A</v>
      </c>
      <c r="E958" s="3" t="e">
        <f t="shared" si="59"/>
        <v>#N/A</v>
      </c>
    </row>
    <row r="959" spans="1:5" x14ac:dyDescent="0.25">
      <c r="A959" t="e">
        <f>IF(ROWS($A$49:A959)-1&lt;=total_number_of_payments,ROWS($A$49:A959)-1,NA())</f>
        <v>#N/A</v>
      </c>
      <c r="B959" s="2" t="e">
        <f t="shared" si="56"/>
        <v>#N/A</v>
      </c>
      <c r="C959" s="3" t="e">
        <f t="shared" si="57"/>
        <v>#N/A</v>
      </c>
      <c r="D959" s="3" t="e">
        <f t="shared" si="58"/>
        <v>#N/A</v>
      </c>
      <c r="E959" s="3" t="e">
        <f t="shared" si="59"/>
        <v>#N/A</v>
      </c>
    </row>
    <row r="960" spans="1:5" x14ac:dyDescent="0.25">
      <c r="A960" t="e">
        <f>IF(ROWS($A$49:A960)-1&lt;=total_number_of_payments,ROWS($A$49:A960)-1,NA())</f>
        <v>#N/A</v>
      </c>
      <c r="B960" s="2" t="e">
        <f t="shared" si="56"/>
        <v>#N/A</v>
      </c>
      <c r="C960" s="3" t="e">
        <f t="shared" si="57"/>
        <v>#N/A</v>
      </c>
      <c r="D960" s="3" t="e">
        <f t="shared" si="58"/>
        <v>#N/A</v>
      </c>
      <c r="E960" s="3" t="e">
        <f t="shared" si="59"/>
        <v>#N/A</v>
      </c>
    </row>
    <row r="961" spans="1:5" x14ac:dyDescent="0.25">
      <c r="A961" t="e">
        <f>IF(ROWS($A$49:A961)-1&lt;=total_number_of_payments,ROWS($A$49:A961)-1,NA())</f>
        <v>#N/A</v>
      </c>
      <c r="B961" s="2" t="e">
        <f t="shared" si="56"/>
        <v>#N/A</v>
      </c>
      <c r="C961" s="3" t="e">
        <f t="shared" si="57"/>
        <v>#N/A</v>
      </c>
      <c r="D961" s="3" t="e">
        <f t="shared" si="58"/>
        <v>#N/A</v>
      </c>
      <c r="E961" s="3" t="e">
        <f t="shared" si="59"/>
        <v>#N/A</v>
      </c>
    </row>
    <row r="962" spans="1:5" x14ac:dyDescent="0.25">
      <c r="A962" t="e">
        <f>IF(ROWS($A$49:A962)-1&lt;=total_number_of_payments,ROWS($A$49:A962)-1,NA())</f>
        <v>#N/A</v>
      </c>
      <c r="B962" s="2" t="e">
        <f t="shared" si="56"/>
        <v>#N/A</v>
      </c>
      <c r="C962" s="3" t="e">
        <f t="shared" si="57"/>
        <v>#N/A</v>
      </c>
      <c r="D962" s="3" t="e">
        <f t="shared" si="58"/>
        <v>#N/A</v>
      </c>
      <c r="E962" s="3" t="e">
        <f t="shared" si="59"/>
        <v>#N/A</v>
      </c>
    </row>
    <row r="963" spans="1:5" x14ac:dyDescent="0.25">
      <c r="A963" t="e">
        <f>IF(ROWS($A$49:A963)-1&lt;=total_number_of_payments,ROWS($A$49:A963)-1,NA())</f>
        <v>#N/A</v>
      </c>
      <c r="B963" s="2" t="e">
        <f t="shared" si="56"/>
        <v>#N/A</v>
      </c>
      <c r="C963" s="3" t="e">
        <f t="shared" si="57"/>
        <v>#N/A</v>
      </c>
      <c r="D963" s="3" t="e">
        <f t="shared" si="58"/>
        <v>#N/A</v>
      </c>
      <c r="E963" s="3" t="e">
        <f t="shared" si="59"/>
        <v>#N/A</v>
      </c>
    </row>
    <row r="964" spans="1:5" x14ac:dyDescent="0.25">
      <c r="A964" t="e">
        <f>IF(ROWS($A$49:A964)-1&lt;=total_number_of_payments,ROWS($A$49:A964)-1,NA())</f>
        <v>#N/A</v>
      </c>
      <c r="B964" s="2" t="e">
        <f t="shared" si="56"/>
        <v>#N/A</v>
      </c>
      <c r="C964" s="3" t="e">
        <f t="shared" si="57"/>
        <v>#N/A</v>
      </c>
      <c r="D964" s="3" t="e">
        <f t="shared" si="58"/>
        <v>#N/A</v>
      </c>
      <c r="E964" s="3" t="e">
        <f t="shared" si="59"/>
        <v>#N/A</v>
      </c>
    </row>
    <row r="965" spans="1:5" x14ac:dyDescent="0.25">
      <c r="A965" t="e">
        <f>IF(ROWS($A$49:A965)-1&lt;=total_number_of_payments,ROWS($A$49:A965)-1,NA())</f>
        <v>#N/A</v>
      </c>
      <c r="B965" s="2" t="e">
        <f t="shared" si="56"/>
        <v>#N/A</v>
      </c>
      <c r="C965" s="3" t="e">
        <f t="shared" si="57"/>
        <v>#N/A</v>
      </c>
      <c r="D965" s="3" t="e">
        <f t="shared" si="58"/>
        <v>#N/A</v>
      </c>
      <c r="E965" s="3" t="e">
        <f t="shared" si="59"/>
        <v>#N/A</v>
      </c>
    </row>
    <row r="966" spans="1:5" x14ac:dyDescent="0.25">
      <c r="A966" t="e">
        <f>IF(ROWS($A$49:A966)-1&lt;=total_number_of_payments,ROWS($A$49:A966)-1,NA())</f>
        <v>#N/A</v>
      </c>
      <c r="B966" s="2" t="e">
        <f t="shared" si="56"/>
        <v>#N/A</v>
      </c>
      <c r="C966" s="3" t="e">
        <f t="shared" si="57"/>
        <v>#N/A</v>
      </c>
      <c r="D966" s="3" t="e">
        <f t="shared" si="58"/>
        <v>#N/A</v>
      </c>
      <c r="E966" s="3" t="e">
        <f t="shared" si="59"/>
        <v>#N/A</v>
      </c>
    </row>
    <row r="967" spans="1:5" x14ac:dyDescent="0.25">
      <c r="A967" t="e">
        <f>IF(ROWS($A$49:A967)-1&lt;=total_number_of_payments,ROWS($A$49:A967)-1,NA())</f>
        <v>#N/A</v>
      </c>
      <c r="B967" s="2" t="e">
        <f t="shared" si="56"/>
        <v>#N/A</v>
      </c>
      <c r="C967" s="3" t="e">
        <f t="shared" si="57"/>
        <v>#N/A</v>
      </c>
      <c r="D967" s="3" t="e">
        <f t="shared" si="58"/>
        <v>#N/A</v>
      </c>
      <c r="E967" s="3" t="e">
        <f t="shared" si="59"/>
        <v>#N/A</v>
      </c>
    </row>
    <row r="968" spans="1:5" x14ac:dyDescent="0.25">
      <c r="A968" t="e">
        <f>IF(ROWS($A$49:A968)-1&lt;=total_number_of_payments,ROWS($A$49:A968)-1,NA())</f>
        <v>#N/A</v>
      </c>
      <c r="B968" s="2" t="e">
        <f t="shared" si="56"/>
        <v>#N/A</v>
      </c>
      <c r="C968" s="3" t="e">
        <f t="shared" si="57"/>
        <v>#N/A</v>
      </c>
      <c r="D968" s="3" t="e">
        <f t="shared" si="58"/>
        <v>#N/A</v>
      </c>
      <c r="E968" s="3" t="e">
        <f t="shared" si="59"/>
        <v>#N/A</v>
      </c>
    </row>
    <row r="969" spans="1:5" x14ac:dyDescent="0.25">
      <c r="A969" t="e">
        <f>IF(ROWS($A$49:A969)-1&lt;=total_number_of_payments,ROWS($A$49:A969)-1,NA())</f>
        <v>#N/A</v>
      </c>
      <c r="B969" s="2" t="e">
        <f t="shared" si="56"/>
        <v>#N/A</v>
      </c>
      <c r="C969" s="3" t="e">
        <f t="shared" si="57"/>
        <v>#N/A</v>
      </c>
      <c r="D969" s="3" t="e">
        <f t="shared" si="58"/>
        <v>#N/A</v>
      </c>
      <c r="E969" s="3" t="e">
        <f t="shared" si="59"/>
        <v>#N/A</v>
      </c>
    </row>
    <row r="970" spans="1:5" x14ac:dyDescent="0.25">
      <c r="A970" t="e">
        <f>IF(ROWS($A$49:A970)-1&lt;=total_number_of_payments,ROWS($A$49:A970)-1,NA())</f>
        <v>#N/A</v>
      </c>
      <c r="B970" s="2" t="e">
        <f t="shared" si="56"/>
        <v>#N/A</v>
      </c>
      <c r="C970" s="3" t="e">
        <f t="shared" si="57"/>
        <v>#N/A</v>
      </c>
      <c r="D970" s="3" t="e">
        <f t="shared" si="58"/>
        <v>#N/A</v>
      </c>
      <c r="E970" s="3" t="e">
        <f t="shared" si="59"/>
        <v>#N/A</v>
      </c>
    </row>
    <row r="971" spans="1:5" x14ac:dyDescent="0.25">
      <c r="A971" t="e">
        <f>IF(ROWS($A$49:A971)-1&lt;=total_number_of_payments,ROWS($A$49:A971)-1,NA())</f>
        <v>#N/A</v>
      </c>
      <c r="B971" s="2" t="e">
        <f t="shared" si="56"/>
        <v>#N/A</v>
      </c>
      <c r="C971" s="3" t="e">
        <f t="shared" si="57"/>
        <v>#N/A</v>
      </c>
      <c r="D971" s="3" t="e">
        <f t="shared" si="58"/>
        <v>#N/A</v>
      </c>
      <c r="E971" s="3" t="e">
        <f t="shared" si="59"/>
        <v>#N/A</v>
      </c>
    </row>
    <row r="972" spans="1:5" x14ac:dyDescent="0.25">
      <c r="A972" t="e">
        <f>IF(ROWS($A$49:A972)-1&lt;=total_number_of_payments,ROWS($A$49:A972)-1,NA())</f>
        <v>#N/A</v>
      </c>
      <c r="B972" s="2" t="e">
        <f t="shared" si="56"/>
        <v>#N/A</v>
      </c>
      <c r="C972" s="3" t="e">
        <f t="shared" si="57"/>
        <v>#N/A</v>
      </c>
      <c r="D972" s="3" t="e">
        <f t="shared" si="58"/>
        <v>#N/A</v>
      </c>
      <c r="E972" s="3" t="e">
        <f t="shared" si="59"/>
        <v>#N/A</v>
      </c>
    </row>
    <row r="973" spans="1:5" x14ac:dyDescent="0.25">
      <c r="A973" t="e">
        <f>IF(ROWS($A$49:A973)-1&lt;=total_number_of_payments,ROWS($A$49:A973)-1,NA())</f>
        <v>#N/A</v>
      </c>
      <c r="B973" s="2" t="e">
        <f t="shared" si="56"/>
        <v>#N/A</v>
      </c>
      <c r="C973" s="3" t="e">
        <f t="shared" si="57"/>
        <v>#N/A</v>
      </c>
      <c r="D973" s="3" t="e">
        <f t="shared" si="58"/>
        <v>#N/A</v>
      </c>
      <c r="E973" s="3" t="e">
        <f t="shared" si="59"/>
        <v>#N/A</v>
      </c>
    </row>
    <row r="974" spans="1:5" x14ac:dyDescent="0.25">
      <c r="A974" t="e">
        <f>IF(ROWS($A$49:A974)-1&lt;=total_number_of_payments,ROWS($A$49:A974)-1,NA())</f>
        <v>#N/A</v>
      </c>
      <c r="B974" s="2" t="e">
        <f t="shared" si="56"/>
        <v>#N/A</v>
      </c>
      <c r="C974" s="3" t="e">
        <f t="shared" si="57"/>
        <v>#N/A</v>
      </c>
      <c r="D974" s="3" t="e">
        <f t="shared" si="58"/>
        <v>#N/A</v>
      </c>
      <c r="E974" s="3" t="e">
        <f t="shared" si="59"/>
        <v>#N/A</v>
      </c>
    </row>
    <row r="975" spans="1:5" x14ac:dyDescent="0.25">
      <c r="A975" t="e">
        <f>IF(ROWS($A$49:A975)-1&lt;=total_number_of_payments,ROWS($A$49:A975)-1,NA())</f>
        <v>#N/A</v>
      </c>
      <c r="B975" s="2" t="e">
        <f t="shared" si="56"/>
        <v>#N/A</v>
      </c>
      <c r="C975" s="3" t="e">
        <f t="shared" si="57"/>
        <v>#N/A</v>
      </c>
      <c r="D975" s="3" t="e">
        <f t="shared" si="58"/>
        <v>#N/A</v>
      </c>
      <c r="E975" s="3" t="e">
        <f t="shared" si="59"/>
        <v>#N/A</v>
      </c>
    </row>
    <row r="976" spans="1:5" x14ac:dyDescent="0.25">
      <c r="A976" t="e">
        <f>IF(ROWS($A$49:A976)-1&lt;=total_number_of_payments,ROWS($A$49:A976)-1,NA())</f>
        <v>#N/A</v>
      </c>
      <c r="B976" s="2" t="e">
        <f t="shared" si="56"/>
        <v>#N/A</v>
      </c>
      <c r="C976" s="3" t="e">
        <f t="shared" si="57"/>
        <v>#N/A</v>
      </c>
      <c r="D976" s="3" t="e">
        <f t="shared" si="58"/>
        <v>#N/A</v>
      </c>
      <c r="E976" s="3" t="e">
        <f t="shared" si="59"/>
        <v>#N/A</v>
      </c>
    </row>
    <row r="977" spans="1:5" x14ac:dyDescent="0.25">
      <c r="A977" t="e">
        <f>IF(ROWS($A$49:A977)-1&lt;=total_number_of_payments,ROWS($A$49:A977)-1,NA())</f>
        <v>#N/A</v>
      </c>
      <c r="B977" s="2" t="e">
        <f t="shared" si="56"/>
        <v>#N/A</v>
      </c>
      <c r="C977" s="3" t="e">
        <f t="shared" si="57"/>
        <v>#N/A</v>
      </c>
      <c r="D977" s="3" t="e">
        <f t="shared" si="58"/>
        <v>#N/A</v>
      </c>
      <c r="E977" s="3" t="e">
        <f t="shared" si="59"/>
        <v>#N/A</v>
      </c>
    </row>
    <row r="978" spans="1:5" x14ac:dyDescent="0.25">
      <c r="A978" t="e">
        <f>IF(ROWS($A$49:A978)-1&lt;=total_number_of_payments,ROWS($A$49:A978)-1,NA())</f>
        <v>#N/A</v>
      </c>
      <c r="B978" s="2" t="e">
        <f t="shared" si="56"/>
        <v>#N/A</v>
      </c>
      <c r="C978" s="3" t="e">
        <f t="shared" si="57"/>
        <v>#N/A</v>
      </c>
      <c r="D978" s="3" t="e">
        <f t="shared" si="58"/>
        <v>#N/A</v>
      </c>
      <c r="E978" s="3" t="e">
        <f t="shared" si="59"/>
        <v>#N/A</v>
      </c>
    </row>
    <row r="979" spans="1:5" x14ac:dyDescent="0.25">
      <c r="A979" t="e">
        <f>IF(ROWS($A$49:A979)-1&lt;=total_number_of_payments,ROWS($A$49:A979)-1,NA())</f>
        <v>#N/A</v>
      </c>
      <c r="B979" s="2" t="e">
        <f t="shared" si="56"/>
        <v>#N/A</v>
      </c>
      <c r="C979" s="3" t="e">
        <f t="shared" si="57"/>
        <v>#N/A</v>
      </c>
      <c r="D979" s="3" t="e">
        <f t="shared" si="58"/>
        <v>#N/A</v>
      </c>
      <c r="E979" s="3" t="e">
        <f t="shared" si="59"/>
        <v>#N/A</v>
      </c>
    </row>
    <row r="980" spans="1:5" x14ac:dyDescent="0.25">
      <c r="A980" t="e">
        <f>IF(ROWS($A$49:A980)-1&lt;=total_number_of_payments,ROWS($A$49:A980)-1,NA())</f>
        <v>#N/A</v>
      </c>
      <c r="B980" s="2" t="e">
        <f t="shared" si="56"/>
        <v>#N/A</v>
      </c>
      <c r="C980" s="3" t="e">
        <f t="shared" si="57"/>
        <v>#N/A</v>
      </c>
      <c r="D980" s="3" t="e">
        <f t="shared" si="58"/>
        <v>#N/A</v>
      </c>
      <c r="E980" s="3" t="e">
        <f t="shared" si="59"/>
        <v>#N/A</v>
      </c>
    </row>
    <row r="981" spans="1:5" x14ac:dyDescent="0.25">
      <c r="A981" t="e">
        <f>IF(ROWS($A$49:A981)-1&lt;=total_number_of_payments,ROWS($A$49:A981)-1,NA())</f>
        <v>#N/A</v>
      </c>
      <c r="B981" s="2" t="e">
        <f t="shared" si="56"/>
        <v>#N/A</v>
      </c>
      <c r="C981" s="3" t="e">
        <f t="shared" si="57"/>
        <v>#N/A</v>
      </c>
      <c r="D981" s="3" t="e">
        <f t="shared" si="58"/>
        <v>#N/A</v>
      </c>
      <c r="E981" s="3" t="e">
        <f t="shared" si="59"/>
        <v>#N/A</v>
      </c>
    </row>
    <row r="982" spans="1:5" x14ac:dyDescent="0.25">
      <c r="A982" t="e">
        <f>IF(ROWS($A$49:A982)-1&lt;=total_number_of_payments,ROWS($A$49:A982)-1,NA())</f>
        <v>#N/A</v>
      </c>
      <c r="B982" s="2" t="e">
        <f t="shared" si="56"/>
        <v>#N/A</v>
      </c>
      <c r="C982" s="3" t="e">
        <f t="shared" si="57"/>
        <v>#N/A</v>
      </c>
      <c r="D982" s="3" t="e">
        <f t="shared" si="58"/>
        <v>#N/A</v>
      </c>
      <c r="E982" s="3" t="e">
        <f t="shared" si="59"/>
        <v>#N/A</v>
      </c>
    </row>
    <row r="983" spans="1:5" x14ac:dyDescent="0.25">
      <c r="A983" t="e">
        <f>IF(ROWS($A$49:A983)-1&lt;=total_number_of_payments,ROWS($A$49:A983)-1,NA())</f>
        <v>#N/A</v>
      </c>
      <c r="B983" s="2" t="e">
        <f t="shared" si="56"/>
        <v>#N/A</v>
      </c>
      <c r="C983" s="3" t="e">
        <f t="shared" si="57"/>
        <v>#N/A</v>
      </c>
      <c r="D983" s="3" t="e">
        <f t="shared" si="58"/>
        <v>#N/A</v>
      </c>
      <c r="E983" s="3" t="e">
        <f t="shared" si="59"/>
        <v>#N/A</v>
      </c>
    </row>
    <row r="984" spans="1:5" x14ac:dyDescent="0.25">
      <c r="A984" t="e">
        <f>IF(ROWS($A$49:A984)-1&lt;=total_number_of_payments,ROWS($A$49:A984)-1,NA())</f>
        <v>#N/A</v>
      </c>
      <c r="B984" s="2" t="e">
        <f t="shared" si="56"/>
        <v>#N/A</v>
      </c>
      <c r="C984" s="3" t="e">
        <f t="shared" si="57"/>
        <v>#N/A</v>
      </c>
      <c r="D984" s="3" t="e">
        <f t="shared" si="58"/>
        <v>#N/A</v>
      </c>
      <c r="E984" s="3" t="e">
        <f t="shared" si="59"/>
        <v>#N/A</v>
      </c>
    </row>
    <row r="985" spans="1:5" x14ac:dyDescent="0.25">
      <c r="A985" t="e">
        <f>IF(ROWS($A$49:A985)-1&lt;=total_number_of_payments,ROWS($A$49:A985)-1,NA())</f>
        <v>#N/A</v>
      </c>
      <c r="B985" s="2" t="e">
        <f t="shared" si="56"/>
        <v>#N/A</v>
      </c>
      <c r="C985" s="3" t="e">
        <f t="shared" si="57"/>
        <v>#N/A</v>
      </c>
      <c r="D985" s="3" t="e">
        <f t="shared" si="58"/>
        <v>#N/A</v>
      </c>
      <c r="E985" s="3" t="e">
        <f t="shared" si="59"/>
        <v>#N/A</v>
      </c>
    </row>
    <row r="986" spans="1:5" x14ac:dyDescent="0.25">
      <c r="A986" t="e">
        <f>IF(ROWS($A$49:A986)-1&lt;=total_number_of_payments,ROWS($A$49:A986)-1,NA())</f>
        <v>#N/A</v>
      </c>
      <c r="B986" s="2" t="e">
        <f t="shared" si="56"/>
        <v>#N/A</v>
      </c>
      <c r="C986" s="3" t="e">
        <f t="shared" si="57"/>
        <v>#N/A</v>
      </c>
      <c r="D986" s="3" t="e">
        <f t="shared" si="58"/>
        <v>#N/A</v>
      </c>
      <c r="E986" s="3" t="e">
        <f t="shared" si="59"/>
        <v>#N/A</v>
      </c>
    </row>
    <row r="987" spans="1:5" x14ac:dyDescent="0.25">
      <c r="A987" t="e">
        <f>IF(ROWS($A$49:A987)-1&lt;=total_number_of_payments,ROWS($A$49:A987)-1,NA())</f>
        <v>#N/A</v>
      </c>
      <c r="B987" s="2" t="e">
        <f t="shared" si="56"/>
        <v>#N/A</v>
      </c>
      <c r="C987" s="3" t="e">
        <f t="shared" si="57"/>
        <v>#N/A</v>
      </c>
      <c r="D987" s="3" t="e">
        <f t="shared" si="58"/>
        <v>#N/A</v>
      </c>
      <c r="E987" s="3" t="e">
        <f t="shared" si="59"/>
        <v>#N/A</v>
      </c>
    </row>
    <row r="988" spans="1:5" x14ac:dyDescent="0.25">
      <c r="A988" t="e">
        <f>IF(ROWS($A$49:A988)-1&lt;=total_number_of_payments,ROWS($A$49:A988)-1,NA())</f>
        <v>#N/A</v>
      </c>
      <c r="B988" s="2" t="e">
        <f t="shared" si="56"/>
        <v>#N/A</v>
      </c>
      <c r="C988" s="3" t="e">
        <f t="shared" si="57"/>
        <v>#N/A</v>
      </c>
      <c r="D988" s="3" t="e">
        <f t="shared" si="58"/>
        <v>#N/A</v>
      </c>
      <c r="E988" s="3" t="e">
        <f t="shared" si="59"/>
        <v>#N/A</v>
      </c>
    </row>
    <row r="989" spans="1:5" x14ac:dyDescent="0.25">
      <c r="A989" t="e">
        <f>IF(ROWS($A$49:A989)-1&lt;=total_number_of_payments,ROWS($A$49:A989)-1,NA())</f>
        <v>#N/A</v>
      </c>
      <c r="B989" s="2" t="e">
        <f t="shared" si="56"/>
        <v>#N/A</v>
      </c>
      <c r="C989" s="3" t="e">
        <f t="shared" si="57"/>
        <v>#N/A</v>
      </c>
      <c r="D989" s="3" t="e">
        <f t="shared" si="58"/>
        <v>#N/A</v>
      </c>
      <c r="E989" s="3" t="e">
        <f t="shared" si="59"/>
        <v>#N/A</v>
      </c>
    </row>
    <row r="990" spans="1:5" x14ac:dyDescent="0.25">
      <c r="A990" t="e">
        <f>IF(ROWS($A$49:A990)-1&lt;=total_number_of_payments,ROWS($A$49:A990)-1,NA())</f>
        <v>#N/A</v>
      </c>
      <c r="B990" s="2" t="e">
        <f t="shared" si="56"/>
        <v>#N/A</v>
      </c>
      <c r="C990" s="3" t="e">
        <f t="shared" si="57"/>
        <v>#N/A</v>
      </c>
      <c r="D990" s="3" t="e">
        <f t="shared" si="58"/>
        <v>#N/A</v>
      </c>
      <c r="E990" s="3" t="e">
        <f t="shared" si="59"/>
        <v>#N/A</v>
      </c>
    </row>
    <row r="991" spans="1:5" x14ac:dyDescent="0.25">
      <c r="A991" t="e">
        <f>IF(ROWS($A$49:A991)-1&lt;=total_number_of_payments,ROWS($A$49:A991)-1,NA())</f>
        <v>#N/A</v>
      </c>
      <c r="B991" s="2" t="e">
        <f t="shared" si="56"/>
        <v>#N/A</v>
      </c>
      <c r="C991" s="3" t="e">
        <f t="shared" si="57"/>
        <v>#N/A</v>
      </c>
      <c r="D991" s="3" t="e">
        <f t="shared" si="58"/>
        <v>#N/A</v>
      </c>
      <c r="E991" s="3" t="e">
        <f t="shared" si="59"/>
        <v>#N/A</v>
      </c>
    </row>
    <row r="992" spans="1:5" x14ac:dyDescent="0.25">
      <c r="A992" t="e">
        <f>IF(ROWS($A$49:A992)-1&lt;=total_number_of_payments,ROWS($A$49:A992)-1,NA())</f>
        <v>#N/A</v>
      </c>
      <c r="B992" s="2" t="e">
        <f t="shared" si="56"/>
        <v>#N/A</v>
      </c>
      <c r="C992" s="3" t="e">
        <f t="shared" si="57"/>
        <v>#N/A</v>
      </c>
      <c r="D992" s="3" t="e">
        <f t="shared" si="58"/>
        <v>#N/A</v>
      </c>
      <c r="E992" s="3" t="e">
        <f t="shared" si="59"/>
        <v>#N/A</v>
      </c>
    </row>
    <row r="993" spans="1:5" x14ac:dyDescent="0.25">
      <c r="A993" t="e">
        <f>IF(ROWS($A$49:A993)-1&lt;=total_number_of_payments,ROWS($A$49:A993)-1,NA())</f>
        <v>#N/A</v>
      </c>
      <c r="B993" s="2" t="e">
        <f t="shared" si="56"/>
        <v>#N/A</v>
      </c>
      <c r="C993" s="3" t="e">
        <f t="shared" si="57"/>
        <v>#N/A</v>
      </c>
      <c r="D993" s="3" t="e">
        <f t="shared" si="58"/>
        <v>#N/A</v>
      </c>
      <c r="E993" s="3" t="e">
        <f t="shared" si="59"/>
        <v>#N/A</v>
      </c>
    </row>
    <row r="994" spans="1:5" x14ac:dyDescent="0.25">
      <c r="A994" t="e">
        <f>IF(ROWS($A$49:A994)-1&lt;=total_number_of_payments,ROWS($A$49:A994)-1,NA())</f>
        <v>#N/A</v>
      </c>
      <c r="B994" s="2" t="e">
        <f t="shared" si="56"/>
        <v>#N/A</v>
      </c>
      <c r="C994" s="3" t="e">
        <f t="shared" si="57"/>
        <v>#N/A</v>
      </c>
      <c r="D994" s="3" t="e">
        <f t="shared" si="58"/>
        <v>#N/A</v>
      </c>
      <c r="E994" s="3" t="e">
        <f t="shared" si="59"/>
        <v>#N/A</v>
      </c>
    </row>
    <row r="995" spans="1:5" x14ac:dyDescent="0.25">
      <c r="A995" t="e">
        <f>IF(ROWS($A$49:A995)-1&lt;=total_number_of_payments,ROWS($A$49:A995)-1,NA())</f>
        <v>#N/A</v>
      </c>
      <c r="B995" s="2" t="e">
        <f t="shared" si="56"/>
        <v>#N/A</v>
      </c>
      <c r="C995" s="3" t="e">
        <f t="shared" si="57"/>
        <v>#N/A</v>
      </c>
      <c r="D995" s="3" t="e">
        <f t="shared" si="58"/>
        <v>#N/A</v>
      </c>
      <c r="E995" s="3" t="e">
        <f t="shared" si="59"/>
        <v>#N/A</v>
      </c>
    </row>
    <row r="996" spans="1:5" x14ac:dyDescent="0.25">
      <c r="A996" t="e">
        <f>IF(ROWS($A$49:A996)-1&lt;=total_number_of_payments,ROWS($A$49:A996)-1,NA())</f>
        <v>#N/A</v>
      </c>
      <c r="B996" s="2" t="e">
        <f t="shared" si="56"/>
        <v>#N/A</v>
      </c>
      <c r="C996" s="3" t="e">
        <f t="shared" si="57"/>
        <v>#N/A</v>
      </c>
      <c r="D996" s="3" t="e">
        <f t="shared" si="58"/>
        <v>#N/A</v>
      </c>
      <c r="E996" s="3" t="e">
        <f t="shared" si="59"/>
        <v>#N/A</v>
      </c>
    </row>
    <row r="997" spans="1:5" x14ac:dyDescent="0.25">
      <c r="A997" t="e">
        <f>IF(ROWS($A$49:A997)-1&lt;=total_number_of_payments,ROWS($A$49:A997)-1,NA())</f>
        <v>#N/A</v>
      </c>
      <c r="B997" s="2" t="e">
        <f t="shared" si="56"/>
        <v>#N/A</v>
      </c>
      <c r="C997" s="3" t="e">
        <f t="shared" si="57"/>
        <v>#N/A</v>
      </c>
      <c r="D997" s="3" t="e">
        <f t="shared" si="58"/>
        <v>#N/A</v>
      </c>
      <c r="E997" s="3" t="e">
        <f t="shared" si="59"/>
        <v>#N/A</v>
      </c>
    </row>
    <row r="998" spans="1:5" x14ac:dyDescent="0.25">
      <c r="A998" t="e">
        <f>IF(ROWS($A$49:A998)-1&lt;=total_number_of_payments,ROWS($A$49:A998)-1,NA())</f>
        <v>#N/A</v>
      </c>
      <c r="B998" s="2" t="e">
        <f t="shared" si="56"/>
        <v>#N/A</v>
      </c>
      <c r="C998" s="3" t="e">
        <f t="shared" si="57"/>
        <v>#N/A</v>
      </c>
      <c r="D998" s="3" t="e">
        <f t="shared" si="58"/>
        <v>#N/A</v>
      </c>
      <c r="E998" s="3" t="e">
        <f t="shared" si="59"/>
        <v>#N/A</v>
      </c>
    </row>
    <row r="999" spans="1:5" x14ac:dyDescent="0.25">
      <c r="A999" t="e">
        <f>IF(ROWS($A$49:A999)-1&lt;=total_number_of_payments,ROWS($A$49:A999)-1,NA())</f>
        <v>#N/A</v>
      </c>
      <c r="B999" s="2" t="e">
        <f t="shared" si="56"/>
        <v>#N/A</v>
      </c>
      <c r="C999" s="3" t="e">
        <f t="shared" si="57"/>
        <v>#N/A</v>
      </c>
      <c r="D999" s="3" t="e">
        <f t="shared" si="58"/>
        <v>#N/A</v>
      </c>
      <c r="E999" s="3" t="e">
        <f t="shared" si="59"/>
        <v>#N/A</v>
      </c>
    </row>
    <row r="1000" spans="1:5" x14ac:dyDescent="0.25">
      <c r="A1000" t="e">
        <f>IF(ROWS($A$49:A1000)-1&lt;=total_number_of_payments,ROWS($A$49:A1000)-1,NA())</f>
        <v>#N/A</v>
      </c>
      <c r="B1000" s="2" t="e">
        <f t="shared" si="56"/>
        <v>#N/A</v>
      </c>
      <c r="C1000" s="3" t="e">
        <f t="shared" si="57"/>
        <v>#N/A</v>
      </c>
      <c r="D1000" s="3" t="e">
        <f t="shared" si="58"/>
        <v>#N/A</v>
      </c>
      <c r="E1000" s="3" t="e">
        <f t="shared" si="59"/>
        <v>#N/A</v>
      </c>
    </row>
    <row r="1001" spans="1:5" x14ac:dyDescent="0.25">
      <c r="A1001" t="e">
        <f>IF(ROWS($A$49:A1001)-1&lt;=total_number_of_payments,ROWS($A$49:A1001)-1,NA())</f>
        <v>#N/A</v>
      </c>
      <c r="B1001" s="2" t="e">
        <f t="shared" si="56"/>
        <v>#N/A</v>
      </c>
      <c r="C1001" s="3" t="e">
        <f t="shared" si="57"/>
        <v>#N/A</v>
      </c>
      <c r="D1001" s="3" t="e">
        <f t="shared" si="58"/>
        <v>#N/A</v>
      </c>
      <c r="E1001" s="3" t="e">
        <f t="shared" si="59"/>
        <v>#N/A</v>
      </c>
    </row>
    <row r="1002" spans="1:5" x14ac:dyDescent="0.25">
      <c r="A1002" t="e">
        <f>IF(ROWS($A$49:A1002)-1&lt;=total_number_of_payments,ROWS($A$49:A1002)-1,NA())</f>
        <v>#N/A</v>
      </c>
      <c r="B1002" s="2" t="e">
        <f t="shared" si="56"/>
        <v>#N/A</v>
      </c>
      <c r="C1002" s="3" t="e">
        <f t="shared" si="57"/>
        <v>#N/A</v>
      </c>
      <c r="D1002" s="3" t="e">
        <f t="shared" si="58"/>
        <v>#N/A</v>
      </c>
      <c r="E1002" s="3" t="e">
        <f t="shared" si="59"/>
        <v>#N/A</v>
      </c>
    </row>
    <row r="1003" spans="1:5" x14ac:dyDescent="0.25">
      <c r="A1003" t="e">
        <f>IF(ROWS($A$49:A1003)-1&lt;=total_number_of_payments,ROWS($A$49:A1003)-1,NA())</f>
        <v>#N/A</v>
      </c>
      <c r="B1003" s="2" t="e">
        <f t="shared" si="56"/>
        <v>#N/A</v>
      </c>
      <c r="C1003" s="3" t="e">
        <f t="shared" si="57"/>
        <v>#N/A</v>
      </c>
      <c r="D1003" s="3" t="e">
        <f t="shared" si="58"/>
        <v>#N/A</v>
      </c>
      <c r="E1003" s="3" t="e">
        <f t="shared" si="59"/>
        <v>#N/A</v>
      </c>
    </row>
    <row r="1004" spans="1:5" x14ac:dyDescent="0.25">
      <c r="A1004" t="e">
        <f>IF(ROWS($A$49:A1004)-1&lt;=total_number_of_payments,ROWS($A$49:A1004)-1,NA())</f>
        <v>#N/A</v>
      </c>
      <c r="B1004" s="2" t="e">
        <f t="shared" si="56"/>
        <v>#N/A</v>
      </c>
      <c r="C1004" s="3" t="e">
        <f t="shared" si="57"/>
        <v>#N/A</v>
      </c>
      <c r="D1004" s="3" t="e">
        <f t="shared" si="58"/>
        <v>#N/A</v>
      </c>
      <c r="E1004" s="3" t="e">
        <f t="shared" si="59"/>
        <v>#N/A</v>
      </c>
    </row>
    <row r="1005" spans="1:5" x14ac:dyDescent="0.25">
      <c r="A1005" t="e">
        <f>IF(ROWS($A$49:A1005)-1&lt;=total_number_of_payments,ROWS($A$49:A1005)-1,NA())</f>
        <v>#N/A</v>
      </c>
      <c r="B1005" s="2" t="e">
        <f t="shared" si="56"/>
        <v>#N/A</v>
      </c>
      <c r="C1005" s="3" t="e">
        <f t="shared" si="57"/>
        <v>#N/A</v>
      </c>
      <c r="D1005" s="3" t="e">
        <f t="shared" si="58"/>
        <v>#N/A</v>
      </c>
      <c r="E1005" s="3" t="e">
        <f t="shared" si="59"/>
        <v>#N/A</v>
      </c>
    </row>
    <row r="1006" spans="1:5" x14ac:dyDescent="0.25">
      <c r="A1006" t="e">
        <f>IF(ROWS($A$49:A1006)-1&lt;=total_number_of_payments,ROWS($A$49:A1006)-1,NA())</f>
        <v>#N/A</v>
      </c>
      <c r="B1006" s="2" t="e">
        <f t="shared" si="56"/>
        <v>#N/A</v>
      </c>
      <c r="C1006" s="3" t="e">
        <f t="shared" si="57"/>
        <v>#N/A</v>
      </c>
      <c r="D1006" s="3" t="e">
        <f t="shared" si="58"/>
        <v>#N/A</v>
      </c>
      <c r="E1006" s="3" t="e">
        <f t="shared" si="59"/>
        <v>#N/A</v>
      </c>
    </row>
    <row r="1007" spans="1:5" x14ac:dyDescent="0.25">
      <c r="A1007" t="e">
        <f>IF(ROWS($A$49:A1007)-1&lt;=total_number_of_payments,ROWS($A$49:A1007)-1,NA())</f>
        <v>#N/A</v>
      </c>
      <c r="B1007" s="2" t="e">
        <f t="shared" si="56"/>
        <v>#N/A</v>
      </c>
      <c r="C1007" s="3" t="e">
        <f t="shared" si="57"/>
        <v>#N/A</v>
      </c>
      <c r="D1007" s="3" t="e">
        <f t="shared" si="58"/>
        <v>#N/A</v>
      </c>
      <c r="E1007" s="3" t="e">
        <f t="shared" si="59"/>
        <v>#N/A</v>
      </c>
    </row>
    <row r="1008" spans="1:5" x14ac:dyDescent="0.25">
      <c r="A1008" t="e">
        <f>IF(ROWS($A$49:A1008)-1&lt;=total_number_of_payments,ROWS($A$49:A1008)-1,NA())</f>
        <v>#N/A</v>
      </c>
      <c r="B1008" s="2" t="e">
        <f t="shared" si="56"/>
        <v>#N/A</v>
      </c>
      <c r="C1008" s="3" t="e">
        <f t="shared" si="57"/>
        <v>#N/A</v>
      </c>
      <c r="D1008" s="3" t="e">
        <f t="shared" si="58"/>
        <v>#N/A</v>
      </c>
      <c r="E1008" s="3" t="e">
        <f t="shared" si="59"/>
        <v>#N/A</v>
      </c>
    </row>
    <row r="1009" spans="1:5" x14ac:dyDescent="0.25">
      <c r="A1009" t="e">
        <f>IF(ROWS($A$49:A1009)-1&lt;=total_number_of_payments,ROWS($A$49:A1009)-1,NA())</f>
        <v>#N/A</v>
      </c>
      <c r="B1009" s="2" t="e">
        <f t="shared" si="56"/>
        <v>#N/A</v>
      </c>
      <c r="C1009" s="3" t="e">
        <f t="shared" si="57"/>
        <v>#N/A</v>
      </c>
      <c r="D1009" s="3" t="e">
        <f t="shared" si="58"/>
        <v>#N/A</v>
      </c>
      <c r="E1009" s="3" t="e">
        <f t="shared" si="59"/>
        <v>#N/A</v>
      </c>
    </row>
    <row r="1010" spans="1:5" x14ac:dyDescent="0.25">
      <c r="A1010" t="e">
        <f>IF(ROWS($A$49:A1010)-1&lt;=total_number_of_payments,ROWS($A$49:A1010)-1,NA())</f>
        <v>#N/A</v>
      </c>
      <c r="B1010" s="2" t="e">
        <f t="shared" ref="B1010:B1073" si="60">IF(A1010&lt;=total_number_of_payments,PMT,NA())</f>
        <v>#N/A</v>
      </c>
      <c r="C1010" s="3" t="e">
        <f t="shared" ref="C1010:C1073" si="61">IPMT(EPR,A1010,total_number_of_payments,-loan_amount)</f>
        <v>#N/A</v>
      </c>
      <c r="D1010" s="3" t="e">
        <f t="shared" ref="D1010:D1073" si="62">PPMT(EPR,A1010,total_number_of_payments,-loan_amount)</f>
        <v>#N/A</v>
      </c>
      <c r="E1010" s="3" t="e">
        <f t="shared" si="59"/>
        <v>#N/A</v>
      </c>
    </row>
    <row r="1011" spans="1:5" x14ac:dyDescent="0.25">
      <c r="A1011" t="e">
        <f>IF(ROWS($A$49:A1011)-1&lt;=total_number_of_payments,ROWS($A$49:A1011)-1,NA())</f>
        <v>#N/A</v>
      </c>
      <c r="B1011" s="2" t="e">
        <f t="shared" si="60"/>
        <v>#N/A</v>
      </c>
      <c r="C1011" s="3" t="e">
        <f t="shared" si="61"/>
        <v>#N/A</v>
      </c>
      <c r="D1011" s="3" t="e">
        <f t="shared" si="62"/>
        <v>#N/A</v>
      </c>
      <c r="E1011" s="3" t="e">
        <f t="shared" ref="E1011:E1074" si="63">IF((E1010-D1011)&gt;0.001,E1010-D1011,0)</f>
        <v>#N/A</v>
      </c>
    </row>
    <row r="1012" spans="1:5" x14ac:dyDescent="0.25">
      <c r="A1012" t="e">
        <f>IF(ROWS($A$49:A1012)-1&lt;=total_number_of_payments,ROWS($A$49:A1012)-1,NA())</f>
        <v>#N/A</v>
      </c>
      <c r="B1012" s="2" t="e">
        <f t="shared" si="60"/>
        <v>#N/A</v>
      </c>
      <c r="C1012" s="3" t="e">
        <f t="shared" si="61"/>
        <v>#N/A</v>
      </c>
      <c r="D1012" s="3" t="e">
        <f t="shared" si="62"/>
        <v>#N/A</v>
      </c>
      <c r="E1012" s="3" t="e">
        <f t="shared" si="63"/>
        <v>#N/A</v>
      </c>
    </row>
    <row r="1013" spans="1:5" x14ac:dyDescent="0.25">
      <c r="A1013" t="e">
        <f>IF(ROWS($A$49:A1013)-1&lt;=total_number_of_payments,ROWS($A$49:A1013)-1,NA())</f>
        <v>#N/A</v>
      </c>
      <c r="B1013" s="2" t="e">
        <f t="shared" si="60"/>
        <v>#N/A</v>
      </c>
      <c r="C1013" s="3" t="e">
        <f t="shared" si="61"/>
        <v>#N/A</v>
      </c>
      <c r="D1013" s="3" t="e">
        <f t="shared" si="62"/>
        <v>#N/A</v>
      </c>
      <c r="E1013" s="3" t="e">
        <f t="shared" si="63"/>
        <v>#N/A</v>
      </c>
    </row>
    <row r="1014" spans="1:5" x14ac:dyDescent="0.25">
      <c r="A1014" t="e">
        <f>IF(ROWS($A$49:A1014)-1&lt;=total_number_of_payments,ROWS($A$49:A1014)-1,NA())</f>
        <v>#N/A</v>
      </c>
      <c r="B1014" s="2" t="e">
        <f t="shared" si="60"/>
        <v>#N/A</v>
      </c>
      <c r="C1014" s="3" t="e">
        <f t="shared" si="61"/>
        <v>#N/A</v>
      </c>
      <c r="D1014" s="3" t="e">
        <f t="shared" si="62"/>
        <v>#N/A</v>
      </c>
      <c r="E1014" s="3" t="e">
        <f t="shared" si="63"/>
        <v>#N/A</v>
      </c>
    </row>
    <row r="1015" spans="1:5" x14ac:dyDescent="0.25">
      <c r="A1015" t="e">
        <f>IF(ROWS($A$49:A1015)-1&lt;=total_number_of_payments,ROWS($A$49:A1015)-1,NA())</f>
        <v>#N/A</v>
      </c>
      <c r="B1015" s="2" t="e">
        <f t="shared" si="60"/>
        <v>#N/A</v>
      </c>
      <c r="C1015" s="3" t="e">
        <f t="shared" si="61"/>
        <v>#N/A</v>
      </c>
      <c r="D1015" s="3" t="e">
        <f t="shared" si="62"/>
        <v>#N/A</v>
      </c>
      <c r="E1015" s="3" t="e">
        <f t="shared" si="63"/>
        <v>#N/A</v>
      </c>
    </row>
    <row r="1016" spans="1:5" x14ac:dyDescent="0.25">
      <c r="A1016" t="e">
        <f>IF(ROWS($A$49:A1016)-1&lt;=total_number_of_payments,ROWS($A$49:A1016)-1,NA())</f>
        <v>#N/A</v>
      </c>
      <c r="B1016" s="2" t="e">
        <f t="shared" si="60"/>
        <v>#N/A</v>
      </c>
      <c r="C1016" s="3" t="e">
        <f t="shared" si="61"/>
        <v>#N/A</v>
      </c>
      <c r="D1016" s="3" t="e">
        <f t="shared" si="62"/>
        <v>#N/A</v>
      </c>
      <c r="E1016" s="3" t="e">
        <f t="shared" si="63"/>
        <v>#N/A</v>
      </c>
    </row>
    <row r="1017" spans="1:5" x14ac:dyDescent="0.25">
      <c r="A1017" t="e">
        <f>IF(ROWS($A$49:A1017)-1&lt;=total_number_of_payments,ROWS($A$49:A1017)-1,NA())</f>
        <v>#N/A</v>
      </c>
      <c r="B1017" s="2" t="e">
        <f t="shared" si="60"/>
        <v>#N/A</v>
      </c>
      <c r="C1017" s="3" t="e">
        <f t="shared" si="61"/>
        <v>#N/A</v>
      </c>
      <c r="D1017" s="3" t="e">
        <f t="shared" si="62"/>
        <v>#N/A</v>
      </c>
      <c r="E1017" s="3" t="e">
        <f t="shared" si="63"/>
        <v>#N/A</v>
      </c>
    </row>
    <row r="1018" spans="1:5" x14ac:dyDescent="0.25">
      <c r="A1018" t="e">
        <f>IF(ROWS($A$49:A1018)-1&lt;=total_number_of_payments,ROWS($A$49:A1018)-1,NA())</f>
        <v>#N/A</v>
      </c>
      <c r="B1018" s="2" t="e">
        <f t="shared" si="60"/>
        <v>#N/A</v>
      </c>
      <c r="C1018" s="3" t="e">
        <f t="shared" si="61"/>
        <v>#N/A</v>
      </c>
      <c r="D1018" s="3" t="e">
        <f t="shared" si="62"/>
        <v>#N/A</v>
      </c>
      <c r="E1018" s="3" t="e">
        <f t="shared" si="63"/>
        <v>#N/A</v>
      </c>
    </row>
    <row r="1019" spans="1:5" x14ac:dyDescent="0.25">
      <c r="A1019" t="e">
        <f>IF(ROWS($A$49:A1019)-1&lt;=total_number_of_payments,ROWS($A$49:A1019)-1,NA())</f>
        <v>#N/A</v>
      </c>
      <c r="B1019" s="2" t="e">
        <f t="shared" si="60"/>
        <v>#N/A</v>
      </c>
      <c r="C1019" s="3" t="e">
        <f t="shared" si="61"/>
        <v>#N/A</v>
      </c>
      <c r="D1019" s="3" t="e">
        <f t="shared" si="62"/>
        <v>#N/A</v>
      </c>
      <c r="E1019" s="3" t="e">
        <f t="shared" si="63"/>
        <v>#N/A</v>
      </c>
    </row>
    <row r="1020" spans="1:5" x14ac:dyDescent="0.25">
      <c r="A1020" t="e">
        <f>IF(ROWS($A$49:A1020)-1&lt;=total_number_of_payments,ROWS($A$49:A1020)-1,NA())</f>
        <v>#N/A</v>
      </c>
      <c r="B1020" s="2" t="e">
        <f t="shared" si="60"/>
        <v>#N/A</v>
      </c>
      <c r="C1020" s="3" t="e">
        <f t="shared" si="61"/>
        <v>#N/A</v>
      </c>
      <c r="D1020" s="3" t="e">
        <f t="shared" si="62"/>
        <v>#N/A</v>
      </c>
      <c r="E1020" s="3" t="e">
        <f t="shared" si="63"/>
        <v>#N/A</v>
      </c>
    </row>
    <row r="1021" spans="1:5" x14ac:dyDescent="0.25">
      <c r="A1021" t="e">
        <f>IF(ROWS($A$49:A1021)-1&lt;=total_number_of_payments,ROWS($A$49:A1021)-1,NA())</f>
        <v>#N/A</v>
      </c>
      <c r="B1021" s="2" t="e">
        <f t="shared" si="60"/>
        <v>#N/A</v>
      </c>
      <c r="C1021" s="3" t="e">
        <f t="shared" si="61"/>
        <v>#N/A</v>
      </c>
      <c r="D1021" s="3" t="e">
        <f t="shared" si="62"/>
        <v>#N/A</v>
      </c>
      <c r="E1021" s="3" t="e">
        <f t="shared" si="63"/>
        <v>#N/A</v>
      </c>
    </row>
    <row r="1022" spans="1:5" x14ac:dyDescent="0.25">
      <c r="A1022" t="e">
        <f>IF(ROWS($A$49:A1022)-1&lt;=total_number_of_payments,ROWS($A$49:A1022)-1,NA())</f>
        <v>#N/A</v>
      </c>
      <c r="B1022" s="2" t="e">
        <f t="shared" si="60"/>
        <v>#N/A</v>
      </c>
      <c r="C1022" s="3" t="e">
        <f t="shared" si="61"/>
        <v>#N/A</v>
      </c>
      <c r="D1022" s="3" t="e">
        <f t="shared" si="62"/>
        <v>#N/A</v>
      </c>
      <c r="E1022" s="3" t="e">
        <f t="shared" si="63"/>
        <v>#N/A</v>
      </c>
    </row>
    <row r="1023" spans="1:5" x14ac:dyDescent="0.25">
      <c r="A1023" t="e">
        <f>IF(ROWS($A$49:A1023)-1&lt;=total_number_of_payments,ROWS($A$49:A1023)-1,NA())</f>
        <v>#N/A</v>
      </c>
      <c r="B1023" s="2" t="e">
        <f t="shared" si="60"/>
        <v>#N/A</v>
      </c>
      <c r="C1023" s="3" t="e">
        <f t="shared" si="61"/>
        <v>#N/A</v>
      </c>
      <c r="D1023" s="3" t="e">
        <f t="shared" si="62"/>
        <v>#N/A</v>
      </c>
      <c r="E1023" s="3" t="e">
        <f t="shared" si="63"/>
        <v>#N/A</v>
      </c>
    </row>
    <row r="1024" spans="1:5" x14ac:dyDescent="0.25">
      <c r="A1024" t="e">
        <f>IF(ROWS($A$49:A1024)-1&lt;=total_number_of_payments,ROWS($A$49:A1024)-1,NA())</f>
        <v>#N/A</v>
      </c>
      <c r="B1024" s="2" t="e">
        <f t="shared" si="60"/>
        <v>#N/A</v>
      </c>
      <c r="C1024" s="3" t="e">
        <f t="shared" si="61"/>
        <v>#N/A</v>
      </c>
      <c r="D1024" s="3" t="e">
        <f t="shared" si="62"/>
        <v>#N/A</v>
      </c>
      <c r="E1024" s="3" t="e">
        <f t="shared" si="63"/>
        <v>#N/A</v>
      </c>
    </row>
    <row r="1025" spans="1:5" x14ac:dyDescent="0.25">
      <c r="A1025" t="e">
        <f>IF(ROWS($A$49:A1025)-1&lt;=total_number_of_payments,ROWS($A$49:A1025)-1,NA())</f>
        <v>#N/A</v>
      </c>
      <c r="B1025" s="2" t="e">
        <f t="shared" si="60"/>
        <v>#N/A</v>
      </c>
      <c r="C1025" s="3" t="e">
        <f t="shared" si="61"/>
        <v>#N/A</v>
      </c>
      <c r="D1025" s="3" t="e">
        <f t="shared" si="62"/>
        <v>#N/A</v>
      </c>
      <c r="E1025" s="3" t="e">
        <f t="shared" si="63"/>
        <v>#N/A</v>
      </c>
    </row>
    <row r="1026" spans="1:5" x14ac:dyDescent="0.25">
      <c r="A1026" t="e">
        <f>IF(ROWS($A$49:A1026)-1&lt;=total_number_of_payments,ROWS($A$49:A1026)-1,NA())</f>
        <v>#N/A</v>
      </c>
      <c r="B1026" s="2" t="e">
        <f t="shared" si="60"/>
        <v>#N/A</v>
      </c>
      <c r="C1026" s="3" t="e">
        <f t="shared" si="61"/>
        <v>#N/A</v>
      </c>
      <c r="D1026" s="3" t="e">
        <f t="shared" si="62"/>
        <v>#N/A</v>
      </c>
      <c r="E1026" s="3" t="e">
        <f t="shared" si="63"/>
        <v>#N/A</v>
      </c>
    </row>
    <row r="1027" spans="1:5" x14ac:dyDescent="0.25">
      <c r="A1027" t="e">
        <f>IF(ROWS($A$49:A1027)-1&lt;=total_number_of_payments,ROWS($A$49:A1027)-1,NA())</f>
        <v>#N/A</v>
      </c>
      <c r="B1027" s="2" t="e">
        <f t="shared" si="60"/>
        <v>#N/A</v>
      </c>
      <c r="C1027" s="3" t="e">
        <f t="shared" si="61"/>
        <v>#N/A</v>
      </c>
      <c r="D1027" s="3" t="e">
        <f t="shared" si="62"/>
        <v>#N/A</v>
      </c>
      <c r="E1027" s="3" t="e">
        <f t="shared" si="63"/>
        <v>#N/A</v>
      </c>
    </row>
    <row r="1028" spans="1:5" x14ac:dyDescent="0.25">
      <c r="A1028" t="e">
        <f>IF(ROWS($A$49:A1028)-1&lt;=total_number_of_payments,ROWS($A$49:A1028)-1,NA())</f>
        <v>#N/A</v>
      </c>
      <c r="B1028" s="2" t="e">
        <f t="shared" si="60"/>
        <v>#N/A</v>
      </c>
      <c r="C1028" s="3" t="e">
        <f t="shared" si="61"/>
        <v>#N/A</v>
      </c>
      <c r="D1028" s="3" t="e">
        <f t="shared" si="62"/>
        <v>#N/A</v>
      </c>
      <c r="E1028" s="3" t="e">
        <f t="shared" si="63"/>
        <v>#N/A</v>
      </c>
    </row>
    <row r="1029" spans="1:5" x14ac:dyDescent="0.25">
      <c r="A1029" t="e">
        <f>IF(ROWS($A$49:A1029)-1&lt;=total_number_of_payments,ROWS($A$49:A1029)-1,NA())</f>
        <v>#N/A</v>
      </c>
      <c r="B1029" s="2" t="e">
        <f t="shared" si="60"/>
        <v>#N/A</v>
      </c>
      <c r="C1029" s="3" t="e">
        <f t="shared" si="61"/>
        <v>#N/A</v>
      </c>
      <c r="D1029" s="3" t="e">
        <f t="shared" si="62"/>
        <v>#N/A</v>
      </c>
      <c r="E1029" s="3" t="e">
        <f t="shared" si="63"/>
        <v>#N/A</v>
      </c>
    </row>
    <row r="1030" spans="1:5" x14ac:dyDescent="0.25">
      <c r="A1030" t="e">
        <f>IF(ROWS($A$49:A1030)-1&lt;=total_number_of_payments,ROWS($A$49:A1030)-1,NA())</f>
        <v>#N/A</v>
      </c>
      <c r="B1030" s="2" t="e">
        <f t="shared" si="60"/>
        <v>#N/A</v>
      </c>
      <c r="C1030" s="3" t="e">
        <f t="shared" si="61"/>
        <v>#N/A</v>
      </c>
      <c r="D1030" s="3" t="e">
        <f t="shared" si="62"/>
        <v>#N/A</v>
      </c>
      <c r="E1030" s="3" t="e">
        <f t="shared" si="63"/>
        <v>#N/A</v>
      </c>
    </row>
    <row r="1031" spans="1:5" x14ac:dyDescent="0.25">
      <c r="A1031" t="e">
        <f>IF(ROWS($A$49:A1031)-1&lt;=total_number_of_payments,ROWS($A$49:A1031)-1,NA())</f>
        <v>#N/A</v>
      </c>
      <c r="B1031" s="2" t="e">
        <f t="shared" si="60"/>
        <v>#N/A</v>
      </c>
      <c r="C1031" s="3" t="e">
        <f t="shared" si="61"/>
        <v>#N/A</v>
      </c>
      <c r="D1031" s="3" t="e">
        <f t="shared" si="62"/>
        <v>#N/A</v>
      </c>
      <c r="E1031" s="3" t="e">
        <f t="shared" si="63"/>
        <v>#N/A</v>
      </c>
    </row>
    <row r="1032" spans="1:5" x14ac:dyDescent="0.25">
      <c r="A1032" t="e">
        <f>IF(ROWS($A$49:A1032)-1&lt;=total_number_of_payments,ROWS($A$49:A1032)-1,NA())</f>
        <v>#N/A</v>
      </c>
      <c r="B1032" s="2" t="e">
        <f t="shared" si="60"/>
        <v>#N/A</v>
      </c>
      <c r="C1032" s="3" t="e">
        <f t="shared" si="61"/>
        <v>#N/A</v>
      </c>
      <c r="D1032" s="3" t="e">
        <f t="shared" si="62"/>
        <v>#N/A</v>
      </c>
      <c r="E1032" s="3" t="e">
        <f t="shared" si="63"/>
        <v>#N/A</v>
      </c>
    </row>
    <row r="1033" spans="1:5" x14ac:dyDescent="0.25">
      <c r="A1033" t="e">
        <f>IF(ROWS($A$49:A1033)-1&lt;=total_number_of_payments,ROWS($A$49:A1033)-1,NA())</f>
        <v>#N/A</v>
      </c>
      <c r="B1033" s="2" t="e">
        <f t="shared" si="60"/>
        <v>#N/A</v>
      </c>
      <c r="C1033" s="3" t="e">
        <f t="shared" si="61"/>
        <v>#N/A</v>
      </c>
      <c r="D1033" s="3" t="e">
        <f t="shared" si="62"/>
        <v>#N/A</v>
      </c>
      <c r="E1033" s="3" t="e">
        <f t="shared" si="63"/>
        <v>#N/A</v>
      </c>
    </row>
    <row r="1034" spans="1:5" x14ac:dyDescent="0.25">
      <c r="A1034" t="e">
        <f>IF(ROWS($A$49:A1034)-1&lt;=total_number_of_payments,ROWS($A$49:A1034)-1,NA())</f>
        <v>#N/A</v>
      </c>
      <c r="B1034" s="2" t="e">
        <f t="shared" si="60"/>
        <v>#N/A</v>
      </c>
      <c r="C1034" s="3" t="e">
        <f t="shared" si="61"/>
        <v>#N/A</v>
      </c>
      <c r="D1034" s="3" t="e">
        <f t="shared" si="62"/>
        <v>#N/A</v>
      </c>
      <c r="E1034" s="3" t="e">
        <f t="shared" si="63"/>
        <v>#N/A</v>
      </c>
    </row>
    <row r="1035" spans="1:5" x14ac:dyDescent="0.25">
      <c r="A1035" t="e">
        <f>IF(ROWS($A$49:A1035)-1&lt;=total_number_of_payments,ROWS($A$49:A1035)-1,NA())</f>
        <v>#N/A</v>
      </c>
      <c r="B1035" s="2" t="e">
        <f t="shared" si="60"/>
        <v>#N/A</v>
      </c>
      <c r="C1035" s="3" t="e">
        <f t="shared" si="61"/>
        <v>#N/A</v>
      </c>
      <c r="D1035" s="3" t="e">
        <f t="shared" si="62"/>
        <v>#N/A</v>
      </c>
      <c r="E1035" s="3" t="e">
        <f t="shared" si="63"/>
        <v>#N/A</v>
      </c>
    </row>
    <row r="1036" spans="1:5" x14ac:dyDescent="0.25">
      <c r="A1036" t="e">
        <f>IF(ROWS($A$49:A1036)-1&lt;=total_number_of_payments,ROWS($A$49:A1036)-1,NA())</f>
        <v>#N/A</v>
      </c>
      <c r="B1036" s="2" t="e">
        <f t="shared" si="60"/>
        <v>#N/A</v>
      </c>
      <c r="C1036" s="3" t="e">
        <f t="shared" si="61"/>
        <v>#N/A</v>
      </c>
      <c r="D1036" s="3" t="e">
        <f t="shared" si="62"/>
        <v>#N/A</v>
      </c>
      <c r="E1036" s="3" t="e">
        <f t="shared" si="63"/>
        <v>#N/A</v>
      </c>
    </row>
    <row r="1037" spans="1:5" x14ac:dyDescent="0.25">
      <c r="A1037" t="e">
        <f>IF(ROWS($A$49:A1037)-1&lt;=total_number_of_payments,ROWS($A$49:A1037)-1,NA())</f>
        <v>#N/A</v>
      </c>
      <c r="B1037" s="2" t="e">
        <f t="shared" si="60"/>
        <v>#N/A</v>
      </c>
      <c r="C1037" s="3" t="e">
        <f t="shared" si="61"/>
        <v>#N/A</v>
      </c>
      <c r="D1037" s="3" t="e">
        <f t="shared" si="62"/>
        <v>#N/A</v>
      </c>
      <c r="E1037" s="3" t="e">
        <f t="shared" si="63"/>
        <v>#N/A</v>
      </c>
    </row>
    <row r="1038" spans="1:5" x14ac:dyDescent="0.25">
      <c r="A1038" t="e">
        <f>IF(ROWS($A$49:A1038)-1&lt;=total_number_of_payments,ROWS($A$49:A1038)-1,NA())</f>
        <v>#N/A</v>
      </c>
      <c r="B1038" s="2" t="e">
        <f t="shared" si="60"/>
        <v>#N/A</v>
      </c>
      <c r="C1038" s="3" t="e">
        <f t="shared" si="61"/>
        <v>#N/A</v>
      </c>
      <c r="D1038" s="3" t="e">
        <f t="shared" si="62"/>
        <v>#N/A</v>
      </c>
      <c r="E1038" s="3" t="e">
        <f t="shared" si="63"/>
        <v>#N/A</v>
      </c>
    </row>
    <row r="1039" spans="1:5" x14ac:dyDescent="0.25">
      <c r="A1039" t="e">
        <f>IF(ROWS($A$49:A1039)-1&lt;=total_number_of_payments,ROWS($A$49:A1039)-1,NA())</f>
        <v>#N/A</v>
      </c>
      <c r="B1039" s="2" t="e">
        <f t="shared" si="60"/>
        <v>#N/A</v>
      </c>
      <c r="C1039" s="3" t="e">
        <f t="shared" si="61"/>
        <v>#N/A</v>
      </c>
      <c r="D1039" s="3" t="e">
        <f t="shared" si="62"/>
        <v>#N/A</v>
      </c>
      <c r="E1039" s="3" t="e">
        <f t="shared" si="63"/>
        <v>#N/A</v>
      </c>
    </row>
    <row r="1040" spans="1:5" x14ac:dyDescent="0.25">
      <c r="A1040" t="e">
        <f>IF(ROWS($A$49:A1040)-1&lt;=total_number_of_payments,ROWS($A$49:A1040)-1,NA())</f>
        <v>#N/A</v>
      </c>
      <c r="B1040" s="2" t="e">
        <f t="shared" si="60"/>
        <v>#N/A</v>
      </c>
      <c r="C1040" s="3" t="e">
        <f t="shared" si="61"/>
        <v>#N/A</v>
      </c>
      <c r="D1040" s="3" t="e">
        <f t="shared" si="62"/>
        <v>#N/A</v>
      </c>
      <c r="E1040" s="3" t="e">
        <f t="shared" si="63"/>
        <v>#N/A</v>
      </c>
    </row>
    <row r="1041" spans="1:5" x14ac:dyDescent="0.25">
      <c r="A1041" t="e">
        <f>IF(ROWS($A$49:A1041)-1&lt;=total_number_of_payments,ROWS($A$49:A1041)-1,NA())</f>
        <v>#N/A</v>
      </c>
      <c r="B1041" s="2" t="e">
        <f t="shared" si="60"/>
        <v>#N/A</v>
      </c>
      <c r="C1041" s="3" t="e">
        <f t="shared" si="61"/>
        <v>#N/A</v>
      </c>
      <c r="D1041" s="3" t="e">
        <f t="shared" si="62"/>
        <v>#N/A</v>
      </c>
      <c r="E1041" s="3" t="e">
        <f t="shared" si="63"/>
        <v>#N/A</v>
      </c>
    </row>
    <row r="1042" spans="1:5" x14ac:dyDescent="0.25">
      <c r="A1042" t="e">
        <f>IF(ROWS($A$49:A1042)-1&lt;=total_number_of_payments,ROWS($A$49:A1042)-1,NA())</f>
        <v>#N/A</v>
      </c>
      <c r="B1042" s="2" t="e">
        <f t="shared" si="60"/>
        <v>#N/A</v>
      </c>
      <c r="C1042" s="3" t="e">
        <f t="shared" si="61"/>
        <v>#N/A</v>
      </c>
      <c r="D1042" s="3" t="e">
        <f t="shared" si="62"/>
        <v>#N/A</v>
      </c>
      <c r="E1042" s="3" t="e">
        <f t="shared" si="63"/>
        <v>#N/A</v>
      </c>
    </row>
    <row r="1043" spans="1:5" x14ac:dyDescent="0.25">
      <c r="A1043" t="e">
        <f>IF(ROWS($A$49:A1043)-1&lt;=total_number_of_payments,ROWS($A$49:A1043)-1,NA())</f>
        <v>#N/A</v>
      </c>
      <c r="B1043" s="2" t="e">
        <f t="shared" si="60"/>
        <v>#N/A</v>
      </c>
      <c r="C1043" s="3" t="e">
        <f t="shared" si="61"/>
        <v>#N/A</v>
      </c>
      <c r="D1043" s="3" t="e">
        <f t="shared" si="62"/>
        <v>#N/A</v>
      </c>
      <c r="E1043" s="3" t="e">
        <f t="shared" si="63"/>
        <v>#N/A</v>
      </c>
    </row>
    <row r="1044" spans="1:5" x14ac:dyDescent="0.25">
      <c r="A1044" t="e">
        <f>IF(ROWS($A$49:A1044)-1&lt;=total_number_of_payments,ROWS($A$49:A1044)-1,NA())</f>
        <v>#N/A</v>
      </c>
      <c r="B1044" s="2" t="e">
        <f t="shared" si="60"/>
        <v>#N/A</v>
      </c>
      <c r="C1044" s="3" t="e">
        <f t="shared" si="61"/>
        <v>#N/A</v>
      </c>
      <c r="D1044" s="3" t="e">
        <f t="shared" si="62"/>
        <v>#N/A</v>
      </c>
      <c r="E1044" s="3" t="e">
        <f t="shared" si="63"/>
        <v>#N/A</v>
      </c>
    </row>
    <row r="1045" spans="1:5" x14ac:dyDescent="0.25">
      <c r="A1045" t="e">
        <f>IF(ROWS($A$49:A1045)-1&lt;=total_number_of_payments,ROWS($A$49:A1045)-1,NA())</f>
        <v>#N/A</v>
      </c>
      <c r="B1045" s="2" t="e">
        <f t="shared" si="60"/>
        <v>#N/A</v>
      </c>
      <c r="C1045" s="3" t="e">
        <f t="shared" si="61"/>
        <v>#N/A</v>
      </c>
      <c r="D1045" s="3" t="e">
        <f t="shared" si="62"/>
        <v>#N/A</v>
      </c>
      <c r="E1045" s="3" t="e">
        <f t="shared" si="63"/>
        <v>#N/A</v>
      </c>
    </row>
    <row r="1046" spans="1:5" x14ac:dyDescent="0.25">
      <c r="A1046" t="e">
        <f>IF(ROWS($A$49:A1046)-1&lt;=total_number_of_payments,ROWS($A$49:A1046)-1,NA())</f>
        <v>#N/A</v>
      </c>
      <c r="B1046" s="2" t="e">
        <f t="shared" si="60"/>
        <v>#N/A</v>
      </c>
      <c r="C1046" s="3" t="e">
        <f t="shared" si="61"/>
        <v>#N/A</v>
      </c>
      <c r="D1046" s="3" t="e">
        <f t="shared" si="62"/>
        <v>#N/A</v>
      </c>
      <c r="E1046" s="3" t="e">
        <f t="shared" si="63"/>
        <v>#N/A</v>
      </c>
    </row>
    <row r="1047" spans="1:5" x14ac:dyDescent="0.25">
      <c r="A1047" t="e">
        <f>IF(ROWS($A$49:A1047)-1&lt;=total_number_of_payments,ROWS($A$49:A1047)-1,NA())</f>
        <v>#N/A</v>
      </c>
      <c r="B1047" s="2" t="e">
        <f t="shared" si="60"/>
        <v>#N/A</v>
      </c>
      <c r="C1047" s="3" t="e">
        <f t="shared" si="61"/>
        <v>#N/A</v>
      </c>
      <c r="D1047" s="3" t="e">
        <f t="shared" si="62"/>
        <v>#N/A</v>
      </c>
      <c r="E1047" s="3" t="e">
        <f t="shared" si="63"/>
        <v>#N/A</v>
      </c>
    </row>
    <row r="1048" spans="1:5" x14ac:dyDescent="0.25">
      <c r="A1048" t="e">
        <f>IF(ROWS($A$49:A1048)-1&lt;=total_number_of_payments,ROWS($A$49:A1048)-1,NA())</f>
        <v>#N/A</v>
      </c>
      <c r="B1048" s="2" t="e">
        <f t="shared" si="60"/>
        <v>#N/A</v>
      </c>
      <c r="C1048" s="3" t="e">
        <f t="shared" si="61"/>
        <v>#N/A</v>
      </c>
      <c r="D1048" s="3" t="e">
        <f t="shared" si="62"/>
        <v>#N/A</v>
      </c>
      <c r="E1048" s="3" t="e">
        <f t="shared" si="63"/>
        <v>#N/A</v>
      </c>
    </row>
    <row r="1049" spans="1:5" x14ac:dyDescent="0.25">
      <c r="A1049" t="e">
        <f>IF(ROWS($A$49:A1049)-1&lt;=total_number_of_payments,ROWS($A$49:A1049)-1,NA())</f>
        <v>#N/A</v>
      </c>
      <c r="B1049" s="2" t="e">
        <f t="shared" si="60"/>
        <v>#N/A</v>
      </c>
      <c r="C1049" s="3" t="e">
        <f t="shared" si="61"/>
        <v>#N/A</v>
      </c>
      <c r="D1049" s="3" t="e">
        <f t="shared" si="62"/>
        <v>#N/A</v>
      </c>
      <c r="E1049" s="3" t="e">
        <f t="shared" si="63"/>
        <v>#N/A</v>
      </c>
    </row>
    <row r="1050" spans="1:5" x14ac:dyDescent="0.25">
      <c r="A1050" t="e">
        <f>IF(ROWS($A$49:A1050)-1&lt;=total_number_of_payments,ROWS($A$49:A1050)-1,NA())</f>
        <v>#N/A</v>
      </c>
      <c r="B1050" s="2" t="e">
        <f t="shared" si="60"/>
        <v>#N/A</v>
      </c>
      <c r="C1050" s="3" t="e">
        <f t="shared" si="61"/>
        <v>#N/A</v>
      </c>
      <c r="D1050" s="3" t="e">
        <f t="shared" si="62"/>
        <v>#N/A</v>
      </c>
      <c r="E1050" s="3" t="e">
        <f t="shared" si="63"/>
        <v>#N/A</v>
      </c>
    </row>
    <row r="1051" spans="1:5" x14ac:dyDescent="0.25">
      <c r="A1051" t="e">
        <f>IF(ROWS($A$49:A1051)-1&lt;=total_number_of_payments,ROWS($A$49:A1051)-1,NA())</f>
        <v>#N/A</v>
      </c>
      <c r="B1051" s="2" t="e">
        <f t="shared" si="60"/>
        <v>#N/A</v>
      </c>
      <c r="C1051" s="3" t="e">
        <f t="shared" si="61"/>
        <v>#N/A</v>
      </c>
      <c r="D1051" s="3" t="e">
        <f t="shared" si="62"/>
        <v>#N/A</v>
      </c>
      <c r="E1051" s="3" t="e">
        <f t="shared" si="63"/>
        <v>#N/A</v>
      </c>
    </row>
    <row r="1052" spans="1:5" x14ac:dyDescent="0.25">
      <c r="A1052" t="e">
        <f>IF(ROWS($A$49:A1052)-1&lt;=total_number_of_payments,ROWS($A$49:A1052)-1,NA())</f>
        <v>#N/A</v>
      </c>
      <c r="B1052" s="2" t="e">
        <f t="shared" si="60"/>
        <v>#N/A</v>
      </c>
      <c r="C1052" s="3" t="e">
        <f t="shared" si="61"/>
        <v>#N/A</v>
      </c>
      <c r="D1052" s="3" t="e">
        <f t="shared" si="62"/>
        <v>#N/A</v>
      </c>
      <c r="E1052" s="3" t="e">
        <f t="shared" si="63"/>
        <v>#N/A</v>
      </c>
    </row>
    <row r="1053" spans="1:5" x14ac:dyDescent="0.25">
      <c r="A1053" t="e">
        <f>IF(ROWS($A$49:A1053)-1&lt;=total_number_of_payments,ROWS($A$49:A1053)-1,NA())</f>
        <v>#N/A</v>
      </c>
      <c r="B1053" s="2" t="e">
        <f t="shared" si="60"/>
        <v>#N/A</v>
      </c>
      <c r="C1053" s="3" t="e">
        <f t="shared" si="61"/>
        <v>#N/A</v>
      </c>
      <c r="D1053" s="3" t="e">
        <f t="shared" si="62"/>
        <v>#N/A</v>
      </c>
      <c r="E1053" s="3" t="e">
        <f t="shared" si="63"/>
        <v>#N/A</v>
      </c>
    </row>
    <row r="1054" spans="1:5" x14ac:dyDescent="0.25">
      <c r="A1054" t="e">
        <f>IF(ROWS($A$49:A1054)-1&lt;=total_number_of_payments,ROWS($A$49:A1054)-1,NA())</f>
        <v>#N/A</v>
      </c>
      <c r="B1054" s="2" t="e">
        <f t="shared" si="60"/>
        <v>#N/A</v>
      </c>
      <c r="C1054" s="3" t="e">
        <f t="shared" si="61"/>
        <v>#N/A</v>
      </c>
      <c r="D1054" s="3" t="e">
        <f t="shared" si="62"/>
        <v>#N/A</v>
      </c>
      <c r="E1054" s="3" t="e">
        <f t="shared" si="63"/>
        <v>#N/A</v>
      </c>
    </row>
    <row r="1055" spans="1:5" x14ac:dyDescent="0.25">
      <c r="A1055" t="e">
        <f>IF(ROWS($A$49:A1055)-1&lt;=total_number_of_payments,ROWS($A$49:A1055)-1,NA())</f>
        <v>#N/A</v>
      </c>
      <c r="B1055" s="2" t="e">
        <f t="shared" si="60"/>
        <v>#N/A</v>
      </c>
      <c r="C1055" s="3" t="e">
        <f t="shared" si="61"/>
        <v>#N/A</v>
      </c>
      <c r="D1055" s="3" t="e">
        <f t="shared" si="62"/>
        <v>#N/A</v>
      </c>
      <c r="E1055" s="3" t="e">
        <f t="shared" si="63"/>
        <v>#N/A</v>
      </c>
    </row>
    <row r="1056" spans="1:5" x14ac:dyDescent="0.25">
      <c r="A1056" t="e">
        <f>IF(ROWS($A$49:A1056)-1&lt;=total_number_of_payments,ROWS($A$49:A1056)-1,NA())</f>
        <v>#N/A</v>
      </c>
      <c r="B1056" s="2" t="e">
        <f t="shared" si="60"/>
        <v>#N/A</v>
      </c>
      <c r="C1056" s="3" t="e">
        <f t="shared" si="61"/>
        <v>#N/A</v>
      </c>
      <c r="D1056" s="3" t="e">
        <f t="shared" si="62"/>
        <v>#N/A</v>
      </c>
      <c r="E1056" s="3" t="e">
        <f t="shared" si="63"/>
        <v>#N/A</v>
      </c>
    </row>
    <row r="1057" spans="1:5" x14ac:dyDescent="0.25">
      <c r="A1057" t="e">
        <f>IF(ROWS($A$49:A1057)-1&lt;=total_number_of_payments,ROWS($A$49:A1057)-1,NA())</f>
        <v>#N/A</v>
      </c>
      <c r="B1057" s="2" t="e">
        <f t="shared" si="60"/>
        <v>#N/A</v>
      </c>
      <c r="C1057" s="3" t="e">
        <f t="shared" si="61"/>
        <v>#N/A</v>
      </c>
      <c r="D1057" s="3" t="e">
        <f t="shared" si="62"/>
        <v>#N/A</v>
      </c>
      <c r="E1057" s="3" t="e">
        <f t="shared" si="63"/>
        <v>#N/A</v>
      </c>
    </row>
    <row r="1058" spans="1:5" x14ac:dyDescent="0.25">
      <c r="A1058" t="e">
        <f>IF(ROWS($A$49:A1058)-1&lt;=total_number_of_payments,ROWS($A$49:A1058)-1,NA())</f>
        <v>#N/A</v>
      </c>
      <c r="B1058" s="2" t="e">
        <f t="shared" si="60"/>
        <v>#N/A</v>
      </c>
      <c r="C1058" s="3" t="e">
        <f t="shared" si="61"/>
        <v>#N/A</v>
      </c>
      <c r="D1058" s="3" t="e">
        <f t="shared" si="62"/>
        <v>#N/A</v>
      </c>
      <c r="E1058" s="3" t="e">
        <f t="shared" si="63"/>
        <v>#N/A</v>
      </c>
    </row>
    <row r="1059" spans="1:5" x14ac:dyDescent="0.25">
      <c r="A1059" t="e">
        <f>IF(ROWS($A$49:A1059)-1&lt;=total_number_of_payments,ROWS($A$49:A1059)-1,NA())</f>
        <v>#N/A</v>
      </c>
      <c r="B1059" s="2" t="e">
        <f t="shared" si="60"/>
        <v>#N/A</v>
      </c>
      <c r="C1059" s="3" t="e">
        <f t="shared" si="61"/>
        <v>#N/A</v>
      </c>
      <c r="D1059" s="3" t="e">
        <f t="shared" si="62"/>
        <v>#N/A</v>
      </c>
      <c r="E1059" s="3" t="e">
        <f t="shared" si="63"/>
        <v>#N/A</v>
      </c>
    </row>
    <row r="1060" spans="1:5" x14ac:dyDescent="0.25">
      <c r="A1060" t="e">
        <f>IF(ROWS($A$49:A1060)-1&lt;=total_number_of_payments,ROWS($A$49:A1060)-1,NA())</f>
        <v>#N/A</v>
      </c>
      <c r="B1060" s="2" t="e">
        <f t="shared" si="60"/>
        <v>#N/A</v>
      </c>
      <c r="C1060" s="3" t="e">
        <f t="shared" si="61"/>
        <v>#N/A</v>
      </c>
      <c r="D1060" s="3" t="e">
        <f t="shared" si="62"/>
        <v>#N/A</v>
      </c>
      <c r="E1060" s="3" t="e">
        <f t="shared" si="63"/>
        <v>#N/A</v>
      </c>
    </row>
    <row r="1061" spans="1:5" x14ac:dyDescent="0.25">
      <c r="A1061" t="e">
        <f>IF(ROWS($A$49:A1061)-1&lt;=total_number_of_payments,ROWS($A$49:A1061)-1,NA())</f>
        <v>#N/A</v>
      </c>
      <c r="B1061" s="2" t="e">
        <f t="shared" si="60"/>
        <v>#N/A</v>
      </c>
      <c r="C1061" s="3" t="e">
        <f t="shared" si="61"/>
        <v>#N/A</v>
      </c>
      <c r="D1061" s="3" t="e">
        <f t="shared" si="62"/>
        <v>#N/A</v>
      </c>
      <c r="E1061" s="3" t="e">
        <f t="shared" si="63"/>
        <v>#N/A</v>
      </c>
    </row>
    <row r="1062" spans="1:5" x14ac:dyDescent="0.25">
      <c r="A1062" t="e">
        <f>IF(ROWS($A$49:A1062)-1&lt;=total_number_of_payments,ROWS($A$49:A1062)-1,NA())</f>
        <v>#N/A</v>
      </c>
      <c r="B1062" s="2" t="e">
        <f t="shared" si="60"/>
        <v>#N/A</v>
      </c>
      <c r="C1062" s="3" t="e">
        <f t="shared" si="61"/>
        <v>#N/A</v>
      </c>
      <c r="D1062" s="3" t="e">
        <f t="shared" si="62"/>
        <v>#N/A</v>
      </c>
      <c r="E1062" s="3" t="e">
        <f t="shared" si="63"/>
        <v>#N/A</v>
      </c>
    </row>
    <row r="1063" spans="1:5" x14ac:dyDescent="0.25">
      <c r="A1063" t="e">
        <f>IF(ROWS($A$49:A1063)-1&lt;=total_number_of_payments,ROWS($A$49:A1063)-1,NA())</f>
        <v>#N/A</v>
      </c>
      <c r="B1063" s="2" t="e">
        <f t="shared" si="60"/>
        <v>#N/A</v>
      </c>
      <c r="C1063" s="3" t="e">
        <f t="shared" si="61"/>
        <v>#N/A</v>
      </c>
      <c r="D1063" s="3" t="e">
        <f t="shared" si="62"/>
        <v>#N/A</v>
      </c>
      <c r="E1063" s="3" t="e">
        <f t="shared" si="63"/>
        <v>#N/A</v>
      </c>
    </row>
    <row r="1064" spans="1:5" x14ac:dyDescent="0.25">
      <c r="A1064" t="e">
        <f>IF(ROWS($A$49:A1064)-1&lt;=total_number_of_payments,ROWS($A$49:A1064)-1,NA())</f>
        <v>#N/A</v>
      </c>
      <c r="B1064" s="2" t="e">
        <f t="shared" si="60"/>
        <v>#N/A</v>
      </c>
      <c r="C1064" s="3" t="e">
        <f t="shared" si="61"/>
        <v>#N/A</v>
      </c>
      <c r="D1064" s="3" t="e">
        <f t="shared" si="62"/>
        <v>#N/A</v>
      </c>
      <c r="E1064" s="3" t="e">
        <f t="shared" si="63"/>
        <v>#N/A</v>
      </c>
    </row>
    <row r="1065" spans="1:5" x14ac:dyDescent="0.25">
      <c r="A1065" t="e">
        <f>IF(ROWS($A$49:A1065)-1&lt;=total_number_of_payments,ROWS($A$49:A1065)-1,NA())</f>
        <v>#N/A</v>
      </c>
      <c r="B1065" s="2" t="e">
        <f t="shared" si="60"/>
        <v>#N/A</v>
      </c>
      <c r="C1065" s="3" t="e">
        <f t="shared" si="61"/>
        <v>#N/A</v>
      </c>
      <c r="D1065" s="3" t="e">
        <f t="shared" si="62"/>
        <v>#N/A</v>
      </c>
      <c r="E1065" s="3" t="e">
        <f t="shared" si="63"/>
        <v>#N/A</v>
      </c>
    </row>
    <row r="1066" spans="1:5" x14ac:dyDescent="0.25">
      <c r="A1066" t="e">
        <f>IF(ROWS($A$49:A1066)-1&lt;=total_number_of_payments,ROWS($A$49:A1066)-1,NA())</f>
        <v>#N/A</v>
      </c>
      <c r="B1066" s="2" t="e">
        <f t="shared" si="60"/>
        <v>#N/A</v>
      </c>
      <c r="C1066" s="3" t="e">
        <f t="shared" si="61"/>
        <v>#N/A</v>
      </c>
      <c r="D1066" s="3" t="e">
        <f t="shared" si="62"/>
        <v>#N/A</v>
      </c>
      <c r="E1066" s="3" t="e">
        <f t="shared" si="63"/>
        <v>#N/A</v>
      </c>
    </row>
    <row r="1067" spans="1:5" x14ac:dyDescent="0.25">
      <c r="A1067" t="e">
        <f>IF(ROWS($A$49:A1067)-1&lt;=total_number_of_payments,ROWS($A$49:A1067)-1,NA())</f>
        <v>#N/A</v>
      </c>
      <c r="B1067" s="2" t="e">
        <f t="shared" si="60"/>
        <v>#N/A</v>
      </c>
      <c r="C1067" s="3" t="e">
        <f t="shared" si="61"/>
        <v>#N/A</v>
      </c>
      <c r="D1067" s="3" t="e">
        <f t="shared" si="62"/>
        <v>#N/A</v>
      </c>
      <c r="E1067" s="3" t="e">
        <f t="shared" si="63"/>
        <v>#N/A</v>
      </c>
    </row>
    <row r="1068" spans="1:5" x14ac:dyDescent="0.25">
      <c r="A1068" t="e">
        <f>IF(ROWS($A$49:A1068)-1&lt;=total_number_of_payments,ROWS($A$49:A1068)-1,NA())</f>
        <v>#N/A</v>
      </c>
      <c r="B1068" s="2" t="e">
        <f t="shared" si="60"/>
        <v>#N/A</v>
      </c>
      <c r="C1068" s="3" t="e">
        <f t="shared" si="61"/>
        <v>#N/A</v>
      </c>
      <c r="D1068" s="3" t="e">
        <f t="shared" si="62"/>
        <v>#N/A</v>
      </c>
      <c r="E1068" s="3" t="e">
        <f t="shared" si="63"/>
        <v>#N/A</v>
      </c>
    </row>
    <row r="1069" spans="1:5" x14ac:dyDescent="0.25">
      <c r="A1069" t="e">
        <f>IF(ROWS($A$49:A1069)-1&lt;=total_number_of_payments,ROWS($A$49:A1069)-1,NA())</f>
        <v>#N/A</v>
      </c>
      <c r="B1069" s="2" t="e">
        <f t="shared" si="60"/>
        <v>#N/A</v>
      </c>
      <c r="C1069" s="3" t="e">
        <f t="shared" si="61"/>
        <v>#N/A</v>
      </c>
      <c r="D1069" s="3" t="e">
        <f t="shared" si="62"/>
        <v>#N/A</v>
      </c>
      <c r="E1069" s="3" t="e">
        <f t="shared" si="63"/>
        <v>#N/A</v>
      </c>
    </row>
    <row r="1070" spans="1:5" x14ac:dyDescent="0.25">
      <c r="A1070" t="e">
        <f>IF(ROWS($A$49:A1070)-1&lt;=total_number_of_payments,ROWS($A$49:A1070)-1,NA())</f>
        <v>#N/A</v>
      </c>
      <c r="B1070" s="2" t="e">
        <f t="shared" si="60"/>
        <v>#N/A</v>
      </c>
      <c r="C1070" s="3" t="e">
        <f t="shared" si="61"/>
        <v>#N/A</v>
      </c>
      <c r="D1070" s="3" t="e">
        <f t="shared" si="62"/>
        <v>#N/A</v>
      </c>
      <c r="E1070" s="3" t="e">
        <f t="shared" si="63"/>
        <v>#N/A</v>
      </c>
    </row>
    <row r="1071" spans="1:5" x14ac:dyDescent="0.25">
      <c r="A1071" t="e">
        <f>IF(ROWS($A$49:A1071)-1&lt;=total_number_of_payments,ROWS($A$49:A1071)-1,NA())</f>
        <v>#N/A</v>
      </c>
      <c r="B1071" s="2" t="e">
        <f t="shared" si="60"/>
        <v>#N/A</v>
      </c>
      <c r="C1071" s="3" t="e">
        <f t="shared" si="61"/>
        <v>#N/A</v>
      </c>
      <c r="D1071" s="3" t="e">
        <f t="shared" si="62"/>
        <v>#N/A</v>
      </c>
      <c r="E1071" s="3" t="e">
        <f t="shared" si="63"/>
        <v>#N/A</v>
      </c>
    </row>
    <row r="1072" spans="1:5" x14ac:dyDescent="0.25">
      <c r="A1072" t="e">
        <f>IF(ROWS($A$49:A1072)-1&lt;=total_number_of_payments,ROWS($A$49:A1072)-1,NA())</f>
        <v>#N/A</v>
      </c>
      <c r="B1072" s="2" t="e">
        <f t="shared" si="60"/>
        <v>#N/A</v>
      </c>
      <c r="C1072" s="3" t="e">
        <f t="shared" si="61"/>
        <v>#N/A</v>
      </c>
      <c r="D1072" s="3" t="e">
        <f t="shared" si="62"/>
        <v>#N/A</v>
      </c>
      <c r="E1072" s="3" t="e">
        <f t="shared" si="63"/>
        <v>#N/A</v>
      </c>
    </row>
    <row r="1073" spans="1:5" x14ac:dyDescent="0.25">
      <c r="A1073" t="e">
        <f>IF(ROWS($A$49:A1073)-1&lt;=total_number_of_payments,ROWS($A$49:A1073)-1,NA())</f>
        <v>#N/A</v>
      </c>
      <c r="B1073" s="2" t="e">
        <f t="shared" si="60"/>
        <v>#N/A</v>
      </c>
      <c r="C1073" s="3" t="e">
        <f t="shared" si="61"/>
        <v>#N/A</v>
      </c>
      <c r="D1073" s="3" t="e">
        <f t="shared" si="62"/>
        <v>#N/A</v>
      </c>
      <c r="E1073" s="3" t="e">
        <f t="shared" si="63"/>
        <v>#N/A</v>
      </c>
    </row>
    <row r="1074" spans="1:5" x14ac:dyDescent="0.25">
      <c r="A1074" t="e">
        <f>IF(ROWS($A$49:A1074)-1&lt;=total_number_of_payments,ROWS($A$49:A1074)-1,NA())</f>
        <v>#N/A</v>
      </c>
      <c r="B1074" s="2" t="e">
        <f t="shared" ref="B1074:B1137" si="64">IF(A1074&lt;=total_number_of_payments,PMT,NA())</f>
        <v>#N/A</v>
      </c>
      <c r="C1074" s="3" t="e">
        <f t="shared" ref="C1074:C1137" si="65">IPMT(EPR,A1074,total_number_of_payments,-loan_amount)</f>
        <v>#N/A</v>
      </c>
      <c r="D1074" s="3" t="e">
        <f t="shared" ref="D1074:D1137" si="66">PPMT(EPR,A1074,total_number_of_payments,-loan_amount)</f>
        <v>#N/A</v>
      </c>
      <c r="E1074" s="3" t="e">
        <f t="shared" si="63"/>
        <v>#N/A</v>
      </c>
    </row>
    <row r="1075" spans="1:5" x14ac:dyDescent="0.25">
      <c r="A1075" t="e">
        <f>IF(ROWS($A$49:A1075)-1&lt;=total_number_of_payments,ROWS($A$49:A1075)-1,NA())</f>
        <v>#N/A</v>
      </c>
      <c r="B1075" s="2" t="e">
        <f t="shared" si="64"/>
        <v>#N/A</v>
      </c>
      <c r="C1075" s="3" t="e">
        <f t="shared" si="65"/>
        <v>#N/A</v>
      </c>
      <c r="D1075" s="3" t="e">
        <f t="shared" si="66"/>
        <v>#N/A</v>
      </c>
      <c r="E1075" s="3" t="e">
        <f t="shared" ref="E1075:E1138" si="67">IF((E1074-D1075)&gt;0.001,E1074-D1075,0)</f>
        <v>#N/A</v>
      </c>
    </row>
    <row r="1076" spans="1:5" x14ac:dyDescent="0.25">
      <c r="A1076" t="e">
        <f>IF(ROWS($A$49:A1076)-1&lt;=total_number_of_payments,ROWS($A$49:A1076)-1,NA())</f>
        <v>#N/A</v>
      </c>
      <c r="B1076" s="2" t="e">
        <f t="shared" si="64"/>
        <v>#N/A</v>
      </c>
      <c r="C1076" s="3" t="e">
        <f t="shared" si="65"/>
        <v>#N/A</v>
      </c>
      <c r="D1076" s="3" t="e">
        <f t="shared" si="66"/>
        <v>#N/A</v>
      </c>
      <c r="E1076" s="3" t="e">
        <f t="shared" si="67"/>
        <v>#N/A</v>
      </c>
    </row>
    <row r="1077" spans="1:5" x14ac:dyDescent="0.25">
      <c r="A1077" t="e">
        <f>IF(ROWS($A$49:A1077)-1&lt;=total_number_of_payments,ROWS($A$49:A1077)-1,NA())</f>
        <v>#N/A</v>
      </c>
      <c r="B1077" s="2" t="e">
        <f t="shared" si="64"/>
        <v>#N/A</v>
      </c>
      <c r="C1077" s="3" t="e">
        <f t="shared" si="65"/>
        <v>#N/A</v>
      </c>
      <c r="D1077" s="3" t="e">
        <f t="shared" si="66"/>
        <v>#N/A</v>
      </c>
      <c r="E1077" s="3" t="e">
        <f t="shared" si="67"/>
        <v>#N/A</v>
      </c>
    </row>
    <row r="1078" spans="1:5" x14ac:dyDescent="0.25">
      <c r="A1078" t="e">
        <f>IF(ROWS($A$49:A1078)-1&lt;=total_number_of_payments,ROWS($A$49:A1078)-1,NA())</f>
        <v>#N/A</v>
      </c>
      <c r="B1078" s="2" t="e">
        <f t="shared" si="64"/>
        <v>#N/A</v>
      </c>
      <c r="C1078" s="3" t="e">
        <f t="shared" si="65"/>
        <v>#N/A</v>
      </c>
      <c r="D1078" s="3" t="e">
        <f t="shared" si="66"/>
        <v>#N/A</v>
      </c>
      <c r="E1078" s="3" t="e">
        <f t="shared" si="67"/>
        <v>#N/A</v>
      </c>
    </row>
    <row r="1079" spans="1:5" x14ac:dyDescent="0.25">
      <c r="A1079" t="e">
        <f>IF(ROWS($A$49:A1079)-1&lt;=total_number_of_payments,ROWS($A$49:A1079)-1,NA())</f>
        <v>#N/A</v>
      </c>
      <c r="B1079" s="2" t="e">
        <f t="shared" si="64"/>
        <v>#N/A</v>
      </c>
      <c r="C1079" s="3" t="e">
        <f t="shared" si="65"/>
        <v>#N/A</v>
      </c>
      <c r="D1079" s="3" t="e">
        <f t="shared" si="66"/>
        <v>#N/A</v>
      </c>
      <c r="E1079" s="3" t="e">
        <f t="shared" si="67"/>
        <v>#N/A</v>
      </c>
    </row>
    <row r="1080" spans="1:5" x14ac:dyDescent="0.25">
      <c r="A1080" t="e">
        <f>IF(ROWS($A$49:A1080)-1&lt;=total_number_of_payments,ROWS($A$49:A1080)-1,NA())</f>
        <v>#N/A</v>
      </c>
      <c r="B1080" s="2" t="e">
        <f t="shared" si="64"/>
        <v>#N/A</v>
      </c>
      <c r="C1080" s="3" t="e">
        <f t="shared" si="65"/>
        <v>#N/A</v>
      </c>
      <c r="D1080" s="3" t="e">
        <f t="shared" si="66"/>
        <v>#N/A</v>
      </c>
      <c r="E1080" s="3" t="e">
        <f t="shared" si="67"/>
        <v>#N/A</v>
      </c>
    </row>
    <row r="1081" spans="1:5" x14ac:dyDescent="0.25">
      <c r="A1081" t="e">
        <f>IF(ROWS($A$49:A1081)-1&lt;=total_number_of_payments,ROWS($A$49:A1081)-1,NA())</f>
        <v>#N/A</v>
      </c>
      <c r="B1081" s="2" t="e">
        <f t="shared" si="64"/>
        <v>#N/A</v>
      </c>
      <c r="C1081" s="3" t="e">
        <f t="shared" si="65"/>
        <v>#N/A</v>
      </c>
      <c r="D1081" s="3" t="e">
        <f t="shared" si="66"/>
        <v>#N/A</v>
      </c>
      <c r="E1081" s="3" t="e">
        <f t="shared" si="67"/>
        <v>#N/A</v>
      </c>
    </row>
    <row r="1082" spans="1:5" x14ac:dyDescent="0.25">
      <c r="A1082" t="e">
        <f>IF(ROWS($A$49:A1082)-1&lt;=total_number_of_payments,ROWS($A$49:A1082)-1,NA())</f>
        <v>#N/A</v>
      </c>
      <c r="B1082" s="2" t="e">
        <f t="shared" si="64"/>
        <v>#N/A</v>
      </c>
      <c r="C1082" s="3" t="e">
        <f t="shared" si="65"/>
        <v>#N/A</v>
      </c>
      <c r="D1082" s="3" t="e">
        <f t="shared" si="66"/>
        <v>#N/A</v>
      </c>
      <c r="E1082" s="3" t="e">
        <f t="shared" si="67"/>
        <v>#N/A</v>
      </c>
    </row>
    <row r="1083" spans="1:5" x14ac:dyDescent="0.25">
      <c r="A1083" t="e">
        <f>IF(ROWS($A$49:A1083)-1&lt;=total_number_of_payments,ROWS($A$49:A1083)-1,NA())</f>
        <v>#N/A</v>
      </c>
      <c r="B1083" s="2" t="e">
        <f t="shared" si="64"/>
        <v>#N/A</v>
      </c>
      <c r="C1083" s="3" t="e">
        <f t="shared" si="65"/>
        <v>#N/A</v>
      </c>
      <c r="D1083" s="3" t="e">
        <f t="shared" si="66"/>
        <v>#N/A</v>
      </c>
      <c r="E1083" s="3" t="e">
        <f t="shared" si="67"/>
        <v>#N/A</v>
      </c>
    </row>
    <row r="1084" spans="1:5" x14ac:dyDescent="0.25">
      <c r="A1084" t="e">
        <f>IF(ROWS($A$49:A1084)-1&lt;=total_number_of_payments,ROWS($A$49:A1084)-1,NA())</f>
        <v>#N/A</v>
      </c>
      <c r="B1084" s="2" t="e">
        <f t="shared" si="64"/>
        <v>#N/A</v>
      </c>
      <c r="C1084" s="3" t="e">
        <f t="shared" si="65"/>
        <v>#N/A</v>
      </c>
      <c r="D1084" s="3" t="e">
        <f t="shared" si="66"/>
        <v>#N/A</v>
      </c>
      <c r="E1084" s="3" t="e">
        <f t="shared" si="67"/>
        <v>#N/A</v>
      </c>
    </row>
    <row r="1085" spans="1:5" x14ac:dyDescent="0.25">
      <c r="A1085" t="e">
        <f>IF(ROWS($A$49:A1085)-1&lt;=total_number_of_payments,ROWS($A$49:A1085)-1,NA())</f>
        <v>#N/A</v>
      </c>
      <c r="B1085" s="2" t="e">
        <f t="shared" si="64"/>
        <v>#N/A</v>
      </c>
      <c r="C1085" s="3" t="e">
        <f t="shared" si="65"/>
        <v>#N/A</v>
      </c>
      <c r="D1085" s="3" t="e">
        <f t="shared" si="66"/>
        <v>#N/A</v>
      </c>
      <c r="E1085" s="3" t="e">
        <f t="shared" si="67"/>
        <v>#N/A</v>
      </c>
    </row>
    <row r="1086" spans="1:5" x14ac:dyDescent="0.25">
      <c r="A1086" t="e">
        <f>IF(ROWS($A$49:A1086)-1&lt;=total_number_of_payments,ROWS($A$49:A1086)-1,NA())</f>
        <v>#N/A</v>
      </c>
      <c r="B1086" s="2" t="e">
        <f t="shared" si="64"/>
        <v>#N/A</v>
      </c>
      <c r="C1086" s="3" t="e">
        <f t="shared" si="65"/>
        <v>#N/A</v>
      </c>
      <c r="D1086" s="3" t="e">
        <f t="shared" si="66"/>
        <v>#N/A</v>
      </c>
      <c r="E1086" s="3" t="e">
        <f t="shared" si="67"/>
        <v>#N/A</v>
      </c>
    </row>
    <row r="1087" spans="1:5" x14ac:dyDescent="0.25">
      <c r="A1087" t="e">
        <f>IF(ROWS($A$49:A1087)-1&lt;=total_number_of_payments,ROWS($A$49:A1087)-1,NA())</f>
        <v>#N/A</v>
      </c>
      <c r="B1087" s="2" t="e">
        <f t="shared" si="64"/>
        <v>#N/A</v>
      </c>
      <c r="C1087" s="3" t="e">
        <f t="shared" si="65"/>
        <v>#N/A</v>
      </c>
      <c r="D1087" s="3" t="e">
        <f t="shared" si="66"/>
        <v>#N/A</v>
      </c>
      <c r="E1087" s="3" t="e">
        <f t="shared" si="67"/>
        <v>#N/A</v>
      </c>
    </row>
    <row r="1088" spans="1:5" x14ac:dyDescent="0.25">
      <c r="A1088" t="e">
        <f>IF(ROWS($A$49:A1088)-1&lt;=total_number_of_payments,ROWS($A$49:A1088)-1,NA())</f>
        <v>#N/A</v>
      </c>
      <c r="B1088" s="2" t="e">
        <f t="shared" si="64"/>
        <v>#N/A</v>
      </c>
      <c r="C1088" s="3" t="e">
        <f t="shared" si="65"/>
        <v>#N/A</v>
      </c>
      <c r="D1088" s="3" t="e">
        <f t="shared" si="66"/>
        <v>#N/A</v>
      </c>
      <c r="E1088" s="3" t="e">
        <f t="shared" si="67"/>
        <v>#N/A</v>
      </c>
    </row>
    <row r="1089" spans="1:5" x14ac:dyDescent="0.25">
      <c r="A1089" t="e">
        <f>IF(ROWS($A$49:A1089)-1&lt;=total_number_of_payments,ROWS($A$49:A1089)-1,NA())</f>
        <v>#N/A</v>
      </c>
      <c r="B1089" s="2" t="e">
        <f t="shared" si="64"/>
        <v>#N/A</v>
      </c>
      <c r="C1089" s="3" t="e">
        <f t="shared" si="65"/>
        <v>#N/A</v>
      </c>
      <c r="D1089" s="3" t="e">
        <f t="shared" si="66"/>
        <v>#N/A</v>
      </c>
      <c r="E1089" s="3" t="e">
        <f t="shared" si="67"/>
        <v>#N/A</v>
      </c>
    </row>
    <row r="1090" spans="1:5" x14ac:dyDescent="0.25">
      <c r="A1090" t="e">
        <f>IF(ROWS($A$49:A1090)-1&lt;=total_number_of_payments,ROWS($A$49:A1090)-1,NA())</f>
        <v>#N/A</v>
      </c>
      <c r="B1090" s="2" t="e">
        <f t="shared" si="64"/>
        <v>#N/A</v>
      </c>
      <c r="C1090" s="3" t="e">
        <f t="shared" si="65"/>
        <v>#N/A</v>
      </c>
      <c r="D1090" s="3" t="e">
        <f t="shared" si="66"/>
        <v>#N/A</v>
      </c>
      <c r="E1090" s="3" t="e">
        <f t="shared" si="67"/>
        <v>#N/A</v>
      </c>
    </row>
    <row r="1091" spans="1:5" x14ac:dyDescent="0.25">
      <c r="A1091" t="e">
        <f>IF(ROWS($A$49:A1091)-1&lt;=total_number_of_payments,ROWS($A$49:A1091)-1,NA())</f>
        <v>#N/A</v>
      </c>
      <c r="B1091" s="2" t="e">
        <f t="shared" si="64"/>
        <v>#N/A</v>
      </c>
      <c r="C1091" s="3" t="e">
        <f t="shared" si="65"/>
        <v>#N/A</v>
      </c>
      <c r="D1091" s="3" t="e">
        <f t="shared" si="66"/>
        <v>#N/A</v>
      </c>
      <c r="E1091" s="3" t="e">
        <f t="shared" si="67"/>
        <v>#N/A</v>
      </c>
    </row>
    <row r="1092" spans="1:5" x14ac:dyDescent="0.25">
      <c r="A1092" t="e">
        <f>IF(ROWS($A$49:A1092)-1&lt;=total_number_of_payments,ROWS($A$49:A1092)-1,NA())</f>
        <v>#N/A</v>
      </c>
      <c r="B1092" s="2" t="e">
        <f t="shared" si="64"/>
        <v>#N/A</v>
      </c>
      <c r="C1092" s="3" t="e">
        <f t="shared" si="65"/>
        <v>#N/A</v>
      </c>
      <c r="D1092" s="3" t="e">
        <f t="shared" si="66"/>
        <v>#N/A</v>
      </c>
      <c r="E1092" s="3" t="e">
        <f t="shared" si="67"/>
        <v>#N/A</v>
      </c>
    </row>
    <row r="1093" spans="1:5" x14ac:dyDescent="0.25">
      <c r="A1093" t="e">
        <f>IF(ROWS($A$49:A1093)-1&lt;=total_number_of_payments,ROWS($A$49:A1093)-1,NA())</f>
        <v>#N/A</v>
      </c>
      <c r="B1093" s="2" t="e">
        <f t="shared" si="64"/>
        <v>#N/A</v>
      </c>
      <c r="C1093" s="3" t="e">
        <f t="shared" si="65"/>
        <v>#N/A</v>
      </c>
      <c r="D1093" s="3" t="e">
        <f t="shared" si="66"/>
        <v>#N/A</v>
      </c>
      <c r="E1093" s="3" t="e">
        <f t="shared" si="67"/>
        <v>#N/A</v>
      </c>
    </row>
    <row r="1094" spans="1:5" x14ac:dyDescent="0.25">
      <c r="A1094" t="e">
        <f>IF(ROWS($A$49:A1094)-1&lt;=total_number_of_payments,ROWS($A$49:A1094)-1,NA())</f>
        <v>#N/A</v>
      </c>
      <c r="B1094" s="2" t="e">
        <f t="shared" si="64"/>
        <v>#N/A</v>
      </c>
      <c r="C1094" s="3" t="e">
        <f t="shared" si="65"/>
        <v>#N/A</v>
      </c>
      <c r="D1094" s="3" t="e">
        <f t="shared" si="66"/>
        <v>#N/A</v>
      </c>
      <c r="E1094" s="3" t="e">
        <f t="shared" si="67"/>
        <v>#N/A</v>
      </c>
    </row>
    <row r="1095" spans="1:5" x14ac:dyDescent="0.25">
      <c r="A1095" t="e">
        <f>IF(ROWS($A$49:A1095)-1&lt;=total_number_of_payments,ROWS($A$49:A1095)-1,NA())</f>
        <v>#N/A</v>
      </c>
      <c r="B1095" s="2" t="e">
        <f t="shared" si="64"/>
        <v>#N/A</v>
      </c>
      <c r="C1095" s="3" t="e">
        <f t="shared" si="65"/>
        <v>#N/A</v>
      </c>
      <c r="D1095" s="3" t="e">
        <f t="shared" si="66"/>
        <v>#N/A</v>
      </c>
      <c r="E1095" s="3" t="e">
        <f t="shared" si="67"/>
        <v>#N/A</v>
      </c>
    </row>
    <row r="1096" spans="1:5" x14ac:dyDescent="0.25">
      <c r="A1096" t="e">
        <f>IF(ROWS($A$49:A1096)-1&lt;=total_number_of_payments,ROWS($A$49:A1096)-1,NA())</f>
        <v>#N/A</v>
      </c>
      <c r="B1096" s="2" t="e">
        <f t="shared" si="64"/>
        <v>#N/A</v>
      </c>
      <c r="C1096" s="3" t="e">
        <f t="shared" si="65"/>
        <v>#N/A</v>
      </c>
      <c r="D1096" s="3" t="e">
        <f t="shared" si="66"/>
        <v>#N/A</v>
      </c>
      <c r="E1096" s="3" t="e">
        <f t="shared" si="67"/>
        <v>#N/A</v>
      </c>
    </row>
    <row r="1097" spans="1:5" x14ac:dyDescent="0.25">
      <c r="A1097" t="e">
        <f>IF(ROWS($A$49:A1097)-1&lt;=total_number_of_payments,ROWS($A$49:A1097)-1,NA())</f>
        <v>#N/A</v>
      </c>
      <c r="B1097" s="2" t="e">
        <f t="shared" si="64"/>
        <v>#N/A</v>
      </c>
      <c r="C1097" s="3" t="e">
        <f t="shared" si="65"/>
        <v>#N/A</v>
      </c>
      <c r="D1097" s="3" t="e">
        <f t="shared" si="66"/>
        <v>#N/A</v>
      </c>
      <c r="E1097" s="3" t="e">
        <f t="shared" si="67"/>
        <v>#N/A</v>
      </c>
    </row>
    <row r="1098" spans="1:5" x14ac:dyDescent="0.25">
      <c r="A1098" t="e">
        <f>IF(ROWS($A$49:A1098)-1&lt;=total_number_of_payments,ROWS($A$49:A1098)-1,NA())</f>
        <v>#N/A</v>
      </c>
      <c r="B1098" s="2" t="e">
        <f t="shared" si="64"/>
        <v>#N/A</v>
      </c>
      <c r="C1098" s="3" t="e">
        <f t="shared" si="65"/>
        <v>#N/A</v>
      </c>
      <c r="D1098" s="3" t="e">
        <f t="shared" si="66"/>
        <v>#N/A</v>
      </c>
      <c r="E1098" s="3" t="e">
        <f t="shared" si="67"/>
        <v>#N/A</v>
      </c>
    </row>
    <row r="1099" spans="1:5" x14ac:dyDescent="0.25">
      <c r="A1099" t="e">
        <f>IF(ROWS($A$49:A1099)-1&lt;=total_number_of_payments,ROWS($A$49:A1099)-1,NA())</f>
        <v>#N/A</v>
      </c>
      <c r="B1099" s="2" t="e">
        <f t="shared" si="64"/>
        <v>#N/A</v>
      </c>
      <c r="C1099" s="3" t="e">
        <f t="shared" si="65"/>
        <v>#N/A</v>
      </c>
      <c r="D1099" s="3" t="e">
        <f t="shared" si="66"/>
        <v>#N/A</v>
      </c>
      <c r="E1099" s="3" t="e">
        <f t="shared" si="67"/>
        <v>#N/A</v>
      </c>
    </row>
    <row r="1100" spans="1:5" x14ac:dyDescent="0.25">
      <c r="A1100" t="e">
        <f>IF(ROWS($A$49:A1100)-1&lt;=total_number_of_payments,ROWS($A$49:A1100)-1,NA())</f>
        <v>#N/A</v>
      </c>
      <c r="B1100" s="2" t="e">
        <f t="shared" si="64"/>
        <v>#N/A</v>
      </c>
      <c r="C1100" s="3" t="e">
        <f t="shared" si="65"/>
        <v>#N/A</v>
      </c>
      <c r="D1100" s="3" t="e">
        <f t="shared" si="66"/>
        <v>#N/A</v>
      </c>
      <c r="E1100" s="3" t="e">
        <f t="shared" si="67"/>
        <v>#N/A</v>
      </c>
    </row>
    <row r="1101" spans="1:5" x14ac:dyDescent="0.25">
      <c r="A1101" t="e">
        <f>IF(ROWS($A$49:A1101)-1&lt;=total_number_of_payments,ROWS($A$49:A1101)-1,NA())</f>
        <v>#N/A</v>
      </c>
      <c r="B1101" s="2" t="e">
        <f t="shared" si="64"/>
        <v>#N/A</v>
      </c>
      <c r="C1101" s="3" t="e">
        <f t="shared" si="65"/>
        <v>#N/A</v>
      </c>
      <c r="D1101" s="3" t="e">
        <f t="shared" si="66"/>
        <v>#N/A</v>
      </c>
      <c r="E1101" s="3" t="e">
        <f t="shared" si="67"/>
        <v>#N/A</v>
      </c>
    </row>
    <row r="1102" spans="1:5" x14ac:dyDescent="0.25">
      <c r="A1102" t="e">
        <f>IF(ROWS($A$49:A1102)-1&lt;=total_number_of_payments,ROWS($A$49:A1102)-1,NA())</f>
        <v>#N/A</v>
      </c>
      <c r="B1102" s="2" t="e">
        <f t="shared" si="64"/>
        <v>#N/A</v>
      </c>
      <c r="C1102" s="3" t="e">
        <f t="shared" si="65"/>
        <v>#N/A</v>
      </c>
      <c r="D1102" s="3" t="e">
        <f t="shared" si="66"/>
        <v>#N/A</v>
      </c>
      <c r="E1102" s="3" t="e">
        <f t="shared" si="67"/>
        <v>#N/A</v>
      </c>
    </row>
    <row r="1103" spans="1:5" x14ac:dyDescent="0.25">
      <c r="A1103" t="e">
        <f>IF(ROWS($A$49:A1103)-1&lt;=total_number_of_payments,ROWS($A$49:A1103)-1,NA())</f>
        <v>#N/A</v>
      </c>
      <c r="B1103" s="2" t="e">
        <f t="shared" si="64"/>
        <v>#N/A</v>
      </c>
      <c r="C1103" s="3" t="e">
        <f t="shared" si="65"/>
        <v>#N/A</v>
      </c>
      <c r="D1103" s="3" t="e">
        <f t="shared" si="66"/>
        <v>#N/A</v>
      </c>
      <c r="E1103" s="3" t="e">
        <f t="shared" si="67"/>
        <v>#N/A</v>
      </c>
    </row>
    <row r="1104" spans="1:5" x14ac:dyDescent="0.25">
      <c r="A1104" t="e">
        <f>IF(ROWS($A$49:A1104)-1&lt;=total_number_of_payments,ROWS($A$49:A1104)-1,NA())</f>
        <v>#N/A</v>
      </c>
      <c r="B1104" s="2" t="e">
        <f t="shared" si="64"/>
        <v>#N/A</v>
      </c>
      <c r="C1104" s="3" t="e">
        <f t="shared" si="65"/>
        <v>#N/A</v>
      </c>
      <c r="D1104" s="3" t="e">
        <f t="shared" si="66"/>
        <v>#N/A</v>
      </c>
      <c r="E1104" s="3" t="e">
        <f t="shared" si="67"/>
        <v>#N/A</v>
      </c>
    </row>
    <row r="1105" spans="1:5" x14ac:dyDescent="0.25">
      <c r="A1105" t="e">
        <f>IF(ROWS($A$49:A1105)-1&lt;=total_number_of_payments,ROWS($A$49:A1105)-1,NA())</f>
        <v>#N/A</v>
      </c>
      <c r="B1105" s="2" t="e">
        <f t="shared" si="64"/>
        <v>#N/A</v>
      </c>
      <c r="C1105" s="3" t="e">
        <f t="shared" si="65"/>
        <v>#N/A</v>
      </c>
      <c r="D1105" s="3" t="e">
        <f t="shared" si="66"/>
        <v>#N/A</v>
      </c>
      <c r="E1105" s="3" t="e">
        <f t="shared" si="67"/>
        <v>#N/A</v>
      </c>
    </row>
    <row r="1106" spans="1:5" x14ac:dyDescent="0.25">
      <c r="A1106" t="e">
        <f>IF(ROWS($A$49:A1106)-1&lt;=total_number_of_payments,ROWS($A$49:A1106)-1,NA())</f>
        <v>#N/A</v>
      </c>
      <c r="B1106" s="2" t="e">
        <f t="shared" si="64"/>
        <v>#N/A</v>
      </c>
      <c r="C1106" s="3" t="e">
        <f t="shared" si="65"/>
        <v>#N/A</v>
      </c>
      <c r="D1106" s="3" t="e">
        <f t="shared" si="66"/>
        <v>#N/A</v>
      </c>
      <c r="E1106" s="3" t="e">
        <f t="shared" si="67"/>
        <v>#N/A</v>
      </c>
    </row>
    <row r="1107" spans="1:5" x14ac:dyDescent="0.25">
      <c r="A1107" t="e">
        <f>IF(ROWS($A$49:A1107)-1&lt;=total_number_of_payments,ROWS($A$49:A1107)-1,NA())</f>
        <v>#N/A</v>
      </c>
      <c r="B1107" s="2" t="e">
        <f t="shared" si="64"/>
        <v>#N/A</v>
      </c>
      <c r="C1107" s="3" t="e">
        <f t="shared" si="65"/>
        <v>#N/A</v>
      </c>
      <c r="D1107" s="3" t="e">
        <f t="shared" si="66"/>
        <v>#N/A</v>
      </c>
      <c r="E1107" s="3" t="e">
        <f t="shared" si="67"/>
        <v>#N/A</v>
      </c>
    </row>
    <row r="1108" spans="1:5" x14ac:dyDescent="0.25">
      <c r="A1108" t="e">
        <f>IF(ROWS($A$49:A1108)-1&lt;=total_number_of_payments,ROWS($A$49:A1108)-1,NA())</f>
        <v>#N/A</v>
      </c>
      <c r="B1108" s="2" t="e">
        <f t="shared" si="64"/>
        <v>#N/A</v>
      </c>
      <c r="C1108" s="3" t="e">
        <f t="shared" si="65"/>
        <v>#N/A</v>
      </c>
      <c r="D1108" s="3" t="e">
        <f t="shared" si="66"/>
        <v>#N/A</v>
      </c>
      <c r="E1108" s="3" t="e">
        <f t="shared" si="67"/>
        <v>#N/A</v>
      </c>
    </row>
    <row r="1109" spans="1:5" x14ac:dyDescent="0.25">
      <c r="A1109" t="e">
        <f>IF(ROWS($A$49:A1109)-1&lt;=total_number_of_payments,ROWS($A$49:A1109)-1,NA())</f>
        <v>#N/A</v>
      </c>
      <c r="B1109" s="2" t="e">
        <f t="shared" si="64"/>
        <v>#N/A</v>
      </c>
      <c r="C1109" s="3" t="e">
        <f t="shared" si="65"/>
        <v>#N/A</v>
      </c>
      <c r="D1109" s="3" t="e">
        <f t="shared" si="66"/>
        <v>#N/A</v>
      </c>
      <c r="E1109" s="3" t="e">
        <f t="shared" si="67"/>
        <v>#N/A</v>
      </c>
    </row>
    <row r="1110" spans="1:5" x14ac:dyDescent="0.25">
      <c r="A1110" t="e">
        <f>IF(ROWS($A$49:A1110)-1&lt;=total_number_of_payments,ROWS($A$49:A1110)-1,NA())</f>
        <v>#N/A</v>
      </c>
      <c r="B1110" s="2" t="e">
        <f t="shared" si="64"/>
        <v>#N/A</v>
      </c>
      <c r="C1110" s="3" t="e">
        <f t="shared" si="65"/>
        <v>#N/A</v>
      </c>
      <c r="D1110" s="3" t="e">
        <f t="shared" si="66"/>
        <v>#N/A</v>
      </c>
      <c r="E1110" s="3" t="e">
        <f t="shared" si="67"/>
        <v>#N/A</v>
      </c>
    </row>
    <row r="1111" spans="1:5" x14ac:dyDescent="0.25">
      <c r="A1111" t="e">
        <f>IF(ROWS($A$49:A1111)-1&lt;=total_number_of_payments,ROWS($A$49:A1111)-1,NA())</f>
        <v>#N/A</v>
      </c>
      <c r="B1111" s="2" t="e">
        <f t="shared" si="64"/>
        <v>#N/A</v>
      </c>
      <c r="C1111" s="3" t="e">
        <f t="shared" si="65"/>
        <v>#N/A</v>
      </c>
      <c r="D1111" s="3" t="e">
        <f t="shared" si="66"/>
        <v>#N/A</v>
      </c>
      <c r="E1111" s="3" t="e">
        <f t="shared" si="67"/>
        <v>#N/A</v>
      </c>
    </row>
    <row r="1112" spans="1:5" x14ac:dyDescent="0.25">
      <c r="A1112" t="e">
        <f>IF(ROWS($A$49:A1112)-1&lt;=total_number_of_payments,ROWS($A$49:A1112)-1,NA())</f>
        <v>#N/A</v>
      </c>
      <c r="B1112" s="2" t="e">
        <f t="shared" si="64"/>
        <v>#N/A</v>
      </c>
      <c r="C1112" s="3" t="e">
        <f t="shared" si="65"/>
        <v>#N/A</v>
      </c>
      <c r="D1112" s="3" t="e">
        <f t="shared" si="66"/>
        <v>#N/A</v>
      </c>
      <c r="E1112" s="3" t="e">
        <f t="shared" si="67"/>
        <v>#N/A</v>
      </c>
    </row>
    <row r="1113" spans="1:5" x14ac:dyDescent="0.25">
      <c r="A1113" t="e">
        <f>IF(ROWS($A$49:A1113)-1&lt;=total_number_of_payments,ROWS($A$49:A1113)-1,NA())</f>
        <v>#N/A</v>
      </c>
      <c r="B1113" s="2" t="e">
        <f t="shared" si="64"/>
        <v>#N/A</v>
      </c>
      <c r="C1113" s="3" t="e">
        <f t="shared" si="65"/>
        <v>#N/A</v>
      </c>
      <c r="D1113" s="3" t="e">
        <f t="shared" si="66"/>
        <v>#N/A</v>
      </c>
      <c r="E1113" s="3" t="e">
        <f t="shared" si="67"/>
        <v>#N/A</v>
      </c>
    </row>
    <row r="1114" spans="1:5" x14ac:dyDescent="0.25">
      <c r="A1114" t="e">
        <f>IF(ROWS($A$49:A1114)-1&lt;=total_number_of_payments,ROWS($A$49:A1114)-1,NA())</f>
        <v>#N/A</v>
      </c>
      <c r="B1114" s="2" t="e">
        <f t="shared" si="64"/>
        <v>#N/A</v>
      </c>
      <c r="C1114" s="3" t="e">
        <f t="shared" si="65"/>
        <v>#N/A</v>
      </c>
      <c r="D1114" s="3" t="e">
        <f t="shared" si="66"/>
        <v>#N/A</v>
      </c>
      <c r="E1114" s="3" t="e">
        <f t="shared" si="67"/>
        <v>#N/A</v>
      </c>
    </row>
    <row r="1115" spans="1:5" x14ac:dyDescent="0.25">
      <c r="A1115" t="e">
        <f>IF(ROWS($A$49:A1115)-1&lt;=total_number_of_payments,ROWS($A$49:A1115)-1,NA())</f>
        <v>#N/A</v>
      </c>
      <c r="B1115" s="2" t="e">
        <f t="shared" si="64"/>
        <v>#N/A</v>
      </c>
      <c r="C1115" s="3" t="e">
        <f t="shared" si="65"/>
        <v>#N/A</v>
      </c>
      <c r="D1115" s="3" t="e">
        <f t="shared" si="66"/>
        <v>#N/A</v>
      </c>
      <c r="E1115" s="3" t="e">
        <f t="shared" si="67"/>
        <v>#N/A</v>
      </c>
    </row>
    <row r="1116" spans="1:5" x14ac:dyDescent="0.25">
      <c r="A1116" t="e">
        <f>IF(ROWS($A$49:A1116)-1&lt;=total_number_of_payments,ROWS($A$49:A1116)-1,NA())</f>
        <v>#N/A</v>
      </c>
      <c r="B1116" s="2" t="e">
        <f t="shared" si="64"/>
        <v>#N/A</v>
      </c>
      <c r="C1116" s="3" t="e">
        <f t="shared" si="65"/>
        <v>#N/A</v>
      </c>
      <c r="D1116" s="3" t="e">
        <f t="shared" si="66"/>
        <v>#N/A</v>
      </c>
      <c r="E1116" s="3" t="e">
        <f t="shared" si="67"/>
        <v>#N/A</v>
      </c>
    </row>
    <row r="1117" spans="1:5" x14ac:dyDescent="0.25">
      <c r="A1117" t="e">
        <f>IF(ROWS($A$49:A1117)-1&lt;=total_number_of_payments,ROWS($A$49:A1117)-1,NA())</f>
        <v>#N/A</v>
      </c>
      <c r="B1117" s="2" t="e">
        <f t="shared" si="64"/>
        <v>#N/A</v>
      </c>
      <c r="C1117" s="3" t="e">
        <f t="shared" si="65"/>
        <v>#N/A</v>
      </c>
      <c r="D1117" s="3" t="e">
        <f t="shared" si="66"/>
        <v>#N/A</v>
      </c>
      <c r="E1117" s="3" t="e">
        <f t="shared" si="67"/>
        <v>#N/A</v>
      </c>
    </row>
    <row r="1118" spans="1:5" x14ac:dyDescent="0.25">
      <c r="A1118" t="e">
        <f>IF(ROWS($A$49:A1118)-1&lt;=total_number_of_payments,ROWS($A$49:A1118)-1,NA())</f>
        <v>#N/A</v>
      </c>
      <c r="B1118" s="2" t="e">
        <f t="shared" si="64"/>
        <v>#N/A</v>
      </c>
      <c r="C1118" s="3" t="e">
        <f t="shared" si="65"/>
        <v>#N/A</v>
      </c>
      <c r="D1118" s="3" t="e">
        <f t="shared" si="66"/>
        <v>#N/A</v>
      </c>
      <c r="E1118" s="3" t="e">
        <f t="shared" si="67"/>
        <v>#N/A</v>
      </c>
    </row>
    <row r="1119" spans="1:5" x14ac:dyDescent="0.25">
      <c r="A1119" t="e">
        <f>IF(ROWS($A$49:A1119)-1&lt;=total_number_of_payments,ROWS($A$49:A1119)-1,NA())</f>
        <v>#N/A</v>
      </c>
      <c r="B1119" s="2" t="e">
        <f t="shared" si="64"/>
        <v>#N/A</v>
      </c>
      <c r="C1119" s="3" t="e">
        <f t="shared" si="65"/>
        <v>#N/A</v>
      </c>
      <c r="D1119" s="3" t="e">
        <f t="shared" si="66"/>
        <v>#N/A</v>
      </c>
      <c r="E1119" s="3" t="e">
        <f t="shared" si="67"/>
        <v>#N/A</v>
      </c>
    </row>
    <row r="1120" spans="1:5" x14ac:dyDescent="0.25">
      <c r="A1120" t="e">
        <f>IF(ROWS($A$49:A1120)-1&lt;=total_number_of_payments,ROWS($A$49:A1120)-1,NA())</f>
        <v>#N/A</v>
      </c>
      <c r="B1120" s="2" t="e">
        <f t="shared" si="64"/>
        <v>#N/A</v>
      </c>
      <c r="C1120" s="3" t="e">
        <f t="shared" si="65"/>
        <v>#N/A</v>
      </c>
      <c r="D1120" s="3" t="e">
        <f t="shared" si="66"/>
        <v>#N/A</v>
      </c>
      <c r="E1120" s="3" t="e">
        <f t="shared" si="67"/>
        <v>#N/A</v>
      </c>
    </row>
    <row r="1121" spans="1:5" x14ac:dyDescent="0.25">
      <c r="A1121" t="e">
        <f>IF(ROWS($A$49:A1121)-1&lt;=total_number_of_payments,ROWS($A$49:A1121)-1,NA())</f>
        <v>#N/A</v>
      </c>
      <c r="B1121" s="2" t="e">
        <f t="shared" si="64"/>
        <v>#N/A</v>
      </c>
      <c r="C1121" s="3" t="e">
        <f t="shared" si="65"/>
        <v>#N/A</v>
      </c>
      <c r="D1121" s="3" t="e">
        <f t="shared" si="66"/>
        <v>#N/A</v>
      </c>
      <c r="E1121" s="3" t="e">
        <f t="shared" si="67"/>
        <v>#N/A</v>
      </c>
    </row>
    <row r="1122" spans="1:5" x14ac:dyDescent="0.25">
      <c r="A1122" t="e">
        <f>IF(ROWS($A$49:A1122)-1&lt;=total_number_of_payments,ROWS($A$49:A1122)-1,NA())</f>
        <v>#N/A</v>
      </c>
      <c r="B1122" s="2" t="e">
        <f t="shared" si="64"/>
        <v>#N/A</v>
      </c>
      <c r="C1122" s="3" t="e">
        <f t="shared" si="65"/>
        <v>#N/A</v>
      </c>
      <c r="D1122" s="3" t="e">
        <f t="shared" si="66"/>
        <v>#N/A</v>
      </c>
      <c r="E1122" s="3" t="e">
        <f t="shared" si="67"/>
        <v>#N/A</v>
      </c>
    </row>
    <row r="1123" spans="1:5" x14ac:dyDescent="0.25">
      <c r="A1123" t="e">
        <f>IF(ROWS($A$49:A1123)-1&lt;=total_number_of_payments,ROWS($A$49:A1123)-1,NA())</f>
        <v>#N/A</v>
      </c>
      <c r="B1123" s="2" t="e">
        <f t="shared" si="64"/>
        <v>#N/A</v>
      </c>
      <c r="C1123" s="3" t="e">
        <f t="shared" si="65"/>
        <v>#N/A</v>
      </c>
      <c r="D1123" s="3" t="e">
        <f t="shared" si="66"/>
        <v>#N/A</v>
      </c>
      <c r="E1123" s="3" t="e">
        <f t="shared" si="67"/>
        <v>#N/A</v>
      </c>
    </row>
    <row r="1124" spans="1:5" x14ac:dyDescent="0.25">
      <c r="A1124" t="e">
        <f>IF(ROWS($A$49:A1124)-1&lt;=total_number_of_payments,ROWS($A$49:A1124)-1,NA())</f>
        <v>#N/A</v>
      </c>
      <c r="B1124" s="2" t="e">
        <f t="shared" si="64"/>
        <v>#N/A</v>
      </c>
      <c r="C1124" s="3" t="e">
        <f t="shared" si="65"/>
        <v>#N/A</v>
      </c>
      <c r="D1124" s="3" t="e">
        <f t="shared" si="66"/>
        <v>#N/A</v>
      </c>
      <c r="E1124" s="3" t="e">
        <f t="shared" si="67"/>
        <v>#N/A</v>
      </c>
    </row>
    <row r="1125" spans="1:5" x14ac:dyDescent="0.25">
      <c r="A1125" t="e">
        <f>IF(ROWS($A$49:A1125)-1&lt;=total_number_of_payments,ROWS($A$49:A1125)-1,NA())</f>
        <v>#N/A</v>
      </c>
      <c r="B1125" s="2" t="e">
        <f t="shared" si="64"/>
        <v>#N/A</v>
      </c>
      <c r="C1125" s="3" t="e">
        <f t="shared" si="65"/>
        <v>#N/A</v>
      </c>
      <c r="D1125" s="3" t="e">
        <f t="shared" si="66"/>
        <v>#N/A</v>
      </c>
      <c r="E1125" s="3" t="e">
        <f t="shared" si="67"/>
        <v>#N/A</v>
      </c>
    </row>
    <row r="1126" spans="1:5" x14ac:dyDescent="0.25">
      <c r="A1126" t="e">
        <f>IF(ROWS($A$49:A1126)-1&lt;=total_number_of_payments,ROWS($A$49:A1126)-1,NA())</f>
        <v>#N/A</v>
      </c>
      <c r="B1126" s="2" t="e">
        <f t="shared" si="64"/>
        <v>#N/A</v>
      </c>
      <c r="C1126" s="3" t="e">
        <f t="shared" si="65"/>
        <v>#N/A</v>
      </c>
      <c r="D1126" s="3" t="e">
        <f t="shared" si="66"/>
        <v>#N/A</v>
      </c>
      <c r="E1126" s="3" t="e">
        <f t="shared" si="67"/>
        <v>#N/A</v>
      </c>
    </row>
    <row r="1127" spans="1:5" x14ac:dyDescent="0.25">
      <c r="A1127" t="e">
        <f>IF(ROWS($A$49:A1127)-1&lt;=total_number_of_payments,ROWS($A$49:A1127)-1,NA())</f>
        <v>#N/A</v>
      </c>
      <c r="B1127" s="2" t="e">
        <f t="shared" si="64"/>
        <v>#N/A</v>
      </c>
      <c r="C1127" s="3" t="e">
        <f t="shared" si="65"/>
        <v>#N/A</v>
      </c>
      <c r="D1127" s="3" t="e">
        <f t="shared" si="66"/>
        <v>#N/A</v>
      </c>
      <c r="E1127" s="3" t="e">
        <f t="shared" si="67"/>
        <v>#N/A</v>
      </c>
    </row>
    <row r="1128" spans="1:5" x14ac:dyDescent="0.25">
      <c r="A1128" t="e">
        <f>IF(ROWS($A$49:A1128)-1&lt;=total_number_of_payments,ROWS($A$49:A1128)-1,NA())</f>
        <v>#N/A</v>
      </c>
      <c r="B1128" s="2" t="e">
        <f t="shared" si="64"/>
        <v>#N/A</v>
      </c>
      <c r="C1128" s="3" t="e">
        <f t="shared" si="65"/>
        <v>#N/A</v>
      </c>
      <c r="D1128" s="3" t="e">
        <f t="shared" si="66"/>
        <v>#N/A</v>
      </c>
      <c r="E1128" s="3" t="e">
        <f t="shared" si="67"/>
        <v>#N/A</v>
      </c>
    </row>
    <row r="1129" spans="1:5" x14ac:dyDescent="0.25">
      <c r="A1129" t="e">
        <f>IF(ROWS($A$49:A1129)-1&lt;=total_number_of_payments,ROWS($A$49:A1129)-1,NA())</f>
        <v>#N/A</v>
      </c>
      <c r="B1129" s="2" t="e">
        <f t="shared" si="64"/>
        <v>#N/A</v>
      </c>
      <c r="C1129" s="3" t="e">
        <f t="shared" si="65"/>
        <v>#N/A</v>
      </c>
      <c r="D1129" s="3" t="e">
        <f t="shared" si="66"/>
        <v>#N/A</v>
      </c>
      <c r="E1129" s="3" t="e">
        <f t="shared" si="67"/>
        <v>#N/A</v>
      </c>
    </row>
    <row r="1130" spans="1:5" x14ac:dyDescent="0.25">
      <c r="A1130" t="e">
        <f>IF(ROWS($A$49:A1130)-1&lt;=total_number_of_payments,ROWS($A$49:A1130)-1,NA())</f>
        <v>#N/A</v>
      </c>
      <c r="B1130" s="2" t="e">
        <f t="shared" si="64"/>
        <v>#N/A</v>
      </c>
      <c r="C1130" s="3" t="e">
        <f t="shared" si="65"/>
        <v>#N/A</v>
      </c>
      <c r="D1130" s="3" t="e">
        <f t="shared" si="66"/>
        <v>#N/A</v>
      </c>
      <c r="E1130" s="3" t="e">
        <f t="shared" si="67"/>
        <v>#N/A</v>
      </c>
    </row>
    <row r="1131" spans="1:5" x14ac:dyDescent="0.25">
      <c r="A1131" t="e">
        <f>IF(ROWS($A$49:A1131)-1&lt;=total_number_of_payments,ROWS($A$49:A1131)-1,NA())</f>
        <v>#N/A</v>
      </c>
      <c r="B1131" s="2" t="e">
        <f t="shared" si="64"/>
        <v>#N/A</v>
      </c>
      <c r="C1131" s="3" t="e">
        <f t="shared" si="65"/>
        <v>#N/A</v>
      </c>
      <c r="D1131" s="3" t="e">
        <f t="shared" si="66"/>
        <v>#N/A</v>
      </c>
      <c r="E1131" s="3" t="e">
        <f t="shared" si="67"/>
        <v>#N/A</v>
      </c>
    </row>
    <row r="1132" spans="1:5" x14ac:dyDescent="0.25">
      <c r="A1132" t="e">
        <f>IF(ROWS($A$49:A1132)-1&lt;=total_number_of_payments,ROWS($A$49:A1132)-1,NA())</f>
        <v>#N/A</v>
      </c>
      <c r="B1132" s="2" t="e">
        <f t="shared" si="64"/>
        <v>#N/A</v>
      </c>
      <c r="C1132" s="3" t="e">
        <f t="shared" si="65"/>
        <v>#N/A</v>
      </c>
      <c r="D1132" s="3" t="e">
        <f t="shared" si="66"/>
        <v>#N/A</v>
      </c>
      <c r="E1132" s="3" t="e">
        <f t="shared" si="67"/>
        <v>#N/A</v>
      </c>
    </row>
    <row r="1133" spans="1:5" x14ac:dyDescent="0.25">
      <c r="A1133" t="e">
        <f>IF(ROWS($A$49:A1133)-1&lt;=total_number_of_payments,ROWS($A$49:A1133)-1,NA())</f>
        <v>#N/A</v>
      </c>
      <c r="B1133" s="2" t="e">
        <f t="shared" si="64"/>
        <v>#N/A</v>
      </c>
      <c r="C1133" s="3" t="e">
        <f t="shared" si="65"/>
        <v>#N/A</v>
      </c>
      <c r="D1133" s="3" t="e">
        <f t="shared" si="66"/>
        <v>#N/A</v>
      </c>
      <c r="E1133" s="3" t="e">
        <f t="shared" si="67"/>
        <v>#N/A</v>
      </c>
    </row>
    <row r="1134" spans="1:5" x14ac:dyDescent="0.25">
      <c r="A1134" t="e">
        <f>IF(ROWS($A$49:A1134)-1&lt;=total_number_of_payments,ROWS($A$49:A1134)-1,NA())</f>
        <v>#N/A</v>
      </c>
      <c r="B1134" s="2" t="e">
        <f t="shared" si="64"/>
        <v>#N/A</v>
      </c>
      <c r="C1134" s="3" t="e">
        <f t="shared" si="65"/>
        <v>#N/A</v>
      </c>
      <c r="D1134" s="3" t="e">
        <f t="shared" si="66"/>
        <v>#N/A</v>
      </c>
      <c r="E1134" s="3" t="e">
        <f t="shared" si="67"/>
        <v>#N/A</v>
      </c>
    </row>
    <row r="1135" spans="1:5" x14ac:dyDescent="0.25">
      <c r="A1135" t="e">
        <f>IF(ROWS($A$49:A1135)-1&lt;=total_number_of_payments,ROWS($A$49:A1135)-1,NA())</f>
        <v>#N/A</v>
      </c>
      <c r="B1135" s="2" t="e">
        <f t="shared" si="64"/>
        <v>#N/A</v>
      </c>
      <c r="C1135" s="3" t="e">
        <f t="shared" si="65"/>
        <v>#N/A</v>
      </c>
      <c r="D1135" s="3" t="e">
        <f t="shared" si="66"/>
        <v>#N/A</v>
      </c>
      <c r="E1135" s="3" t="e">
        <f t="shared" si="67"/>
        <v>#N/A</v>
      </c>
    </row>
    <row r="1136" spans="1:5" x14ac:dyDescent="0.25">
      <c r="A1136" t="e">
        <f>IF(ROWS($A$49:A1136)-1&lt;=total_number_of_payments,ROWS($A$49:A1136)-1,NA())</f>
        <v>#N/A</v>
      </c>
      <c r="B1136" s="2" t="e">
        <f t="shared" si="64"/>
        <v>#N/A</v>
      </c>
      <c r="C1136" s="3" t="e">
        <f t="shared" si="65"/>
        <v>#N/A</v>
      </c>
      <c r="D1136" s="3" t="e">
        <f t="shared" si="66"/>
        <v>#N/A</v>
      </c>
      <c r="E1136" s="3" t="e">
        <f t="shared" si="67"/>
        <v>#N/A</v>
      </c>
    </row>
    <row r="1137" spans="1:5" x14ac:dyDescent="0.25">
      <c r="A1137" t="e">
        <f>IF(ROWS($A$49:A1137)-1&lt;=total_number_of_payments,ROWS($A$49:A1137)-1,NA())</f>
        <v>#N/A</v>
      </c>
      <c r="B1137" s="2" t="e">
        <f t="shared" si="64"/>
        <v>#N/A</v>
      </c>
      <c r="C1137" s="3" t="e">
        <f t="shared" si="65"/>
        <v>#N/A</v>
      </c>
      <c r="D1137" s="3" t="e">
        <f t="shared" si="66"/>
        <v>#N/A</v>
      </c>
      <c r="E1137" s="3" t="e">
        <f t="shared" si="67"/>
        <v>#N/A</v>
      </c>
    </row>
    <row r="1138" spans="1:5" x14ac:dyDescent="0.25">
      <c r="A1138" t="e">
        <f>IF(ROWS($A$49:A1138)-1&lt;=total_number_of_payments,ROWS($A$49:A1138)-1,NA())</f>
        <v>#N/A</v>
      </c>
      <c r="B1138" s="2" t="e">
        <f t="shared" ref="B1138:B1201" si="68">IF(A1138&lt;=total_number_of_payments,PMT,NA())</f>
        <v>#N/A</v>
      </c>
      <c r="C1138" s="3" t="e">
        <f t="shared" ref="C1138:C1201" si="69">IPMT(EPR,A1138,total_number_of_payments,-loan_amount)</f>
        <v>#N/A</v>
      </c>
      <c r="D1138" s="3" t="e">
        <f t="shared" ref="D1138:D1201" si="70">PPMT(EPR,A1138,total_number_of_payments,-loan_amount)</f>
        <v>#N/A</v>
      </c>
      <c r="E1138" s="3" t="e">
        <f t="shared" si="67"/>
        <v>#N/A</v>
      </c>
    </row>
    <row r="1139" spans="1:5" x14ac:dyDescent="0.25">
      <c r="A1139" t="e">
        <f>IF(ROWS($A$49:A1139)-1&lt;=total_number_of_payments,ROWS($A$49:A1139)-1,NA())</f>
        <v>#N/A</v>
      </c>
      <c r="B1139" s="2" t="e">
        <f t="shared" si="68"/>
        <v>#N/A</v>
      </c>
      <c r="C1139" s="3" t="e">
        <f t="shared" si="69"/>
        <v>#N/A</v>
      </c>
      <c r="D1139" s="3" t="e">
        <f t="shared" si="70"/>
        <v>#N/A</v>
      </c>
      <c r="E1139" s="3" t="e">
        <f t="shared" ref="E1139:E1202" si="71">IF((E1138-D1139)&gt;0.001,E1138-D1139,0)</f>
        <v>#N/A</v>
      </c>
    </row>
    <row r="1140" spans="1:5" x14ac:dyDescent="0.25">
      <c r="A1140" t="e">
        <f>IF(ROWS($A$49:A1140)-1&lt;=total_number_of_payments,ROWS($A$49:A1140)-1,NA())</f>
        <v>#N/A</v>
      </c>
      <c r="B1140" s="2" t="e">
        <f t="shared" si="68"/>
        <v>#N/A</v>
      </c>
      <c r="C1140" s="3" t="e">
        <f t="shared" si="69"/>
        <v>#N/A</v>
      </c>
      <c r="D1140" s="3" t="e">
        <f t="shared" si="70"/>
        <v>#N/A</v>
      </c>
      <c r="E1140" s="3" t="e">
        <f t="shared" si="71"/>
        <v>#N/A</v>
      </c>
    </row>
    <row r="1141" spans="1:5" x14ac:dyDescent="0.25">
      <c r="A1141" t="e">
        <f>IF(ROWS($A$49:A1141)-1&lt;=total_number_of_payments,ROWS($A$49:A1141)-1,NA())</f>
        <v>#N/A</v>
      </c>
      <c r="B1141" s="2" t="e">
        <f t="shared" si="68"/>
        <v>#N/A</v>
      </c>
      <c r="C1141" s="3" t="e">
        <f t="shared" si="69"/>
        <v>#N/A</v>
      </c>
      <c r="D1141" s="3" t="e">
        <f t="shared" si="70"/>
        <v>#N/A</v>
      </c>
      <c r="E1141" s="3" t="e">
        <f t="shared" si="71"/>
        <v>#N/A</v>
      </c>
    </row>
    <row r="1142" spans="1:5" x14ac:dyDescent="0.25">
      <c r="A1142" t="e">
        <f>IF(ROWS($A$49:A1142)-1&lt;=total_number_of_payments,ROWS($A$49:A1142)-1,NA())</f>
        <v>#N/A</v>
      </c>
      <c r="B1142" s="2" t="e">
        <f t="shared" si="68"/>
        <v>#N/A</v>
      </c>
      <c r="C1142" s="3" t="e">
        <f t="shared" si="69"/>
        <v>#N/A</v>
      </c>
      <c r="D1142" s="3" t="e">
        <f t="shared" si="70"/>
        <v>#N/A</v>
      </c>
      <c r="E1142" s="3" t="e">
        <f t="shared" si="71"/>
        <v>#N/A</v>
      </c>
    </row>
    <row r="1143" spans="1:5" x14ac:dyDescent="0.25">
      <c r="A1143" t="e">
        <f>IF(ROWS($A$49:A1143)-1&lt;=total_number_of_payments,ROWS($A$49:A1143)-1,NA())</f>
        <v>#N/A</v>
      </c>
      <c r="B1143" s="2" t="e">
        <f t="shared" si="68"/>
        <v>#N/A</v>
      </c>
      <c r="C1143" s="3" t="e">
        <f t="shared" si="69"/>
        <v>#N/A</v>
      </c>
      <c r="D1143" s="3" t="e">
        <f t="shared" si="70"/>
        <v>#N/A</v>
      </c>
      <c r="E1143" s="3" t="e">
        <f t="shared" si="71"/>
        <v>#N/A</v>
      </c>
    </row>
    <row r="1144" spans="1:5" x14ac:dyDescent="0.25">
      <c r="A1144" t="e">
        <f>IF(ROWS($A$49:A1144)-1&lt;=total_number_of_payments,ROWS($A$49:A1144)-1,NA())</f>
        <v>#N/A</v>
      </c>
      <c r="B1144" s="2" t="e">
        <f t="shared" si="68"/>
        <v>#N/A</v>
      </c>
      <c r="C1144" s="3" t="e">
        <f t="shared" si="69"/>
        <v>#N/A</v>
      </c>
      <c r="D1144" s="3" t="e">
        <f t="shared" si="70"/>
        <v>#N/A</v>
      </c>
      <c r="E1144" s="3" t="e">
        <f t="shared" si="71"/>
        <v>#N/A</v>
      </c>
    </row>
    <row r="1145" spans="1:5" x14ac:dyDescent="0.25">
      <c r="A1145" t="e">
        <f>IF(ROWS($A$49:A1145)-1&lt;=total_number_of_payments,ROWS($A$49:A1145)-1,NA())</f>
        <v>#N/A</v>
      </c>
      <c r="B1145" s="2" t="e">
        <f t="shared" si="68"/>
        <v>#N/A</v>
      </c>
      <c r="C1145" s="3" t="e">
        <f t="shared" si="69"/>
        <v>#N/A</v>
      </c>
      <c r="D1145" s="3" t="e">
        <f t="shared" si="70"/>
        <v>#N/A</v>
      </c>
      <c r="E1145" s="3" t="e">
        <f t="shared" si="71"/>
        <v>#N/A</v>
      </c>
    </row>
    <row r="1146" spans="1:5" x14ac:dyDescent="0.25">
      <c r="A1146" t="e">
        <f>IF(ROWS($A$49:A1146)-1&lt;=total_number_of_payments,ROWS($A$49:A1146)-1,NA())</f>
        <v>#N/A</v>
      </c>
      <c r="B1146" s="2" t="e">
        <f t="shared" si="68"/>
        <v>#N/A</v>
      </c>
      <c r="C1146" s="3" t="e">
        <f t="shared" si="69"/>
        <v>#N/A</v>
      </c>
      <c r="D1146" s="3" t="e">
        <f t="shared" si="70"/>
        <v>#N/A</v>
      </c>
      <c r="E1146" s="3" t="e">
        <f t="shared" si="71"/>
        <v>#N/A</v>
      </c>
    </row>
    <row r="1147" spans="1:5" x14ac:dyDescent="0.25">
      <c r="A1147" t="e">
        <f>IF(ROWS($A$49:A1147)-1&lt;=total_number_of_payments,ROWS($A$49:A1147)-1,NA())</f>
        <v>#N/A</v>
      </c>
      <c r="B1147" s="2" t="e">
        <f t="shared" si="68"/>
        <v>#N/A</v>
      </c>
      <c r="C1147" s="3" t="e">
        <f t="shared" si="69"/>
        <v>#N/A</v>
      </c>
      <c r="D1147" s="3" t="e">
        <f t="shared" si="70"/>
        <v>#N/A</v>
      </c>
      <c r="E1147" s="3" t="e">
        <f t="shared" si="71"/>
        <v>#N/A</v>
      </c>
    </row>
    <row r="1148" spans="1:5" x14ac:dyDescent="0.25">
      <c r="A1148" t="e">
        <f>IF(ROWS($A$49:A1148)-1&lt;=total_number_of_payments,ROWS($A$49:A1148)-1,NA())</f>
        <v>#N/A</v>
      </c>
      <c r="B1148" s="2" t="e">
        <f t="shared" si="68"/>
        <v>#N/A</v>
      </c>
      <c r="C1148" s="3" t="e">
        <f t="shared" si="69"/>
        <v>#N/A</v>
      </c>
      <c r="D1148" s="3" t="e">
        <f t="shared" si="70"/>
        <v>#N/A</v>
      </c>
      <c r="E1148" s="3" t="e">
        <f t="shared" si="71"/>
        <v>#N/A</v>
      </c>
    </row>
    <row r="1149" spans="1:5" x14ac:dyDescent="0.25">
      <c r="A1149" t="e">
        <f>IF(ROWS($A$49:A1149)-1&lt;=total_number_of_payments,ROWS($A$49:A1149)-1,NA())</f>
        <v>#N/A</v>
      </c>
      <c r="B1149" s="2" t="e">
        <f t="shared" si="68"/>
        <v>#N/A</v>
      </c>
      <c r="C1149" s="3" t="e">
        <f t="shared" si="69"/>
        <v>#N/A</v>
      </c>
      <c r="D1149" s="3" t="e">
        <f t="shared" si="70"/>
        <v>#N/A</v>
      </c>
      <c r="E1149" s="3" t="e">
        <f t="shared" si="71"/>
        <v>#N/A</v>
      </c>
    </row>
    <row r="1150" spans="1:5" x14ac:dyDescent="0.25">
      <c r="A1150" t="e">
        <f>IF(ROWS($A$49:A1150)-1&lt;=total_number_of_payments,ROWS($A$49:A1150)-1,NA())</f>
        <v>#N/A</v>
      </c>
      <c r="B1150" s="2" t="e">
        <f t="shared" si="68"/>
        <v>#N/A</v>
      </c>
      <c r="C1150" s="3" t="e">
        <f t="shared" si="69"/>
        <v>#N/A</v>
      </c>
      <c r="D1150" s="3" t="e">
        <f t="shared" si="70"/>
        <v>#N/A</v>
      </c>
      <c r="E1150" s="3" t="e">
        <f t="shared" si="71"/>
        <v>#N/A</v>
      </c>
    </row>
    <row r="1151" spans="1:5" x14ac:dyDescent="0.25">
      <c r="A1151" t="e">
        <f>IF(ROWS($A$49:A1151)-1&lt;=total_number_of_payments,ROWS($A$49:A1151)-1,NA())</f>
        <v>#N/A</v>
      </c>
      <c r="B1151" s="2" t="e">
        <f t="shared" si="68"/>
        <v>#N/A</v>
      </c>
      <c r="C1151" s="3" t="e">
        <f t="shared" si="69"/>
        <v>#N/A</v>
      </c>
      <c r="D1151" s="3" t="e">
        <f t="shared" si="70"/>
        <v>#N/A</v>
      </c>
      <c r="E1151" s="3" t="e">
        <f t="shared" si="71"/>
        <v>#N/A</v>
      </c>
    </row>
    <row r="1152" spans="1:5" x14ac:dyDescent="0.25">
      <c r="A1152" t="e">
        <f>IF(ROWS($A$49:A1152)-1&lt;=total_number_of_payments,ROWS($A$49:A1152)-1,NA())</f>
        <v>#N/A</v>
      </c>
      <c r="B1152" s="2" t="e">
        <f t="shared" si="68"/>
        <v>#N/A</v>
      </c>
      <c r="C1152" s="3" t="e">
        <f t="shared" si="69"/>
        <v>#N/A</v>
      </c>
      <c r="D1152" s="3" t="e">
        <f t="shared" si="70"/>
        <v>#N/A</v>
      </c>
      <c r="E1152" s="3" t="e">
        <f t="shared" si="71"/>
        <v>#N/A</v>
      </c>
    </row>
    <row r="1153" spans="1:5" x14ac:dyDescent="0.25">
      <c r="A1153" t="e">
        <f>IF(ROWS($A$49:A1153)-1&lt;=total_number_of_payments,ROWS($A$49:A1153)-1,NA())</f>
        <v>#N/A</v>
      </c>
      <c r="B1153" s="2" t="e">
        <f t="shared" si="68"/>
        <v>#N/A</v>
      </c>
      <c r="C1153" s="3" t="e">
        <f t="shared" si="69"/>
        <v>#N/A</v>
      </c>
      <c r="D1153" s="3" t="e">
        <f t="shared" si="70"/>
        <v>#N/A</v>
      </c>
      <c r="E1153" s="3" t="e">
        <f t="shared" si="71"/>
        <v>#N/A</v>
      </c>
    </row>
    <row r="1154" spans="1:5" x14ac:dyDescent="0.25">
      <c r="A1154" t="e">
        <f>IF(ROWS($A$49:A1154)-1&lt;=total_number_of_payments,ROWS($A$49:A1154)-1,NA())</f>
        <v>#N/A</v>
      </c>
      <c r="B1154" s="2" t="e">
        <f t="shared" si="68"/>
        <v>#N/A</v>
      </c>
      <c r="C1154" s="3" t="e">
        <f t="shared" si="69"/>
        <v>#N/A</v>
      </c>
      <c r="D1154" s="3" t="e">
        <f t="shared" si="70"/>
        <v>#N/A</v>
      </c>
      <c r="E1154" s="3" t="e">
        <f t="shared" si="71"/>
        <v>#N/A</v>
      </c>
    </row>
    <row r="1155" spans="1:5" x14ac:dyDescent="0.25">
      <c r="A1155" t="e">
        <f>IF(ROWS($A$49:A1155)-1&lt;=total_number_of_payments,ROWS($A$49:A1155)-1,NA())</f>
        <v>#N/A</v>
      </c>
      <c r="B1155" s="2" t="e">
        <f t="shared" si="68"/>
        <v>#N/A</v>
      </c>
      <c r="C1155" s="3" t="e">
        <f t="shared" si="69"/>
        <v>#N/A</v>
      </c>
      <c r="D1155" s="3" t="e">
        <f t="shared" si="70"/>
        <v>#N/A</v>
      </c>
      <c r="E1155" s="3" t="e">
        <f t="shared" si="71"/>
        <v>#N/A</v>
      </c>
    </row>
    <row r="1156" spans="1:5" x14ac:dyDescent="0.25">
      <c r="A1156" t="e">
        <f>IF(ROWS($A$49:A1156)-1&lt;=total_number_of_payments,ROWS($A$49:A1156)-1,NA())</f>
        <v>#N/A</v>
      </c>
      <c r="B1156" s="2" t="e">
        <f t="shared" si="68"/>
        <v>#N/A</v>
      </c>
      <c r="C1156" s="3" t="e">
        <f t="shared" si="69"/>
        <v>#N/A</v>
      </c>
      <c r="D1156" s="3" t="e">
        <f t="shared" si="70"/>
        <v>#N/A</v>
      </c>
      <c r="E1156" s="3" t="e">
        <f t="shared" si="71"/>
        <v>#N/A</v>
      </c>
    </row>
    <row r="1157" spans="1:5" x14ac:dyDescent="0.25">
      <c r="A1157" t="e">
        <f>IF(ROWS($A$49:A1157)-1&lt;=total_number_of_payments,ROWS($A$49:A1157)-1,NA())</f>
        <v>#N/A</v>
      </c>
      <c r="B1157" s="2" t="e">
        <f t="shared" si="68"/>
        <v>#N/A</v>
      </c>
      <c r="C1157" s="3" t="e">
        <f t="shared" si="69"/>
        <v>#N/A</v>
      </c>
      <c r="D1157" s="3" t="e">
        <f t="shared" si="70"/>
        <v>#N/A</v>
      </c>
      <c r="E1157" s="3" t="e">
        <f t="shared" si="71"/>
        <v>#N/A</v>
      </c>
    </row>
    <row r="1158" spans="1:5" x14ac:dyDescent="0.25">
      <c r="A1158" t="e">
        <f>IF(ROWS($A$49:A1158)-1&lt;=total_number_of_payments,ROWS($A$49:A1158)-1,NA())</f>
        <v>#N/A</v>
      </c>
      <c r="B1158" s="2" t="e">
        <f t="shared" si="68"/>
        <v>#N/A</v>
      </c>
      <c r="C1158" s="3" t="e">
        <f t="shared" si="69"/>
        <v>#N/A</v>
      </c>
      <c r="D1158" s="3" t="e">
        <f t="shared" si="70"/>
        <v>#N/A</v>
      </c>
      <c r="E1158" s="3" t="e">
        <f t="shared" si="71"/>
        <v>#N/A</v>
      </c>
    </row>
    <row r="1159" spans="1:5" x14ac:dyDescent="0.25">
      <c r="A1159" t="e">
        <f>IF(ROWS($A$49:A1159)-1&lt;=total_number_of_payments,ROWS($A$49:A1159)-1,NA())</f>
        <v>#N/A</v>
      </c>
      <c r="B1159" s="2" t="e">
        <f t="shared" si="68"/>
        <v>#N/A</v>
      </c>
      <c r="C1159" s="3" t="e">
        <f t="shared" si="69"/>
        <v>#N/A</v>
      </c>
      <c r="D1159" s="3" t="e">
        <f t="shared" si="70"/>
        <v>#N/A</v>
      </c>
      <c r="E1159" s="3" t="e">
        <f t="shared" si="71"/>
        <v>#N/A</v>
      </c>
    </row>
    <row r="1160" spans="1:5" x14ac:dyDescent="0.25">
      <c r="A1160" t="e">
        <f>IF(ROWS($A$49:A1160)-1&lt;=total_number_of_payments,ROWS($A$49:A1160)-1,NA())</f>
        <v>#N/A</v>
      </c>
      <c r="B1160" s="2" t="e">
        <f t="shared" si="68"/>
        <v>#N/A</v>
      </c>
      <c r="C1160" s="3" t="e">
        <f t="shared" si="69"/>
        <v>#N/A</v>
      </c>
      <c r="D1160" s="3" t="e">
        <f t="shared" si="70"/>
        <v>#N/A</v>
      </c>
      <c r="E1160" s="3" t="e">
        <f t="shared" si="71"/>
        <v>#N/A</v>
      </c>
    </row>
    <row r="1161" spans="1:5" x14ac:dyDescent="0.25">
      <c r="A1161" t="e">
        <f>IF(ROWS($A$49:A1161)-1&lt;=total_number_of_payments,ROWS($A$49:A1161)-1,NA())</f>
        <v>#N/A</v>
      </c>
      <c r="B1161" s="2" t="e">
        <f t="shared" si="68"/>
        <v>#N/A</v>
      </c>
      <c r="C1161" s="3" t="e">
        <f t="shared" si="69"/>
        <v>#N/A</v>
      </c>
      <c r="D1161" s="3" t="e">
        <f t="shared" si="70"/>
        <v>#N/A</v>
      </c>
      <c r="E1161" s="3" t="e">
        <f t="shared" si="71"/>
        <v>#N/A</v>
      </c>
    </row>
    <row r="1162" spans="1:5" x14ac:dyDescent="0.25">
      <c r="A1162" t="e">
        <f>IF(ROWS($A$49:A1162)-1&lt;=total_number_of_payments,ROWS($A$49:A1162)-1,NA())</f>
        <v>#N/A</v>
      </c>
      <c r="B1162" s="2" t="e">
        <f t="shared" si="68"/>
        <v>#N/A</v>
      </c>
      <c r="C1162" s="3" t="e">
        <f t="shared" si="69"/>
        <v>#N/A</v>
      </c>
      <c r="D1162" s="3" t="e">
        <f t="shared" si="70"/>
        <v>#N/A</v>
      </c>
      <c r="E1162" s="3" t="e">
        <f t="shared" si="71"/>
        <v>#N/A</v>
      </c>
    </row>
    <row r="1163" spans="1:5" x14ac:dyDescent="0.25">
      <c r="A1163" t="e">
        <f>IF(ROWS($A$49:A1163)-1&lt;=total_number_of_payments,ROWS($A$49:A1163)-1,NA())</f>
        <v>#N/A</v>
      </c>
      <c r="B1163" s="2" t="e">
        <f t="shared" si="68"/>
        <v>#N/A</v>
      </c>
      <c r="C1163" s="3" t="e">
        <f t="shared" si="69"/>
        <v>#N/A</v>
      </c>
      <c r="D1163" s="3" t="e">
        <f t="shared" si="70"/>
        <v>#N/A</v>
      </c>
      <c r="E1163" s="3" t="e">
        <f t="shared" si="71"/>
        <v>#N/A</v>
      </c>
    </row>
    <row r="1164" spans="1:5" x14ac:dyDescent="0.25">
      <c r="A1164" t="e">
        <f>IF(ROWS($A$49:A1164)-1&lt;=total_number_of_payments,ROWS($A$49:A1164)-1,NA())</f>
        <v>#N/A</v>
      </c>
      <c r="B1164" s="2" t="e">
        <f t="shared" si="68"/>
        <v>#N/A</v>
      </c>
      <c r="C1164" s="3" t="e">
        <f t="shared" si="69"/>
        <v>#N/A</v>
      </c>
      <c r="D1164" s="3" t="e">
        <f t="shared" si="70"/>
        <v>#N/A</v>
      </c>
      <c r="E1164" s="3" t="e">
        <f t="shared" si="71"/>
        <v>#N/A</v>
      </c>
    </row>
    <row r="1165" spans="1:5" x14ac:dyDescent="0.25">
      <c r="A1165" t="e">
        <f>IF(ROWS($A$49:A1165)-1&lt;=total_number_of_payments,ROWS($A$49:A1165)-1,NA())</f>
        <v>#N/A</v>
      </c>
      <c r="B1165" s="2" t="e">
        <f t="shared" si="68"/>
        <v>#N/A</v>
      </c>
      <c r="C1165" s="3" t="e">
        <f t="shared" si="69"/>
        <v>#N/A</v>
      </c>
      <c r="D1165" s="3" t="e">
        <f t="shared" si="70"/>
        <v>#N/A</v>
      </c>
      <c r="E1165" s="3" t="e">
        <f t="shared" si="71"/>
        <v>#N/A</v>
      </c>
    </row>
    <row r="1166" spans="1:5" x14ac:dyDescent="0.25">
      <c r="A1166" t="e">
        <f>IF(ROWS($A$49:A1166)-1&lt;=total_number_of_payments,ROWS($A$49:A1166)-1,NA())</f>
        <v>#N/A</v>
      </c>
      <c r="B1166" s="2" t="e">
        <f t="shared" si="68"/>
        <v>#N/A</v>
      </c>
      <c r="C1166" s="3" t="e">
        <f t="shared" si="69"/>
        <v>#N/A</v>
      </c>
      <c r="D1166" s="3" t="e">
        <f t="shared" si="70"/>
        <v>#N/A</v>
      </c>
      <c r="E1166" s="3" t="e">
        <f t="shared" si="71"/>
        <v>#N/A</v>
      </c>
    </row>
    <row r="1167" spans="1:5" x14ac:dyDescent="0.25">
      <c r="A1167" t="e">
        <f>IF(ROWS($A$49:A1167)-1&lt;=total_number_of_payments,ROWS($A$49:A1167)-1,NA())</f>
        <v>#N/A</v>
      </c>
      <c r="B1167" s="2" t="e">
        <f t="shared" si="68"/>
        <v>#N/A</v>
      </c>
      <c r="C1167" s="3" t="e">
        <f t="shared" si="69"/>
        <v>#N/A</v>
      </c>
      <c r="D1167" s="3" t="e">
        <f t="shared" si="70"/>
        <v>#N/A</v>
      </c>
      <c r="E1167" s="3" t="e">
        <f t="shared" si="71"/>
        <v>#N/A</v>
      </c>
    </row>
    <row r="1168" spans="1:5" x14ac:dyDescent="0.25">
      <c r="A1168" t="e">
        <f>IF(ROWS($A$49:A1168)-1&lt;=total_number_of_payments,ROWS($A$49:A1168)-1,NA())</f>
        <v>#N/A</v>
      </c>
      <c r="B1168" s="2" t="e">
        <f t="shared" si="68"/>
        <v>#N/A</v>
      </c>
      <c r="C1168" s="3" t="e">
        <f t="shared" si="69"/>
        <v>#N/A</v>
      </c>
      <c r="D1168" s="3" t="e">
        <f t="shared" si="70"/>
        <v>#N/A</v>
      </c>
      <c r="E1168" s="3" t="e">
        <f t="shared" si="71"/>
        <v>#N/A</v>
      </c>
    </row>
    <row r="1169" spans="1:5" x14ac:dyDescent="0.25">
      <c r="A1169" t="e">
        <f>IF(ROWS($A$49:A1169)-1&lt;=total_number_of_payments,ROWS($A$49:A1169)-1,NA())</f>
        <v>#N/A</v>
      </c>
      <c r="B1169" s="2" t="e">
        <f t="shared" si="68"/>
        <v>#N/A</v>
      </c>
      <c r="C1169" s="3" t="e">
        <f t="shared" si="69"/>
        <v>#N/A</v>
      </c>
      <c r="D1169" s="3" t="e">
        <f t="shared" si="70"/>
        <v>#N/A</v>
      </c>
      <c r="E1169" s="3" t="e">
        <f t="shared" si="71"/>
        <v>#N/A</v>
      </c>
    </row>
    <row r="1170" spans="1:5" x14ac:dyDescent="0.25">
      <c r="A1170" t="e">
        <f>IF(ROWS($A$49:A1170)-1&lt;=total_number_of_payments,ROWS($A$49:A1170)-1,NA())</f>
        <v>#N/A</v>
      </c>
      <c r="B1170" s="2" t="e">
        <f t="shared" si="68"/>
        <v>#N/A</v>
      </c>
      <c r="C1170" s="3" t="e">
        <f t="shared" si="69"/>
        <v>#N/A</v>
      </c>
      <c r="D1170" s="3" t="e">
        <f t="shared" si="70"/>
        <v>#N/A</v>
      </c>
      <c r="E1170" s="3" t="e">
        <f t="shared" si="71"/>
        <v>#N/A</v>
      </c>
    </row>
    <row r="1171" spans="1:5" x14ac:dyDescent="0.25">
      <c r="A1171" t="e">
        <f>IF(ROWS($A$49:A1171)-1&lt;=total_number_of_payments,ROWS($A$49:A1171)-1,NA())</f>
        <v>#N/A</v>
      </c>
      <c r="B1171" s="2" t="e">
        <f t="shared" si="68"/>
        <v>#N/A</v>
      </c>
      <c r="C1171" s="3" t="e">
        <f t="shared" si="69"/>
        <v>#N/A</v>
      </c>
      <c r="D1171" s="3" t="e">
        <f t="shared" si="70"/>
        <v>#N/A</v>
      </c>
      <c r="E1171" s="3" t="e">
        <f t="shared" si="71"/>
        <v>#N/A</v>
      </c>
    </row>
    <row r="1172" spans="1:5" x14ac:dyDescent="0.25">
      <c r="A1172" t="e">
        <f>IF(ROWS($A$49:A1172)-1&lt;=total_number_of_payments,ROWS($A$49:A1172)-1,NA())</f>
        <v>#N/A</v>
      </c>
      <c r="B1172" s="2" t="e">
        <f t="shared" si="68"/>
        <v>#N/A</v>
      </c>
      <c r="C1172" s="3" t="e">
        <f t="shared" si="69"/>
        <v>#N/A</v>
      </c>
      <c r="D1172" s="3" t="e">
        <f t="shared" si="70"/>
        <v>#N/A</v>
      </c>
      <c r="E1172" s="3" t="e">
        <f t="shared" si="71"/>
        <v>#N/A</v>
      </c>
    </row>
    <row r="1173" spans="1:5" x14ac:dyDescent="0.25">
      <c r="A1173" t="e">
        <f>IF(ROWS($A$49:A1173)-1&lt;=total_number_of_payments,ROWS($A$49:A1173)-1,NA())</f>
        <v>#N/A</v>
      </c>
      <c r="B1173" s="2" t="e">
        <f t="shared" si="68"/>
        <v>#N/A</v>
      </c>
      <c r="C1173" s="3" t="e">
        <f t="shared" si="69"/>
        <v>#N/A</v>
      </c>
      <c r="D1173" s="3" t="e">
        <f t="shared" si="70"/>
        <v>#N/A</v>
      </c>
      <c r="E1173" s="3" t="e">
        <f t="shared" si="71"/>
        <v>#N/A</v>
      </c>
    </row>
    <row r="1174" spans="1:5" x14ac:dyDescent="0.25">
      <c r="A1174" t="e">
        <f>IF(ROWS($A$49:A1174)-1&lt;=total_number_of_payments,ROWS($A$49:A1174)-1,NA())</f>
        <v>#N/A</v>
      </c>
      <c r="B1174" s="2" t="e">
        <f t="shared" si="68"/>
        <v>#N/A</v>
      </c>
      <c r="C1174" s="3" t="e">
        <f t="shared" si="69"/>
        <v>#N/A</v>
      </c>
      <c r="D1174" s="3" t="e">
        <f t="shared" si="70"/>
        <v>#N/A</v>
      </c>
      <c r="E1174" s="3" t="e">
        <f t="shared" si="71"/>
        <v>#N/A</v>
      </c>
    </row>
    <row r="1175" spans="1:5" x14ac:dyDescent="0.25">
      <c r="A1175" t="e">
        <f>IF(ROWS($A$49:A1175)-1&lt;=total_number_of_payments,ROWS($A$49:A1175)-1,NA())</f>
        <v>#N/A</v>
      </c>
      <c r="B1175" s="2" t="e">
        <f t="shared" si="68"/>
        <v>#N/A</v>
      </c>
      <c r="C1175" s="3" t="e">
        <f t="shared" si="69"/>
        <v>#N/A</v>
      </c>
      <c r="D1175" s="3" t="e">
        <f t="shared" si="70"/>
        <v>#N/A</v>
      </c>
      <c r="E1175" s="3" t="e">
        <f t="shared" si="71"/>
        <v>#N/A</v>
      </c>
    </row>
    <row r="1176" spans="1:5" x14ac:dyDescent="0.25">
      <c r="A1176" t="e">
        <f>IF(ROWS($A$49:A1176)-1&lt;=total_number_of_payments,ROWS($A$49:A1176)-1,NA())</f>
        <v>#N/A</v>
      </c>
      <c r="B1176" s="2" t="e">
        <f t="shared" si="68"/>
        <v>#N/A</v>
      </c>
      <c r="C1176" s="3" t="e">
        <f t="shared" si="69"/>
        <v>#N/A</v>
      </c>
      <c r="D1176" s="3" t="e">
        <f t="shared" si="70"/>
        <v>#N/A</v>
      </c>
      <c r="E1176" s="3" t="e">
        <f t="shared" si="71"/>
        <v>#N/A</v>
      </c>
    </row>
    <row r="1177" spans="1:5" x14ac:dyDescent="0.25">
      <c r="A1177" t="e">
        <f>IF(ROWS($A$49:A1177)-1&lt;=total_number_of_payments,ROWS($A$49:A1177)-1,NA())</f>
        <v>#N/A</v>
      </c>
      <c r="B1177" s="2" t="e">
        <f t="shared" si="68"/>
        <v>#N/A</v>
      </c>
      <c r="C1177" s="3" t="e">
        <f t="shared" si="69"/>
        <v>#N/A</v>
      </c>
      <c r="D1177" s="3" t="e">
        <f t="shared" si="70"/>
        <v>#N/A</v>
      </c>
      <c r="E1177" s="3" t="e">
        <f t="shared" si="71"/>
        <v>#N/A</v>
      </c>
    </row>
    <row r="1178" spans="1:5" x14ac:dyDescent="0.25">
      <c r="A1178" t="e">
        <f>IF(ROWS($A$49:A1178)-1&lt;=total_number_of_payments,ROWS($A$49:A1178)-1,NA())</f>
        <v>#N/A</v>
      </c>
      <c r="B1178" s="2" t="e">
        <f t="shared" si="68"/>
        <v>#N/A</v>
      </c>
      <c r="C1178" s="3" t="e">
        <f t="shared" si="69"/>
        <v>#N/A</v>
      </c>
      <c r="D1178" s="3" t="e">
        <f t="shared" si="70"/>
        <v>#N/A</v>
      </c>
      <c r="E1178" s="3" t="e">
        <f t="shared" si="71"/>
        <v>#N/A</v>
      </c>
    </row>
    <row r="1179" spans="1:5" x14ac:dyDescent="0.25">
      <c r="A1179" t="e">
        <f>IF(ROWS($A$49:A1179)-1&lt;=total_number_of_payments,ROWS($A$49:A1179)-1,NA())</f>
        <v>#N/A</v>
      </c>
      <c r="B1179" s="2" t="e">
        <f t="shared" si="68"/>
        <v>#N/A</v>
      </c>
      <c r="C1179" s="3" t="e">
        <f t="shared" si="69"/>
        <v>#N/A</v>
      </c>
      <c r="D1179" s="3" t="e">
        <f t="shared" si="70"/>
        <v>#N/A</v>
      </c>
      <c r="E1179" s="3" t="e">
        <f t="shared" si="71"/>
        <v>#N/A</v>
      </c>
    </row>
    <row r="1180" spans="1:5" x14ac:dyDescent="0.25">
      <c r="A1180" t="e">
        <f>IF(ROWS($A$49:A1180)-1&lt;=total_number_of_payments,ROWS($A$49:A1180)-1,NA())</f>
        <v>#N/A</v>
      </c>
      <c r="B1180" s="2" t="e">
        <f t="shared" si="68"/>
        <v>#N/A</v>
      </c>
      <c r="C1180" s="3" t="e">
        <f t="shared" si="69"/>
        <v>#N/A</v>
      </c>
      <c r="D1180" s="3" t="e">
        <f t="shared" si="70"/>
        <v>#N/A</v>
      </c>
      <c r="E1180" s="3" t="e">
        <f t="shared" si="71"/>
        <v>#N/A</v>
      </c>
    </row>
    <row r="1181" spans="1:5" x14ac:dyDescent="0.25">
      <c r="A1181" t="e">
        <f>IF(ROWS($A$49:A1181)-1&lt;=total_number_of_payments,ROWS($A$49:A1181)-1,NA())</f>
        <v>#N/A</v>
      </c>
      <c r="B1181" s="2" t="e">
        <f t="shared" si="68"/>
        <v>#N/A</v>
      </c>
      <c r="C1181" s="3" t="e">
        <f t="shared" si="69"/>
        <v>#N/A</v>
      </c>
      <c r="D1181" s="3" t="e">
        <f t="shared" si="70"/>
        <v>#N/A</v>
      </c>
      <c r="E1181" s="3" t="e">
        <f t="shared" si="71"/>
        <v>#N/A</v>
      </c>
    </row>
    <row r="1182" spans="1:5" x14ac:dyDescent="0.25">
      <c r="A1182" t="e">
        <f>IF(ROWS($A$49:A1182)-1&lt;=total_number_of_payments,ROWS($A$49:A1182)-1,NA())</f>
        <v>#N/A</v>
      </c>
      <c r="B1182" s="2" t="e">
        <f t="shared" si="68"/>
        <v>#N/A</v>
      </c>
      <c r="C1182" s="3" t="e">
        <f t="shared" si="69"/>
        <v>#N/A</v>
      </c>
      <c r="D1182" s="3" t="e">
        <f t="shared" si="70"/>
        <v>#N/A</v>
      </c>
      <c r="E1182" s="3" t="e">
        <f t="shared" si="71"/>
        <v>#N/A</v>
      </c>
    </row>
    <row r="1183" spans="1:5" x14ac:dyDescent="0.25">
      <c r="A1183" t="e">
        <f>IF(ROWS($A$49:A1183)-1&lt;=total_number_of_payments,ROWS($A$49:A1183)-1,NA())</f>
        <v>#N/A</v>
      </c>
      <c r="B1183" s="2" t="e">
        <f t="shared" si="68"/>
        <v>#N/A</v>
      </c>
      <c r="C1183" s="3" t="e">
        <f t="shared" si="69"/>
        <v>#N/A</v>
      </c>
      <c r="D1183" s="3" t="e">
        <f t="shared" si="70"/>
        <v>#N/A</v>
      </c>
      <c r="E1183" s="3" t="e">
        <f t="shared" si="71"/>
        <v>#N/A</v>
      </c>
    </row>
    <row r="1184" spans="1:5" x14ac:dyDescent="0.25">
      <c r="A1184" t="e">
        <f>IF(ROWS($A$49:A1184)-1&lt;=total_number_of_payments,ROWS($A$49:A1184)-1,NA())</f>
        <v>#N/A</v>
      </c>
      <c r="B1184" s="2" t="e">
        <f t="shared" si="68"/>
        <v>#N/A</v>
      </c>
      <c r="C1184" s="3" t="e">
        <f t="shared" si="69"/>
        <v>#N/A</v>
      </c>
      <c r="D1184" s="3" t="e">
        <f t="shared" si="70"/>
        <v>#N/A</v>
      </c>
      <c r="E1184" s="3" t="e">
        <f t="shared" si="71"/>
        <v>#N/A</v>
      </c>
    </row>
    <row r="1185" spans="1:5" x14ac:dyDescent="0.25">
      <c r="A1185" t="e">
        <f>IF(ROWS($A$49:A1185)-1&lt;=total_number_of_payments,ROWS($A$49:A1185)-1,NA())</f>
        <v>#N/A</v>
      </c>
      <c r="B1185" s="2" t="e">
        <f t="shared" si="68"/>
        <v>#N/A</v>
      </c>
      <c r="C1185" s="3" t="e">
        <f t="shared" si="69"/>
        <v>#N/A</v>
      </c>
      <c r="D1185" s="3" t="e">
        <f t="shared" si="70"/>
        <v>#N/A</v>
      </c>
      <c r="E1185" s="3" t="e">
        <f t="shared" si="71"/>
        <v>#N/A</v>
      </c>
    </row>
    <row r="1186" spans="1:5" x14ac:dyDescent="0.25">
      <c r="A1186" t="e">
        <f>IF(ROWS($A$49:A1186)-1&lt;=total_number_of_payments,ROWS($A$49:A1186)-1,NA())</f>
        <v>#N/A</v>
      </c>
      <c r="B1186" s="2" t="e">
        <f t="shared" si="68"/>
        <v>#N/A</v>
      </c>
      <c r="C1186" s="3" t="e">
        <f t="shared" si="69"/>
        <v>#N/A</v>
      </c>
      <c r="D1186" s="3" t="e">
        <f t="shared" si="70"/>
        <v>#N/A</v>
      </c>
      <c r="E1186" s="3" t="e">
        <f t="shared" si="71"/>
        <v>#N/A</v>
      </c>
    </row>
    <row r="1187" spans="1:5" x14ac:dyDescent="0.25">
      <c r="A1187" t="e">
        <f>IF(ROWS($A$49:A1187)-1&lt;=total_number_of_payments,ROWS($A$49:A1187)-1,NA())</f>
        <v>#N/A</v>
      </c>
      <c r="B1187" s="2" t="e">
        <f t="shared" si="68"/>
        <v>#N/A</v>
      </c>
      <c r="C1187" s="3" t="e">
        <f t="shared" si="69"/>
        <v>#N/A</v>
      </c>
      <c r="D1187" s="3" t="e">
        <f t="shared" si="70"/>
        <v>#N/A</v>
      </c>
      <c r="E1187" s="3" t="e">
        <f t="shared" si="71"/>
        <v>#N/A</v>
      </c>
    </row>
    <row r="1188" spans="1:5" x14ac:dyDescent="0.25">
      <c r="A1188" t="e">
        <f>IF(ROWS($A$49:A1188)-1&lt;=total_number_of_payments,ROWS($A$49:A1188)-1,NA())</f>
        <v>#N/A</v>
      </c>
      <c r="B1188" s="2" t="e">
        <f t="shared" si="68"/>
        <v>#N/A</v>
      </c>
      <c r="C1188" s="3" t="e">
        <f t="shared" si="69"/>
        <v>#N/A</v>
      </c>
      <c r="D1188" s="3" t="e">
        <f t="shared" si="70"/>
        <v>#N/A</v>
      </c>
      <c r="E1188" s="3" t="e">
        <f t="shared" si="71"/>
        <v>#N/A</v>
      </c>
    </row>
    <row r="1189" spans="1:5" x14ac:dyDescent="0.25">
      <c r="A1189" t="e">
        <f>IF(ROWS($A$49:A1189)-1&lt;=total_number_of_payments,ROWS($A$49:A1189)-1,NA())</f>
        <v>#N/A</v>
      </c>
      <c r="B1189" s="2" t="e">
        <f t="shared" si="68"/>
        <v>#N/A</v>
      </c>
      <c r="C1189" s="3" t="e">
        <f t="shared" si="69"/>
        <v>#N/A</v>
      </c>
      <c r="D1189" s="3" t="e">
        <f t="shared" si="70"/>
        <v>#N/A</v>
      </c>
      <c r="E1189" s="3" t="e">
        <f t="shared" si="71"/>
        <v>#N/A</v>
      </c>
    </row>
    <row r="1190" spans="1:5" x14ac:dyDescent="0.25">
      <c r="A1190" t="e">
        <f>IF(ROWS($A$49:A1190)-1&lt;=total_number_of_payments,ROWS($A$49:A1190)-1,NA())</f>
        <v>#N/A</v>
      </c>
      <c r="B1190" s="2" t="e">
        <f t="shared" si="68"/>
        <v>#N/A</v>
      </c>
      <c r="C1190" s="3" t="e">
        <f t="shared" si="69"/>
        <v>#N/A</v>
      </c>
      <c r="D1190" s="3" t="e">
        <f t="shared" si="70"/>
        <v>#N/A</v>
      </c>
      <c r="E1190" s="3" t="e">
        <f t="shared" si="71"/>
        <v>#N/A</v>
      </c>
    </row>
    <row r="1191" spans="1:5" x14ac:dyDescent="0.25">
      <c r="A1191" t="e">
        <f>IF(ROWS($A$49:A1191)-1&lt;=total_number_of_payments,ROWS($A$49:A1191)-1,NA())</f>
        <v>#N/A</v>
      </c>
      <c r="B1191" s="2" t="e">
        <f t="shared" si="68"/>
        <v>#N/A</v>
      </c>
      <c r="C1191" s="3" t="e">
        <f t="shared" si="69"/>
        <v>#N/A</v>
      </c>
      <c r="D1191" s="3" t="e">
        <f t="shared" si="70"/>
        <v>#N/A</v>
      </c>
      <c r="E1191" s="3" t="e">
        <f t="shared" si="71"/>
        <v>#N/A</v>
      </c>
    </row>
    <row r="1192" spans="1:5" x14ac:dyDescent="0.25">
      <c r="A1192" t="e">
        <f>IF(ROWS($A$49:A1192)-1&lt;=total_number_of_payments,ROWS($A$49:A1192)-1,NA())</f>
        <v>#N/A</v>
      </c>
      <c r="B1192" s="2" t="e">
        <f t="shared" si="68"/>
        <v>#N/A</v>
      </c>
      <c r="C1192" s="3" t="e">
        <f t="shared" si="69"/>
        <v>#N/A</v>
      </c>
      <c r="D1192" s="3" t="e">
        <f t="shared" si="70"/>
        <v>#N/A</v>
      </c>
      <c r="E1192" s="3" t="e">
        <f t="shared" si="71"/>
        <v>#N/A</v>
      </c>
    </row>
    <row r="1193" spans="1:5" x14ac:dyDescent="0.25">
      <c r="A1193" t="e">
        <f>IF(ROWS($A$49:A1193)-1&lt;=total_number_of_payments,ROWS($A$49:A1193)-1,NA())</f>
        <v>#N/A</v>
      </c>
      <c r="B1193" s="2" t="e">
        <f t="shared" si="68"/>
        <v>#N/A</v>
      </c>
      <c r="C1193" s="3" t="e">
        <f t="shared" si="69"/>
        <v>#N/A</v>
      </c>
      <c r="D1193" s="3" t="e">
        <f t="shared" si="70"/>
        <v>#N/A</v>
      </c>
      <c r="E1193" s="3" t="e">
        <f t="shared" si="71"/>
        <v>#N/A</v>
      </c>
    </row>
    <row r="1194" spans="1:5" x14ac:dyDescent="0.25">
      <c r="A1194" t="e">
        <f>IF(ROWS($A$49:A1194)-1&lt;=total_number_of_payments,ROWS($A$49:A1194)-1,NA())</f>
        <v>#N/A</v>
      </c>
      <c r="B1194" s="2" t="e">
        <f t="shared" si="68"/>
        <v>#N/A</v>
      </c>
      <c r="C1194" s="3" t="e">
        <f t="shared" si="69"/>
        <v>#N/A</v>
      </c>
      <c r="D1194" s="3" t="e">
        <f t="shared" si="70"/>
        <v>#N/A</v>
      </c>
      <c r="E1194" s="3" t="e">
        <f t="shared" si="71"/>
        <v>#N/A</v>
      </c>
    </row>
    <row r="1195" spans="1:5" x14ac:dyDescent="0.25">
      <c r="A1195" t="e">
        <f>IF(ROWS($A$49:A1195)-1&lt;=total_number_of_payments,ROWS($A$49:A1195)-1,NA())</f>
        <v>#N/A</v>
      </c>
      <c r="B1195" s="2" t="e">
        <f t="shared" si="68"/>
        <v>#N/A</v>
      </c>
      <c r="C1195" s="3" t="e">
        <f t="shared" si="69"/>
        <v>#N/A</v>
      </c>
      <c r="D1195" s="3" t="e">
        <f t="shared" si="70"/>
        <v>#N/A</v>
      </c>
      <c r="E1195" s="3" t="e">
        <f t="shared" si="71"/>
        <v>#N/A</v>
      </c>
    </row>
    <row r="1196" spans="1:5" x14ac:dyDescent="0.25">
      <c r="A1196" t="e">
        <f>IF(ROWS($A$49:A1196)-1&lt;=total_number_of_payments,ROWS($A$49:A1196)-1,NA())</f>
        <v>#N/A</v>
      </c>
      <c r="B1196" s="2" t="e">
        <f t="shared" si="68"/>
        <v>#N/A</v>
      </c>
      <c r="C1196" s="3" t="e">
        <f t="shared" si="69"/>
        <v>#N/A</v>
      </c>
      <c r="D1196" s="3" t="e">
        <f t="shared" si="70"/>
        <v>#N/A</v>
      </c>
      <c r="E1196" s="3" t="e">
        <f t="shared" si="71"/>
        <v>#N/A</v>
      </c>
    </row>
    <row r="1197" spans="1:5" x14ac:dyDescent="0.25">
      <c r="A1197" t="e">
        <f>IF(ROWS($A$49:A1197)-1&lt;=total_number_of_payments,ROWS($A$49:A1197)-1,NA())</f>
        <v>#N/A</v>
      </c>
      <c r="B1197" s="2" t="e">
        <f t="shared" si="68"/>
        <v>#N/A</v>
      </c>
      <c r="C1197" s="3" t="e">
        <f t="shared" si="69"/>
        <v>#N/A</v>
      </c>
      <c r="D1197" s="3" t="e">
        <f t="shared" si="70"/>
        <v>#N/A</v>
      </c>
      <c r="E1197" s="3" t="e">
        <f t="shared" si="71"/>
        <v>#N/A</v>
      </c>
    </row>
    <row r="1198" spans="1:5" x14ac:dyDescent="0.25">
      <c r="A1198" t="e">
        <f>IF(ROWS($A$49:A1198)-1&lt;=total_number_of_payments,ROWS($A$49:A1198)-1,NA())</f>
        <v>#N/A</v>
      </c>
      <c r="B1198" s="2" t="e">
        <f t="shared" si="68"/>
        <v>#N/A</v>
      </c>
      <c r="C1198" s="3" t="e">
        <f t="shared" si="69"/>
        <v>#N/A</v>
      </c>
      <c r="D1198" s="3" t="e">
        <f t="shared" si="70"/>
        <v>#N/A</v>
      </c>
      <c r="E1198" s="3" t="e">
        <f t="shared" si="71"/>
        <v>#N/A</v>
      </c>
    </row>
    <row r="1199" spans="1:5" x14ac:dyDescent="0.25">
      <c r="A1199" t="e">
        <f>IF(ROWS($A$49:A1199)-1&lt;=total_number_of_payments,ROWS($A$49:A1199)-1,NA())</f>
        <v>#N/A</v>
      </c>
      <c r="B1199" s="2" t="e">
        <f t="shared" si="68"/>
        <v>#N/A</v>
      </c>
      <c r="C1199" s="3" t="e">
        <f t="shared" si="69"/>
        <v>#N/A</v>
      </c>
      <c r="D1199" s="3" t="e">
        <f t="shared" si="70"/>
        <v>#N/A</v>
      </c>
      <c r="E1199" s="3" t="e">
        <f t="shared" si="71"/>
        <v>#N/A</v>
      </c>
    </row>
    <row r="1200" spans="1:5" x14ac:dyDescent="0.25">
      <c r="A1200" t="e">
        <f>IF(ROWS($A$49:A1200)-1&lt;=total_number_of_payments,ROWS($A$49:A1200)-1,NA())</f>
        <v>#N/A</v>
      </c>
      <c r="B1200" s="2" t="e">
        <f t="shared" si="68"/>
        <v>#N/A</v>
      </c>
      <c r="C1200" s="3" t="e">
        <f t="shared" si="69"/>
        <v>#N/A</v>
      </c>
      <c r="D1200" s="3" t="e">
        <f t="shared" si="70"/>
        <v>#N/A</v>
      </c>
      <c r="E1200" s="3" t="e">
        <f t="shared" si="71"/>
        <v>#N/A</v>
      </c>
    </row>
    <row r="1201" spans="1:5" x14ac:dyDescent="0.25">
      <c r="A1201" t="e">
        <f>IF(ROWS($A$49:A1201)-1&lt;=total_number_of_payments,ROWS($A$49:A1201)-1,NA())</f>
        <v>#N/A</v>
      </c>
      <c r="B1201" s="2" t="e">
        <f t="shared" si="68"/>
        <v>#N/A</v>
      </c>
      <c r="C1201" s="3" t="e">
        <f t="shared" si="69"/>
        <v>#N/A</v>
      </c>
      <c r="D1201" s="3" t="e">
        <f t="shared" si="70"/>
        <v>#N/A</v>
      </c>
      <c r="E1201" s="3" t="e">
        <f t="shared" si="71"/>
        <v>#N/A</v>
      </c>
    </row>
    <row r="1202" spans="1:5" x14ac:dyDescent="0.25">
      <c r="A1202" t="e">
        <f>IF(ROWS($A$49:A1202)-1&lt;=total_number_of_payments,ROWS($A$49:A1202)-1,NA())</f>
        <v>#N/A</v>
      </c>
      <c r="B1202" s="2" t="e">
        <f t="shared" ref="B1202:B1249" si="72">IF(A1202&lt;=total_number_of_payments,PMT,NA())</f>
        <v>#N/A</v>
      </c>
      <c r="C1202" s="3" t="e">
        <f t="shared" ref="C1202:C1249" si="73">IPMT(EPR,A1202,total_number_of_payments,-loan_amount)</f>
        <v>#N/A</v>
      </c>
      <c r="D1202" s="3" t="e">
        <f t="shared" ref="D1202:D1249" si="74">PPMT(EPR,A1202,total_number_of_payments,-loan_amount)</f>
        <v>#N/A</v>
      </c>
      <c r="E1202" s="3" t="e">
        <f t="shared" si="71"/>
        <v>#N/A</v>
      </c>
    </row>
    <row r="1203" spans="1:5" x14ac:dyDescent="0.25">
      <c r="A1203" t="e">
        <f>IF(ROWS($A$49:A1203)-1&lt;=total_number_of_payments,ROWS($A$49:A1203)-1,NA())</f>
        <v>#N/A</v>
      </c>
      <c r="B1203" s="2" t="e">
        <f t="shared" si="72"/>
        <v>#N/A</v>
      </c>
      <c r="C1203" s="3" t="e">
        <f t="shared" si="73"/>
        <v>#N/A</v>
      </c>
      <c r="D1203" s="3" t="e">
        <f t="shared" si="74"/>
        <v>#N/A</v>
      </c>
      <c r="E1203" s="3" t="e">
        <f t="shared" ref="E1203:E1249" si="75">IF((E1202-D1203)&gt;0.001,E1202-D1203,0)</f>
        <v>#N/A</v>
      </c>
    </row>
    <row r="1204" spans="1:5" x14ac:dyDescent="0.25">
      <c r="A1204" t="e">
        <f>IF(ROWS($A$49:A1204)-1&lt;=total_number_of_payments,ROWS($A$49:A1204)-1,NA())</f>
        <v>#N/A</v>
      </c>
      <c r="B1204" s="2" t="e">
        <f t="shared" si="72"/>
        <v>#N/A</v>
      </c>
      <c r="C1204" s="3" t="e">
        <f t="shared" si="73"/>
        <v>#N/A</v>
      </c>
      <c r="D1204" s="3" t="e">
        <f t="shared" si="74"/>
        <v>#N/A</v>
      </c>
      <c r="E1204" s="3" t="e">
        <f t="shared" si="75"/>
        <v>#N/A</v>
      </c>
    </row>
    <row r="1205" spans="1:5" x14ac:dyDescent="0.25">
      <c r="A1205" t="e">
        <f>IF(ROWS($A$49:A1205)-1&lt;=total_number_of_payments,ROWS($A$49:A1205)-1,NA())</f>
        <v>#N/A</v>
      </c>
      <c r="B1205" s="2" t="e">
        <f t="shared" si="72"/>
        <v>#N/A</v>
      </c>
      <c r="C1205" s="3" t="e">
        <f t="shared" si="73"/>
        <v>#N/A</v>
      </c>
      <c r="D1205" s="3" t="e">
        <f t="shared" si="74"/>
        <v>#N/A</v>
      </c>
      <c r="E1205" s="3" t="e">
        <f t="shared" si="75"/>
        <v>#N/A</v>
      </c>
    </row>
    <row r="1206" spans="1:5" x14ac:dyDescent="0.25">
      <c r="A1206" t="e">
        <f>IF(ROWS($A$49:A1206)-1&lt;=total_number_of_payments,ROWS($A$49:A1206)-1,NA())</f>
        <v>#N/A</v>
      </c>
      <c r="B1206" s="2" t="e">
        <f t="shared" si="72"/>
        <v>#N/A</v>
      </c>
      <c r="C1206" s="3" t="e">
        <f t="shared" si="73"/>
        <v>#N/A</v>
      </c>
      <c r="D1206" s="3" t="e">
        <f t="shared" si="74"/>
        <v>#N/A</v>
      </c>
      <c r="E1206" s="3" t="e">
        <f t="shared" si="75"/>
        <v>#N/A</v>
      </c>
    </row>
    <row r="1207" spans="1:5" x14ac:dyDescent="0.25">
      <c r="A1207" t="e">
        <f>IF(ROWS($A$49:A1207)-1&lt;=total_number_of_payments,ROWS($A$49:A1207)-1,NA())</f>
        <v>#N/A</v>
      </c>
      <c r="B1207" s="2" t="e">
        <f t="shared" si="72"/>
        <v>#N/A</v>
      </c>
      <c r="C1207" s="3" t="e">
        <f t="shared" si="73"/>
        <v>#N/A</v>
      </c>
      <c r="D1207" s="3" t="e">
        <f t="shared" si="74"/>
        <v>#N/A</v>
      </c>
      <c r="E1207" s="3" t="e">
        <f t="shared" si="75"/>
        <v>#N/A</v>
      </c>
    </row>
    <row r="1208" spans="1:5" x14ac:dyDescent="0.25">
      <c r="A1208" t="e">
        <f>IF(ROWS($A$49:A1208)-1&lt;=total_number_of_payments,ROWS($A$49:A1208)-1,NA())</f>
        <v>#N/A</v>
      </c>
      <c r="B1208" s="2" t="e">
        <f t="shared" si="72"/>
        <v>#N/A</v>
      </c>
      <c r="C1208" s="3" t="e">
        <f t="shared" si="73"/>
        <v>#N/A</v>
      </c>
      <c r="D1208" s="3" t="e">
        <f t="shared" si="74"/>
        <v>#N/A</v>
      </c>
      <c r="E1208" s="3" t="e">
        <f t="shared" si="75"/>
        <v>#N/A</v>
      </c>
    </row>
    <row r="1209" spans="1:5" x14ac:dyDescent="0.25">
      <c r="A1209" t="e">
        <f>IF(ROWS($A$49:A1209)-1&lt;=total_number_of_payments,ROWS($A$49:A1209)-1,NA())</f>
        <v>#N/A</v>
      </c>
      <c r="B1209" s="2" t="e">
        <f t="shared" si="72"/>
        <v>#N/A</v>
      </c>
      <c r="C1209" s="3" t="e">
        <f t="shared" si="73"/>
        <v>#N/A</v>
      </c>
      <c r="D1209" s="3" t="e">
        <f t="shared" si="74"/>
        <v>#N/A</v>
      </c>
      <c r="E1209" s="3" t="e">
        <f t="shared" si="75"/>
        <v>#N/A</v>
      </c>
    </row>
    <row r="1210" spans="1:5" x14ac:dyDescent="0.25">
      <c r="A1210" t="e">
        <f>IF(ROWS($A$49:A1210)-1&lt;=total_number_of_payments,ROWS($A$49:A1210)-1,NA())</f>
        <v>#N/A</v>
      </c>
      <c r="B1210" s="2" t="e">
        <f t="shared" si="72"/>
        <v>#N/A</v>
      </c>
      <c r="C1210" s="3" t="e">
        <f t="shared" si="73"/>
        <v>#N/A</v>
      </c>
      <c r="D1210" s="3" t="e">
        <f t="shared" si="74"/>
        <v>#N/A</v>
      </c>
      <c r="E1210" s="3" t="e">
        <f t="shared" si="75"/>
        <v>#N/A</v>
      </c>
    </row>
    <row r="1211" spans="1:5" x14ac:dyDescent="0.25">
      <c r="A1211" t="e">
        <f>IF(ROWS($A$49:A1211)-1&lt;=total_number_of_payments,ROWS($A$49:A1211)-1,NA())</f>
        <v>#N/A</v>
      </c>
      <c r="B1211" s="2" t="e">
        <f t="shared" si="72"/>
        <v>#N/A</v>
      </c>
      <c r="C1211" s="3" t="e">
        <f t="shared" si="73"/>
        <v>#N/A</v>
      </c>
      <c r="D1211" s="3" t="e">
        <f t="shared" si="74"/>
        <v>#N/A</v>
      </c>
      <c r="E1211" s="3" t="e">
        <f t="shared" si="75"/>
        <v>#N/A</v>
      </c>
    </row>
    <row r="1212" spans="1:5" x14ac:dyDescent="0.25">
      <c r="A1212" t="e">
        <f>IF(ROWS($A$49:A1212)-1&lt;=total_number_of_payments,ROWS($A$49:A1212)-1,NA())</f>
        <v>#N/A</v>
      </c>
      <c r="B1212" s="2" t="e">
        <f t="shared" si="72"/>
        <v>#N/A</v>
      </c>
      <c r="C1212" s="3" t="e">
        <f t="shared" si="73"/>
        <v>#N/A</v>
      </c>
      <c r="D1212" s="3" t="e">
        <f t="shared" si="74"/>
        <v>#N/A</v>
      </c>
      <c r="E1212" s="3" t="e">
        <f t="shared" si="75"/>
        <v>#N/A</v>
      </c>
    </row>
    <row r="1213" spans="1:5" x14ac:dyDescent="0.25">
      <c r="A1213" t="e">
        <f>IF(ROWS($A$49:A1213)-1&lt;=total_number_of_payments,ROWS($A$49:A1213)-1,NA())</f>
        <v>#N/A</v>
      </c>
      <c r="B1213" s="2" t="e">
        <f t="shared" si="72"/>
        <v>#N/A</v>
      </c>
      <c r="C1213" s="3" t="e">
        <f t="shared" si="73"/>
        <v>#N/A</v>
      </c>
      <c r="D1213" s="3" t="e">
        <f t="shared" si="74"/>
        <v>#N/A</v>
      </c>
      <c r="E1213" s="3" t="e">
        <f t="shared" si="75"/>
        <v>#N/A</v>
      </c>
    </row>
    <row r="1214" spans="1:5" x14ac:dyDescent="0.25">
      <c r="A1214" t="e">
        <f>IF(ROWS($A$49:A1214)-1&lt;=total_number_of_payments,ROWS($A$49:A1214)-1,NA())</f>
        <v>#N/A</v>
      </c>
      <c r="B1214" s="2" t="e">
        <f t="shared" si="72"/>
        <v>#N/A</v>
      </c>
      <c r="C1214" s="3" t="e">
        <f t="shared" si="73"/>
        <v>#N/A</v>
      </c>
      <c r="D1214" s="3" t="e">
        <f t="shared" si="74"/>
        <v>#N/A</v>
      </c>
      <c r="E1214" s="3" t="e">
        <f t="shared" si="75"/>
        <v>#N/A</v>
      </c>
    </row>
    <row r="1215" spans="1:5" x14ac:dyDescent="0.25">
      <c r="A1215" t="e">
        <f>IF(ROWS($A$49:A1215)-1&lt;=total_number_of_payments,ROWS($A$49:A1215)-1,NA())</f>
        <v>#N/A</v>
      </c>
      <c r="B1215" s="2" t="e">
        <f t="shared" si="72"/>
        <v>#N/A</v>
      </c>
      <c r="C1215" s="3" t="e">
        <f t="shared" si="73"/>
        <v>#N/A</v>
      </c>
      <c r="D1215" s="3" t="e">
        <f t="shared" si="74"/>
        <v>#N/A</v>
      </c>
      <c r="E1215" s="3" t="e">
        <f t="shared" si="75"/>
        <v>#N/A</v>
      </c>
    </row>
    <row r="1216" spans="1:5" x14ac:dyDescent="0.25">
      <c r="A1216" t="e">
        <f>IF(ROWS($A$49:A1216)-1&lt;=total_number_of_payments,ROWS($A$49:A1216)-1,NA())</f>
        <v>#N/A</v>
      </c>
      <c r="B1216" s="2" t="e">
        <f t="shared" si="72"/>
        <v>#N/A</v>
      </c>
      <c r="C1216" s="3" t="e">
        <f t="shared" si="73"/>
        <v>#N/A</v>
      </c>
      <c r="D1216" s="3" t="e">
        <f t="shared" si="74"/>
        <v>#N/A</v>
      </c>
      <c r="E1216" s="3" t="e">
        <f t="shared" si="75"/>
        <v>#N/A</v>
      </c>
    </row>
    <row r="1217" spans="1:5" x14ac:dyDescent="0.25">
      <c r="A1217" t="e">
        <f>IF(ROWS($A$49:A1217)-1&lt;=total_number_of_payments,ROWS($A$49:A1217)-1,NA())</f>
        <v>#N/A</v>
      </c>
      <c r="B1217" s="2" t="e">
        <f t="shared" si="72"/>
        <v>#N/A</v>
      </c>
      <c r="C1217" s="3" t="e">
        <f t="shared" si="73"/>
        <v>#N/A</v>
      </c>
      <c r="D1217" s="3" t="e">
        <f t="shared" si="74"/>
        <v>#N/A</v>
      </c>
      <c r="E1217" s="3" t="e">
        <f t="shared" si="75"/>
        <v>#N/A</v>
      </c>
    </row>
    <row r="1218" spans="1:5" x14ac:dyDescent="0.25">
      <c r="A1218" t="e">
        <f>IF(ROWS($A$49:A1218)-1&lt;=total_number_of_payments,ROWS($A$49:A1218)-1,NA())</f>
        <v>#N/A</v>
      </c>
      <c r="B1218" s="2" t="e">
        <f t="shared" si="72"/>
        <v>#N/A</v>
      </c>
      <c r="C1218" s="3" t="e">
        <f t="shared" si="73"/>
        <v>#N/A</v>
      </c>
      <c r="D1218" s="3" t="e">
        <f t="shared" si="74"/>
        <v>#N/A</v>
      </c>
      <c r="E1218" s="3" t="e">
        <f t="shared" si="75"/>
        <v>#N/A</v>
      </c>
    </row>
    <row r="1219" spans="1:5" x14ac:dyDescent="0.25">
      <c r="A1219" t="e">
        <f>IF(ROWS($A$49:A1219)-1&lt;=total_number_of_payments,ROWS($A$49:A1219)-1,NA())</f>
        <v>#N/A</v>
      </c>
      <c r="B1219" s="2" t="e">
        <f t="shared" si="72"/>
        <v>#N/A</v>
      </c>
      <c r="C1219" s="3" t="e">
        <f t="shared" si="73"/>
        <v>#N/A</v>
      </c>
      <c r="D1219" s="3" t="e">
        <f t="shared" si="74"/>
        <v>#N/A</v>
      </c>
      <c r="E1219" s="3" t="e">
        <f t="shared" si="75"/>
        <v>#N/A</v>
      </c>
    </row>
    <row r="1220" spans="1:5" x14ac:dyDescent="0.25">
      <c r="A1220" t="e">
        <f>IF(ROWS($A$49:A1220)-1&lt;=total_number_of_payments,ROWS($A$49:A1220)-1,NA())</f>
        <v>#N/A</v>
      </c>
      <c r="B1220" s="2" t="e">
        <f t="shared" si="72"/>
        <v>#N/A</v>
      </c>
      <c r="C1220" s="3" t="e">
        <f t="shared" si="73"/>
        <v>#N/A</v>
      </c>
      <c r="D1220" s="3" t="e">
        <f t="shared" si="74"/>
        <v>#N/A</v>
      </c>
      <c r="E1220" s="3" t="e">
        <f t="shared" si="75"/>
        <v>#N/A</v>
      </c>
    </row>
    <row r="1221" spans="1:5" x14ac:dyDescent="0.25">
      <c r="A1221" t="e">
        <f>IF(ROWS($A$49:A1221)-1&lt;=total_number_of_payments,ROWS($A$49:A1221)-1,NA())</f>
        <v>#N/A</v>
      </c>
      <c r="B1221" s="2" t="e">
        <f t="shared" si="72"/>
        <v>#N/A</v>
      </c>
      <c r="C1221" s="3" t="e">
        <f t="shared" si="73"/>
        <v>#N/A</v>
      </c>
      <c r="D1221" s="3" t="e">
        <f t="shared" si="74"/>
        <v>#N/A</v>
      </c>
      <c r="E1221" s="3" t="e">
        <f t="shared" si="75"/>
        <v>#N/A</v>
      </c>
    </row>
    <row r="1222" spans="1:5" x14ac:dyDescent="0.25">
      <c r="A1222" t="e">
        <f>IF(ROWS($A$49:A1222)-1&lt;=total_number_of_payments,ROWS($A$49:A1222)-1,NA())</f>
        <v>#N/A</v>
      </c>
      <c r="B1222" s="2" t="e">
        <f t="shared" si="72"/>
        <v>#N/A</v>
      </c>
      <c r="C1222" s="3" t="e">
        <f t="shared" si="73"/>
        <v>#N/A</v>
      </c>
      <c r="D1222" s="3" t="e">
        <f t="shared" si="74"/>
        <v>#N/A</v>
      </c>
      <c r="E1222" s="3" t="e">
        <f t="shared" si="75"/>
        <v>#N/A</v>
      </c>
    </row>
    <row r="1223" spans="1:5" x14ac:dyDescent="0.25">
      <c r="A1223" t="e">
        <f>IF(ROWS($A$49:A1223)-1&lt;=total_number_of_payments,ROWS($A$49:A1223)-1,NA())</f>
        <v>#N/A</v>
      </c>
      <c r="B1223" s="2" t="e">
        <f t="shared" si="72"/>
        <v>#N/A</v>
      </c>
      <c r="C1223" s="3" t="e">
        <f t="shared" si="73"/>
        <v>#N/A</v>
      </c>
      <c r="D1223" s="3" t="e">
        <f t="shared" si="74"/>
        <v>#N/A</v>
      </c>
      <c r="E1223" s="3" t="e">
        <f t="shared" si="75"/>
        <v>#N/A</v>
      </c>
    </row>
    <row r="1224" spans="1:5" x14ac:dyDescent="0.25">
      <c r="A1224" t="e">
        <f>IF(ROWS($A$49:A1224)-1&lt;=total_number_of_payments,ROWS($A$49:A1224)-1,NA())</f>
        <v>#N/A</v>
      </c>
      <c r="B1224" s="2" t="e">
        <f t="shared" si="72"/>
        <v>#N/A</v>
      </c>
      <c r="C1224" s="3" t="e">
        <f t="shared" si="73"/>
        <v>#N/A</v>
      </c>
      <c r="D1224" s="3" t="e">
        <f t="shared" si="74"/>
        <v>#N/A</v>
      </c>
      <c r="E1224" s="3" t="e">
        <f t="shared" si="75"/>
        <v>#N/A</v>
      </c>
    </row>
    <row r="1225" spans="1:5" x14ac:dyDescent="0.25">
      <c r="A1225" t="e">
        <f>IF(ROWS($A$49:A1225)-1&lt;=total_number_of_payments,ROWS($A$49:A1225)-1,NA())</f>
        <v>#N/A</v>
      </c>
      <c r="B1225" s="2" t="e">
        <f t="shared" si="72"/>
        <v>#N/A</v>
      </c>
      <c r="C1225" s="3" t="e">
        <f t="shared" si="73"/>
        <v>#N/A</v>
      </c>
      <c r="D1225" s="3" t="e">
        <f t="shared" si="74"/>
        <v>#N/A</v>
      </c>
      <c r="E1225" s="3" t="e">
        <f t="shared" si="75"/>
        <v>#N/A</v>
      </c>
    </row>
    <row r="1226" spans="1:5" x14ac:dyDescent="0.25">
      <c r="A1226" t="e">
        <f>IF(ROWS($A$49:A1226)-1&lt;=total_number_of_payments,ROWS($A$49:A1226)-1,NA())</f>
        <v>#N/A</v>
      </c>
      <c r="B1226" s="2" t="e">
        <f t="shared" si="72"/>
        <v>#N/A</v>
      </c>
      <c r="C1226" s="3" t="e">
        <f t="shared" si="73"/>
        <v>#N/A</v>
      </c>
      <c r="D1226" s="3" t="e">
        <f t="shared" si="74"/>
        <v>#N/A</v>
      </c>
      <c r="E1226" s="3" t="e">
        <f t="shared" si="75"/>
        <v>#N/A</v>
      </c>
    </row>
    <row r="1227" spans="1:5" x14ac:dyDescent="0.25">
      <c r="A1227" t="e">
        <f>IF(ROWS($A$49:A1227)-1&lt;=total_number_of_payments,ROWS($A$49:A1227)-1,NA())</f>
        <v>#N/A</v>
      </c>
      <c r="B1227" s="2" t="e">
        <f t="shared" si="72"/>
        <v>#N/A</v>
      </c>
      <c r="C1227" s="3" t="e">
        <f t="shared" si="73"/>
        <v>#N/A</v>
      </c>
      <c r="D1227" s="3" t="e">
        <f t="shared" si="74"/>
        <v>#N/A</v>
      </c>
      <c r="E1227" s="3" t="e">
        <f t="shared" si="75"/>
        <v>#N/A</v>
      </c>
    </row>
    <row r="1228" spans="1:5" x14ac:dyDescent="0.25">
      <c r="A1228" t="e">
        <f>IF(ROWS($A$49:A1228)-1&lt;=total_number_of_payments,ROWS($A$49:A1228)-1,NA())</f>
        <v>#N/A</v>
      </c>
      <c r="B1228" s="2" t="e">
        <f t="shared" si="72"/>
        <v>#N/A</v>
      </c>
      <c r="C1228" s="3" t="e">
        <f t="shared" si="73"/>
        <v>#N/A</v>
      </c>
      <c r="D1228" s="3" t="e">
        <f t="shared" si="74"/>
        <v>#N/A</v>
      </c>
      <c r="E1228" s="3" t="e">
        <f t="shared" si="75"/>
        <v>#N/A</v>
      </c>
    </row>
    <row r="1229" spans="1:5" x14ac:dyDescent="0.25">
      <c r="A1229" t="e">
        <f>IF(ROWS($A$49:A1229)-1&lt;=total_number_of_payments,ROWS($A$49:A1229)-1,NA())</f>
        <v>#N/A</v>
      </c>
      <c r="B1229" s="2" t="e">
        <f t="shared" si="72"/>
        <v>#N/A</v>
      </c>
      <c r="C1229" s="3" t="e">
        <f t="shared" si="73"/>
        <v>#N/A</v>
      </c>
      <c r="D1229" s="3" t="e">
        <f t="shared" si="74"/>
        <v>#N/A</v>
      </c>
      <c r="E1229" s="3" t="e">
        <f t="shared" si="75"/>
        <v>#N/A</v>
      </c>
    </row>
    <row r="1230" spans="1:5" x14ac:dyDescent="0.25">
      <c r="A1230" t="e">
        <f>IF(ROWS($A$49:A1230)-1&lt;=total_number_of_payments,ROWS($A$49:A1230)-1,NA())</f>
        <v>#N/A</v>
      </c>
      <c r="B1230" s="2" t="e">
        <f t="shared" si="72"/>
        <v>#N/A</v>
      </c>
      <c r="C1230" s="3" t="e">
        <f t="shared" si="73"/>
        <v>#N/A</v>
      </c>
      <c r="D1230" s="3" t="e">
        <f t="shared" si="74"/>
        <v>#N/A</v>
      </c>
      <c r="E1230" s="3" t="e">
        <f t="shared" si="75"/>
        <v>#N/A</v>
      </c>
    </row>
    <row r="1231" spans="1:5" x14ac:dyDescent="0.25">
      <c r="A1231" t="e">
        <f>IF(ROWS($A$49:A1231)-1&lt;=total_number_of_payments,ROWS($A$49:A1231)-1,NA())</f>
        <v>#N/A</v>
      </c>
      <c r="B1231" s="2" t="e">
        <f t="shared" si="72"/>
        <v>#N/A</v>
      </c>
      <c r="C1231" s="3" t="e">
        <f t="shared" si="73"/>
        <v>#N/A</v>
      </c>
      <c r="D1231" s="3" t="e">
        <f t="shared" si="74"/>
        <v>#N/A</v>
      </c>
      <c r="E1231" s="3" t="e">
        <f t="shared" si="75"/>
        <v>#N/A</v>
      </c>
    </row>
    <row r="1232" spans="1:5" x14ac:dyDescent="0.25">
      <c r="A1232" t="e">
        <f>IF(ROWS($A$49:A1232)-1&lt;=total_number_of_payments,ROWS($A$49:A1232)-1,NA())</f>
        <v>#N/A</v>
      </c>
      <c r="B1232" s="2" t="e">
        <f t="shared" si="72"/>
        <v>#N/A</v>
      </c>
      <c r="C1232" s="3" t="e">
        <f t="shared" si="73"/>
        <v>#N/A</v>
      </c>
      <c r="D1232" s="3" t="e">
        <f t="shared" si="74"/>
        <v>#N/A</v>
      </c>
      <c r="E1232" s="3" t="e">
        <f t="shared" si="75"/>
        <v>#N/A</v>
      </c>
    </row>
    <row r="1233" spans="1:5" x14ac:dyDescent="0.25">
      <c r="A1233" t="e">
        <f>IF(ROWS($A$49:A1233)-1&lt;=total_number_of_payments,ROWS($A$49:A1233)-1,NA())</f>
        <v>#N/A</v>
      </c>
      <c r="B1233" s="2" t="e">
        <f t="shared" si="72"/>
        <v>#N/A</v>
      </c>
      <c r="C1233" s="3" t="e">
        <f t="shared" si="73"/>
        <v>#N/A</v>
      </c>
      <c r="D1233" s="3" t="e">
        <f t="shared" si="74"/>
        <v>#N/A</v>
      </c>
      <c r="E1233" s="3" t="e">
        <f t="shared" si="75"/>
        <v>#N/A</v>
      </c>
    </row>
    <row r="1234" spans="1:5" x14ac:dyDescent="0.25">
      <c r="A1234" t="e">
        <f>IF(ROWS($A$49:A1234)-1&lt;=total_number_of_payments,ROWS($A$49:A1234)-1,NA())</f>
        <v>#N/A</v>
      </c>
      <c r="B1234" s="2" t="e">
        <f t="shared" si="72"/>
        <v>#N/A</v>
      </c>
      <c r="C1234" s="3" t="e">
        <f t="shared" si="73"/>
        <v>#N/A</v>
      </c>
      <c r="D1234" s="3" t="e">
        <f t="shared" si="74"/>
        <v>#N/A</v>
      </c>
      <c r="E1234" s="3" t="e">
        <f t="shared" si="75"/>
        <v>#N/A</v>
      </c>
    </row>
    <row r="1235" spans="1:5" x14ac:dyDescent="0.25">
      <c r="A1235" t="e">
        <f>IF(ROWS($A$49:A1235)-1&lt;=total_number_of_payments,ROWS($A$49:A1235)-1,NA())</f>
        <v>#N/A</v>
      </c>
      <c r="B1235" s="2" t="e">
        <f t="shared" si="72"/>
        <v>#N/A</v>
      </c>
      <c r="C1235" s="3" t="e">
        <f t="shared" si="73"/>
        <v>#N/A</v>
      </c>
      <c r="D1235" s="3" t="e">
        <f t="shared" si="74"/>
        <v>#N/A</v>
      </c>
      <c r="E1235" s="3" t="e">
        <f t="shared" si="75"/>
        <v>#N/A</v>
      </c>
    </row>
    <row r="1236" spans="1:5" x14ac:dyDescent="0.25">
      <c r="A1236" t="e">
        <f>IF(ROWS($A$49:A1236)-1&lt;=total_number_of_payments,ROWS($A$49:A1236)-1,NA())</f>
        <v>#N/A</v>
      </c>
      <c r="B1236" s="2" t="e">
        <f t="shared" si="72"/>
        <v>#N/A</v>
      </c>
      <c r="C1236" s="3" t="e">
        <f t="shared" si="73"/>
        <v>#N/A</v>
      </c>
      <c r="D1236" s="3" t="e">
        <f t="shared" si="74"/>
        <v>#N/A</v>
      </c>
      <c r="E1236" s="3" t="e">
        <f t="shared" si="75"/>
        <v>#N/A</v>
      </c>
    </row>
    <row r="1237" spans="1:5" x14ac:dyDescent="0.25">
      <c r="A1237" t="e">
        <f>IF(ROWS($A$49:A1237)-1&lt;=total_number_of_payments,ROWS($A$49:A1237)-1,NA())</f>
        <v>#N/A</v>
      </c>
      <c r="B1237" s="2" t="e">
        <f t="shared" si="72"/>
        <v>#N/A</v>
      </c>
      <c r="C1237" s="3" t="e">
        <f t="shared" si="73"/>
        <v>#N/A</v>
      </c>
      <c r="D1237" s="3" t="e">
        <f t="shared" si="74"/>
        <v>#N/A</v>
      </c>
      <c r="E1237" s="3" t="e">
        <f t="shared" si="75"/>
        <v>#N/A</v>
      </c>
    </row>
    <row r="1238" spans="1:5" x14ac:dyDescent="0.25">
      <c r="A1238" t="e">
        <f>IF(ROWS($A$49:A1238)-1&lt;=total_number_of_payments,ROWS($A$49:A1238)-1,NA())</f>
        <v>#N/A</v>
      </c>
      <c r="B1238" s="2" t="e">
        <f t="shared" si="72"/>
        <v>#N/A</v>
      </c>
      <c r="C1238" s="3" t="e">
        <f t="shared" si="73"/>
        <v>#N/A</v>
      </c>
      <c r="D1238" s="3" t="e">
        <f t="shared" si="74"/>
        <v>#N/A</v>
      </c>
      <c r="E1238" s="3" t="e">
        <f t="shared" si="75"/>
        <v>#N/A</v>
      </c>
    </row>
    <row r="1239" spans="1:5" x14ac:dyDescent="0.25">
      <c r="A1239" t="e">
        <f>IF(ROWS($A$49:A1239)-1&lt;=total_number_of_payments,ROWS($A$49:A1239)-1,NA())</f>
        <v>#N/A</v>
      </c>
      <c r="B1239" s="2" t="e">
        <f t="shared" si="72"/>
        <v>#N/A</v>
      </c>
      <c r="C1239" s="3" t="e">
        <f t="shared" si="73"/>
        <v>#N/A</v>
      </c>
      <c r="D1239" s="3" t="e">
        <f t="shared" si="74"/>
        <v>#N/A</v>
      </c>
      <c r="E1239" s="3" t="e">
        <f t="shared" si="75"/>
        <v>#N/A</v>
      </c>
    </row>
    <row r="1240" spans="1:5" x14ac:dyDescent="0.25">
      <c r="A1240" t="e">
        <f>IF(ROWS($A$49:A1240)-1&lt;=total_number_of_payments,ROWS($A$49:A1240)-1,NA())</f>
        <v>#N/A</v>
      </c>
      <c r="B1240" s="2" t="e">
        <f t="shared" si="72"/>
        <v>#N/A</v>
      </c>
      <c r="C1240" s="3" t="e">
        <f t="shared" si="73"/>
        <v>#N/A</v>
      </c>
      <c r="D1240" s="3" t="e">
        <f t="shared" si="74"/>
        <v>#N/A</v>
      </c>
      <c r="E1240" s="3" t="e">
        <f t="shared" si="75"/>
        <v>#N/A</v>
      </c>
    </row>
    <row r="1241" spans="1:5" x14ac:dyDescent="0.25">
      <c r="A1241" t="e">
        <f>IF(ROWS($A$49:A1241)-1&lt;=total_number_of_payments,ROWS($A$49:A1241)-1,NA())</f>
        <v>#N/A</v>
      </c>
      <c r="B1241" s="2" t="e">
        <f t="shared" si="72"/>
        <v>#N/A</v>
      </c>
      <c r="C1241" s="3" t="e">
        <f t="shared" si="73"/>
        <v>#N/A</v>
      </c>
      <c r="D1241" s="3" t="e">
        <f t="shared" si="74"/>
        <v>#N/A</v>
      </c>
      <c r="E1241" s="3" t="e">
        <f t="shared" si="75"/>
        <v>#N/A</v>
      </c>
    </row>
    <row r="1242" spans="1:5" x14ac:dyDescent="0.25">
      <c r="A1242" t="e">
        <f>IF(ROWS($A$49:A1242)-1&lt;=total_number_of_payments,ROWS($A$49:A1242)-1,NA())</f>
        <v>#N/A</v>
      </c>
      <c r="B1242" s="2" t="e">
        <f t="shared" si="72"/>
        <v>#N/A</v>
      </c>
      <c r="C1242" s="3" t="e">
        <f t="shared" si="73"/>
        <v>#N/A</v>
      </c>
      <c r="D1242" s="3" t="e">
        <f t="shared" si="74"/>
        <v>#N/A</v>
      </c>
      <c r="E1242" s="3" t="e">
        <f t="shared" si="75"/>
        <v>#N/A</v>
      </c>
    </row>
    <row r="1243" spans="1:5" x14ac:dyDescent="0.25">
      <c r="A1243" t="e">
        <f>IF(ROWS($A$49:A1243)-1&lt;=total_number_of_payments,ROWS($A$49:A1243)-1,NA())</f>
        <v>#N/A</v>
      </c>
      <c r="B1243" s="2" t="e">
        <f t="shared" si="72"/>
        <v>#N/A</v>
      </c>
      <c r="C1243" s="3" t="e">
        <f t="shared" si="73"/>
        <v>#N/A</v>
      </c>
      <c r="D1243" s="3" t="e">
        <f t="shared" si="74"/>
        <v>#N/A</v>
      </c>
      <c r="E1243" s="3" t="e">
        <f t="shared" si="75"/>
        <v>#N/A</v>
      </c>
    </row>
    <row r="1244" spans="1:5" x14ac:dyDescent="0.25">
      <c r="A1244" t="e">
        <f>IF(ROWS($A$49:A1244)-1&lt;=total_number_of_payments,ROWS($A$49:A1244)-1,NA())</f>
        <v>#N/A</v>
      </c>
      <c r="B1244" s="2" t="e">
        <f t="shared" si="72"/>
        <v>#N/A</v>
      </c>
      <c r="C1244" s="3" t="e">
        <f t="shared" si="73"/>
        <v>#N/A</v>
      </c>
      <c r="D1244" s="3" t="e">
        <f t="shared" si="74"/>
        <v>#N/A</v>
      </c>
      <c r="E1244" s="3" t="e">
        <f t="shared" si="75"/>
        <v>#N/A</v>
      </c>
    </row>
    <row r="1245" spans="1:5" x14ac:dyDescent="0.25">
      <c r="A1245" t="e">
        <f>IF(ROWS($A$49:A1245)-1&lt;=total_number_of_payments,ROWS($A$49:A1245)-1,NA())</f>
        <v>#N/A</v>
      </c>
      <c r="B1245" s="2" t="e">
        <f t="shared" si="72"/>
        <v>#N/A</v>
      </c>
      <c r="C1245" s="3" t="e">
        <f t="shared" si="73"/>
        <v>#N/A</v>
      </c>
      <c r="D1245" s="3" t="e">
        <f t="shared" si="74"/>
        <v>#N/A</v>
      </c>
      <c r="E1245" s="3" t="e">
        <f t="shared" si="75"/>
        <v>#N/A</v>
      </c>
    </row>
    <row r="1246" spans="1:5" x14ac:dyDescent="0.25">
      <c r="A1246" t="e">
        <f>IF(ROWS($A$49:A1246)-1&lt;=total_number_of_payments,ROWS($A$49:A1246)-1,NA())</f>
        <v>#N/A</v>
      </c>
      <c r="B1246" s="2" t="e">
        <f t="shared" si="72"/>
        <v>#N/A</v>
      </c>
      <c r="C1246" s="3" t="e">
        <f t="shared" si="73"/>
        <v>#N/A</v>
      </c>
      <c r="D1246" s="3" t="e">
        <f t="shared" si="74"/>
        <v>#N/A</v>
      </c>
      <c r="E1246" s="3" t="e">
        <f t="shared" si="75"/>
        <v>#N/A</v>
      </c>
    </row>
    <row r="1247" spans="1:5" x14ac:dyDescent="0.25">
      <c r="A1247" t="e">
        <f>IF(ROWS($A$49:A1247)-1&lt;=total_number_of_payments,ROWS($A$49:A1247)-1,NA())</f>
        <v>#N/A</v>
      </c>
      <c r="B1247" s="2" t="e">
        <f t="shared" si="72"/>
        <v>#N/A</v>
      </c>
      <c r="C1247" s="3" t="e">
        <f t="shared" si="73"/>
        <v>#N/A</v>
      </c>
      <c r="D1247" s="3" t="e">
        <f t="shared" si="74"/>
        <v>#N/A</v>
      </c>
      <c r="E1247" s="3" t="e">
        <f t="shared" si="75"/>
        <v>#N/A</v>
      </c>
    </row>
    <row r="1248" spans="1:5" x14ac:dyDescent="0.25">
      <c r="A1248" t="e">
        <f>IF(ROWS($A$49:A1248)-1&lt;=total_number_of_payments,ROWS($A$49:A1248)-1,NA())</f>
        <v>#N/A</v>
      </c>
      <c r="B1248" s="2" t="e">
        <f t="shared" si="72"/>
        <v>#N/A</v>
      </c>
      <c r="C1248" s="3" t="e">
        <f t="shared" si="73"/>
        <v>#N/A</v>
      </c>
      <c r="D1248" s="3" t="e">
        <f t="shared" si="74"/>
        <v>#N/A</v>
      </c>
      <c r="E1248" s="3" t="e">
        <f t="shared" si="75"/>
        <v>#N/A</v>
      </c>
    </row>
    <row r="1249" spans="1:5" x14ac:dyDescent="0.25">
      <c r="A1249" t="e">
        <f>IF(ROWS($A$49:A1249)-1&lt;=total_number_of_payments,ROWS($A$49:A1249)-1,NA())</f>
        <v>#N/A</v>
      </c>
      <c r="B1249" s="2" t="e">
        <f t="shared" si="72"/>
        <v>#N/A</v>
      </c>
      <c r="C1249" s="3" t="e">
        <f t="shared" si="73"/>
        <v>#N/A</v>
      </c>
      <c r="D1249" s="3" t="e">
        <f t="shared" si="74"/>
        <v>#N/A</v>
      </c>
      <c r="E1249" s="3" t="e">
        <f t="shared" si="75"/>
        <v>#N/A</v>
      </c>
    </row>
  </sheetData>
  <sheetProtection algorithmName="SHA-512" hashValue="jry9+iikJL7rAWhgFk2tc0+0OsvqwsyqRIceTvlpfJd+xQQGIiUroOX2BEmDZdLLdCu1+jd/llvVQ9crDfIwRg==" saltValue="YFNfzsIaMUfnQZAgprEVng==" spinCount="100000" sheet="1" formatCells="0" formatColumns="0" formatRows="0" insertColumns="0" insertRows="0" insertHyperlinks="0" deleteColumns="0" deleteRows="0" sort="0" autoFilter="0" pivotTables="0"/>
  <conditionalFormatting sqref="A49:E1249">
    <cfRule type="notContainsErrors" dxfId="2" priority="2">
      <formula>NOT(ISERROR(A49))</formula>
    </cfRule>
    <cfRule type="containsErrors" dxfId="1" priority="3">
      <formula>ISERROR(A49)</formula>
    </cfRule>
  </conditionalFormatting>
  <conditionalFormatting sqref="B21 B24">
    <cfRule type="notContainsErrors" dxfId="0" priority="7">
      <formula>NOT(ISERROR(B21))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locked="0" defaultSize="0" autoLine="0" autoPict="0">
                <anchor moveWithCells="1">
                  <from>
                    <xdr:col>2</xdr:col>
                    <xdr:colOff>0</xdr:colOff>
                    <xdr:row>5</xdr:row>
                    <xdr:rowOff>180975</xdr:rowOff>
                  </from>
                  <to>
                    <xdr:col>2</xdr:col>
                    <xdr:colOff>1038225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locked="0" defaultSize="0" autoLine="0" autoPict="0">
                <anchor moveWithCells="1">
                  <from>
                    <xdr:col>2</xdr:col>
                    <xdr:colOff>0</xdr:colOff>
                    <xdr:row>7</xdr:row>
                    <xdr:rowOff>180975</xdr:rowOff>
                  </from>
                  <to>
                    <xdr:col>2</xdr:col>
                    <xdr:colOff>1028700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45-7352-4F59-9496-A954B9E8965F}">
  <dimension ref="A1:C6"/>
  <sheetViews>
    <sheetView workbookViewId="0">
      <selection activeCell="C7" sqref="C7"/>
    </sheetView>
  </sheetViews>
  <sheetFormatPr defaultRowHeight="15" x14ac:dyDescent="0.25"/>
  <cols>
    <col min="2" max="2" width="13.28515625" customWidth="1"/>
  </cols>
  <sheetData>
    <row r="1" spans="1:3" x14ac:dyDescent="0.25">
      <c r="A1">
        <v>1</v>
      </c>
      <c r="B1" t="s">
        <v>7</v>
      </c>
      <c r="C1">
        <v>1</v>
      </c>
    </row>
    <row r="2" spans="1:3" x14ac:dyDescent="0.25">
      <c r="A2">
        <v>2</v>
      </c>
      <c r="B2" t="s">
        <v>8</v>
      </c>
      <c r="C2">
        <v>2</v>
      </c>
    </row>
    <row r="3" spans="1:3" x14ac:dyDescent="0.25">
      <c r="A3">
        <v>3</v>
      </c>
      <c r="B3" t="s">
        <v>9</v>
      </c>
      <c r="C3">
        <v>4</v>
      </c>
    </row>
    <row r="4" spans="1:3" x14ac:dyDescent="0.25">
      <c r="A4">
        <v>4</v>
      </c>
      <c r="B4" t="s">
        <v>10</v>
      </c>
      <c r="C4">
        <v>12</v>
      </c>
    </row>
    <row r="5" spans="1:3" x14ac:dyDescent="0.25">
      <c r="A5">
        <v>5</v>
      </c>
      <c r="B5" t="s">
        <v>11</v>
      </c>
      <c r="C5">
        <v>24</v>
      </c>
    </row>
    <row r="6" spans="1:3" x14ac:dyDescent="0.25">
      <c r="A6">
        <v>6</v>
      </c>
      <c r="B6" t="s">
        <v>12</v>
      </c>
      <c r="C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Mortgage Calculator</vt:lpstr>
      <vt:lpstr>Schedule</vt:lpstr>
      <vt:lpstr>down_pay_perc</vt:lpstr>
      <vt:lpstr>EPR</vt:lpstr>
      <vt:lpstr>interest_period</vt:lpstr>
      <vt:lpstr>listing_price</vt:lpstr>
      <vt:lpstr>loan_amount</vt:lpstr>
      <vt:lpstr>loan_period</vt:lpstr>
      <vt:lpstr>p_y</vt:lpstr>
      <vt:lpstr>PMT</vt:lpstr>
      <vt:lpstr>rate</vt:lpstr>
      <vt:lpstr>total_interest</vt:lpstr>
      <vt:lpstr>total_number_of_payments</vt:lpstr>
      <vt:lpstr>total_paid</vt:lpstr>
      <vt:lpstr>total_principle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Niu</dc:creator>
  <cp:lastModifiedBy>Preston Niu</cp:lastModifiedBy>
  <dcterms:created xsi:type="dcterms:W3CDTF">2021-10-22T04:23:36Z</dcterms:created>
  <dcterms:modified xsi:type="dcterms:W3CDTF">2021-11-01T18:02:58Z</dcterms:modified>
</cp:coreProperties>
</file>