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Coding\pythonProject\Vision-Language-Model-Empowered-Contract-Theory-for-AIGC-Task-Allocation-in-Teleoperation\lvm_contractThoery_allocation\"/>
    </mc:Choice>
  </mc:AlternateContent>
  <xr:revisionPtr revIDLastSave="0" documentId="13_ncr:1_{D611C31D-D181-46B7-A63D-0ED63186FAFD}" xr6:coauthVersionLast="47" xr6:coauthVersionMax="47" xr10:uidLastSave="{00000000-0000-0000-0000-000000000000}"/>
  <bookViews>
    <workbookView xWindow="12" yWindow="12" windowWidth="23016" windowHeight="13656" firstSheet="3" activeTab="4" xr2:uid="{00000000-000D-0000-FFFF-FFFF00000000}"/>
  </bookViews>
  <sheets>
    <sheet name="Single_Train" sheetId="1" r:id="rId1"/>
    <sheet name="Sheet1" sheetId="9" r:id="rId2"/>
    <sheet name="With Illustration Single" sheetId="6" r:id="rId3"/>
    <sheet name="Sheet2" sheetId="10" r:id="rId4"/>
    <sheet name="Human_Perception" sheetId="8" r:id="rId5"/>
    <sheet name="With Illustration Double" sheetId="2" r:id="rId6"/>
    <sheet name="Double Train" sheetId="7" r:id="rId7"/>
    <sheet name="Single_Validate" sheetId="4" r:id="rId8"/>
    <sheet name="Double_Validat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C17" i="10"/>
  <c r="A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8" i="10"/>
  <c r="A7" i="10"/>
  <c r="A16" i="10"/>
  <c r="A15" i="10"/>
  <c r="A14" i="10"/>
  <c r="A13" i="10"/>
  <c r="A12" i="10"/>
  <c r="A11" i="10"/>
  <c r="A10" i="10"/>
  <c r="A9" i="10"/>
  <c r="A6" i="10"/>
  <c r="A5" i="10"/>
  <c r="A3" i="10"/>
  <c r="A4" i="10"/>
  <c r="A2" i="10"/>
  <c r="J44" i="2"/>
  <c r="E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  <c r="M44" i="2"/>
  <c r="L44" i="2"/>
  <c r="K44" i="2"/>
  <c r="I44" i="2"/>
  <c r="H44" i="2"/>
  <c r="G44" i="2"/>
  <c r="F44" i="2"/>
  <c r="D44" i="2"/>
  <c r="E50" i="8"/>
  <c r="E49" i="8"/>
  <c r="E48" i="8"/>
  <c r="E47" i="8"/>
  <c r="E46" i="8"/>
  <c r="E45" i="8"/>
  <c r="J4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2" i="8"/>
  <c r="I44" i="8"/>
  <c r="H44" i="8"/>
  <c r="G44" i="8"/>
  <c r="F44" i="8"/>
  <c r="E44" i="8"/>
  <c r="C3" i="7"/>
  <c r="C4" i="7"/>
  <c r="C5" i="7"/>
  <c r="C6" i="7"/>
  <c r="C7" i="7"/>
  <c r="C8" i="7"/>
  <c r="C9" i="7"/>
  <c r="C10" i="7"/>
  <c r="C11" i="7"/>
  <c r="C12" i="7"/>
  <c r="C44" i="7" s="1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" i="7"/>
  <c r="D44" i="7"/>
  <c r="M44" i="7"/>
  <c r="L44" i="7"/>
  <c r="K44" i="7"/>
  <c r="J44" i="7"/>
  <c r="I44" i="7"/>
  <c r="H44" i="7"/>
  <c r="G44" i="7"/>
  <c r="F44" i="7"/>
  <c r="E44" i="7"/>
  <c r="L4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K44" i="6"/>
  <c r="J44" i="6"/>
  <c r="I44" i="6"/>
  <c r="H44" i="6"/>
  <c r="E44" i="6"/>
  <c r="D44" i="6"/>
  <c r="L44" i="1"/>
  <c r="M4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2" i="5"/>
  <c r="L44" i="5"/>
  <c r="K44" i="5"/>
  <c r="J44" i="5"/>
  <c r="I44" i="5"/>
  <c r="H44" i="5"/>
  <c r="G44" i="5"/>
  <c r="F44" i="5"/>
  <c r="E44" i="5"/>
  <c r="D44" i="5"/>
  <c r="L4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2" i="4"/>
  <c r="J44" i="4"/>
  <c r="I44" i="4"/>
  <c r="H44" i="4"/>
  <c r="K44" i="4"/>
  <c r="E44" i="4"/>
  <c r="D44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K44" i="1"/>
  <c r="J44" i="1"/>
  <c r="I44" i="1"/>
  <c r="H44" i="1"/>
  <c r="E44" i="1"/>
  <c r="D44" i="1"/>
  <c r="G44" i="6" l="1"/>
  <c r="C44" i="5"/>
  <c r="G44" i="4"/>
  <c r="C44" i="2"/>
  <c r="G44" i="1"/>
  <c r="K44" i="8"/>
</calcChain>
</file>

<file path=xl/sharedStrings.xml><?xml version="1.0" encoding="utf-8"?>
<sst xmlns="http://schemas.openxmlformats.org/spreadsheetml/2006/main" count="377" uniqueCount="66">
  <si>
    <t>Image_name</t>
  </si>
  <si>
    <t>Results_from_Small</t>
  </si>
  <si>
    <t>Results_from_Large</t>
  </si>
  <si>
    <t>Bulldozer_184</t>
  </si>
  <si>
    <t>Bulldozer_192</t>
  </si>
  <si>
    <t>Bulldozer_198</t>
  </si>
  <si>
    <t>Bulldozer_208</t>
  </si>
  <si>
    <t>Bulldozer_241</t>
  </si>
  <si>
    <t>Bulldozer_253</t>
  </si>
  <si>
    <t>Bulldozer_42</t>
  </si>
  <si>
    <t>Bulldozer_43</t>
  </si>
  <si>
    <t>Bulldozer_513</t>
  </si>
  <si>
    <t>Crane_368</t>
  </si>
  <si>
    <t>Crane_384</t>
  </si>
  <si>
    <t>Crane_390</t>
  </si>
  <si>
    <t>Crane_392</t>
  </si>
  <si>
    <t>Crane_395</t>
  </si>
  <si>
    <t>Crane_400</t>
  </si>
  <si>
    <t>Crane_402</t>
  </si>
  <si>
    <t>Crane_428</t>
  </si>
  <si>
    <t>Crane_443</t>
  </si>
  <si>
    <t>Crane_444</t>
  </si>
  <si>
    <t>Excavator_08</t>
  </si>
  <si>
    <t>Excavator_114</t>
  </si>
  <si>
    <t>Excavator_129</t>
  </si>
  <si>
    <t>Excavator_158</t>
  </si>
  <si>
    <t>Excavator_169</t>
  </si>
  <si>
    <t>Excavator_18</t>
  </si>
  <si>
    <t>Excavator_23</t>
  </si>
  <si>
    <t>Excavator_35</t>
  </si>
  <si>
    <t>Excavator_460</t>
  </si>
  <si>
    <t>Excavator_466</t>
  </si>
  <si>
    <t>Excavator_469</t>
  </si>
  <si>
    <t>Excavator_482</t>
  </si>
  <si>
    <t>Truck_262</t>
  </si>
  <si>
    <t>Truck_282</t>
  </si>
  <si>
    <t>Truck_291</t>
  </si>
  <si>
    <t>Truck_311</t>
  </si>
  <si>
    <t>Truck_324</t>
  </si>
  <si>
    <t>Truck_342</t>
  </si>
  <si>
    <t>Truck_526</t>
  </si>
  <si>
    <t>Truck_84</t>
  </si>
  <si>
    <t>Truck_86</t>
  </si>
  <si>
    <t>Human_Perception</t>
    <phoneticPr fontId="1" type="noConversion"/>
  </si>
  <si>
    <t>Oracle</t>
    <phoneticPr fontId="1" type="noConversion"/>
  </si>
  <si>
    <t>VLM</t>
    <phoneticPr fontId="1" type="noConversion"/>
  </si>
  <si>
    <t>light condition</t>
    <phoneticPr fontId="1" type="noConversion"/>
  </si>
  <si>
    <t>visibility of details</t>
    <phoneticPr fontId="1" type="noConversion"/>
  </si>
  <si>
    <t>complexity of the shadows</t>
    <phoneticPr fontId="1" type="noConversion"/>
  </si>
  <si>
    <t>complexity of lighting adjustments</t>
    <phoneticPr fontId="1" type="noConversion"/>
  </si>
  <si>
    <t>overall darkness</t>
    <phoneticPr fontId="1" type="noConversion"/>
  </si>
  <si>
    <t>Excavator_123</t>
    <phoneticPr fontId="1" type="noConversion"/>
  </si>
  <si>
    <t>Excavator_500</t>
    <phoneticPr fontId="1" type="noConversion"/>
  </si>
  <si>
    <t>light condition+visibility of details</t>
    <phoneticPr fontId="1" type="noConversion"/>
  </si>
  <si>
    <t>light condition+complexity of the shadows</t>
    <phoneticPr fontId="1" type="noConversion"/>
  </si>
  <si>
    <t>light condition+complexity of lighting adjustments</t>
    <phoneticPr fontId="1" type="noConversion"/>
  </si>
  <si>
    <t>light condition+overall drakness</t>
    <phoneticPr fontId="1" type="noConversion"/>
  </si>
  <si>
    <t>visibility of details+complexity of the shadows</t>
    <phoneticPr fontId="1" type="noConversion"/>
  </si>
  <si>
    <t>visibility of details+complexity of lighting adjustments</t>
    <phoneticPr fontId="1" type="noConversion"/>
  </si>
  <si>
    <t>visibility of details+overall darkness</t>
    <phoneticPr fontId="1" type="noConversion"/>
  </si>
  <si>
    <t>complexity of the shadows+complexity of lighting adjustments</t>
    <phoneticPr fontId="1" type="noConversion"/>
  </si>
  <si>
    <t>complexity of the shadows+overall darkness</t>
    <phoneticPr fontId="1" type="noConversion"/>
  </si>
  <si>
    <t>complexity of lighting adjustments+overall darkness</t>
    <phoneticPr fontId="1" type="noConversion"/>
  </si>
  <si>
    <t xml:space="preserve"> </t>
    <phoneticPr fontId="1" type="noConversion"/>
  </si>
  <si>
    <t>train_without</t>
    <phoneticPr fontId="1" type="noConversion"/>
  </si>
  <si>
    <t>with illustration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</si>
</sst>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A9B7C6"/>
      <name val="JetBrains Mono"/>
      <family val="3"/>
      <charset val="134"/>
    </font>
    <font>
      <b/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4" fillId="2" borderId="0" xfId="1" applyAlignment="1">
      <alignment wrapText="1"/>
    </xf>
    <xf numFmtId="0" fontId="4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B25" workbookViewId="0">
      <selection activeCell="H44" sqref="H44:L44"/>
    </sheetView>
  </sheetViews>
  <sheetFormatPr defaultRowHeight="13.8"/>
  <cols>
    <col min="1" max="1" width="14.33203125" customWidth="1"/>
    <col min="2" max="2" width="18" customWidth="1"/>
    <col min="3" max="3" width="19.77734375" customWidth="1"/>
    <col min="5" max="5" width="17.88671875" customWidth="1"/>
    <col min="7" max="7" width="8.33203125" customWidth="1"/>
    <col min="8" max="8" width="15.21875" customWidth="1"/>
    <col min="9" max="9" width="18" customWidth="1"/>
    <col min="10" max="10" width="25" customWidth="1"/>
    <col min="11" max="11" width="30" customWidth="1"/>
    <col min="12" max="12" width="15.33203125" customWidth="1"/>
    <col min="15" max="15" width="15.6640625" customWidth="1"/>
    <col min="19" max="19" width="4.88671875" customWidth="1"/>
    <col min="20" max="20" width="4.5546875" customWidth="1"/>
  </cols>
  <sheetData>
    <row r="1" spans="1:17">
      <c r="A1" t="s">
        <v>0</v>
      </c>
      <c r="B1" t="s">
        <v>1</v>
      </c>
      <c r="C1" t="s">
        <v>2</v>
      </c>
      <c r="D1" t="s">
        <v>45</v>
      </c>
      <c r="E1" t="s">
        <v>43</v>
      </c>
      <c r="F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7" ht="15.6">
      <c r="A2" t="s">
        <v>3</v>
      </c>
      <c r="B2">
        <v>1.4614072440000001</v>
      </c>
      <c r="C2" s="1">
        <v>1.52597871422767</v>
      </c>
      <c r="D2">
        <v>1</v>
      </c>
      <c r="E2">
        <v>1</v>
      </c>
      <c r="F2">
        <v>1</v>
      </c>
      <c r="G2" s="2">
        <f t="shared" ref="G2:G43" si="0">IF(L2=F2,1,0)</f>
        <v>1</v>
      </c>
      <c r="H2">
        <v>2</v>
      </c>
      <c r="I2">
        <v>2</v>
      </c>
      <c r="J2">
        <v>1</v>
      </c>
      <c r="K2">
        <v>1</v>
      </c>
      <c r="L2">
        <v>1</v>
      </c>
    </row>
    <row r="3" spans="1:17" ht="15.6">
      <c r="A3" t="s">
        <v>4</v>
      </c>
      <c r="B3">
        <v>1.5490562919999999</v>
      </c>
      <c r="C3" s="1">
        <v>1.6599294245242999</v>
      </c>
      <c r="D3" s="1">
        <v>2</v>
      </c>
      <c r="E3" s="1">
        <v>1</v>
      </c>
      <c r="F3">
        <v>2</v>
      </c>
      <c r="G3" s="2">
        <f t="shared" si="0"/>
        <v>1</v>
      </c>
      <c r="H3">
        <v>2</v>
      </c>
      <c r="I3">
        <v>2</v>
      </c>
      <c r="J3">
        <v>2</v>
      </c>
      <c r="K3">
        <v>2</v>
      </c>
      <c r="L3">
        <v>2</v>
      </c>
    </row>
    <row r="4" spans="1:17" ht="15.6">
      <c r="A4" t="s">
        <v>5</v>
      </c>
      <c r="B4">
        <v>1.595504746</v>
      </c>
      <c r="C4" s="1">
        <v>1.63764211535453</v>
      </c>
      <c r="D4" s="1">
        <v>1</v>
      </c>
      <c r="E4" s="1">
        <v>1</v>
      </c>
      <c r="F4">
        <v>1</v>
      </c>
      <c r="G4" s="2">
        <f t="shared" si="0"/>
        <v>0</v>
      </c>
      <c r="H4">
        <v>2</v>
      </c>
      <c r="I4">
        <v>2</v>
      </c>
      <c r="J4">
        <v>1</v>
      </c>
      <c r="K4">
        <v>1</v>
      </c>
      <c r="L4">
        <v>2</v>
      </c>
    </row>
    <row r="5" spans="1:17" ht="15.6">
      <c r="A5" t="s">
        <v>6</v>
      </c>
      <c r="B5">
        <v>1.4896293730000001</v>
      </c>
      <c r="C5" s="1">
        <v>1.5408204495906801</v>
      </c>
      <c r="D5" s="1">
        <v>1</v>
      </c>
      <c r="E5" s="1">
        <v>2</v>
      </c>
      <c r="F5">
        <v>1</v>
      </c>
      <c r="G5" s="2">
        <f t="shared" si="0"/>
        <v>0</v>
      </c>
      <c r="H5">
        <v>2</v>
      </c>
      <c r="I5">
        <v>2</v>
      </c>
      <c r="J5">
        <v>1</v>
      </c>
      <c r="K5">
        <v>1</v>
      </c>
      <c r="L5">
        <v>2</v>
      </c>
    </row>
    <row r="6" spans="1:17" ht="15.6">
      <c r="A6" t="s">
        <v>7</v>
      </c>
      <c r="B6">
        <v>1.6139788479999999</v>
      </c>
      <c r="C6" s="1">
        <v>1.7353912442922499</v>
      </c>
      <c r="D6" s="1">
        <v>1</v>
      </c>
      <c r="E6" s="1">
        <v>2</v>
      </c>
      <c r="F6">
        <v>2</v>
      </c>
      <c r="G6" s="2">
        <f t="shared" si="0"/>
        <v>0</v>
      </c>
      <c r="H6">
        <v>2</v>
      </c>
      <c r="I6">
        <v>2</v>
      </c>
      <c r="J6">
        <v>2</v>
      </c>
      <c r="K6">
        <v>2</v>
      </c>
      <c r="L6">
        <v>1</v>
      </c>
      <c r="Q6" t="s">
        <v>63</v>
      </c>
    </row>
    <row r="7" spans="1:17" ht="15.6">
      <c r="A7" t="s">
        <v>8</v>
      </c>
      <c r="B7">
        <v>1.6298734100000001</v>
      </c>
      <c r="C7" s="1">
        <v>1.6798812747001599</v>
      </c>
      <c r="D7">
        <v>1</v>
      </c>
      <c r="E7" s="1">
        <v>2</v>
      </c>
      <c r="F7">
        <v>1</v>
      </c>
      <c r="G7" s="2">
        <f t="shared" si="0"/>
        <v>0</v>
      </c>
      <c r="H7">
        <v>2</v>
      </c>
      <c r="I7">
        <v>2</v>
      </c>
      <c r="J7">
        <v>2</v>
      </c>
      <c r="K7">
        <v>2</v>
      </c>
      <c r="L7">
        <v>2</v>
      </c>
    </row>
    <row r="8" spans="1:17" ht="15.6">
      <c r="A8" t="s">
        <v>9</v>
      </c>
      <c r="B8">
        <v>1.3539685610000001</v>
      </c>
      <c r="C8" s="1">
        <v>1.4893980324268301</v>
      </c>
      <c r="D8" s="1">
        <v>2</v>
      </c>
      <c r="E8" s="1">
        <v>1</v>
      </c>
      <c r="F8">
        <v>2</v>
      </c>
      <c r="G8" s="2">
        <f t="shared" si="0"/>
        <v>0</v>
      </c>
      <c r="H8">
        <v>2</v>
      </c>
      <c r="I8">
        <v>2</v>
      </c>
      <c r="J8">
        <v>2</v>
      </c>
      <c r="K8">
        <v>2</v>
      </c>
      <c r="L8">
        <v>1</v>
      </c>
    </row>
    <row r="9" spans="1:17" ht="15.6">
      <c r="A9" t="s">
        <v>10</v>
      </c>
      <c r="B9">
        <v>1.4268298150000001</v>
      </c>
      <c r="C9" s="1">
        <v>1.4286434054374599</v>
      </c>
      <c r="D9" s="1">
        <v>2</v>
      </c>
      <c r="E9" s="1">
        <v>1</v>
      </c>
      <c r="F9">
        <v>1</v>
      </c>
      <c r="G9" s="2">
        <f t="shared" si="0"/>
        <v>0</v>
      </c>
      <c r="H9">
        <v>2</v>
      </c>
      <c r="I9">
        <v>2</v>
      </c>
      <c r="J9">
        <v>2</v>
      </c>
      <c r="K9">
        <v>1</v>
      </c>
      <c r="L9">
        <v>2</v>
      </c>
    </row>
    <row r="10" spans="1:17" ht="15.6">
      <c r="A10" t="s">
        <v>11</v>
      </c>
      <c r="B10">
        <v>1.437077105</v>
      </c>
      <c r="C10" s="1">
        <v>1.4481211900711</v>
      </c>
      <c r="D10" s="1">
        <v>2</v>
      </c>
      <c r="E10" s="1">
        <v>1</v>
      </c>
      <c r="F10">
        <v>1</v>
      </c>
      <c r="G10" s="2">
        <f t="shared" si="0"/>
        <v>0</v>
      </c>
      <c r="H10">
        <v>2</v>
      </c>
      <c r="I10">
        <v>2</v>
      </c>
      <c r="J10">
        <v>1</v>
      </c>
      <c r="K10">
        <v>1</v>
      </c>
      <c r="L10">
        <v>2</v>
      </c>
    </row>
    <row r="11" spans="1:17" ht="15.6">
      <c r="A11" t="s">
        <v>12</v>
      </c>
      <c r="B11">
        <v>1.3992590009999999</v>
      </c>
      <c r="C11" s="1">
        <v>1.5159654170274699</v>
      </c>
      <c r="D11" s="1">
        <v>2</v>
      </c>
      <c r="E11" s="1">
        <v>2</v>
      </c>
      <c r="F11">
        <v>2</v>
      </c>
      <c r="G11" s="2">
        <f t="shared" si="0"/>
        <v>0</v>
      </c>
      <c r="H11">
        <v>2</v>
      </c>
      <c r="I11">
        <v>2</v>
      </c>
      <c r="J11">
        <v>2</v>
      </c>
      <c r="K11">
        <v>2</v>
      </c>
      <c r="L11">
        <v>1</v>
      </c>
    </row>
    <row r="12" spans="1:17" ht="15.6">
      <c r="A12" t="s">
        <v>13</v>
      </c>
      <c r="B12">
        <v>1.4577724489999999</v>
      </c>
      <c r="C12">
        <v>1.52784755825996</v>
      </c>
      <c r="D12">
        <v>2</v>
      </c>
      <c r="E12">
        <v>1</v>
      </c>
      <c r="F12">
        <v>1</v>
      </c>
      <c r="G12" s="2">
        <f t="shared" si="0"/>
        <v>1</v>
      </c>
      <c r="H12">
        <v>2</v>
      </c>
      <c r="I12">
        <v>2</v>
      </c>
      <c r="J12">
        <v>1</v>
      </c>
      <c r="K12">
        <v>1</v>
      </c>
      <c r="L12">
        <v>1</v>
      </c>
    </row>
    <row r="13" spans="1:17" ht="15.6">
      <c r="A13" t="s">
        <v>14</v>
      </c>
      <c r="B13">
        <v>1.4465510850000001</v>
      </c>
      <c r="C13" s="1">
        <v>1.52677878737449</v>
      </c>
      <c r="D13">
        <v>2</v>
      </c>
      <c r="E13" s="1">
        <v>1</v>
      </c>
      <c r="F13">
        <v>2</v>
      </c>
      <c r="G13" s="2">
        <f t="shared" si="0"/>
        <v>1</v>
      </c>
      <c r="H13">
        <v>1</v>
      </c>
      <c r="I13">
        <v>2</v>
      </c>
      <c r="J13">
        <v>2</v>
      </c>
      <c r="K13">
        <v>1</v>
      </c>
      <c r="L13">
        <v>2</v>
      </c>
    </row>
    <row r="14" spans="1:17" ht="15.6">
      <c r="A14" t="s">
        <v>15</v>
      </c>
      <c r="B14">
        <v>1.4814936519999999</v>
      </c>
      <c r="C14" s="1">
        <v>1.5637792348861601</v>
      </c>
      <c r="D14" s="1">
        <v>2</v>
      </c>
      <c r="E14" s="1">
        <v>2</v>
      </c>
      <c r="F14">
        <v>2</v>
      </c>
      <c r="G14" s="2">
        <f t="shared" si="0"/>
        <v>1</v>
      </c>
      <c r="H14">
        <v>2</v>
      </c>
      <c r="I14">
        <v>2</v>
      </c>
      <c r="J14">
        <v>2</v>
      </c>
      <c r="K14">
        <v>2</v>
      </c>
      <c r="L14">
        <v>2</v>
      </c>
    </row>
    <row r="15" spans="1:17" ht="15.6">
      <c r="A15" t="s">
        <v>16</v>
      </c>
      <c r="B15">
        <v>1.518136173</v>
      </c>
      <c r="C15" s="1">
        <v>1.61319223046302</v>
      </c>
      <c r="D15" s="1">
        <v>2</v>
      </c>
      <c r="E15" s="1">
        <v>2</v>
      </c>
      <c r="F15">
        <v>2</v>
      </c>
      <c r="G15" s="2">
        <f t="shared" si="0"/>
        <v>1</v>
      </c>
      <c r="H15">
        <v>1</v>
      </c>
      <c r="I15">
        <v>2</v>
      </c>
      <c r="J15">
        <v>1</v>
      </c>
      <c r="K15">
        <v>1</v>
      </c>
      <c r="L15">
        <v>2</v>
      </c>
    </row>
    <row r="16" spans="1:17" ht="15.6">
      <c r="A16" t="s">
        <v>17</v>
      </c>
      <c r="B16">
        <v>1.4782475530000001</v>
      </c>
      <c r="C16" s="1">
        <v>1.6088215410709299</v>
      </c>
      <c r="D16" s="1">
        <v>2</v>
      </c>
      <c r="E16" s="1">
        <v>2</v>
      </c>
      <c r="F16">
        <v>2</v>
      </c>
      <c r="G16" s="2">
        <f t="shared" si="0"/>
        <v>1</v>
      </c>
      <c r="H16">
        <v>2</v>
      </c>
      <c r="I16">
        <v>2</v>
      </c>
      <c r="J16">
        <v>1</v>
      </c>
      <c r="K16">
        <v>1</v>
      </c>
      <c r="L16">
        <v>2</v>
      </c>
    </row>
    <row r="17" spans="1:12" ht="15.6">
      <c r="A17" t="s">
        <v>18</v>
      </c>
      <c r="B17">
        <v>1.442873538</v>
      </c>
      <c r="C17" s="1">
        <v>1.52409091591835</v>
      </c>
      <c r="D17" s="1">
        <v>2</v>
      </c>
      <c r="E17" s="1">
        <v>2</v>
      </c>
      <c r="F17">
        <v>2</v>
      </c>
      <c r="G17" s="2">
        <f t="shared" si="0"/>
        <v>0</v>
      </c>
      <c r="H17">
        <v>1</v>
      </c>
      <c r="I17">
        <v>2</v>
      </c>
      <c r="J17">
        <v>2</v>
      </c>
      <c r="K17">
        <v>1</v>
      </c>
      <c r="L17">
        <v>1</v>
      </c>
    </row>
    <row r="18" spans="1:12" ht="15.6">
      <c r="A18" t="s">
        <v>19</v>
      </c>
      <c r="B18">
        <v>1.5523400009999999</v>
      </c>
      <c r="C18" s="1">
        <v>1.63978707790374</v>
      </c>
      <c r="D18" s="1">
        <v>2</v>
      </c>
      <c r="E18" s="1">
        <v>2</v>
      </c>
      <c r="F18">
        <v>2</v>
      </c>
      <c r="G18" s="2">
        <f t="shared" si="0"/>
        <v>1</v>
      </c>
      <c r="H18">
        <v>1</v>
      </c>
      <c r="I18">
        <v>2</v>
      </c>
      <c r="J18">
        <v>1</v>
      </c>
      <c r="K18">
        <v>2</v>
      </c>
      <c r="L18">
        <v>2</v>
      </c>
    </row>
    <row r="19" spans="1:12" ht="15.6">
      <c r="A19" t="s">
        <v>20</v>
      </c>
      <c r="B19">
        <v>1.3417682950000001</v>
      </c>
      <c r="C19" s="1">
        <v>1.4108393490314399</v>
      </c>
      <c r="D19" s="1">
        <v>2</v>
      </c>
      <c r="E19" s="1">
        <v>1</v>
      </c>
      <c r="F19">
        <v>2</v>
      </c>
      <c r="G19" s="2">
        <f t="shared" si="0"/>
        <v>1</v>
      </c>
      <c r="H19">
        <v>2</v>
      </c>
      <c r="I19">
        <v>2</v>
      </c>
      <c r="J19">
        <v>2</v>
      </c>
      <c r="K19">
        <v>1</v>
      </c>
      <c r="L19">
        <v>2</v>
      </c>
    </row>
    <row r="20" spans="1:12" ht="15.6">
      <c r="A20" t="s">
        <v>21</v>
      </c>
      <c r="B20">
        <v>1.3882358669999999</v>
      </c>
      <c r="C20" s="1">
        <v>1.47282117605209</v>
      </c>
      <c r="D20" s="1">
        <v>2</v>
      </c>
      <c r="E20" s="1">
        <v>2</v>
      </c>
      <c r="F20">
        <v>2</v>
      </c>
      <c r="G20" s="2">
        <f t="shared" si="0"/>
        <v>0</v>
      </c>
      <c r="H20">
        <v>2</v>
      </c>
      <c r="I20">
        <v>2</v>
      </c>
      <c r="J20">
        <v>2</v>
      </c>
      <c r="K20">
        <v>2</v>
      </c>
      <c r="L20">
        <v>1</v>
      </c>
    </row>
    <row r="21" spans="1:12" ht="15.6">
      <c r="A21" t="s">
        <v>22</v>
      </c>
      <c r="B21">
        <v>1.542412817</v>
      </c>
      <c r="C21">
        <v>1.56519150733947</v>
      </c>
      <c r="D21">
        <v>2</v>
      </c>
      <c r="E21">
        <v>1</v>
      </c>
      <c r="F21">
        <v>1</v>
      </c>
      <c r="G21" s="2">
        <f t="shared" si="0"/>
        <v>1</v>
      </c>
      <c r="H21">
        <v>2</v>
      </c>
      <c r="I21">
        <v>2</v>
      </c>
      <c r="J21">
        <v>1</v>
      </c>
      <c r="K21">
        <v>2</v>
      </c>
      <c r="L21">
        <v>1</v>
      </c>
    </row>
    <row r="22" spans="1:12" ht="15.6">
      <c r="A22" t="s">
        <v>23</v>
      </c>
      <c r="B22">
        <v>1.5747122469999999</v>
      </c>
      <c r="C22">
        <v>1.6964357644319501</v>
      </c>
      <c r="D22">
        <v>2</v>
      </c>
      <c r="E22">
        <v>2</v>
      </c>
      <c r="F22">
        <v>2</v>
      </c>
      <c r="G22" s="2">
        <f t="shared" si="0"/>
        <v>1</v>
      </c>
      <c r="H22">
        <v>2</v>
      </c>
      <c r="I22">
        <v>2</v>
      </c>
      <c r="J22">
        <v>2</v>
      </c>
      <c r="K22">
        <v>1</v>
      </c>
      <c r="L22">
        <v>2</v>
      </c>
    </row>
    <row r="23" spans="1:12" ht="15.6">
      <c r="A23" t="s">
        <v>51</v>
      </c>
      <c r="B23">
        <v>1.623350114</v>
      </c>
      <c r="C23">
        <v>1.7195099294185601</v>
      </c>
      <c r="D23">
        <v>2</v>
      </c>
      <c r="E23">
        <v>2</v>
      </c>
      <c r="F23">
        <v>2</v>
      </c>
      <c r="G23" s="2">
        <f t="shared" si="0"/>
        <v>0</v>
      </c>
      <c r="H23">
        <v>2</v>
      </c>
      <c r="I23">
        <v>2</v>
      </c>
      <c r="J23">
        <v>2</v>
      </c>
      <c r="K23">
        <v>2</v>
      </c>
      <c r="L23">
        <v>1</v>
      </c>
    </row>
    <row r="24" spans="1:12" ht="15.6">
      <c r="A24" t="s">
        <v>24</v>
      </c>
      <c r="B24">
        <v>1.3428693709999999</v>
      </c>
      <c r="C24">
        <v>1.47866547107696</v>
      </c>
      <c r="D24">
        <v>2</v>
      </c>
      <c r="E24">
        <v>2</v>
      </c>
      <c r="F24">
        <v>2</v>
      </c>
      <c r="G24" s="2">
        <f t="shared" si="0"/>
        <v>1</v>
      </c>
      <c r="H24">
        <v>2</v>
      </c>
      <c r="I24">
        <v>2</v>
      </c>
      <c r="J24">
        <v>2</v>
      </c>
      <c r="K24">
        <v>2</v>
      </c>
      <c r="L24">
        <v>2</v>
      </c>
    </row>
    <row r="25" spans="1:12" ht="15.6">
      <c r="A25" t="s">
        <v>25</v>
      </c>
      <c r="B25">
        <v>1.5724552869999999</v>
      </c>
      <c r="C25" s="1">
        <v>1.68065489828586</v>
      </c>
      <c r="D25" s="1">
        <v>2</v>
      </c>
      <c r="E25" s="1">
        <v>1</v>
      </c>
      <c r="F25">
        <v>2</v>
      </c>
      <c r="G25" s="2">
        <f t="shared" si="0"/>
        <v>1</v>
      </c>
      <c r="H25">
        <v>2</v>
      </c>
      <c r="I25">
        <v>2</v>
      </c>
      <c r="J25">
        <v>1</v>
      </c>
      <c r="K25">
        <v>1</v>
      </c>
      <c r="L25">
        <v>2</v>
      </c>
    </row>
    <row r="26" spans="1:12" ht="15.6">
      <c r="A26" t="s">
        <v>26</v>
      </c>
      <c r="B26">
        <v>1.452882826</v>
      </c>
      <c r="C26" s="1">
        <v>1.59756943583488</v>
      </c>
      <c r="D26" s="1">
        <v>2</v>
      </c>
      <c r="E26" s="1">
        <v>2</v>
      </c>
      <c r="F26">
        <v>2</v>
      </c>
      <c r="G26" s="2">
        <f t="shared" si="0"/>
        <v>1</v>
      </c>
      <c r="H26">
        <v>2</v>
      </c>
      <c r="I26">
        <v>1</v>
      </c>
      <c r="J26">
        <v>2</v>
      </c>
      <c r="K26">
        <v>2</v>
      </c>
      <c r="L26">
        <v>2</v>
      </c>
    </row>
    <row r="27" spans="1:12" ht="15.6">
      <c r="A27" t="s">
        <v>27</v>
      </c>
      <c r="B27">
        <v>1.5656932589999999</v>
      </c>
      <c r="C27" s="1">
        <v>1.57880958914756</v>
      </c>
      <c r="D27" s="1">
        <v>1</v>
      </c>
      <c r="E27" s="1">
        <v>1</v>
      </c>
      <c r="F27">
        <v>1</v>
      </c>
      <c r="G27" s="2">
        <f t="shared" si="0"/>
        <v>0</v>
      </c>
      <c r="H27">
        <v>2</v>
      </c>
      <c r="I27">
        <v>2</v>
      </c>
      <c r="J27">
        <v>2</v>
      </c>
      <c r="K27">
        <v>1</v>
      </c>
      <c r="L27">
        <v>2</v>
      </c>
    </row>
    <row r="28" spans="1:12" ht="15.6">
      <c r="A28" t="s">
        <v>28</v>
      </c>
      <c r="B28">
        <v>1.3830689490000001</v>
      </c>
      <c r="C28" s="1">
        <v>1.41709652543067</v>
      </c>
      <c r="D28" s="1">
        <v>1</v>
      </c>
      <c r="E28" s="1">
        <v>2</v>
      </c>
      <c r="F28">
        <v>1</v>
      </c>
      <c r="G28" s="2">
        <f t="shared" si="0"/>
        <v>0</v>
      </c>
      <c r="H28">
        <v>2</v>
      </c>
      <c r="I28">
        <v>2</v>
      </c>
      <c r="J28">
        <v>1</v>
      </c>
      <c r="K28">
        <v>2</v>
      </c>
      <c r="L28">
        <v>2</v>
      </c>
    </row>
    <row r="29" spans="1:12" ht="15.6">
      <c r="A29" t="s">
        <v>29</v>
      </c>
      <c r="B29">
        <v>1.403268129</v>
      </c>
      <c r="C29" s="1">
        <v>1.4473003447055801</v>
      </c>
      <c r="D29" s="1">
        <v>1</v>
      </c>
      <c r="E29" s="1">
        <v>2</v>
      </c>
      <c r="F29">
        <v>1</v>
      </c>
      <c r="G29" s="2">
        <f t="shared" si="0"/>
        <v>0</v>
      </c>
      <c r="H29">
        <v>2</v>
      </c>
      <c r="I29">
        <v>2</v>
      </c>
      <c r="J29">
        <v>1</v>
      </c>
      <c r="K29">
        <v>1</v>
      </c>
      <c r="L29">
        <v>2</v>
      </c>
    </row>
    <row r="30" spans="1:12" ht="15.6">
      <c r="A30" t="s">
        <v>30</v>
      </c>
      <c r="B30">
        <v>1.5396141860000001</v>
      </c>
      <c r="C30" s="1">
        <v>1.5822405070066401</v>
      </c>
      <c r="D30" s="1">
        <v>1</v>
      </c>
      <c r="E30" s="1">
        <v>1</v>
      </c>
      <c r="F30">
        <v>1</v>
      </c>
      <c r="G30" s="2">
        <f t="shared" si="0"/>
        <v>1</v>
      </c>
      <c r="H30">
        <v>2</v>
      </c>
      <c r="I30">
        <v>2</v>
      </c>
      <c r="J30">
        <v>1</v>
      </c>
      <c r="K30">
        <v>1</v>
      </c>
      <c r="L30">
        <v>1</v>
      </c>
    </row>
    <row r="31" spans="1:12" ht="15.6">
      <c r="A31" t="s">
        <v>31</v>
      </c>
      <c r="B31">
        <v>1.561868593</v>
      </c>
      <c r="C31" s="1">
        <v>1.5862572342157299</v>
      </c>
      <c r="D31" s="1">
        <v>1</v>
      </c>
      <c r="E31" s="1">
        <v>1</v>
      </c>
      <c r="F31">
        <v>1</v>
      </c>
      <c r="G31" s="2">
        <f t="shared" si="0"/>
        <v>1</v>
      </c>
      <c r="H31">
        <v>2</v>
      </c>
      <c r="I31">
        <v>2</v>
      </c>
      <c r="J31">
        <v>2</v>
      </c>
      <c r="K31">
        <v>2</v>
      </c>
      <c r="L31">
        <v>1</v>
      </c>
    </row>
    <row r="32" spans="1:12" ht="15.6">
      <c r="A32" t="s">
        <v>32</v>
      </c>
      <c r="B32">
        <v>1.4333274659999999</v>
      </c>
      <c r="C32" s="1">
        <v>1.5833145678043301</v>
      </c>
      <c r="D32" s="1">
        <v>2</v>
      </c>
      <c r="E32" s="1">
        <v>2</v>
      </c>
      <c r="F32">
        <v>2</v>
      </c>
      <c r="G32" s="2">
        <f t="shared" si="0"/>
        <v>1</v>
      </c>
      <c r="H32">
        <v>2</v>
      </c>
      <c r="I32">
        <v>1</v>
      </c>
      <c r="J32">
        <v>1</v>
      </c>
      <c r="K32">
        <v>1</v>
      </c>
      <c r="L32">
        <v>2</v>
      </c>
    </row>
    <row r="33" spans="1:12" ht="15.6">
      <c r="A33" t="s">
        <v>33</v>
      </c>
      <c r="B33">
        <v>1.4473170639999999</v>
      </c>
      <c r="C33" s="1">
        <v>1.52044561505317</v>
      </c>
      <c r="D33" s="1">
        <v>2</v>
      </c>
      <c r="E33" s="1">
        <v>1</v>
      </c>
      <c r="F33">
        <v>2</v>
      </c>
      <c r="G33" s="2">
        <f t="shared" si="0"/>
        <v>1</v>
      </c>
      <c r="H33">
        <v>2</v>
      </c>
      <c r="I33">
        <v>1</v>
      </c>
      <c r="J33">
        <v>2</v>
      </c>
      <c r="K33">
        <v>2</v>
      </c>
      <c r="L33">
        <v>2</v>
      </c>
    </row>
    <row r="34" spans="1:12" ht="15.6">
      <c r="A34" t="s">
        <v>52</v>
      </c>
      <c r="B34">
        <v>1.4762646559999999</v>
      </c>
      <c r="C34" s="1">
        <v>1.4549385905265799</v>
      </c>
      <c r="D34" s="1">
        <v>1</v>
      </c>
      <c r="E34" s="1">
        <v>1</v>
      </c>
      <c r="F34">
        <v>1</v>
      </c>
      <c r="G34" s="2">
        <f t="shared" si="0"/>
        <v>0</v>
      </c>
      <c r="H34">
        <v>2</v>
      </c>
      <c r="I34">
        <v>2</v>
      </c>
      <c r="J34">
        <v>2</v>
      </c>
      <c r="K34">
        <v>2</v>
      </c>
      <c r="L34">
        <v>2</v>
      </c>
    </row>
    <row r="35" spans="1:12" ht="15" customHeight="1">
      <c r="A35" t="s">
        <v>34</v>
      </c>
      <c r="B35">
        <v>1.3922276499999999</v>
      </c>
      <c r="C35" s="1">
        <v>1.45248818397521</v>
      </c>
      <c r="D35" s="1">
        <v>2</v>
      </c>
      <c r="E35" s="1">
        <v>2</v>
      </c>
      <c r="F35">
        <v>1</v>
      </c>
      <c r="G35" s="2">
        <f t="shared" si="0"/>
        <v>0</v>
      </c>
      <c r="H35">
        <v>2</v>
      </c>
      <c r="I35">
        <v>2</v>
      </c>
      <c r="J35">
        <v>2</v>
      </c>
      <c r="K35">
        <v>1</v>
      </c>
      <c r="L35">
        <v>2</v>
      </c>
    </row>
    <row r="36" spans="1:12" ht="15.6">
      <c r="A36" t="s">
        <v>35</v>
      </c>
      <c r="B36">
        <v>1.3820234840000001</v>
      </c>
      <c r="C36" s="1">
        <v>1.45835918188095</v>
      </c>
      <c r="D36" s="1">
        <v>2</v>
      </c>
      <c r="E36" s="1">
        <v>2</v>
      </c>
      <c r="F36">
        <v>2</v>
      </c>
      <c r="G36" s="2">
        <f t="shared" si="0"/>
        <v>1</v>
      </c>
      <c r="H36">
        <v>2</v>
      </c>
      <c r="I36">
        <v>2</v>
      </c>
      <c r="J36">
        <v>2</v>
      </c>
      <c r="K36">
        <v>1</v>
      </c>
      <c r="L36">
        <v>2</v>
      </c>
    </row>
    <row r="37" spans="1:12" ht="15.6">
      <c r="A37" t="s">
        <v>36</v>
      </c>
      <c r="B37">
        <v>1.3735945519999999</v>
      </c>
      <c r="C37" s="1">
        <v>1.47578617930412</v>
      </c>
      <c r="D37" s="1">
        <v>2</v>
      </c>
      <c r="E37" s="1">
        <v>2</v>
      </c>
      <c r="F37">
        <v>2</v>
      </c>
      <c r="G37" s="2">
        <f t="shared" si="0"/>
        <v>1</v>
      </c>
      <c r="H37">
        <v>2</v>
      </c>
      <c r="I37">
        <v>2</v>
      </c>
      <c r="J37">
        <v>2</v>
      </c>
      <c r="K37">
        <v>2</v>
      </c>
      <c r="L37">
        <v>2</v>
      </c>
    </row>
    <row r="38" spans="1:12" ht="15.6">
      <c r="A38" t="s">
        <v>37</v>
      </c>
      <c r="B38">
        <v>1.493997544</v>
      </c>
      <c r="C38" s="1">
        <v>1.5777362287044501</v>
      </c>
      <c r="D38" s="1">
        <v>2</v>
      </c>
      <c r="E38" s="1">
        <v>2</v>
      </c>
      <c r="F38">
        <v>2</v>
      </c>
      <c r="G38" s="2">
        <f t="shared" si="0"/>
        <v>1</v>
      </c>
      <c r="H38">
        <v>2</v>
      </c>
      <c r="I38">
        <v>1</v>
      </c>
      <c r="J38">
        <v>2</v>
      </c>
      <c r="K38">
        <v>1</v>
      </c>
      <c r="L38">
        <v>2</v>
      </c>
    </row>
    <row r="39" spans="1:12" ht="15.6">
      <c r="A39" t="s">
        <v>38</v>
      </c>
      <c r="B39">
        <v>1.363680303</v>
      </c>
      <c r="C39" s="1">
        <v>1.4877243041992101</v>
      </c>
      <c r="D39" s="1">
        <v>1</v>
      </c>
      <c r="E39" s="1">
        <v>2</v>
      </c>
      <c r="F39">
        <v>2</v>
      </c>
      <c r="G39" s="2">
        <f t="shared" si="0"/>
        <v>1</v>
      </c>
      <c r="H39">
        <v>2</v>
      </c>
      <c r="I39">
        <v>2</v>
      </c>
      <c r="J39">
        <v>1</v>
      </c>
      <c r="K39">
        <v>1</v>
      </c>
      <c r="L39">
        <v>2</v>
      </c>
    </row>
    <row r="40" spans="1:12" ht="15.6">
      <c r="A40" t="s">
        <v>39</v>
      </c>
      <c r="B40">
        <v>1.4316231909999999</v>
      </c>
      <c r="C40" s="1">
        <v>1.48927806317806</v>
      </c>
      <c r="D40" s="1">
        <v>1</v>
      </c>
      <c r="E40" s="1">
        <v>2</v>
      </c>
      <c r="F40">
        <v>1</v>
      </c>
      <c r="G40" s="2">
        <f t="shared" si="0"/>
        <v>1</v>
      </c>
      <c r="H40">
        <v>2</v>
      </c>
      <c r="I40">
        <v>1</v>
      </c>
      <c r="J40">
        <v>2</v>
      </c>
      <c r="K40">
        <v>2</v>
      </c>
      <c r="L40">
        <v>1</v>
      </c>
    </row>
    <row r="41" spans="1:12" ht="15.6">
      <c r="A41" t="s">
        <v>40</v>
      </c>
      <c r="B41">
        <v>1.4257145819999999</v>
      </c>
      <c r="C41" s="1">
        <v>1.4614739418029701</v>
      </c>
      <c r="D41" s="1">
        <v>1</v>
      </c>
      <c r="E41" s="1">
        <v>1</v>
      </c>
      <c r="F41">
        <v>1</v>
      </c>
      <c r="G41" s="2">
        <f t="shared" si="0"/>
        <v>1</v>
      </c>
      <c r="H41">
        <v>2</v>
      </c>
      <c r="I41">
        <v>1</v>
      </c>
      <c r="J41">
        <v>1</v>
      </c>
      <c r="K41">
        <v>2</v>
      </c>
      <c r="L41">
        <v>1</v>
      </c>
    </row>
    <row r="42" spans="1:12" ht="15.6">
      <c r="A42" t="s">
        <v>41</v>
      </c>
      <c r="B42">
        <v>1.6350788030000001</v>
      </c>
      <c r="C42" s="1">
        <v>1.68001721799373</v>
      </c>
      <c r="D42" s="1">
        <v>1</v>
      </c>
      <c r="E42" s="1">
        <v>1</v>
      </c>
      <c r="F42">
        <v>1</v>
      </c>
      <c r="G42" s="2">
        <f t="shared" si="0"/>
        <v>0</v>
      </c>
      <c r="H42">
        <v>1</v>
      </c>
      <c r="I42">
        <v>1</v>
      </c>
      <c r="J42">
        <v>1</v>
      </c>
      <c r="K42">
        <v>1</v>
      </c>
      <c r="L42">
        <v>2</v>
      </c>
    </row>
    <row r="43" spans="1:12" ht="15.6">
      <c r="A43" t="s">
        <v>42</v>
      </c>
      <c r="B43">
        <v>1.637926489</v>
      </c>
      <c r="C43" s="1">
        <v>1.6832835078239401</v>
      </c>
      <c r="D43" s="1">
        <v>1</v>
      </c>
      <c r="E43" s="1">
        <v>1</v>
      </c>
      <c r="F43">
        <v>1</v>
      </c>
      <c r="G43" s="2">
        <f t="shared" si="0"/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ht="15.6">
      <c r="D44">
        <f>35/42</f>
        <v>0.83333333333333337</v>
      </c>
      <c r="E44">
        <f>30/42</f>
        <v>0.7142857142857143</v>
      </c>
      <c r="G44" s="2">
        <f>SUM(G2:G43)</f>
        <v>25</v>
      </c>
      <c r="H44">
        <f>21/42</f>
        <v>0.5</v>
      </c>
      <c r="I44">
        <f>23/42</f>
        <v>0.54761904761904767</v>
      </c>
      <c r="J44">
        <f>29/42</f>
        <v>0.69047619047619047</v>
      </c>
      <c r="K44">
        <f>24/42</f>
        <v>0.5714285714285714</v>
      </c>
      <c r="L44">
        <f>25/42</f>
        <v>0.59523809523809523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003B-93E0-430D-9169-BDD16057CDC5}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6E07-0D1F-4106-8CAF-2F141EF5E144}">
  <dimension ref="A1:L44"/>
  <sheetViews>
    <sheetView topLeftCell="A25" workbookViewId="0">
      <selection activeCell="H44" sqref="H44:L44"/>
    </sheetView>
  </sheetViews>
  <sheetFormatPr defaultRowHeight="13.8"/>
  <cols>
    <col min="1" max="1" width="14.33203125" customWidth="1"/>
    <col min="2" max="2" width="18" customWidth="1"/>
    <col min="3" max="3" width="19.77734375" customWidth="1"/>
    <col min="5" max="5" width="17.88671875" customWidth="1"/>
    <col min="7" max="7" width="8.33203125" customWidth="1"/>
    <col min="8" max="8" width="15.21875" customWidth="1"/>
    <col min="9" max="9" width="18" customWidth="1"/>
    <col min="10" max="10" width="25" customWidth="1"/>
    <col min="11" max="11" width="30" customWidth="1"/>
    <col min="12" max="12" width="15.33203125" customWidth="1"/>
  </cols>
  <sheetData>
    <row r="1" spans="1:12">
      <c r="A1" t="s">
        <v>0</v>
      </c>
      <c r="B1" t="s">
        <v>1</v>
      </c>
      <c r="C1" t="s">
        <v>2</v>
      </c>
      <c r="D1" t="s">
        <v>45</v>
      </c>
      <c r="E1" t="s">
        <v>43</v>
      </c>
      <c r="F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2" ht="15.6">
      <c r="A2" t="s">
        <v>3</v>
      </c>
      <c r="B2">
        <v>1.4614072440000001</v>
      </c>
      <c r="C2" s="1">
        <v>1.52597871422767</v>
      </c>
      <c r="D2">
        <v>1</v>
      </c>
      <c r="E2">
        <v>1</v>
      </c>
      <c r="F2">
        <v>1</v>
      </c>
      <c r="G2" s="2">
        <f>IF(L2=F2,1,0)</f>
        <v>1</v>
      </c>
      <c r="H2">
        <v>2</v>
      </c>
      <c r="I2">
        <v>1</v>
      </c>
      <c r="J2">
        <v>1</v>
      </c>
      <c r="K2">
        <v>1</v>
      </c>
      <c r="L2">
        <v>1</v>
      </c>
    </row>
    <row r="3" spans="1:12" ht="15.6">
      <c r="A3" t="s">
        <v>4</v>
      </c>
      <c r="B3">
        <v>1.5490562919999999</v>
      </c>
      <c r="C3" s="1">
        <v>1.6599294245242999</v>
      </c>
      <c r="D3" s="1">
        <v>2</v>
      </c>
      <c r="E3" s="1">
        <v>1</v>
      </c>
      <c r="F3">
        <v>2</v>
      </c>
      <c r="G3" s="2">
        <f t="shared" ref="G3:G43" si="0">IF(L3=F3,1,0)</f>
        <v>1</v>
      </c>
      <c r="H3">
        <v>2</v>
      </c>
      <c r="I3">
        <v>2</v>
      </c>
      <c r="J3">
        <v>1</v>
      </c>
      <c r="K3">
        <v>2</v>
      </c>
      <c r="L3">
        <v>2</v>
      </c>
    </row>
    <row r="4" spans="1:12" ht="15.6">
      <c r="A4" t="s">
        <v>5</v>
      </c>
      <c r="B4">
        <v>1.595504746</v>
      </c>
      <c r="C4" s="1">
        <v>1.63764211535453</v>
      </c>
      <c r="D4" s="1">
        <v>1</v>
      </c>
      <c r="E4" s="1">
        <v>1</v>
      </c>
      <c r="F4">
        <v>1</v>
      </c>
      <c r="G4" s="2">
        <f t="shared" si="0"/>
        <v>1</v>
      </c>
      <c r="H4">
        <v>2</v>
      </c>
      <c r="I4">
        <v>1</v>
      </c>
      <c r="J4">
        <v>1</v>
      </c>
      <c r="K4">
        <v>2</v>
      </c>
      <c r="L4">
        <v>1</v>
      </c>
    </row>
    <row r="5" spans="1:12" ht="15.6">
      <c r="A5" t="s">
        <v>6</v>
      </c>
      <c r="B5">
        <v>1.4896293730000001</v>
      </c>
      <c r="C5" s="1">
        <v>1.5408204495906801</v>
      </c>
      <c r="D5" s="1">
        <v>1</v>
      </c>
      <c r="E5" s="1">
        <v>2</v>
      </c>
      <c r="F5">
        <v>1</v>
      </c>
      <c r="G5" s="2">
        <f t="shared" si="0"/>
        <v>0</v>
      </c>
      <c r="H5">
        <v>2</v>
      </c>
      <c r="I5">
        <v>1</v>
      </c>
      <c r="J5">
        <v>1</v>
      </c>
      <c r="K5">
        <v>1</v>
      </c>
      <c r="L5">
        <v>2</v>
      </c>
    </row>
    <row r="6" spans="1:12" ht="15.6">
      <c r="A6" t="s">
        <v>7</v>
      </c>
      <c r="B6">
        <v>1.6139788479999999</v>
      </c>
      <c r="C6" s="1">
        <v>1.7353912442922499</v>
      </c>
      <c r="D6" s="1">
        <v>1</v>
      </c>
      <c r="E6" s="1">
        <v>2</v>
      </c>
      <c r="F6">
        <v>2</v>
      </c>
      <c r="G6" s="2">
        <f t="shared" si="0"/>
        <v>0</v>
      </c>
      <c r="H6">
        <v>2</v>
      </c>
      <c r="I6">
        <v>2</v>
      </c>
      <c r="J6">
        <v>2</v>
      </c>
      <c r="K6">
        <v>2</v>
      </c>
      <c r="L6">
        <v>1</v>
      </c>
    </row>
    <row r="7" spans="1:12" ht="15.6">
      <c r="A7" t="s">
        <v>8</v>
      </c>
      <c r="B7">
        <v>1.6298734100000001</v>
      </c>
      <c r="C7" s="1">
        <v>1.6798812747001599</v>
      </c>
      <c r="D7">
        <v>1</v>
      </c>
      <c r="E7" s="1">
        <v>2</v>
      </c>
      <c r="F7">
        <v>1</v>
      </c>
      <c r="G7" s="2">
        <f t="shared" si="0"/>
        <v>1</v>
      </c>
      <c r="H7">
        <v>2</v>
      </c>
      <c r="I7">
        <v>1</v>
      </c>
      <c r="J7">
        <v>2</v>
      </c>
      <c r="K7">
        <v>1</v>
      </c>
      <c r="L7">
        <v>1</v>
      </c>
    </row>
    <row r="8" spans="1:12" ht="15.6">
      <c r="A8" t="s">
        <v>9</v>
      </c>
      <c r="B8">
        <v>1.3539685610000001</v>
      </c>
      <c r="C8" s="1">
        <v>1.4893980324268301</v>
      </c>
      <c r="D8" s="1">
        <v>2</v>
      </c>
      <c r="E8" s="1">
        <v>1</v>
      </c>
      <c r="F8">
        <v>2</v>
      </c>
      <c r="G8" s="2">
        <f t="shared" si="0"/>
        <v>1</v>
      </c>
      <c r="H8">
        <v>1</v>
      </c>
      <c r="I8">
        <v>2</v>
      </c>
      <c r="J8">
        <v>2</v>
      </c>
      <c r="K8">
        <v>1</v>
      </c>
      <c r="L8">
        <v>2</v>
      </c>
    </row>
    <row r="9" spans="1:12" ht="15.6">
      <c r="A9" t="s">
        <v>10</v>
      </c>
      <c r="B9">
        <v>1.4268298150000001</v>
      </c>
      <c r="C9" s="1">
        <v>1.4286434054374599</v>
      </c>
      <c r="D9" s="1">
        <v>2</v>
      </c>
      <c r="E9" s="1">
        <v>1</v>
      </c>
      <c r="F9">
        <v>1</v>
      </c>
      <c r="G9" s="2">
        <f t="shared" si="0"/>
        <v>0</v>
      </c>
      <c r="H9">
        <v>1</v>
      </c>
      <c r="I9">
        <v>1</v>
      </c>
      <c r="J9">
        <v>1</v>
      </c>
      <c r="K9">
        <v>2</v>
      </c>
      <c r="L9">
        <v>2</v>
      </c>
    </row>
    <row r="10" spans="1:12" ht="15.6">
      <c r="A10" t="s">
        <v>11</v>
      </c>
      <c r="B10">
        <v>1.437077105</v>
      </c>
      <c r="C10" s="1">
        <v>1.4481211900711</v>
      </c>
      <c r="D10" s="1">
        <v>2</v>
      </c>
      <c r="E10" s="1">
        <v>1</v>
      </c>
      <c r="F10">
        <v>1</v>
      </c>
      <c r="G10" s="2">
        <f t="shared" si="0"/>
        <v>0</v>
      </c>
      <c r="H10">
        <v>2</v>
      </c>
      <c r="I10">
        <v>2</v>
      </c>
      <c r="J10">
        <v>2</v>
      </c>
      <c r="K10">
        <v>2</v>
      </c>
      <c r="L10">
        <v>2</v>
      </c>
    </row>
    <row r="11" spans="1:12" ht="15.6">
      <c r="A11" t="s">
        <v>12</v>
      </c>
      <c r="B11">
        <v>1.3992590009999999</v>
      </c>
      <c r="C11" s="1">
        <v>1.5159654170274699</v>
      </c>
      <c r="D11" s="1">
        <v>2</v>
      </c>
      <c r="E11" s="1">
        <v>2</v>
      </c>
      <c r="F11">
        <v>2</v>
      </c>
      <c r="G11" s="2">
        <f t="shared" si="0"/>
        <v>0</v>
      </c>
      <c r="H11">
        <v>2</v>
      </c>
      <c r="I11">
        <v>1</v>
      </c>
      <c r="J11">
        <v>2</v>
      </c>
      <c r="K11">
        <v>2</v>
      </c>
      <c r="L11">
        <v>1</v>
      </c>
    </row>
    <row r="12" spans="1:12" ht="15.6">
      <c r="A12" t="s">
        <v>13</v>
      </c>
      <c r="B12">
        <v>1.4577724489999999</v>
      </c>
      <c r="C12">
        <v>1.52784755825996</v>
      </c>
      <c r="D12">
        <v>2</v>
      </c>
      <c r="E12">
        <v>1</v>
      </c>
      <c r="F12">
        <v>1</v>
      </c>
      <c r="G12" s="2">
        <f t="shared" si="0"/>
        <v>1</v>
      </c>
      <c r="H12">
        <v>1</v>
      </c>
      <c r="I12">
        <v>1</v>
      </c>
      <c r="J12">
        <v>1</v>
      </c>
      <c r="K12">
        <v>2</v>
      </c>
      <c r="L12">
        <v>1</v>
      </c>
    </row>
    <row r="13" spans="1:12" ht="15.6">
      <c r="A13" t="s">
        <v>14</v>
      </c>
      <c r="B13">
        <v>1.4465510850000001</v>
      </c>
      <c r="C13" s="1">
        <v>1.52677878737449</v>
      </c>
      <c r="D13">
        <v>2</v>
      </c>
      <c r="E13" s="1">
        <v>1</v>
      </c>
      <c r="F13">
        <v>2</v>
      </c>
      <c r="G13" s="2">
        <f t="shared" si="0"/>
        <v>0</v>
      </c>
      <c r="H13">
        <v>2</v>
      </c>
      <c r="I13">
        <v>1</v>
      </c>
      <c r="J13">
        <v>2</v>
      </c>
      <c r="K13">
        <v>2</v>
      </c>
      <c r="L13">
        <v>1</v>
      </c>
    </row>
    <row r="14" spans="1:12" ht="15.6">
      <c r="A14" t="s">
        <v>15</v>
      </c>
      <c r="B14">
        <v>1.4814936519999999</v>
      </c>
      <c r="C14" s="1">
        <v>1.5637792348861601</v>
      </c>
      <c r="D14" s="1">
        <v>2</v>
      </c>
      <c r="E14" s="1">
        <v>2</v>
      </c>
      <c r="F14">
        <v>2</v>
      </c>
      <c r="G14" s="2">
        <f t="shared" si="0"/>
        <v>1</v>
      </c>
      <c r="H14">
        <v>2</v>
      </c>
      <c r="I14">
        <v>1</v>
      </c>
      <c r="J14">
        <v>2</v>
      </c>
      <c r="K14">
        <v>2</v>
      </c>
      <c r="L14">
        <v>2</v>
      </c>
    </row>
    <row r="15" spans="1:12" ht="15.6">
      <c r="A15" t="s">
        <v>16</v>
      </c>
      <c r="B15">
        <v>1.518136173</v>
      </c>
      <c r="C15" s="1">
        <v>1.61319223046302</v>
      </c>
      <c r="D15" s="1">
        <v>2</v>
      </c>
      <c r="E15" s="1">
        <v>2</v>
      </c>
      <c r="F15">
        <v>2</v>
      </c>
      <c r="G15" s="2">
        <f t="shared" si="0"/>
        <v>0</v>
      </c>
      <c r="H15">
        <v>2</v>
      </c>
      <c r="I15">
        <v>2</v>
      </c>
      <c r="J15">
        <v>1</v>
      </c>
      <c r="K15">
        <v>2</v>
      </c>
      <c r="L15">
        <v>1</v>
      </c>
    </row>
    <row r="16" spans="1:12" ht="15.6">
      <c r="A16" t="s">
        <v>17</v>
      </c>
      <c r="B16">
        <v>1.4782475530000001</v>
      </c>
      <c r="C16" s="1">
        <v>1.6088215410709299</v>
      </c>
      <c r="D16" s="1">
        <v>2</v>
      </c>
      <c r="E16" s="1">
        <v>2</v>
      </c>
      <c r="F16">
        <v>2</v>
      </c>
      <c r="G16" s="2">
        <f t="shared" si="0"/>
        <v>0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ht="15.6">
      <c r="A17" t="s">
        <v>18</v>
      </c>
      <c r="B17">
        <v>1.442873538</v>
      </c>
      <c r="C17" s="1">
        <v>1.52409091591835</v>
      </c>
      <c r="D17" s="1">
        <v>2</v>
      </c>
      <c r="E17" s="1">
        <v>2</v>
      </c>
      <c r="F17">
        <v>2</v>
      </c>
      <c r="G17" s="2">
        <f t="shared" si="0"/>
        <v>1</v>
      </c>
      <c r="H17">
        <v>1</v>
      </c>
      <c r="I17">
        <v>1</v>
      </c>
      <c r="J17">
        <v>2</v>
      </c>
      <c r="K17">
        <v>1</v>
      </c>
      <c r="L17">
        <v>2</v>
      </c>
    </row>
    <row r="18" spans="1:12" ht="15.6">
      <c r="A18" t="s">
        <v>19</v>
      </c>
      <c r="B18">
        <v>1.5523400009999999</v>
      </c>
      <c r="C18" s="1">
        <v>1.63978707790374</v>
      </c>
      <c r="D18" s="1">
        <v>2</v>
      </c>
      <c r="E18" s="1">
        <v>2</v>
      </c>
      <c r="F18">
        <v>2</v>
      </c>
      <c r="G18" s="2">
        <f t="shared" si="0"/>
        <v>1</v>
      </c>
      <c r="H18">
        <v>1</v>
      </c>
      <c r="I18">
        <v>2</v>
      </c>
      <c r="J18">
        <v>1</v>
      </c>
      <c r="K18">
        <v>2</v>
      </c>
      <c r="L18">
        <v>2</v>
      </c>
    </row>
    <row r="19" spans="1:12" ht="15.6">
      <c r="A19" t="s">
        <v>20</v>
      </c>
      <c r="B19">
        <v>1.3417682950000001</v>
      </c>
      <c r="C19" s="1">
        <v>1.4108393490314399</v>
      </c>
      <c r="D19" s="1">
        <v>2</v>
      </c>
      <c r="E19" s="1">
        <v>1</v>
      </c>
      <c r="F19">
        <v>2</v>
      </c>
      <c r="G19" s="2">
        <f t="shared" si="0"/>
        <v>1</v>
      </c>
      <c r="H19">
        <v>1</v>
      </c>
      <c r="I19">
        <v>2</v>
      </c>
      <c r="J19">
        <v>2</v>
      </c>
      <c r="K19">
        <v>2</v>
      </c>
      <c r="L19">
        <v>2</v>
      </c>
    </row>
    <row r="20" spans="1:12" ht="15.6">
      <c r="A20" t="s">
        <v>21</v>
      </c>
      <c r="B20">
        <v>1.3882358669999999</v>
      </c>
      <c r="C20" s="1">
        <v>1.47282117605209</v>
      </c>
      <c r="D20" s="1">
        <v>2</v>
      </c>
      <c r="E20" s="1">
        <v>2</v>
      </c>
      <c r="F20">
        <v>2</v>
      </c>
      <c r="G20" s="2">
        <f t="shared" si="0"/>
        <v>0</v>
      </c>
      <c r="H20">
        <v>2</v>
      </c>
      <c r="I20">
        <v>1</v>
      </c>
      <c r="J20">
        <v>2</v>
      </c>
      <c r="K20">
        <v>2</v>
      </c>
      <c r="L20">
        <v>1</v>
      </c>
    </row>
    <row r="21" spans="1:12" ht="15.6">
      <c r="A21" t="s">
        <v>22</v>
      </c>
      <c r="B21">
        <v>1.542412817</v>
      </c>
      <c r="C21">
        <v>1.56519150733947</v>
      </c>
      <c r="D21">
        <v>2</v>
      </c>
      <c r="E21">
        <v>1</v>
      </c>
      <c r="F21">
        <v>1</v>
      </c>
      <c r="G21" s="2">
        <f t="shared" si="0"/>
        <v>0</v>
      </c>
      <c r="H21">
        <v>2</v>
      </c>
      <c r="I21">
        <v>2</v>
      </c>
      <c r="J21">
        <v>1</v>
      </c>
      <c r="K21">
        <v>2</v>
      </c>
      <c r="L21">
        <v>2</v>
      </c>
    </row>
    <row r="22" spans="1:12" ht="15.6">
      <c r="A22" t="s">
        <v>23</v>
      </c>
      <c r="B22">
        <v>1.5747122469999999</v>
      </c>
      <c r="C22">
        <v>1.6964357644319501</v>
      </c>
      <c r="D22">
        <v>2</v>
      </c>
      <c r="E22">
        <v>2</v>
      </c>
      <c r="F22">
        <v>2</v>
      </c>
      <c r="G22" s="2">
        <f t="shared" si="0"/>
        <v>1</v>
      </c>
      <c r="H22">
        <v>2</v>
      </c>
      <c r="I22">
        <v>1</v>
      </c>
      <c r="J22">
        <v>2</v>
      </c>
      <c r="K22">
        <v>1</v>
      </c>
      <c r="L22">
        <v>2</v>
      </c>
    </row>
    <row r="23" spans="1:12" ht="15.6">
      <c r="A23" t="s">
        <v>51</v>
      </c>
      <c r="B23">
        <v>1.623350114</v>
      </c>
      <c r="C23">
        <v>1.7195099294185601</v>
      </c>
      <c r="D23">
        <v>2</v>
      </c>
      <c r="E23">
        <v>2</v>
      </c>
      <c r="F23">
        <v>2</v>
      </c>
      <c r="G23" s="2">
        <f t="shared" si="0"/>
        <v>0</v>
      </c>
      <c r="H23">
        <v>2</v>
      </c>
      <c r="I23">
        <v>2</v>
      </c>
      <c r="J23">
        <v>2</v>
      </c>
      <c r="K23">
        <v>1</v>
      </c>
      <c r="L23">
        <v>1</v>
      </c>
    </row>
    <row r="24" spans="1:12" ht="15.6">
      <c r="A24" t="s">
        <v>24</v>
      </c>
      <c r="B24">
        <v>1.3428693709999999</v>
      </c>
      <c r="C24">
        <v>1.47866547107696</v>
      </c>
      <c r="D24">
        <v>2</v>
      </c>
      <c r="E24">
        <v>2</v>
      </c>
      <c r="F24">
        <v>2</v>
      </c>
      <c r="G24" s="2">
        <f t="shared" si="0"/>
        <v>1</v>
      </c>
      <c r="H24">
        <v>2</v>
      </c>
      <c r="I24">
        <v>2</v>
      </c>
      <c r="J24">
        <v>2</v>
      </c>
      <c r="K24">
        <v>2</v>
      </c>
      <c r="L24">
        <v>2</v>
      </c>
    </row>
    <row r="25" spans="1:12" ht="15.6">
      <c r="A25" t="s">
        <v>25</v>
      </c>
      <c r="B25">
        <v>1.5724552869999999</v>
      </c>
      <c r="C25" s="1">
        <v>1.68065489828586</v>
      </c>
      <c r="D25" s="1">
        <v>2</v>
      </c>
      <c r="E25" s="1">
        <v>1</v>
      </c>
      <c r="F25">
        <v>2</v>
      </c>
      <c r="G25" s="2">
        <f t="shared" si="0"/>
        <v>1</v>
      </c>
      <c r="H25">
        <v>1</v>
      </c>
      <c r="I25">
        <v>1</v>
      </c>
      <c r="J25">
        <v>1</v>
      </c>
      <c r="K25">
        <v>1</v>
      </c>
      <c r="L25">
        <v>2</v>
      </c>
    </row>
    <row r="26" spans="1:12" ht="15.6">
      <c r="A26" t="s">
        <v>26</v>
      </c>
      <c r="B26">
        <v>1.452882826</v>
      </c>
      <c r="C26" s="1">
        <v>1.59756943583488</v>
      </c>
      <c r="D26" s="1">
        <v>2</v>
      </c>
      <c r="E26" s="1">
        <v>2</v>
      </c>
      <c r="F26">
        <v>2</v>
      </c>
      <c r="G26" s="2">
        <f t="shared" si="0"/>
        <v>1</v>
      </c>
      <c r="H26">
        <v>2</v>
      </c>
      <c r="I26">
        <v>1</v>
      </c>
      <c r="J26">
        <v>2</v>
      </c>
      <c r="K26">
        <v>1</v>
      </c>
      <c r="L26">
        <v>2</v>
      </c>
    </row>
    <row r="27" spans="1:12" ht="15.6">
      <c r="A27" t="s">
        <v>27</v>
      </c>
      <c r="B27">
        <v>1.5656932589999999</v>
      </c>
      <c r="C27" s="1">
        <v>1.57880958914756</v>
      </c>
      <c r="D27" s="1">
        <v>1</v>
      </c>
      <c r="E27" s="1">
        <v>1</v>
      </c>
      <c r="F27">
        <v>1</v>
      </c>
      <c r="G27" s="2">
        <f t="shared" si="0"/>
        <v>0</v>
      </c>
      <c r="H27">
        <v>2</v>
      </c>
      <c r="I27">
        <v>1</v>
      </c>
      <c r="J27">
        <v>2</v>
      </c>
      <c r="K27">
        <v>1</v>
      </c>
      <c r="L27">
        <v>2</v>
      </c>
    </row>
    <row r="28" spans="1:12" ht="15.6">
      <c r="A28" t="s">
        <v>28</v>
      </c>
      <c r="B28">
        <v>1.3830689490000001</v>
      </c>
      <c r="C28" s="1">
        <v>1.41709652543067</v>
      </c>
      <c r="D28" s="1">
        <v>1</v>
      </c>
      <c r="E28" s="1">
        <v>2</v>
      </c>
      <c r="F28">
        <v>1</v>
      </c>
      <c r="G28" s="2">
        <f t="shared" si="0"/>
        <v>1</v>
      </c>
      <c r="H28">
        <v>2</v>
      </c>
      <c r="I28">
        <v>2</v>
      </c>
      <c r="J28">
        <v>1</v>
      </c>
      <c r="K28">
        <v>2</v>
      </c>
      <c r="L28">
        <v>1</v>
      </c>
    </row>
    <row r="29" spans="1:12" ht="15.6">
      <c r="A29" t="s">
        <v>29</v>
      </c>
      <c r="B29">
        <v>1.403268129</v>
      </c>
      <c r="C29" s="1">
        <v>1.4473003447055801</v>
      </c>
      <c r="D29" s="1">
        <v>1</v>
      </c>
      <c r="E29" s="1">
        <v>2</v>
      </c>
      <c r="F29">
        <v>1</v>
      </c>
      <c r="G29" s="2">
        <f t="shared" si="0"/>
        <v>0</v>
      </c>
      <c r="H29">
        <v>2</v>
      </c>
      <c r="I29">
        <v>1</v>
      </c>
      <c r="J29">
        <v>1</v>
      </c>
      <c r="K29">
        <v>1</v>
      </c>
      <c r="L29">
        <v>2</v>
      </c>
    </row>
    <row r="30" spans="1:12" ht="15.6">
      <c r="A30" t="s">
        <v>30</v>
      </c>
      <c r="B30">
        <v>1.5396141860000001</v>
      </c>
      <c r="C30" s="1">
        <v>1.5822405070066401</v>
      </c>
      <c r="D30" s="1">
        <v>1</v>
      </c>
      <c r="E30" s="1">
        <v>1</v>
      </c>
      <c r="F30">
        <v>1</v>
      </c>
      <c r="G30" s="2">
        <f t="shared" si="0"/>
        <v>1</v>
      </c>
      <c r="H30">
        <v>2</v>
      </c>
      <c r="I30">
        <v>2</v>
      </c>
      <c r="J30">
        <v>1</v>
      </c>
      <c r="K30">
        <v>2</v>
      </c>
      <c r="L30">
        <v>1</v>
      </c>
    </row>
    <row r="31" spans="1:12" ht="15.6">
      <c r="A31" t="s">
        <v>31</v>
      </c>
      <c r="B31">
        <v>1.561868593</v>
      </c>
      <c r="C31" s="1">
        <v>1.5862572342157299</v>
      </c>
      <c r="D31" s="1">
        <v>1</v>
      </c>
      <c r="E31" s="1">
        <v>1</v>
      </c>
      <c r="F31">
        <v>1</v>
      </c>
      <c r="G31" s="2">
        <f t="shared" si="0"/>
        <v>1</v>
      </c>
      <c r="H31">
        <v>2</v>
      </c>
      <c r="I31">
        <v>1</v>
      </c>
      <c r="J31">
        <v>2</v>
      </c>
      <c r="K31">
        <v>1</v>
      </c>
      <c r="L31">
        <v>1</v>
      </c>
    </row>
    <row r="32" spans="1:12" ht="15.6">
      <c r="A32" t="s">
        <v>32</v>
      </c>
      <c r="B32">
        <v>1.4333274659999999</v>
      </c>
      <c r="C32" s="1">
        <v>1.5833145678043301</v>
      </c>
      <c r="D32" s="1">
        <v>2</v>
      </c>
      <c r="E32" s="1">
        <v>2</v>
      </c>
      <c r="F32">
        <v>2</v>
      </c>
      <c r="G32" s="2">
        <f t="shared" si="0"/>
        <v>0</v>
      </c>
      <c r="H32">
        <v>2</v>
      </c>
      <c r="I32">
        <v>2</v>
      </c>
      <c r="J32">
        <v>1</v>
      </c>
      <c r="K32">
        <v>2</v>
      </c>
      <c r="L32">
        <v>1</v>
      </c>
    </row>
    <row r="33" spans="1:12" ht="15.6">
      <c r="A33" t="s">
        <v>33</v>
      </c>
      <c r="B33">
        <v>1.4473170639999999</v>
      </c>
      <c r="C33" s="1">
        <v>1.52044561505317</v>
      </c>
      <c r="D33" s="1">
        <v>2</v>
      </c>
      <c r="E33" s="1">
        <v>1</v>
      </c>
      <c r="F33">
        <v>2</v>
      </c>
      <c r="G33" s="2">
        <f t="shared" si="0"/>
        <v>1</v>
      </c>
      <c r="H33">
        <v>2</v>
      </c>
      <c r="I33">
        <v>2</v>
      </c>
      <c r="J33">
        <v>2</v>
      </c>
      <c r="K33">
        <v>2</v>
      </c>
      <c r="L33">
        <v>2</v>
      </c>
    </row>
    <row r="34" spans="1:12" ht="15.6">
      <c r="A34" t="s">
        <v>52</v>
      </c>
      <c r="B34">
        <v>1.4762646559999999</v>
      </c>
      <c r="C34" s="1">
        <v>1.4549385905265799</v>
      </c>
      <c r="D34" s="1">
        <v>1</v>
      </c>
      <c r="E34" s="1">
        <v>1</v>
      </c>
      <c r="F34">
        <v>1</v>
      </c>
      <c r="G34" s="2">
        <f t="shared" si="0"/>
        <v>1</v>
      </c>
      <c r="H34">
        <v>1</v>
      </c>
      <c r="I34">
        <v>1</v>
      </c>
      <c r="J34">
        <v>2</v>
      </c>
      <c r="K34">
        <v>1</v>
      </c>
      <c r="L34">
        <v>1</v>
      </c>
    </row>
    <row r="35" spans="1:12" ht="15.6">
      <c r="A35" t="s">
        <v>34</v>
      </c>
      <c r="B35">
        <v>1.3922276499999999</v>
      </c>
      <c r="C35" s="1">
        <v>1.45248818397521</v>
      </c>
      <c r="D35" s="1">
        <v>2</v>
      </c>
      <c r="E35" s="1">
        <v>2</v>
      </c>
      <c r="F35">
        <v>1</v>
      </c>
      <c r="G35" s="2">
        <f t="shared" si="0"/>
        <v>1</v>
      </c>
      <c r="H35">
        <v>2</v>
      </c>
      <c r="I35">
        <v>2</v>
      </c>
      <c r="J35">
        <v>2</v>
      </c>
      <c r="K35">
        <v>1</v>
      </c>
      <c r="L35">
        <v>1</v>
      </c>
    </row>
    <row r="36" spans="1:12" ht="15.6">
      <c r="A36" t="s">
        <v>35</v>
      </c>
      <c r="B36">
        <v>1.3820234840000001</v>
      </c>
      <c r="C36" s="1">
        <v>1.45835918188095</v>
      </c>
      <c r="D36" s="1">
        <v>2</v>
      </c>
      <c r="E36" s="1">
        <v>2</v>
      </c>
      <c r="F36">
        <v>2</v>
      </c>
      <c r="G36" s="2">
        <f t="shared" si="0"/>
        <v>0</v>
      </c>
      <c r="H36">
        <v>2</v>
      </c>
      <c r="I36">
        <v>1</v>
      </c>
      <c r="J36">
        <v>2</v>
      </c>
      <c r="K36">
        <v>2</v>
      </c>
      <c r="L36">
        <v>1</v>
      </c>
    </row>
    <row r="37" spans="1:12" ht="15.6">
      <c r="A37" t="s">
        <v>36</v>
      </c>
      <c r="B37">
        <v>1.3735945519999999</v>
      </c>
      <c r="C37" s="1">
        <v>1.47578617930412</v>
      </c>
      <c r="D37" s="1">
        <v>2</v>
      </c>
      <c r="E37" s="1">
        <v>2</v>
      </c>
      <c r="F37">
        <v>2</v>
      </c>
      <c r="G37" s="2">
        <f t="shared" si="0"/>
        <v>1</v>
      </c>
      <c r="H37">
        <v>2</v>
      </c>
      <c r="I37">
        <v>2</v>
      </c>
      <c r="J37">
        <v>2</v>
      </c>
      <c r="K37">
        <v>1</v>
      </c>
      <c r="L37">
        <v>2</v>
      </c>
    </row>
    <row r="38" spans="1:12" ht="15.6">
      <c r="A38" t="s">
        <v>37</v>
      </c>
      <c r="B38">
        <v>1.493997544</v>
      </c>
      <c r="C38" s="1">
        <v>1.5777362287044501</v>
      </c>
      <c r="D38" s="1">
        <v>2</v>
      </c>
      <c r="E38" s="1">
        <v>2</v>
      </c>
      <c r="F38">
        <v>2</v>
      </c>
      <c r="G38" s="2">
        <f t="shared" si="0"/>
        <v>1</v>
      </c>
      <c r="H38">
        <v>2</v>
      </c>
      <c r="I38">
        <v>1</v>
      </c>
      <c r="J38">
        <v>2</v>
      </c>
      <c r="K38">
        <v>1</v>
      </c>
      <c r="L38">
        <v>2</v>
      </c>
    </row>
    <row r="39" spans="1:12" ht="15.6">
      <c r="A39" t="s">
        <v>38</v>
      </c>
      <c r="B39">
        <v>1.363680303</v>
      </c>
      <c r="C39" s="1">
        <v>1.4877243041992101</v>
      </c>
      <c r="D39" s="1">
        <v>1</v>
      </c>
      <c r="E39" s="1">
        <v>2</v>
      </c>
      <c r="F39">
        <v>2</v>
      </c>
      <c r="G39" s="2">
        <f t="shared" si="0"/>
        <v>1</v>
      </c>
      <c r="H39">
        <v>2</v>
      </c>
      <c r="I39">
        <v>2</v>
      </c>
      <c r="J39">
        <v>1</v>
      </c>
      <c r="K39">
        <v>2</v>
      </c>
      <c r="L39">
        <v>2</v>
      </c>
    </row>
    <row r="40" spans="1:12" ht="15.6">
      <c r="A40" t="s">
        <v>39</v>
      </c>
      <c r="B40">
        <v>1.4316231909999999</v>
      </c>
      <c r="C40" s="1">
        <v>1.48927806317806</v>
      </c>
      <c r="D40" s="1">
        <v>1</v>
      </c>
      <c r="E40" s="1">
        <v>2</v>
      </c>
      <c r="F40">
        <v>1</v>
      </c>
      <c r="G40" s="2">
        <f t="shared" si="0"/>
        <v>1</v>
      </c>
      <c r="H40">
        <v>2</v>
      </c>
      <c r="I40">
        <v>1</v>
      </c>
      <c r="J40">
        <v>2</v>
      </c>
      <c r="K40">
        <v>1</v>
      </c>
      <c r="L40">
        <v>1</v>
      </c>
    </row>
    <row r="41" spans="1:12" ht="15.6">
      <c r="A41" t="s">
        <v>40</v>
      </c>
      <c r="B41">
        <v>1.4257145819999999</v>
      </c>
      <c r="C41" s="1">
        <v>1.4614739418029701</v>
      </c>
      <c r="D41" s="1">
        <v>1</v>
      </c>
      <c r="E41" s="1">
        <v>1</v>
      </c>
      <c r="F41">
        <v>1</v>
      </c>
      <c r="G41" s="2">
        <f t="shared" si="0"/>
        <v>0</v>
      </c>
      <c r="H41">
        <v>2</v>
      </c>
      <c r="I41">
        <v>2</v>
      </c>
      <c r="J41">
        <v>1</v>
      </c>
      <c r="K41">
        <v>2</v>
      </c>
      <c r="L41">
        <v>2</v>
      </c>
    </row>
    <row r="42" spans="1:12" ht="15.6">
      <c r="A42" t="s">
        <v>41</v>
      </c>
      <c r="B42">
        <v>1.6350788030000001</v>
      </c>
      <c r="C42" s="1">
        <v>1.68001721799373</v>
      </c>
      <c r="D42" s="1">
        <v>1</v>
      </c>
      <c r="E42" s="1">
        <v>1</v>
      </c>
      <c r="F42">
        <v>1</v>
      </c>
      <c r="G42" s="2">
        <f t="shared" si="0"/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ht="15.6">
      <c r="A43" t="s">
        <v>42</v>
      </c>
      <c r="B43">
        <v>1.637926489</v>
      </c>
      <c r="C43" s="1">
        <v>1.6832835078239401</v>
      </c>
      <c r="D43" s="1">
        <v>1</v>
      </c>
      <c r="E43" s="1">
        <v>1</v>
      </c>
      <c r="F43">
        <v>1</v>
      </c>
      <c r="G43" s="2">
        <f t="shared" si="0"/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ht="15.6">
      <c r="D44">
        <f>35/42</f>
        <v>0.83333333333333337</v>
      </c>
      <c r="E44">
        <f>30/42</f>
        <v>0.7142857142857143</v>
      </c>
      <c r="G44" s="2">
        <f>SUM(G2:G43)</f>
        <v>26</v>
      </c>
      <c r="H44">
        <f>24/42</f>
        <v>0.5714285714285714</v>
      </c>
      <c r="I44">
        <f>25/42</f>
        <v>0.59523809523809523</v>
      </c>
      <c r="J44">
        <f>28/42</f>
        <v>0.66666666666666663</v>
      </c>
      <c r="K44">
        <f>25/42</f>
        <v>0.59523809523809523</v>
      </c>
      <c r="L44">
        <f>26/42</f>
        <v>0.61904761904761907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4810-1540-4998-AC8E-DF02E6DA94E3}">
  <dimension ref="A1:C17"/>
  <sheetViews>
    <sheetView workbookViewId="0">
      <selection activeCell="C20" sqref="C20"/>
    </sheetView>
  </sheetViews>
  <sheetFormatPr defaultRowHeight="13.8"/>
  <cols>
    <col min="1" max="1" width="13.109375" customWidth="1"/>
    <col min="2" max="2" width="16.5546875" customWidth="1"/>
  </cols>
  <sheetData>
    <row r="1" spans="1:3">
      <c r="A1" t="s">
        <v>64</v>
      </c>
      <c r="B1" t="s">
        <v>65</v>
      </c>
    </row>
    <row r="2" spans="1:3">
      <c r="A2">
        <f>21/42</f>
        <v>0.5</v>
      </c>
      <c r="B2">
        <f>24/42</f>
        <v>0.5714285714285714</v>
      </c>
      <c r="C2">
        <f>22/42</f>
        <v>0.52380952380952384</v>
      </c>
    </row>
    <row r="3" spans="1:3">
      <c r="A3">
        <f>23/42</f>
        <v>0.54761904761904767</v>
      </c>
      <c r="B3">
        <f>25/42</f>
        <v>0.59523809523809523</v>
      </c>
      <c r="C3">
        <f>22/42</f>
        <v>0.52380952380952384</v>
      </c>
    </row>
    <row r="4" spans="1:3">
      <c r="A4">
        <f>29/42</f>
        <v>0.69047619047619047</v>
      </c>
      <c r="B4">
        <f>28/42</f>
        <v>0.66666666666666663</v>
      </c>
      <c r="C4">
        <f>24/42</f>
        <v>0.5714285714285714</v>
      </c>
    </row>
    <row r="5" spans="1:3">
      <c r="A5">
        <f>24/42</f>
        <v>0.5714285714285714</v>
      </c>
      <c r="B5">
        <f>25/42</f>
        <v>0.59523809523809523</v>
      </c>
      <c r="C5">
        <f>24/42</f>
        <v>0.5714285714285714</v>
      </c>
    </row>
    <row r="6" spans="1:3">
      <c r="A6">
        <f>25/42</f>
        <v>0.59523809523809523</v>
      </c>
      <c r="B6">
        <f>26/42</f>
        <v>0.61904761904761907</v>
      </c>
      <c r="C6">
        <f>26/42</f>
        <v>0.61904761904761907</v>
      </c>
    </row>
    <row r="7" spans="1:3">
      <c r="A7">
        <f>25/42</f>
        <v>0.59523809523809523</v>
      </c>
      <c r="B7">
        <f>25/42</f>
        <v>0.59523809523809523</v>
      </c>
      <c r="C7">
        <f>21/42</f>
        <v>0.5</v>
      </c>
    </row>
    <row r="8" spans="1:3">
      <c r="A8">
        <f>21/42</f>
        <v>0.5</v>
      </c>
      <c r="B8" s="6">
        <f>25/42</f>
        <v>0.59523809523809523</v>
      </c>
      <c r="C8">
        <f>22/42</f>
        <v>0.52380952380952384</v>
      </c>
    </row>
    <row r="9" spans="1:3">
      <c r="A9">
        <f>26/42</f>
        <v>0.61904761904761907</v>
      </c>
      <c r="B9">
        <f>27/42</f>
        <v>0.6428571428571429</v>
      </c>
      <c r="C9">
        <f>30/42</f>
        <v>0.7142857142857143</v>
      </c>
    </row>
    <row r="10" spans="1:3">
      <c r="A10">
        <f>27/42</f>
        <v>0.6428571428571429</v>
      </c>
      <c r="B10">
        <f>24/42</f>
        <v>0.5714285714285714</v>
      </c>
      <c r="C10">
        <f>26/42</f>
        <v>0.61904761904761907</v>
      </c>
    </row>
    <row r="11" spans="1:3">
      <c r="A11">
        <f>25/42</f>
        <v>0.59523809523809523</v>
      </c>
      <c r="B11">
        <f>27/42</f>
        <v>0.6428571428571429</v>
      </c>
      <c r="C11">
        <f>22/42</f>
        <v>0.52380952380952384</v>
      </c>
    </row>
    <row r="12" spans="1:3">
      <c r="A12">
        <f>23/42</f>
        <v>0.54761904761904767</v>
      </c>
      <c r="B12">
        <f>26/42</f>
        <v>0.61904761904761907</v>
      </c>
      <c r="C12">
        <f>20/42</f>
        <v>0.47619047619047616</v>
      </c>
    </row>
    <row r="13" spans="1:3">
      <c r="A13">
        <f>19/42</f>
        <v>0.45238095238095238</v>
      </c>
      <c r="B13">
        <f>23/42</f>
        <v>0.54761904761904767</v>
      </c>
      <c r="C13">
        <f>23/42</f>
        <v>0.54761904761904767</v>
      </c>
    </row>
    <row r="14" spans="1:3">
      <c r="A14">
        <f>26/42</f>
        <v>0.61904761904761907</v>
      </c>
      <c r="B14">
        <f>30/42</f>
        <v>0.7142857142857143</v>
      </c>
      <c r="C14">
        <f>21/42</f>
        <v>0.5</v>
      </c>
    </row>
    <row r="15" spans="1:3">
      <c r="A15">
        <f>28/42</f>
        <v>0.66666666666666663</v>
      </c>
      <c r="B15">
        <f>23/42</f>
        <v>0.54761904761904767</v>
      </c>
      <c r="C15">
        <f>26/42</f>
        <v>0.61904761904761907</v>
      </c>
    </row>
    <row r="16" spans="1:3">
      <c r="A16">
        <f>27/42</f>
        <v>0.6428571428571429</v>
      </c>
      <c r="B16">
        <f>24/42</f>
        <v>0.5714285714285714</v>
      </c>
      <c r="C16">
        <f>23/42</f>
        <v>0.54761904761904767</v>
      </c>
    </row>
    <row r="17" spans="1:3">
      <c r="A17">
        <f>AVERAGE(A2:A16)</f>
        <v>0.58571428571428563</v>
      </c>
      <c r="B17">
        <f t="shared" ref="B17:C17" si="0">AVERAGE(B2:B16)</f>
        <v>0.60634920634920642</v>
      </c>
      <c r="C17">
        <f t="shared" si="0"/>
        <v>0.55873015873015863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1371-66ED-437D-B2BC-1F12892A262B}">
  <dimension ref="A1:K50"/>
  <sheetViews>
    <sheetView tabSelected="1" topLeftCell="A21" workbookViewId="0">
      <selection activeCell="C48" sqref="C48"/>
    </sheetView>
  </sheetViews>
  <sheetFormatPr defaultRowHeight="13.8"/>
  <cols>
    <col min="1" max="1" width="14.33203125" customWidth="1"/>
    <col min="2" max="2" width="18" customWidth="1"/>
    <col min="3" max="3" width="19.77734375" customWidth="1"/>
    <col min="5" max="5" width="17.5546875" customWidth="1"/>
    <col min="6" max="6" width="17.6640625" customWidth="1"/>
    <col min="7" max="7" width="18.109375" customWidth="1"/>
    <col min="8" max="8" width="16.5546875" customWidth="1"/>
    <col min="9" max="9" width="17.21875" customWidth="1"/>
    <col min="10" max="10" width="18.109375" customWidth="1"/>
  </cols>
  <sheetData>
    <row r="1" spans="1:11">
      <c r="A1" t="s">
        <v>0</v>
      </c>
      <c r="B1" t="s">
        <v>1</v>
      </c>
      <c r="C1" t="s">
        <v>2</v>
      </c>
      <c r="D1" t="s">
        <v>44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</row>
    <row r="2" spans="1:11">
      <c r="A2" t="s">
        <v>3</v>
      </c>
      <c r="B2">
        <v>1.4614072440000001</v>
      </c>
      <c r="C2" s="1">
        <v>1.52597871422767</v>
      </c>
      <c r="D2">
        <v>1</v>
      </c>
      <c r="E2">
        <v>2</v>
      </c>
      <c r="F2">
        <v>2</v>
      </c>
      <c r="G2">
        <v>2</v>
      </c>
      <c r="H2">
        <v>1</v>
      </c>
      <c r="I2">
        <v>1</v>
      </c>
      <c r="J2">
        <v>2</v>
      </c>
      <c r="K2">
        <f>IF(D2=J2,1,0)</f>
        <v>0</v>
      </c>
    </row>
    <row r="3" spans="1:11">
      <c r="A3" t="s">
        <v>4</v>
      </c>
      <c r="B3">
        <v>1.5490562919999999</v>
      </c>
      <c r="C3" s="1">
        <v>1.6599294245242999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2</v>
      </c>
      <c r="K3">
        <f t="shared" ref="K3:K43" si="0">IF(D3=J3,1,0)</f>
        <v>1</v>
      </c>
    </row>
    <row r="4" spans="1:11">
      <c r="A4" t="s">
        <v>5</v>
      </c>
      <c r="B4">
        <v>1.595504746</v>
      </c>
      <c r="C4" s="1">
        <v>1.63764211535453</v>
      </c>
      <c r="D4">
        <v>1</v>
      </c>
      <c r="E4">
        <v>2</v>
      </c>
      <c r="F4">
        <v>2</v>
      </c>
      <c r="G4">
        <v>2</v>
      </c>
      <c r="H4">
        <v>2</v>
      </c>
      <c r="I4">
        <v>1</v>
      </c>
      <c r="J4">
        <v>2</v>
      </c>
      <c r="K4">
        <f t="shared" si="0"/>
        <v>0</v>
      </c>
    </row>
    <row r="5" spans="1:11">
      <c r="A5" t="s">
        <v>6</v>
      </c>
      <c r="B5">
        <v>1.4896293730000001</v>
      </c>
      <c r="C5" s="1">
        <v>1.5408204495906801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0"/>
        <v>1</v>
      </c>
    </row>
    <row r="6" spans="1:11">
      <c r="A6" t="s">
        <v>7</v>
      </c>
      <c r="B6">
        <v>1.6139788479999999</v>
      </c>
      <c r="C6" s="1">
        <v>1.7353912442922499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f t="shared" si="0"/>
        <v>1</v>
      </c>
    </row>
    <row r="7" spans="1:11">
      <c r="A7" t="s">
        <v>8</v>
      </c>
      <c r="B7">
        <v>1.6298734100000001</v>
      </c>
      <c r="C7" s="1">
        <v>1.6798812747001599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f t="shared" si="0"/>
        <v>0</v>
      </c>
    </row>
    <row r="8" spans="1:11">
      <c r="A8" t="s">
        <v>9</v>
      </c>
      <c r="B8">
        <v>1.3539685610000001</v>
      </c>
      <c r="C8" s="1">
        <v>1.4893980324268301</v>
      </c>
      <c r="D8">
        <v>2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f t="shared" si="0"/>
        <v>0</v>
      </c>
    </row>
    <row r="9" spans="1:11">
      <c r="A9" t="s">
        <v>10</v>
      </c>
      <c r="B9">
        <v>1.4268298150000001</v>
      </c>
      <c r="C9" s="1">
        <v>1.4286434054374599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0"/>
        <v>1</v>
      </c>
    </row>
    <row r="10" spans="1:11">
      <c r="A10" t="s">
        <v>11</v>
      </c>
      <c r="B10">
        <v>1.437077105</v>
      </c>
      <c r="C10" s="1">
        <v>1.4481211900711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f t="shared" si="0"/>
        <v>1</v>
      </c>
    </row>
    <row r="11" spans="1:11">
      <c r="A11" t="s">
        <v>12</v>
      </c>
      <c r="B11">
        <v>1.3992590009999999</v>
      </c>
      <c r="C11" s="1">
        <v>1.5159654170274699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f t="shared" si="0"/>
        <v>1</v>
      </c>
    </row>
    <row r="12" spans="1:11">
      <c r="A12" t="s">
        <v>13</v>
      </c>
      <c r="B12">
        <v>1.4577724489999999</v>
      </c>
      <c r="C12">
        <v>1.52784755825996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f t="shared" si="0"/>
        <v>1</v>
      </c>
    </row>
    <row r="13" spans="1:11">
      <c r="A13" t="s">
        <v>14</v>
      </c>
      <c r="B13">
        <v>1.4465510850000001</v>
      </c>
      <c r="C13" s="1">
        <v>1.52677878737449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f t="shared" si="0"/>
        <v>0</v>
      </c>
    </row>
    <row r="14" spans="1:11">
      <c r="A14" t="s">
        <v>15</v>
      </c>
      <c r="B14">
        <v>1.4814936519999999</v>
      </c>
      <c r="C14" s="1">
        <v>1.5637792348861601</v>
      </c>
      <c r="D14">
        <v>2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f t="shared" si="0"/>
        <v>0</v>
      </c>
    </row>
    <row r="15" spans="1:11">
      <c r="A15" t="s">
        <v>16</v>
      </c>
      <c r="B15">
        <v>1.518136173</v>
      </c>
      <c r="C15" s="1">
        <v>1.61319223046302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f t="shared" si="0"/>
        <v>1</v>
      </c>
    </row>
    <row r="16" spans="1:11">
      <c r="A16" t="s">
        <v>17</v>
      </c>
      <c r="B16">
        <v>1.4782475530000001</v>
      </c>
      <c r="C16" s="1">
        <v>1.6088215410709299</v>
      </c>
      <c r="D16">
        <v>2</v>
      </c>
      <c r="E16">
        <v>2</v>
      </c>
      <c r="F16">
        <v>2</v>
      </c>
      <c r="G16">
        <v>1</v>
      </c>
      <c r="H16">
        <v>1</v>
      </c>
      <c r="I16">
        <v>1</v>
      </c>
      <c r="J16">
        <v>1</v>
      </c>
      <c r="K16">
        <f t="shared" si="0"/>
        <v>0</v>
      </c>
    </row>
    <row r="17" spans="1:11">
      <c r="A17" t="s">
        <v>18</v>
      </c>
      <c r="B17">
        <v>1.442873538</v>
      </c>
      <c r="C17" s="1">
        <v>1.52409091591835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0"/>
        <v>0</v>
      </c>
    </row>
    <row r="18" spans="1:11">
      <c r="A18" t="s">
        <v>19</v>
      </c>
      <c r="B18">
        <v>1.5523400009999999</v>
      </c>
      <c r="C18" s="1">
        <v>1.63978707790374</v>
      </c>
      <c r="D18">
        <v>2</v>
      </c>
      <c r="E18">
        <v>2</v>
      </c>
      <c r="F18">
        <v>1</v>
      </c>
      <c r="G18">
        <v>2</v>
      </c>
      <c r="H18">
        <v>2</v>
      </c>
      <c r="I18">
        <v>2</v>
      </c>
      <c r="J18">
        <v>2</v>
      </c>
      <c r="K18">
        <f t="shared" si="0"/>
        <v>1</v>
      </c>
    </row>
    <row r="19" spans="1:11">
      <c r="A19" t="s">
        <v>20</v>
      </c>
      <c r="B19">
        <v>1.3417682950000001</v>
      </c>
      <c r="C19" s="1">
        <v>1.4108393490314399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f t="shared" si="0"/>
        <v>0</v>
      </c>
    </row>
    <row r="20" spans="1:11">
      <c r="A20" t="s">
        <v>21</v>
      </c>
      <c r="B20">
        <v>1.3882358669999999</v>
      </c>
      <c r="C20" s="1">
        <v>1.47282117605209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f t="shared" si="0"/>
        <v>0</v>
      </c>
    </row>
    <row r="21" spans="1:11">
      <c r="A21" t="s">
        <v>22</v>
      </c>
      <c r="B21">
        <v>1.542412817</v>
      </c>
      <c r="C21">
        <v>1.56519150733947</v>
      </c>
      <c r="D21">
        <v>1</v>
      </c>
      <c r="E21">
        <v>2</v>
      </c>
      <c r="F21">
        <v>2</v>
      </c>
      <c r="G21">
        <v>2</v>
      </c>
      <c r="H21">
        <v>1</v>
      </c>
      <c r="I21">
        <v>2</v>
      </c>
      <c r="J21">
        <v>2</v>
      </c>
      <c r="K21">
        <f t="shared" si="0"/>
        <v>0</v>
      </c>
    </row>
    <row r="22" spans="1:11">
      <c r="A22" t="s">
        <v>23</v>
      </c>
      <c r="B22">
        <v>1.5747122469999999</v>
      </c>
      <c r="C22">
        <v>1.6964357644319501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f t="shared" si="0"/>
        <v>1</v>
      </c>
    </row>
    <row r="23" spans="1:11">
      <c r="A23" t="s">
        <v>51</v>
      </c>
      <c r="B23">
        <v>1.623350114</v>
      </c>
      <c r="C23">
        <v>1.7195099294185601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f t="shared" si="0"/>
        <v>1</v>
      </c>
    </row>
    <row r="24" spans="1:11">
      <c r="A24" t="s">
        <v>24</v>
      </c>
      <c r="B24">
        <v>1.3428693709999999</v>
      </c>
      <c r="C24">
        <v>1.47866547107696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>
        <f t="shared" si="0"/>
        <v>1</v>
      </c>
    </row>
    <row r="25" spans="1:11">
      <c r="A25" t="s">
        <v>25</v>
      </c>
      <c r="B25">
        <v>1.5724552869999999</v>
      </c>
      <c r="C25" s="1">
        <v>1.68065489828586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f t="shared" si="0"/>
        <v>1</v>
      </c>
    </row>
    <row r="26" spans="1:11">
      <c r="A26" t="s">
        <v>26</v>
      </c>
      <c r="B26">
        <v>1.452882826</v>
      </c>
      <c r="C26" s="1">
        <v>1.59756943583488</v>
      </c>
      <c r="D26">
        <v>2</v>
      </c>
      <c r="E26">
        <v>2</v>
      </c>
      <c r="F26">
        <v>1</v>
      </c>
      <c r="G26">
        <v>2</v>
      </c>
      <c r="H26">
        <v>1</v>
      </c>
      <c r="I26">
        <v>1</v>
      </c>
      <c r="J26">
        <v>2</v>
      </c>
      <c r="K26">
        <f t="shared" si="0"/>
        <v>1</v>
      </c>
    </row>
    <row r="27" spans="1:11">
      <c r="A27" t="s">
        <v>27</v>
      </c>
      <c r="B27">
        <v>1.5656932589999999</v>
      </c>
      <c r="C27" s="1">
        <v>1.57880958914756</v>
      </c>
      <c r="D27">
        <v>1</v>
      </c>
      <c r="E27">
        <v>2</v>
      </c>
      <c r="F27">
        <v>2</v>
      </c>
      <c r="G27">
        <v>2</v>
      </c>
      <c r="H27">
        <v>1</v>
      </c>
      <c r="I27">
        <v>1</v>
      </c>
      <c r="J27">
        <v>2</v>
      </c>
      <c r="K27">
        <f t="shared" si="0"/>
        <v>0</v>
      </c>
    </row>
    <row r="28" spans="1:11">
      <c r="A28" t="s">
        <v>28</v>
      </c>
      <c r="B28">
        <v>1.3830689490000001</v>
      </c>
      <c r="C28" s="1">
        <v>1.41709652543067</v>
      </c>
      <c r="D28">
        <v>1</v>
      </c>
      <c r="E28">
        <v>2</v>
      </c>
      <c r="F28">
        <v>2</v>
      </c>
      <c r="G28">
        <v>2</v>
      </c>
      <c r="H28">
        <v>1</v>
      </c>
      <c r="I28">
        <v>1</v>
      </c>
      <c r="J28">
        <v>1</v>
      </c>
      <c r="K28">
        <f t="shared" si="0"/>
        <v>1</v>
      </c>
    </row>
    <row r="29" spans="1:11">
      <c r="A29" t="s">
        <v>29</v>
      </c>
      <c r="B29">
        <v>1.403268129</v>
      </c>
      <c r="C29" s="1">
        <v>1.4473003447055801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J29">
        <v>1</v>
      </c>
      <c r="K29">
        <f t="shared" si="0"/>
        <v>1</v>
      </c>
    </row>
    <row r="30" spans="1:11">
      <c r="A30" t="s">
        <v>30</v>
      </c>
      <c r="B30">
        <v>1.5396141860000001</v>
      </c>
      <c r="C30" s="1">
        <v>1.5822405070066401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0"/>
        <v>1</v>
      </c>
    </row>
    <row r="31" spans="1:11">
      <c r="A31" t="s">
        <v>31</v>
      </c>
      <c r="B31">
        <v>1.561868593</v>
      </c>
      <c r="C31" s="1">
        <v>1.5862572342157299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f t="shared" si="0"/>
        <v>1</v>
      </c>
    </row>
    <row r="32" spans="1:11">
      <c r="A32" t="s">
        <v>32</v>
      </c>
      <c r="B32">
        <v>1.4333274659999999</v>
      </c>
      <c r="C32" s="1">
        <v>1.5833145678043301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f t="shared" si="0"/>
        <v>0</v>
      </c>
    </row>
    <row r="33" spans="1:11">
      <c r="A33" t="s">
        <v>33</v>
      </c>
      <c r="B33">
        <v>1.4473170639999999</v>
      </c>
      <c r="C33" s="1">
        <v>1.52044561505317</v>
      </c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0"/>
        <v>0</v>
      </c>
    </row>
    <row r="34" spans="1:11">
      <c r="A34" t="s">
        <v>52</v>
      </c>
      <c r="B34">
        <v>1.4762646559999999</v>
      </c>
      <c r="C34" s="1">
        <v>1.4549385905265799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0"/>
        <v>1</v>
      </c>
    </row>
    <row r="35" spans="1:11">
      <c r="A35" t="s">
        <v>34</v>
      </c>
      <c r="B35">
        <v>1.3922276499999999</v>
      </c>
      <c r="C35" s="1">
        <v>1.45248818397521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f t="shared" si="0"/>
        <v>1</v>
      </c>
    </row>
    <row r="36" spans="1:11">
      <c r="A36" t="s">
        <v>35</v>
      </c>
      <c r="B36">
        <v>1.3820234840000001</v>
      </c>
      <c r="C36" s="1">
        <v>1.45835918188095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f t="shared" si="0"/>
        <v>1</v>
      </c>
    </row>
    <row r="37" spans="1:11">
      <c r="A37" t="s">
        <v>36</v>
      </c>
      <c r="B37">
        <v>1.3735945519999999</v>
      </c>
      <c r="C37" s="1">
        <v>1.47578617930412</v>
      </c>
      <c r="D37">
        <v>2</v>
      </c>
      <c r="E37">
        <v>2</v>
      </c>
      <c r="F37">
        <v>2</v>
      </c>
      <c r="G37">
        <v>2</v>
      </c>
      <c r="H37">
        <v>2</v>
      </c>
      <c r="I37">
        <v>1</v>
      </c>
      <c r="J37">
        <v>2</v>
      </c>
      <c r="K37">
        <f t="shared" si="0"/>
        <v>1</v>
      </c>
    </row>
    <row r="38" spans="1:11">
      <c r="A38" t="s">
        <v>37</v>
      </c>
      <c r="B38">
        <v>1.493997544</v>
      </c>
      <c r="C38" s="1">
        <v>1.5777362287044501</v>
      </c>
      <c r="D38">
        <v>2</v>
      </c>
      <c r="E38">
        <v>2</v>
      </c>
      <c r="F38">
        <v>1</v>
      </c>
      <c r="G38">
        <v>2</v>
      </c>
      <c r="H38">
        <v>2</v>
      </c>
      <c r="I38">
        <v>2</v>
      </c>
      <c r="J38">
        <v>2</v>
      </c>
      <c r="K38">
        <f t="shared" si="0"/>
        <v>1</v>
      </c>
    </row>
    <row r="39" spans="1:11">
      <c r="A39" t="s">
        <v>38</v>
      </c>
      <c r="B39">
        <v>1.363680303</v>
      </c>
      <c r="C39" s="1">
        <v>1.4877243041992101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f t="shared" si="0"/>
        <v>0</v>
      </c>
    </row>
    <row r="40" spans="1:11">
      <c r="A40" t="s">
        <v>39</v>
      </c>
      <c r="B40">
        <v>1.4316231909999999</v>
      </c>
      <c r="C40" s="1">
        <v>1.48927806317806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f t="shared" si="0"/>
        <v>1</v>
      </c>
    </row>
    <row r="41" spans="1:11">
      <c r="A41" t="s">
        <v>40</v>
      </c>
      <c r="B41">
        <v>1.4257145819999999</v>
      </c>
      <c r="C41" s="1">
        <v>1.4614739418029701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0"/>
        <v>1</v>
      </c>
    </row>
    <row r="42" spans="1:11">
      <c r="A42" t="s">
        <v>41</v>
      </c>
      <c r="B42">
        <v>1.6350788030000001</v>
      </c>
      <c r="C42" s="1">
        <v>1.68001721799373</v>
      </c>
      <c r="D42">
        <v>1</v>
      </c>
      <c r="E42">
        <v>1</v>
      </c>
      <c r="F42">
        <v>2</v>
      </c>
      <c r="G42">
        <v>2</v>
      </c>
      <c r="H42">
        <v>1</v>
      </c>
      <c r="I42">
        <v>1</v>
      </c>
      <c r="J42">
        <v>1</v>
      </c>
      <c r="K42">
        <f t="shared" si="0"/>
        <v>1</v>
      </c>
    </row>
    <row r="43" spans="1:11">
      <c r="A43" t="s">
        <v>42</v>
      </c>
      <c r="B43">
        <v>1.637926489</v>
      </c>
      <c r="C43" s="1">
        <v>1.6832835078239401</v>
      </c>
      <c r="D43">
        <v>1</v>
      </c>
      <c r="E43">
        <v>1</v>
      </c>
      <c r="F43">
        <v>2</v>
      </c>
      <c r="G43">
        <v>2</v>
      </c>
      <c r="H43">
        <v>1</v>
      </c>
      <c r="I43">
        <v>1</v>
      </c>
      <c r="J43">
        <v>1</v>
      </c>
      <c r="K43">
        <f t="shared" si="0"/>
        <v>1</v>
      </c>
    </row>
    <row r="44" spans="1:11">
      <c r="E44">
        <f>27/42</f>
        <v>0.6428571428571429</v>
      </c>
      <c r="F44">
        <f>19/42</f>
        <v>0.45238095238095238</v>
      </c>
      <c r="G44">
        <f>23/42</f>
        <v>0.54761904761904767</v>
      </c>
      <c r="H44">
        <f>26/42</f>
        <v>0.61904761904761907</v>
      </c>
      <c r="I44">
        <f>26/42</f>
        <v>0.61904761904761907</v>
      </c>
      <c r="J44">
        <f>27/42</f>
        <v>0.6428571428571429</v>
      </c>
      <c r="K44">
        <f>SUM(K2:K43)</f>
        <v>27</v>
      </c>
    </row>
    <row r="45" spans="1:11">
      <c r="E45">
        <f>19/42</f>
        <v>0.45238095238095238</v>
      </c>
    </row>
    <row r="46" spans="1:11">
      <c r="E46">
        <f>23/42</f>
        <v>0.54761904761904767</v>
      </c>
    </row>
    <row r="47" spans="1:11">
      <c r="E47">
        <f>26/42</f>
        <v>0.61904761904761907</v>
      </c>
    </row>
    <row r="48" spans="1:11">
      <c r="E48">
        <f>26/42</f>
        <v>0.61904761904761907</v>
      </c>
    </row>
    <row r="49" spans="5:5">
      <c r="E49">
        <f>27/42</f>
        <v>0.6428571428571429</v>
      </c>
    </row>
    <row r="50" spans="5:5">
      <c r="E50" s="4">
        <f>AVERAGE(E44:E49)</f>
        <v>0.58730158730158732</v>
      </c>
    </row>
  </sheetData>
  <phoneticPr fontId="1" type="noConversion"/>
  <dataValidations count="1">
    <dataValidation type="list" allowBlank="1" showInputMessage="1" showErrorMessage="1" sqref="E2:F43 G2:G31 G33:G43 H2:H43 I2:I25 I27:I43 J2:J43" xr:uid="{4729090F-1602-43C5-A600-4AACE31CFC2A}">
      <formula1>"1, 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1679-7540-460F-B105-D4FA338A638C}">
  <dimension ref="A1:R44"/>
  <sheetViews>
    <sheetView topLeftCell="A19" workbookViewId="0">
      <selection activeCell="C48" sqref="C48"/>
    </sheetView>
  </sheetViews>
  <sheetFormatPr defaultRowHeight="13.8"/>
  <cols>
    <col min="1" max="1" width="14.33203125" customWidth="1"/>
    <col min="3" max="3" width="15.77734375" customWidth="1"/>
    <col min="4" max="4" width="16.21875" customWidth="1"/>
    <col min="5" max="5" width="15.21875" style="6" customWidth="1"/>
    <col min="6" max="6" width="15.77734375" customWidth="1"/>
    <col min="7" max="7" width="14.109375" customWidth="1"/>
    <col min="8" max="8" width="16.109375" customWidth="1"/>
    <col min="9" max="9" width="15.44140625" customWidth="1"/>
    <col min="10" max="10" width="15.88671875" customWidth="1"/>
    <col min="11" max="11" width="15.44140625" customWidth="1"/>
    <col min="12" max="12" width="17" customWidth="1"/>
    <col min="13" max="13" width="14.44140625" customWidth="1"/>
    <col min="14" max="14" width="12.21875" customWidth="1"/>
  </cols>
  <sheetData>
    <row r="1" spans="1:18" ht="55.2">
      <c r="A1" t="s">
        <v>0</v>
      </c>
      <c r="B1" s="3" t="s">
        <v>44</v>
      </c>
      <c r="D1" s="3" t="s">
        <v>53</v>
      </c>
      <c r="E1" s="5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Q1" s="3"/>
      <c r="R1" s="3"/>
    </row>
    <row r="2" spans="1:18">
      <c r="A2" t="s">
        <v>3</v>
      </c>
      <c r="B2">
        <v>1</v>
      </c>
      <c r="C2">
        <f>IF(E2=B2,1,0)</f>
        <v>1</v>
      </c>
      <c r="D2">
        <v>1</v>
      </c>
      <c r="E2" s="6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8">
      <c r="A3" t="s">
        <v>4</v>
      </c>
      <c r="B3">
        <v>2</v>
      </c>
      <c r="C3">
        <f t="shared" ref="C3:C43" si="0">IF(E3=B3,1,0)</f>
        <v>1</v>
      </c>
      <c r="D3">
        <v>2</v>
      </c>
      <c r="E3" s="6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</row>
    <row r="4" spans="1:18">
      <c r="A4" t="s">
        <v>5</v>
      </c>
      <c r="B4">
        <v>1</v>
      </c>
      <c r="C4">
        <f t="shared" si="0"/>
        <v>0</v>
      </c>
      <c r="D4">
        <v>2</v>
      </c>
      <c r="E4" s="6">
        <v>2</v>
      </c>
      <c r="F4">
        <v>2</v>
      </c>
      <c r="G4">
        <v>2</v>
      </c>
      <c r="H4">
        <v>1</v>
      </c>
      <c r="I4">
        <v>2</v>
      </c>
      <c r="J4">
        <v>2</v>
      </c>
      <c r="K4">
        <v>2</v>
      </c>
      <c r="L4">
        <v>2</v>
      </c>
      <c r="M4">
        <v>1</v>
      </c>
    </row>
    <row r="5" spans="1:18">
      <c r="A5" t="s">
        <v>6</v>
      </c>
      <c r="B5">
        <v>1</v>
      </c>
      <c r="C5">
        <f t="shared" si="0"/>
        <v>1</v>
      </c>
      <c r="D5">
        <v>1</v>
      </c>
      <c r="E5" s="6">
        <v>1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</row>
    <row r="6" spans="1:18">
      <c r="A6" t="s">
        <v>7</v>
      </c>
      <c r="B6">
        <v>2</v>
      </c>
      <c r="C6">
        <f t="shared" si="0"/>
        <v>0</v>
      </c>
      <c r="D6">
        <v>2</v>
      </c>
      <c r="E6" s="6">
        <v>1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1</v>
      </c>
    </row>
    <row r="7" spans="1:18">
      <c r="A7" t="s">
        <v>8</v>
      </c>
      <c r="B7">
        <v>1</v>
      </c>
      <c r="C7">
        <f t="shared" si="0"/>
        <v>0</v>
      </c>
      <c r="D7">
        <v>2</v>
      </c>
      <c r="E7" s="6">
        <v>2</v>
      </c>
      <c r="F7">
        <v>2</v>
      </c>
      <c r="G7">
        <v>2</v>
      </c>
      <c r="H7">
        <v>1</v>
      </c>
      <c r="I7">
        <v>1</v>
      </c>
      <c r="J7">
        <v>2</v>
      </c>
      <c r="K7">
        <v>2</v>
      </c>
      <c r="L7">
        <v>2</v>
      </c>
      <c r="M7">
        <v>1</v>
      </c>
    </row>
    <row r="8" spans="1:18">
      <c r="A8" t="s">
        <v>9</v>
      </c>
      <c r="B8">
        <v>2</v>
      </c>
      <c r="C8">
        <f t="shared" si="0"/>
        <v>1</v>
      </c>
      <c r="D8">
        <v>2</v>
      </c>
      <c r="E8" s="6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</row>
    <row r="9" spans="1:18">
      <c r="A9" t="s">
        <v>10</v>
      </c>
      <c r="B9">
        <v>1</v>
      </c>
      <c r="C9">
        <f t="shared" si="0"/>
        <v>1</v>
      </c>
      <c r="D9">
        <v>2</v>
      </c>
      <c r="E9" s="6">
        <v>1</v>
      </c>
      <c r="F9">
        <v>2</v>
      </c>
      <c r="G9">
        <v>2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</row>
    <row r="10" spans="1:18">
      <c r="A10" t="s">
        <v>11</v>
      </c>
      <c r="B10">
        <v>1</v>
      </c>
      <c r="C10">
        <f t="shared" si="0"/>
        <v>1</v>
      </c>
      <c r="D10">
        <v>2</v>
      </c>
      <c r="E10" s="6">
        <v>1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  <row r="11" spans="1:18">
      <c r="A11" t="s">
        <v>12</v>
      </c>
      <c r="B11">
        <v>2</v>
      </c>
      <c r="C11">
        <f t="shared" si="0"/>
        <v>1</v>
      </c>
      <c r="D11">
        <v>2</v>
      </c>
      <c r="E11" s="6">
        <v>2</v>
      </c>
      <c r="F11">
        <v>2</v>
      </c>
      <c r="G11">
        <v>1</v>
      </c>
      <c r="H11">
        <v>2</v>
      </c>
      <c r="I11">
        <v>2</v>
      </c>
      <c r="J11">
        <v>1</v>
      </c>
      <c r="K11">
        <v>2</v>
      </c>
      <c r="L11">
        <v>2</v>
      </c>
      <c r="M11">
        <v>1</v>
      </c>
    </row>
    <row r="12" spans="1:18">
      <c r="A12" t="s">
        <v>13</v>
      </c>
      <c r="B12">
        <v>1</v>
      </c>
      <c r="C12">
        <f t="shared" si="0"/>
        <v>1</v>
      </c>
      <c r="D12">
        <v>2</v>
      </c>
      <c r="E12" s="6">
        <v>1</v>
      </c>
      <c r="F12">
        <v>2</v>
      </c>
      <c r="G12">
        <v>1</v>
      </c>
      <c r="H12">
        <v>1</v>
      </c>
      <c r="I12">
        <v>2</v>
      </c>
      <c r="J12">
        <v>1</v>
      </c>
      <c r="K12">
        <v>2</v>
      </c>
      <c r="L12">
        <v>1</v>
      </c>
      <c r="M12">
        <v>1</v>
      </c>
    </row>
    <row r="13" spans="1:18">
      <c r="A13" t="s">
        <v>14</v>
      </c>
      <c r="B13">
        <v>2</v>
      </c>
      <c r="C13">
        <f t="shared" si="0"/>
        <v>1</v>
      </c>
      <c r="D13">
        <v>2</v>
      </c>
      <c r="E13" s="6">
        <v>2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2</v>
      </c>
      <c r="M13">
        <v>2</v>
      </c>
    </row>
    <row r="14" spans="1:18">
      <c r="A14" t="s">
        <v>15</v>
      </c>
      <c r="B14">
        <v>2</v>
      </c>
      <c r="C14">
        <f t="shared" si="0"/>
        <v>1</v>
      </c>
      <c r="D14">
        <v>2</v>
      </c>
      <c r="E14" s="6">
        <v>2</v>
      </c>
      <c r="F14">
        <v>2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1</v>
      </c>
    </row>
    <row r="15" spans="1:18">
      <c r="A15" t="s">
        <v>16</v>
      </c>
      <c r="B15">
        <v>2</v>
      </c>
      <c r="C15">
        <f t="shared" si="0"/>
        <v>0</v>
      </c>
      <c r="D15">
        <v>1</v>
      </c>
      <c r="E15" s="6">
        <v>1</v>
      </c>
      <c r="F15">
        <v>2</v>
      </c>
      <c r="G15">
        <v>2</v>
      </c>
      <c r="H15">
        <v>1</v>
      </c>
      <c r="I15">
        <v>2</v>
      </c>
      <c r="J15">
        <v>2</v>
      </c>
      <c r="K15">
        <v>1</v>
      </c>
      <c r="L15">
        <v>1</v>
      </c>
      <c r="M15">
        <v>2</v>
      </c>
    </row>
    <row r="16" spans="1:18">
      <c r="A16" t="s">
        <v>17</v>
      </c>
      <c r="B16">
        <v>2</v>
      </c>
      <c r="C16">
        <f t="shared" si="0"/>
        <v>0</v>
      </c>
      <c r="D16">
        <v>1</v>
      </c>
      <c r="E16" s="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2</v>
      </c>
      <c r="L16">
        <v>1</v>
      </c>
      <c r="M16">
        <v>1</v>
      </c>
    </row>
    <row r="17" spans="1:13">
      <c r="A17" t="s">
        <v>18</v>
      </c>
      <c r="B17">
        <v>2</v>
      </c>
      <c r="C17">
        <f t="shared" si="0"/>
        <v>1</v>
      </c>
      <c r="D17">
        <v>2</v>
      </c>
      <c r="E17" s="6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1</v>
      </c>
    </row>
    <row r="18" spans="1:13">
      <c r="A18" t="s">
        <v>19</v>
      </c>
      <c r="B18">
        <v>2</v>
      </c>
      <c r="C18">
        <f t="shared" si="0"/>
        <v>0</v>
      </c>
      <c r="D18">
        <v>2</v>
      </c>
      <c r="E18" s="6">
        <v>1</v>
      </c>
      <c r="F18">
        <v>1</v>
      </c>
      <c r="G18">
        <v>1</v>
      </c>
      <c r="H18">
        <v>1</v>
      </c>
      <c r="I18">
        <v>2</v>
      </c>
      <c r="J18">
        <v>2</v>
      </c>
      <c r="K18">
        <v>1</v>
      </c>
      <c r="L18">
        <v>1</v>
      </c>
      <c r="M18">
        <v>1</v>
      </c>
    </row>
    <row r="19" spans="1:13">
      <c r="A19" t="s">
        <v>20</v>
      </c>
      <c r="B19">
        <v>2</v>
      </c>
      <c r="C19">
        <f t="shared" si="0"/>
        <v>0</v>
      </c>
      <c r="D19">
        <v>2</v>
      </c>
      <c r="E19" s="6">
        <v>1</v>
      </c>
      <c r="F19">
        <v>2</v>
      </c>
      <c r="G19">
        <v>2</v>
      </c>
      <c r="H19">
        <v>1</v>
      </c>
      <c r="I19">
        <v>2</v>
      </c>
      <c r="J19">
        <v>2</v>
      </c>
      <c r="K19">
        <v>2</v>
      </c>
      <c r="L19">
        <v>1</v>
      </c>
      <c r="M19">
        <v>2</v>
      </c>
    </row>
    <row r="20" spans="1:13">
      <c r="A20" t="s">
        <v>21</v>
      </c>
      <c r="B20">
        <v>2</v>
      </c>
      <c r="C20">
        <f t="shared" si="0"/>
        <v>1</v>
      </c>
      <c r="D20">
        <v>2</v>
      </c>
      <c r="E20" s="6">
        <v>2</v>
      </c>
      <c r="F20">
        <v>2</v>
      </c>
      <c r="G20">
        <v>1</v>
      </c>
      <c r="H20">
        <v>2</v>
      </c>
      <c r="I20">
        <v>1</v>
      </c>
      <c r="J20">
        <v>1</v>
      </c>
      <c r="K20">
        <v>2</v>
      </c>
      <c r="L20">
        <v>2</v>
      </c>
      <c r="M20">
        <v>1</v>
      </c>
    </row>
    <row r="21" spans="1:13">
      <c r="A21" t="s">
        <v>22</v>
      </c>
      <c r="B21">
        <v>1</v>
      </c>
      <c r="C21">
        <f t="shared" si="0"/>
        <v>1</v>
      </c>
      <c r="D21">
        <v>2</v>
      </c>
      <c r="E21" s="6">
        <v>1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</row>
    <row r="22" spans="1:13">
      <c r="A22" t="s">
        <v>23</v>
      </c>
      <c r="B22">
        <v>2</v>
      </c>
      <c r="C22">
        <f t="shared" si="0"/>
        <v>0</v>
      </c>
      <c r="D22">
        <v>2</v>
      </c>
      <c r="E22" s="6">
        <v>1</v>
      </c>
      <c r="F22">
        <v>2</v>
      </c>
      <c r="G22">
        <v>1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</row>
    <row r="23" spans="1:13">
      <c r="A23" t="s">
        <v>51</v>
      </c>
      <c r="B23">
        <v>2</v>
      </c>
      <c r="C23">
        <f t="shared" si="0"/>
        <v>1</v>
      </c>
      <c r="D23">
        <v>1</v>
      </c>
      <c r="E23" s="6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1</v>
      </c>
      <c r="L23">
        <v>2</v>
      </c>
      <c r="M23">
        <v>1</v>
      </c>
    </row>
    <row r="24" spans="1:13">
      <c r="A24" t="s">
        <v>24</v>
      </c>
      <c r="B24">
        <v>2</v>
      </c>
      <c r="C24">
        <f t="shared" si="0"/>
        <v>0</v>
      </c>
      <c r="D24">
        <v>2</v>
      </c>
      <c r="E24" s="6">
        <v>1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</row>
    <row r="25" spans="1:13">
      <c r="A25" t="s">
        <v>25</v>
      </c>
      <c r="B25">
        <v>2</v>
      </c>
      <c r="C25">
        <f t="shared" si="0"/>
        <v>1</v>
      </c>
      <c r="D25">
        <v>2</v>
      </c>
      <c r="E25" s="6">
        <v>2</v>
      </c>
      <c r="F25">
        <v>2</v>
      </c>
      <c r="G25">
        <v>1</v>
      </c>
      <c r="H25">
        <v>1</v>
      </c>
      <c r="I25">
        <v>2</v>
      </c>
      <c r="J25">
        <v>2</v>
      </c>
      <c r="K25">
        <v>2</v>
      </c>
      <c r="L25">
        <v>1</v>
      </c>
      <c r="M25">
        <v>2</v>
      </c>
    </row>
    <row r="26" spans="1:13">
      <c r="A26" t="s">
        <v>26</v>
      </c>
      <c r="B26">
        <v>2</v>
      </c>
      <c r="C26">
        <f t="shared" si="0"/>
        <v>0</v>
      </c>
      <c r="D26">
        <v>2</v>
      </c>
      <c r="E26" s="6">
        <v>1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</row>
    <row r="27" spans="1:13">
      <c r="A27" t="s">
        <v>27</v>
      </c>
      <c r="B27">
        <v>1</v>
      </c>
      <c r="C27">
        <f t="shared" si="0"/>
        <v>1</v>
      </c>
      <c r="D27">
        <v>1</v>
      </c>
      <c r="E27" s="6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  <c r="L27">
        <v>1</v>
      </c>
      <c r="M27">
        <v>1</v>
      </c>
    </row>
    <row r="28" spans="1:13">
      <c r="A28" t="s">
        <v>28</v>
      </c>
      <c r="B28">
        <v>1</v>
      </c>
      <c r="C28">
        <f t="shared" si="0"/>
        <v>0</v>
      </c>
      <c r="D28">
        <v>2</v>
      </c>
      <c r="E28" s="6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1</v>
      </c>
      <c r="L28">
        <v>1</v>
      </c>
      <c r="M28">
        <v>1</v>
      </c>
    </row>
    <row r="29" spans="1:13">
      <c r="A29" t="s">
        <v>29</v>
      </c>
      <c r="B29">
        <v>1</v>
      </c>
      <c r="C29">
        <f t="shared" si="0"/>
        <v>0</v>
      </c>
      <c r="D29">
        <v>2</v>
      </c>
      <c r="E29" s="6">
        <v>2</v>
      </c>
      <c r="F29">
        <v>2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1</v>
      </c>
    </row>
    <row r="30" spans="1:13">
      <c r="A30" t="s">
        <v>30</v>
      </c>
      <c r="B30">
        <v>1</v>
      </c>
      <c r="C30">
        <f t="shared" si="0"/>
        <v>1</v>
      </c>
      <c r="D30">
        <v>1</v>
      </c>
      <c r="E30" s="6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>
      <c r="A31" t="s">
        <v>31</v>
      </c>
      <c r="B31">
        <v>1</v>
      </c>
      <c r="C31">
        <f t="shared" si="0"/>
        <v>1</v>
      </c>
      <c r="D31">
        <v>2</v>
      </c>
      <c r="E31" s="6">
        <v>1</v>
      </c>
      <c r="F31">
        <v>1</v>
      </c>
      <c r="G31">
        <v>1</v>
      </c>
      <c r="H31">
        <v>1</v>
      </c>
      <c r="I31">
        <v>2</v>
      </c>
      <c r="J31">
        <v>2</v>
      </c>
      <c r="K31">
        <v>1</v>
      </c>
      <c r="L31">
        <v>1</v>
      </c>
      <c r="M31">
        <v>2</v>
      </c>
    </row>
    <row r="32" spans="1:13">
      <c r="A32" t="s">
        <v>32</v>
      </c>
      <c r="B32">
        <v>2</v>
      </c>
      <c r="C32">
        <f t="shared" si="0"/>
        <v>1</v>
      </c>
      <c r="D32">
        <v>1</v>
      </c>
      <c r="E32" s="6">
        <v>2</v>
      </c>
      <c r="F32">
        <v>2</v>
      </c>
      <c r="G32">
        <v>2</v>
      </c>
      <c r="H32">
        <v>2</v>
      </c>
      <c r="I32">
        <v>2</v>
      </c>
      <c r="J32">
        <v>1</v>
      </c>
      <c r="K32">
        <v>2</v>
      </c>
      <c r="L32">
        <v>2</v>
      </c>
      <c r="M32">
        <v>1</v>
      </c>
    </row>
    <row r="33" spans="1:13">
      <c r="A33" t="s">
        <v>33</v>
      </c>
      <c r="B33">
        <v>2</v>
      </c>
      <c r="C33">
        <f t="shared" si="0"/>
        <v>0</v>
      </c>
      <c r="D33">
        <v>2</v>
      </c>
      <c r="E33" s="6">
        <v>1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1</v>
      </c>
      <c r="M33">
        <v>2</v>
      </c>
    </row>
    <row r="34" spans="1:13">
      <c r="A34" t="s">
        <v>52</v>
      </c>
      <c r="B34">
        <v>1</v>
      </c>
      <c r="C34">
        <f t="shared" si="0"/>
        <v>1</v>
      </c>
      <c r="D34">
        <v>1</v>
      </c>
      <c r="E34" s="6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2</v>
      </c>
    </row>
    <row r="35" spans="1:13">
      <c r="A35" t="s">
        <v>34</v>
      </c>
      <c r="B35">
        <v>1</v>
      </c>
      <c r="C35">
        <f t="shared" si="0"/>
        <v>0</v>
      </c>
      <c r="D35">
        <v>2</v>
      </c>
      <c r="E35" s="6">
        <v>2</v>
      </c>
      <c r="F35">
        <v>2</v>
      </c>
      <c r="G35">
        <v>1</v>
      </c>
      <c r="H35">
        <v>1</v>
      </c>
      <c r="I35">
        <v>2</v>
      </c>
      <c r="J35">
        <v>2</v>
      </c>
      <c r="K35">
        <v>1</v>
      </c>
      <c r="L35">
        <v>2</v>
      </c>
      <c r="M35">
        <v>1</v>
      </c>
    </row>
    <row r="36" spans="1:13">
      <c r="A36" t="s">
        <v>35</v>
      </c>
      <c r="B36">
        <v>2</v>
      </c>
      <c r="C36">
        <f t="shared" si="0"/>
        <v>0</v>
      </c>
      <c r="D36">
        <v>2</v>
      </c>
      <c r="E36" s="6">
        <v>1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1</v>
      </c>
      <c r="M36">
        <v>1</v>
      </c>
    </row>
    <row r="37" spans="1:13">
      <c r="A37" t="s">
        <v>36</v>
      </c>
      <c r="B37">
        <v>2</v>
      </c>
      <c r="C37">
        <f t="shared" si="0"/>
        <v>0</v>
      </c>
      <c r="D37">
        <v>1</v>
      </c>
      <c r="E37" s="6">
        <v>1</v>
      </c>
      <c r="F37">
        <v>2</v>
      </c>
      <c r="G37">
        <v>2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>
      <c r="A38" t="s">
        <v>37</v>
      </c>
      <c r="B38">
        <v>2</v>
      </c>
      <c r="C38">
        <f t="shared" si="0"/>
        <v>1</v>
      </c>
      <c r="D38">
        <v>2</v>
      </c>
      <c r="E38" s="6">
        <v>2</v>
      </c>
      <c r="F38">
        <v>2</v>
      </c>
      <c r="G38">
        <v>1</v>
      </c>
      <c r="H38">
        <v>1</v>
      </c>
      <c r="I38">
        <v>1</v>
      </c>
      <c r="J38">
        <v>2</v>
      </c>
      <c r="K38">
        <v>1</v>
      </c>
      <c r="L38">
        <v>2</v>
      </c>
      <c r="M38">
        <v>1</v>
      </c>
    </row>
    <row r="39" spans="1:13">
      <c r="A39" t="s">
        <v>38</v>
      </c>
      <c r="B39">
        <v>2</v>
      </c>
      <c r="C39">
        <f t="shared" si="0"/>
        <v>1</v>
      </c>
      <c r="D39">
        <v>2</v>
      </c>
      <c r="E39" s="6">
        <v>2</v>
      </c>
      <c r="F39">
        <v>2</v>
      </c>
      <c r="G39">
        <v>1</v>
      </c>
      <c r="H39">
        <v>2</v>
      </c>
      <c r="I39">
        <v>2</v>
      </c>
      <c r="J39">
        <v>1</v>
      </c>
      <c r="K39">
        <v>2</v>
      </c>
      <c r="L39">
        <v>1</v>
      </c>
      <c r="M39">
        <v>1</v>
      </c>
    </row>
    <row r="40" spans="1:13">
      <c r="A40" t="s">
        <v>39</v>
      </c>
      <c r="B40">
        <v>1</v>
      </c>
      <c r="C40">
        <f t="shared" si="0"/>
        <v>1</v>
      </c>
      <c r="D40">
        <v>2</v>
      </c>
      <c r="E40" s="6">
        <v>1</v>
      </c>
      <c r="F40">
        <v>2</v>
      </c>
      <c r="G40">
        <v>1</v>
      </c>
      <c r="H40">
        <v>1</v>
      </c>
      <c r="I40">
        <v>2</v>
      </c>
      <c r="J40">
        <v>1</v>
      </c>
      <c r="K40">
        <v>2</v>
      </c>
      <c r="L40">
        <v>2</v>
      </c>
      <c r="M40">
        <v>1</v>
      </c>
    </row>
    <row r="41" spans="1:13">
      <c r="A41" t="s">
        <v>40</v>
      </c>
      <c r="B41">
        <v>1</v>
      </c>
      <c r="C41">
        <f t="shared" si="0"/>
        <v>0</v>
      </c>
      <c r="D41">
        <v>2</v>
      </c>
      <c r="E41" s="6">
        <v>2</v>
      </c>
      <c r="F41">
        <v>1</v>
      </c>
      <c r="G41">
        <v>1</v>
      </c>
      <c r="H41">
        <v>1</v>
      </c>
      <c r="I41">
        <v>2</v>
      </c>
      <c r="J41">
        <v>2</v>
      </c>
      <c r="K41">
        <v>1</v>
      </c>
      <c r="L41">
        <v>2</v>
      </c>
      <c r="M41">
        <v>1</v>
      </c>
    </row>
    <row r="42" spans="1:13">
      <c r="A42" t="s">
        <v>41</v>
      </c>
      <c r="B42">
        <v>1</v>
      </c>
      <c r="C42">
        <f t="shared" si="0"/>
        <v>1</v>
      </c>
      <c r="D42">
        <v>1</v>
      </c>
      <c r="E42" s="6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42</v>
      </c>
      <c r="B43">
        <v>1</v>
      </c>
      <c r="C43">
        <f t="shared" si="0"/>
        <v>1</v>
      </c>
      <c r="D43">
        <v>1</v>
      </c>
      <c r="E43" s="6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C44">
        <f>SUM(C2:C43)</f>
        <v>25</v>
      </c>
      <c r="D44">
        <f>25/42</f>
        <v>0.59523809523809523</v>
      </c>
      <c r="E44" s="6">
        <f>25/42</f>
        <v>0.59523809523809523</v>
      </c>
      <c r="F44">
        <f>27/42</f>
        <v>0.6428571428571429</v>
      </c>
      <c r="G44">
        <f>24/42</f>
        <v>0.5714285714285714</v>
      </c>
      <c r="H44">
        <f>27/42</f>
        <v>0.6428571428571429</v>
      </c>
      <c r="I44">
        <f>26/42</f>
        <v>0.61904761904761907</v>
      </c>
      <c r="J44">
        <f>23/42</f>
        <v>0.54761904761904767</v>
      </c>
      <c r="K44">
        <f>30/42</f>
        <v>0.7142857142857143</v>
      </c>
      <c r="L44">
        <f>23/42</f>
        <v>0.54761904761904767</v>
      </c>
      <c r="M44">
        <f>24/42</f>
        <v>0.5714285714285714</v>
      </c>
    </row>
  </sheetData>
  <phoneticPr fontId="1" type="noConversion"/>
  <pageMargins left="0.7" right="0.7" top="0.75" bottom="0.75" header="0.3" footer="0.3"/>
  <ignoredErrors>
    <ignoredError sqref="G44 K4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C48C-3606-4C52-8EB2-8FD644B5D323}">
  <dimension ref="A1:M44"/>
  <sheetViews>
    <sheetView topLeftCell="A28" workbookViewId="0">
      <selection activeCell="D44" sqref="D44:M44"/>
    </sheetView>
  </sheetViews>
  <sheetFormatPr defaultRowHeight="13.8"/>
  <cols>
    <col min="1" max="1" width="14.33203125" customWidth="1"/>
    <col min="3" max="3" width="15.77734375" customWidth="1"/>
    <col min="4" max="4" width="16.21875" customWidth="1"/>
    <col min="5" max="5" width="15.21875" customWidth="1"/>
    <col min="6" max="6" width="15.77734375" customWidth="1"/>
    <col min="7" max="7" width="14.109375" customWidth="1"/>
    <col min="8" max="8" width="16.109375" customWidth="1"/>
    <col min="9" max="9" width="15.44140625" customWidth="1"/>
    <col min="10" max="10" width="15.88671875" customWidth="1"/>
    <col min="11" max="11" width="15.44140625" customWidth="1"/>
    <col min="12" max="12" width="17" customWidth="1"/>
    <col min="13" max="13" width="14.44140625" customWidth="1"/>
  </cols>
  <sheetData>
    <row r="1" spans="1:13" ht="55.2">
      <c r="A1" t="s">
        <v>0</v>
      </c>
      <c r="B1" s="3" t="s">
        <v>44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</row>
    <row r="2" spans="1:13">
      <c r="A2" t="s">
        <v>3</v>
      </c>
      <c r="B2">
        <v>1</v>
      </c>
      <c r="C2">
        <f>IF(E2=B2,1,0)</f>
        <v>0</v>
      </c>
      <c r="D2">
        <v>1</v>
      </c>
      <c r="E2">
        <v>2</v>
      </c>
      <c r="F2">
        <v>1</v>
      </c>
      <c r="G2">
        <v>1</v>
      </c>
      <c r="H2">
        <v>2</v>
      </c>
      <c r="I2">
        <v>2</v>
      </c>
      <c r="J2">
        <v>2</v>
      </c>
      <c r="K2">
        <v>1</v>
      </c>
      <c r="L2">
        <v>2</v>
      </c>
      <c r="M2">
        <v>2</v>
      </c>
    </row>
    <row r="3" spans="1:13">
      <c r="A3" t="s">
        <v>4</v>
      </c>
      <c r="B3">
        <v>2</v>
      </c>
      <c r="C3">
        <f t="shared" ref="C3:C43" si="0">IF(E3=B3,1,0)</f>
        <v>0</v>
      </c>
      <c r="D3">
        <v>2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  <c r="M3">
        <v>2</v>
      </c>
    </row>
    <row r="4" spans="1:13">
      <c r="A4" t="s">
        <v>5</v>
      </c>
      <c r="B4">
        <v>1</v>
      </c>
      <c r="C4">
        <f t="shared" si="0"/>
        <v>1</v>
      </c>
      <c r="D4">
        <v>2</v>
      </c>
      <c r="E4">
        <v>1</v>
      </c>
      <c r="F4">
        <v>2</v>
      </c>
      <c r="G4">
        <v>2</v>
      </c>
      <c r="H4">
        <v>1</v>
      </c>
      <c r="I4">
        <v>1</v>
      </c>
      <c r="J4">
        <v>2</v>
      </c>
      <c r="K4">
        <v>2</v>
      </c>
      <c r="L4">
        <v>1</v>
      </c>
      <c r="M4">
        <v>2</v>
      </c>
    </row>
    <row r="5" spans="1:13">
      <c r="A5" t="s">
        <v>6</v>
      </c>
      <c r="B5">
        <v>1</v>
      </c>
      <c r="C5">
        <f t="shared" si="0"/>
        <v>0</v>
      </c>
      <c r="D5">
        <v>1</v>
      </c>
      <c r="E5">
        <v>2</v>
      </c>
      <c r="F5">
        <v>1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2</v>
      </c>
    </row>
    <row r="6" spans="1:13">
      <c r="A6" t="s">
        <v>7</v>
      </c>
      <c r="B6">
        <v>2</v>
      </c>
      <c r="C6">
        <f t="shared" si="0"/>
        <v>1</v>
      </c>
      <c r="D6">
        <v>2</v>
      </c>
      <c r="E6">
        <v>2</v>
      </c>
      <c r="F6">
        <v>2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2</v>
      </c>
    </row>
    <row r="7" spans="1:13">
      <c r="A7" t="s">
        <v>8</v>
      </c>
      <c r="B7">
        <v>1</v>
      </c>
      <c r="C7">
        <f t="shared" si="0"/>
        <v>1</v>
      </c>
      <c r="D7">
        <v>2</v>
      </c>
      <c r="E7">
        <v>1</v>
      </c>
      <c r="F7">
        <v>2</v>
      </c>
      <c r="G7">
        <v>2</v>
      </c>
      <c r="H7">
        <v>2</v>
      </c>
      <c r="I7">
        <v>1</v>
      </c>
      <c r="J7">
        <v>2</v>
      </c>
      <c r="K7">
        <v>1</v>
      </c>
      <c r="L7">
        <v>1</v>
      </c>
      <c r="M7">
        <v>2</v>
      </c>
    </row>
    <row r="8" spans="1:13">
      <c r="A8" t="s">
        <v>9</v>
      </c>
      <c r="B8">
        <v>2</v>
      </c>
      <c r="C8">
        <f t="shared" si="0"/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  <c r="M8">
        <v>2</v>
      </c>
    </row>
    <row r="9" spans="1:13">
      <c r="A9" t="s">
        <v>10</v>
      </c>
      <c r="B9">
        <v>1</v>
      </c>
      <c r="C9">
        <f t="shared" si="0"/>
        <v>1</v>
      </c>
      <c r="D9">
        <v>2</v>
      </c>
      <c r="E9">
        <v>1</v>
      </c>
      <c r="F9">
        <v>2</v>
      </c>
      <c r="G9">
        <v>2</v>
      </c>
      <c r="H9">
        <v>1</v>
      </c>
      <c r="I9">
        <v>2</v>
      </c>
      <c r="J9">
        <v>2</v>
      </c>
      <c r="K9">
        <v>1</v>
      </c>
      <c r="L9">
        <v>1</v>
      </c>
      <c r="M9">
        <v>2</v>
      </c>
    </row>
    <row r="10" spans="1:13">
      <c r="A10" t="s">
        <v>11</v>
      </c>
      <c r="B10">
        <v>1</v>
      </c>
      <c r="C10">
        <f t="shared" si="0"/>
        <v>1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</row>
    <row r="11" spans="1:13">
      <c r="A11" t="s">
        <v>12</v>
      </c>
      <c r="B11">
        <v>2</v>
      </c>
      <c r="C11">
        <f t="shared" si="0"/>
        <v>1</v>
      </c>
      <c r="D11">
        <v>2</v>
      </c>
      <c r="E11">
        <v>2</v>
      </c>
      <c r="F11">
        <v>2</v>
      </c>
      <c r="G11">
        <v>2</v>
      </c>
      <c r="H11">
        <v>1</v>
      </c>
      <c r="I11">
        <v>1</v>
      </c>
      <c r="J11">
        <v>2</v>
      </c>
      <c r="K11">
        <v>1</v>
      </c>
      <c r="L11">
        <v>1</v>
      </c>
      <c r="M11">
        <v>2</v>
      </c>
    </row>
    <row r="12" spans="1:13">
      <c r="A12" t="s">
        <v>13</v>
      </c>
      <c r="B12">
        <v>1</v>
      </c>
      <c r="C12">
        <f t="shared" si="0"/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1</v>
      </c>
      <c r="M12">
        <v>2</v>
      </c>
    </row>
    <row r="13" spans="1:13">
      <c r="A13" t="s">
        <v>14</v>
      </c>
      <c r="B13">
        <v>2</v>
      </c>
      <c r="C13">
        <f t="shared" si="0"/>
        <v>0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1</v>
      </c>
      <c r="K13">
        <v>1</v>
      </c>
      <c r="L13">
        <v>2</v>
      </c>
      <c r="M13">
        <v>2</v>
      </c>
    </row>
    <row r="14" spans="1:13">
      <c r="A14" t="s">
        <v>15</v>
      </c>
      <c r="B14">
        <v>2</v>
      </c>
      <c r="C14">
        <f t="shared" si="0"/>
        <v>1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1</v>
      </c>
      <c r="L14">
        <v>2</v>
      </c>
      <c r="M14">
        <v>1</v>
      </c>
    </row>
    <row r="15" spans="1:13">
      <c r="A15" t="s">
        <v>16</v>
      </c>
      <c r="B15">
        <v>2</v>
      </c>
      <c r="C15">
        <f t="shared" si="0"/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</row>
    <row r="16" spans="1:13">
      <c r="A16" t="s">
        <v>17</v>
      </c>
      <c r="B16">
        <v>2</v>
      </c>
      <c r="C16">
        <f t="shared" si="0"/>
        <v>1</v>
      </c>
      <c r="D16">
        <v>1</v>
      </c>
      <c r="E16">
        <v>2</v>
      </c>
      <c r="F16">
        <v>2</v>
      </c>
      <c r="G16">
        <v>2</v>
      </c>
      <c r="H16">
        <v>1</v>
      </c>
      <c r="I16">
        <v>2</v>
      </c>
      <c r="J16">
        <v>2</v>
      </c>
      <c r="K16">
        <v>1</v>
      </c>
      <c r="L16">
        <v>1</v>
      </c>
      <c r="M16">
        <v>2</v>
      </c>
    </row>
    <row r="17" spans="1:13">
      <c r="A17" t="s">
        <v>18</v>
      </c>
      <c r="B17">
        <v>2</v>
      </c>
      <c r="C17">
        <f t="shared" si="0"/>
        <v>0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2</v>
      </c>
      <c r="L17">
        <v>1</v>
      </c>
      <c r="M17">
        <v>2</v>
      </c>
    </row>
    <row r="18" spans="1:13">
      <c r="A18" t="s">
        <v>19</v>
      </c>
      <c r="B18">
        <v>2</v>
      </c>
      <c r="C18">
        <f t="shared" si="0"/>
        <v>0</v>
      </c>
      <c r="D18">
        <v>2</v>
      </c>
      <c r="E18">
        <v>1</v>
      </c>
      <c r="F18">
        <v>2</v>
      </c>
      <c r="G18">
        <v>2</v>
      </c>
      <c r="H18">
        <v>1</v>
      </c>
      <c r="I18">
        <v>1</v>
      </c>
      <c r="J18">
        <v>2</v>
      </c>
      <c r="K18">
        <v>1</v>
      </c>
      <c r="L18">
        <v>2</v>
      </c>
      <c r="M18">
        <v>2</v>
      </c>
    </row>
    <row r="19" spans="1:13">
      <c r="A19" t="s">
        <v>20</v>
      </c>
      <c r="B19">
        <v>2</v>
      </c>
      <c r="C19">
        <f t="shared" si="0"/>
        <v>0</v>
      </c>
      <c r="D19">
        <v>2</v>
      </c>
      <c r="E19">
        <v>1</v>
      </c>
      <c r="F19">
        <v>2</v>
      </c>
      <c r="G19">
        <v>2</v>
      </c>
      <c r="H19">
        <v>1</v>
      </c>
      <c r="I19">
        <v>2</v>
      </c>
      <c r="J19">
        <v>1</v>
      </c>
      <c r="K19">
        <v>2</v>
      </c>
      <c r="L19">
        <v>2</v>
      </c>
      <c r="M19">
        <v>1</v>
      </c>
    </row>
    <row r="20" spans="1:13">
      <c r="A20" t="s">
        <v>21</v>
      </c>
      <c r="B20">
        <v>2</v>
      </c>
      <c r="C20">
        <f t="shared" si="0"/>
        <v>0</v>
      </c>
      <c r="D20">
        <v>2</v>
      </c>
      <c r="E20">
        <v>1</v>
      </c>
      <c r="F20">
        <v>2</v>
      </c>
      <c r="G20">
        <v>2</v>
      </c>
      <c r="H20">
        <v>1</v>
      </c>
      <c r="I20">
        <v>1</v>
      </c>
      <c r="J20">
        <v>1</v>
      </c>
      <c r="K20">
        <v>1</v>
      </c>
      <c r="L20">
        <v>2</v>
      </c>
      <c r="M20">
        <v>2</v>
      </c>
    </row>
    <row r="21" spans="1:13">
      <c r="A21" t="s">
        <v>22</v>
      </c>
      <c r="B21">
        <v>1</v>
      </c>
      <c r="C21">
        <f t="shared" si="0"/>
        <v>1</v>
      </c>
      <c r="D21">
        <v>2</v>
      </c>
      <c r="E21">
        <v>1</v>
      </c>
      <c r="F21">
        <v>2</v>
      </c>
      <c r="G21">
        <v>2</v>
      </c>
      <c r="H21">
        <v>1</v>
      </c>
      <c r="I21">
        <v>2</v>
      </c>
      <c r="J21">
        <v>2</v>
      </c>
      <c r="K21">
        <v>1</v>
      </c>
      <c r="L21">
        <v>1</v>
      </c>
      <c r="M21">
        <v>2</v>
      </c>
    </row>
    <row r="22" spans="1:13">
      <c r="A22" t="s">
        <v>23</v>
      </c>
      <c r="B22">
        <v>2</v>
      </c>
      <c r="C22">
        <f t="shared" si="0"/>
        <v>0</v>
      </c>
      <c r="D22">
        <v>2</v>
      </c>
      <c r="E22">
        <v>1</v>
      </c>
      <c r="F22">
        <v>2</v>
      </c>
      <c r="G22">
        <v>1</v>
      </c>
      <c r="H22">
        <v>2</v>
      </c>
      <c r="I22">
        <v>1</v>
      </c>
      <c r="J22">
        <v>1</v>
      </c>
      <c r="K22">
        <v>2</v>
      </c>
      <c r="L22">
        <v>2</v>
      </c>
      <c r="M22">
        <v>2</v>
      </c>
    </row>
    <row r="23" spans="1:13">
      <c r="A23" t="s">
        <v>51</v>
      </c>
      <c r="B23">
        <v>2</v>
      </c>
      <c r="C23">
        <f t="shared" si="0"/>
        <v>0</v>
      </c>
      <c r="D23">
        <v>1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1</v>
      </c>
    </row>
    <row r="24" spans="1:13">
      <c r="A24" t="s">
        <v>24</v>
      </c>
      <c r="B24">
        <v>2</v>
      </c>
      <c r="C24">
        <f t="shared" si="0"/>
        <v>1</v>
      </c>
      <c r="D24">
        <v>2</v>
      </c>
      <c r="E24">
        <v>2</v>
      </c>
      <c r="F24">
        <v>2</v>
      </c>
      <c r="G24">
        <v>2</v>
      </c>
      <c r="H24">
        <v>1</v>
      </c>
      <c r="I24">
        <v>1</v>
      </c>
      <c r="J24">
        <v>2</v>
      </c>
      <c r="K24">
        <v>2</v>
      </c>
      <c r="L24">
        <v>2</v>
      </c>
      <c r="M24">
        <v>1</v>
      </c>
    </row>
    <row r="25" spans="1:13">
      <c r="A25" t="s">
        <v>25</v>
      </c>
      <c r="B25">
        <v>2</v>
      </c>
      <c r="C25">
        <f t="shared" si="0"/>
        <v>1</v>
      </c>
      <c r="D25">
        <v>2</v>
      </c>
      <c r="E25">
        <v>2</v>
      </c>
      <c r="F25">
        <v>1</v>
      </c>
      <c r="G25">
        <v>1</v>
      </c>
      <c r="H25">
        <v>2</v>
      </c>
      <c r="I25">
        <v>2</v>
      </c>
      <c r="J25">
        <v>2</v>
      </c>
      <c r="K25">
        <v>2</v>
      </c>
      <c r="L25">
        <v>1</v>
      </c>
      <c r="M25">
        <v>2</v>
      </c>
    </row>
    <row r="26" spans="1:13">
      <c r="A26" t="s">
        <v>26</v>
      </c>
      <c r="B26">
        <v>2</v>
      </c>
      <c r="C26">
        <f t="shared" si="0"/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1</v>
      </c>
      <c r="J26">
        <v>2</v>
      </c>
      <c r="K26">
        <v>2</v>
      </c>
      <c r="L26">
        <v>2</v>
      </c>
      <c r="M26">
        <v>2</v>
      </c>
    </row>
    <row r="27" spans="1:13">
      <c r="A27" t="s">
        <v>27</v>
      </c>
      <c r="B27">
        <v>1</v>
      </c>
      <c r="C27">
        <f t="shared" si="0"/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2</v>
      </c>
      <c r="L27">
        <v>2</v>
      </c>
      <c r="M27">
        <v>1</v>
      </c>
    </row>
    <row r="28" spans="1:13">
      <c r="A28" t="s">
        <v>28</v>
      </c>
      <c r="B28">
        <v>1</v>
      </c>
      <c r="C28">
        <f t="shared" si="0"/>
        <v>0</v>
      </c>
      <c r="D28">
        <v>2</v>
      </c>
      <c r="E28">
        <v>2</v>
      </c>
      <c r="F28">
        <v>2</v>
      </c>
      <c r="G28">
        <v>1</v>
      </c>
      <c r="H28">
        <v>1</v>
      </c>
      <c r="I28">
        <v>1</v>
      </c>
      <c r="J28">
        <v>2</v>
      </c>
      <c r="K28">
        <v>2</v>
      </c>
      <c r="L28">
        <v>1</v>
      </c>
      <c r="M28">
        <v>2</v>
      </c>
    </row>
    <row r="29" spans="1:13">
      <c r="A29" t="s">
        <v>29</v>
      </c>
      <c r="B29">
        <v>1</v>
      </c>
      <c r="C29">
        <f t="shared" si="0"/>
        <v>0</v>
      </c>
      <c r="D29">
        <v>2</v>
      </c>
      <c r="E29">
        <v>2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>
      <c r="A30" t="s">
        <v>30</v>
      </c>
      <c r="B30">
        <v>1</v>
      </c>
      <c r="C30">
        <f t="shared" si="0"/>
        <v>0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</row>
    <row r="31" spans="1:13">
      <c r="A31" t="s">
        <v>31</v>
      </c>
      <c r="B31">
        <v>1</v>
      </c>
      <c r="C31">
        <f t="shared" si="0"/>
        <v>1</v>
      </c>
      <c r="D31">
        <v>2</v>
      </c>
      <c r="E31">
        <v>1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32</v>
      </c>
      <c r="B32">
        <v>2</v>
      </c>
      <c r="C32">
        <f t="shared" si="0"/>
        <v>1</v>
      </c>
      <c r="D32">
        <v>1</v>
      </c>
      <c r="E32">
        <v>2</v>
      </c>
      <c r="F32">
        <v>1</v>
      </c>
      <c r="G32">
        <v>2</v>
      </c>
      <c r="H32">
        <v>1</v>
      </c>
      <c r="I32">
        <v>1</v>
      </c>
      <c r="J32">
        <v>2</v>
      </c>
      <c r="K32">
        <v>1</v>
      </c>
      <c r="L32">
        <v>1</v>
      </c>
      <c r="M32">
        <v>2</v>
      </c>
    </row>
    <row r="33" spans="1:13">
      <c r="A33" t="s">
        <v>33</v>
      </c>
      <c r="B33">
        <v>2</v>
      </c>
      <c r="C33">
        <f t="shared" si="0"/>
        <v>0</v>
      </c>
      <c r="D33">
        <v>2</v>
      </c>
      <c r="E33">
        <v>1</v>
      </c>
      <c r="F33">
        <v>2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>
        <v>2</v>
      </c>
    </row>
    <row r="34" spans="1:13">
      <c r="A34" t="s">
        <v>52</v>
      </c>
      <c r="B34">
        <v>1</v>
      </c>
      <c r="C34">
        <f t="shared" si="0"/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34</v>
      </c>
      <c r="B35">
        <v>1</v>
      </c>
      <c r="C35">
        <f t="shared" si="0"/>
        <v>1</v>
      </c>
      <c r="D35">
        <v>2</v>
      </c>
      <c r="E35">
        <v>1</v>
      </c>
      <c r="F35">
        <v>2</v>
      </c>
      <c r="G35">
        <v>2</v>
      </c>
      <c r="H35">
        <v>1</v>
      </c>
      <c r="I35">
        <v>2</v>
      </c>
      <c r="J35">
        <v>1</v>
      </c>
      <c r="K35">
        <v>1</v>
      </c>
      <c r="L35">
        <v>1</v>
      </c>
      <c r="M35">
        <v>2</v>
      </c>
    </row>
    <row r="36" spans="1:13">
      <c r="A36" t="s">
        <v>35</v>
      </c>
      <c r="B36">
        <v>2</v>
      </c>
      <c r="C36">
        <f t="shared" si="0"/>
        <v>1</v>
      </c>
      <c r="D36">
        <v>2</v>
      </c>
      <c r="E36">
        <v>2</v>
      </c>
      <c r="F36">
        <v>2</v>
      </c>
      <c r="G36">
        <v>2</v>
      </c>
      <c r="H36">
        <v>1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>
      <c r="A37" t="s">
        <v>36</v>
      </c>
      <c r="B37">
        <v>2</v>
      </c>
      <c r="C37">
        <f t="shared" si="0"/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1</v>
      </c>
    </row>
    <row r="38" spans="1:13">
      <c r="A38" t="s">
        <v>37</v>
      </c>
      <c r="B38">
        <v>2</v>
      </c>
      <c r="C38">
        <f t="shared" si="0"/>
        <v>1</v>
      </c>
      <c r="D38">
        <v>2</v>
      </c>
      <c r="E38">
        <v>2</v>
      </c>
      <c r="F38">
        <v>2</v>
      </c>
      <c r="G38">
        <v>2</v>
      </c>
      <c r="H38">
        <v>1</v>
      </c>
      <c r="I38">
        <v>1</v>
      </c>
      <c r="J38">
        <v>1</v>
      </c>
      <c r="K38">
        <v>2</v>
      </c>
      <c r="L38">
        <v>1</v>
      </c>
      <c r="M38">
        <v>2</v>
      </c>
    </row>
    <row r="39" spans="1:13">
      <c r="A39" t="s">
        <v>38</v>
      </c>
      <c r="B39">
        <v>2</v>
      </c>
      <c r="C39">
        <f t="shared" si="0"/>
        <v>1</v>
      </c>
      <c r="D39">
        <v>2</v>
      </c>
      <c r="E39">
        <v>2</v>
      </c>
      <c r="F39">
        <v>1</v>
      </c>
      <c r="G39">
        <v>2</v>
      </c>
      <c r="H39">
        <v>2</v>
      </c>
      <c r="I39">
        <v>1</v>
      </c>
      <c r="J39">
        <v>1</v>
      </c>
      <c r="K39">
        <v>1</v>
      </c>
      <c r="L39">
        <v>1</v>
      </c>
      <c r="M39">
        <v>2</v>
      </c>
    </row>
    <row r="40" spans="1:13">
      <c r="A40" t="s">
        <v>39</v>
      </c>
      <c r="B40">
        <v>1</v>
      </c>
      <c r="C40">
        <f t="shared" si="0"/>
        <v>0</v>
      </c>
      <c r="D40">
        <v>2</v>
      </c>
      <c r="E40">
        <v>2</v>
      </c>
      <c r="F40">
        <v>2</v>
      </c>
      <c r="G40">
        <v>2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</row>
    <row r="41" spans="1:13">
      <c r="A41" t="s">
        <v>40</v>
      </c>
      <c r="B41">
        <v>1</v>
      </c>
      <c r="C41">
        <f t="shared" si="0"/>
        <v>0</v>
      </c>
      <c r="D41">
        <v>2</v>
      </c>
      <c r="E41">
        <v>2</v>
      </c>
      <c r="F41">
        <v>1</v>
      </c>
      <c r="G41">
        <v>2</v>
      </c>
      <c r="H41">
        <v>2</v>
      </c>
      <c r="I41">
        <v>1</v>
      </c>
      <c r="J41">
        <v>1</v>
      </c>
      <c r="K41">
        <v>2</v>
      </c>
      <c r="L41">
        <v>1</v>
      </c>
      <c r="M41">
        <v>1</v>
      </c>
    </row>
    <row r="42" spans="1:13">
      <c r="A42" t="s">
        <v>41</v>
      </c>
      <c r="B42">
        <v>1</v>
      </c>
      <c r="C42">
        <f t="shared" si="0"/>
        <v>0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42</v>
      </c>
      <c r="B43">
        <v>1</v>
      </c>
      <c r="C43">
        <f t="shared" si="0"/>
        <v>0</v>
      </c>
      <c r="D43">
        <v>1</v>
      </c>
      <c r="E43">
        <v>2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C44">
        <f>SUM(C2:C43)</f>
        <v>23</v>
      </c>
      <c r="D44">
        <f>25/42</f>
        <v>0.59523809523809523</v>
      </c>
      <c r="E44">
        <f>21/42</f>
        <v>0.5</v>
      </c>
      <c r="F44">
        <f>26/42</f>
        <v>0.61904761904761907</v>
      </c>
      <c r="G44">
        <f>27/42</f>
        <v>0.6428571428571429</v>
      </c>
      <c r="H44">
        <f>25/42</f>
        <v>0.59523809523809523</v>
      </c>
      <c r="I44">
        <f>23/42</f>
        <v>0.54761904761904767</v>
      </c>
      <c r="J44">
        <f>19/42</f>
        <v>0.45238095238095238</v>
      </c>
      <c r="K44">
        <f>26/42</f>
        <v>0.61904761904761907</v>
      </c>
      <c r="L44">
        <f>28/42</f>
        <v>0.66666666666666663</v>
      </c>
      <c r="M44">
        <f>27/42</f>
        <v>0.6428571428571429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DDEE-9977-4A9D-94F3-3CBC23981037}">
  <dimension ref="A1:Q44"/>
  <sheetViews>
    <sheetView topLeftCell="A22" workbookViewId="0">
      <selection activeCell="H44" sqref="H44:L44"/>
    </sheetView>
  </sheetViews>
  <sheetFormatPr defaultRowHeight="13.8"/>
  <cols>
    <col min="1" max="1" width="14.33203125" customWidth="1"/>
    <col min="2" max="2" width="18" customWidth="1"/>
    <col min="3" max="3" width="19.77734375" customWidth="1"/>
    <col min="5" max="5" width="17.88671875" customWidth="1"/>
    <col min="7" max="7" width="8.33203125" customWidth="1"/>
    <col min="8" max="8" width="15.21875" customWidth="1"/>
    <col min="9" max="9" width="18" customWidth="1"/>
    <col min="10" max="10" width="25" customWidth="1"/>
    <col min="11" max="11" width="30" customWidth="1"/>
    <col min="12" max="12" width="15.33203125" customWidth="1"/>
    <col min="15" max="15" width="15.6640625" customWidth="1"/>
    <col min="19" max="19" width="4.88671875" customWidth="1"/>
    <col min="20" max="20" width="4.5546875" customWidth="1"/>
  </cols>
  <sheetData>
    <row r="1" spans="1:17">
      <c r="A1" t="s">
        <v>0</v>
      </c>
      <c r="B1" t="s">
        <v>1</v>
      </c>
      <c r="C1" t="s">
        <v>2</v>
      </c>
      <c r="D1" t="s">
        <v>45</v>
      </c>
      <c r="E1" t="s">
        <v>43</v>
      </c>
      <c r="F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</row>
    <row r="2" spans="1:17" ht="15.6">
      <c r="A2" t="s">
        <v>3</v>
      </c>
      <c r="B2">
        <v>1.4614072440000001</v>
      </c>
      <c r="C2" s="1">
        <v>1.52597871422767</v>
      </c>
      <c r="D2">
        <v>1</v>
      </c>
      <c r="E2">
        <v>1</v>
      </c>
      <c r="F2">
        <v>1</v>
      </c>
      <c r="G2" s="2">
        <f>IF(L2=F2,1,0)</f>
        <v>0</v>
      </c>
      <c r="H2">
        <v>1</v>
      </c>
      <c r="I2">
        <v>1</v>
      </c>
      <c r="J2">
        <v>1</v>
      </c>
      <c r="K2">
        <v>2</v>
      </c>
      <c r="L2">
        <v>2</v>
      </c>
    </row>
    <row r="3" spans="1:17" ht="15.6">
      <c r="A3" t="s">
        <v>4</v>
      </c>
      <c r="B3">
        <v>1.5490562919999999</v>
      </c>
      <c r="C3" s="1">
        <v>1.6599294245242999</v>
      </c>
      <c r="D3" s="1">
        <v>2</v>
      </c>
      <c r="E3" s="1">
        <v>1</v>
      </c>
      <c r="F3">
        <v>2</v>
      </c>
      <c r="G3" s="2">
        <f t="shared" ref="G3:G43" si="0">IF(L3=F3,1,0)</f>
        <v>1</v>
      </c>
      <c r="H3" s="1">
        <v>1</v>
      </c>
      <c r="I3" s="1">
        <v>1</v>
      </c>
      <c r="J3" s="1">
        <v>1</v>
      </c>
      <c r="K3" s="1">
        <v>2</v>
      </c>
      <c r="L3" s="1">
        <v>2</v>
      </c>
    </row>
    <row r="4" spans="1:17" ht="15.6">
      <c r="A4" t="s">
        <v>5</v>
      </c>
      <c r="B4">
        <v>1.595504746</v>
      </c>
      <c r="C4" s="1">
        <v>1.63764211535453</v>
      </c>
      <c r="D4" s="1">
        <v>1</v>
      </c>
      <c r="E4" s="1">
        <v>1</v>
      </c>
      <c r="F4">
        <v>1</v>
      </c>
      <c r="G4" s="2">
        <f t="shared" si="0"/>
        <v>1</v>
      </c>
      <c r="H4" s="1">
        <v>1</v>
      </c>
      <c r="I4" s="1">
        <v>2</v>
      </c>
      <c r="J4" s="1">
        <v>1</v>
      </c>
      <c r="K4" s="1">
        <v>1</v>
      </c>
      <c r="L4" s="1">
        <v>1</v>
      </c>
    </row>
    <row r="5" spans="1:17" ht="15.6">
      <c r="A5" t="s">
        <v>6</v>
      </c>
      <c r="B5">
        <v>1.4896293730000001</v>
      </c>
      <c r="C5" s="1">
        <v>1.5408204495906801</v>
      </c>
      <c r="D5" s="1">
        <v>1</v>
      </c>
      <c r="E5" s="1">
        <v>2</v>
      </c>
      <c r="F5">
        <v>1</v>
      </c>
      <c r="G5" s="2">
        <f t="shared" si="0"/>
        <v>1</v>
      </c>
      <c r="H5" s="1">
        <v>1</v>
      </c>
      <c r="I5" s="1">
        <v>1</v>
      </c>
      <c r="J5" s="1">
        <v>2</v>
      </c>
      <c r="K5" s="1">
        <v>2</v>
      </c>
      <c r="L5" s="1">
        <v>1</v>
      </c>
    </row>
    <row r="6" spans="1:17" ht="15.6">
      <c r="A6" t="s">
        <v>7</v>
      </c>
      <c r="B6">
        <v>1.6139788479999999</v>
      </c>
      <c r="C6" s="1">
        <v>1.7353912442922499</v>
      </c>
      <c r="D6" s="1">
        <v>1</v>
      </c>
      <c r="E6" s="1">
        <v>2</v>
      </c>
      <c r="F6">
        <v>2</v>
      </c>
      <c r="G6" s="2">
        <f t="shared" si="0"/>
        <v>1</v>
      </c>
      <c r="H6" s="1">
        <v>1</v>
      </c>
      <c r="I6" s="1">
        <v>1</v>
      </c>
      <c r="J6" s="1">
        <v>1</v>
      </c>
      <c r="K6" s="1">
        <v>2</v>
      </c>
      <c r="L6" s="1">
        <v>2</v>
      </c>
      <c r="Q6" t="s">
        <v>63</v>
      </c>
    </row>
    <row r="7" spans="1:17" ht="15.6">
      <c r="A7" t="s">
        <v>8</v>
      </c>
      <c r="B7">
        <v>1.6298734100000001</v>
      </c>
      <c r="C7" s="1">
        <v>1.6798812747001599</v>
      </c>
      <c r="D7">
        <v>1</v>
      </c>
      <c r="E7" s="1">
        <v>2</v>
      </c>
      <c r="F7">
        <v>1</v>
      </c>
      <c r="G7" s="2">
        <f t="shared" si="0"/>
        <v>0</v>
      </c>
      <c r="H7" s="1">
        <v>2</v>
      </c>
      <c r="I7" s="1">
        <v>1</v>
      </c>
      <c r="J7" s="1">
        <v>2</v>
      </c>
      <c r="K7" s="1">
        <v>1</v>
      </c>
      <c r="L7" s="1">
        <v>2</v>
      </c>
    </row>
    <row r="8" spans="1:17" ht="15.6">
      <c r="A8" t="s">
        <v>9</v>
      </c>
      <c r="B8">
        <v>1.3539685610000001</v>
      </c>
      <c r="C8" s="1">
        <v>1.4893980324268301</v>
      </c>
      <c r="D8" s="1">
        <v>2</v>
      </c>
      <c r="E8" s="1">
        <v>1</v>
      </c>
      <c r="F8">
        <v>2</v>
      </c>
      <c r="G8" s="2">
        <f t="shared" si="0"/>
        <v>1</v>
      </c>
      <c r="H8" s="1">
        <v>2</v>
      </c>
      <c r="I8" s="1">
        <v>1</v>
      </c>
      <c r="J8" s="1">
        <v>2</v>
      </c>
      <c r="K8" s="1">
        <v>2</v>
      </c>
      <c r="L8" s="1">
        <v>2</v>
      </c>
    </row>
    <row r="9" spans="1:17" ht="15.6">
      <c r="A9" t="s">
        <v>10</v>
      </c>
      <c r="B9">
        <v>1.4268298150000001</v>
      </c>
      <c r="C9" s="1">
        <v>1.4286434054374599</v>
      </c>
      <c r="D9" s="1">
        <v>2</v>
      </c>
      <c r="E9" s="1">
        <v>1</v>
      </c>
      <c r="F9">
        <v>1</v>
      </c>
      <c r="G9" s="2">
        <f t="shared" si="0"/>
        <v>0</v>
      </c>
      <c r="H9" s="1">
        <v>2</v>
      </c>
      <c r="I9" s="1">
        <v>2</v>
      </c>
      <c r="J9" s="1">
        <v>2</v>
      </c>
      <c r="K9" s="1">
        <v>2</v>
      </c>
      <c r="L9" s="1">
        <v>2</v>
      </c>
    </row>
    <row r="10" spans="1:17" ht="15.6">
      <c r="A10" t="s">
        <v>11</v>
      </c>
      <c r="B10">
        <v>1.437077105</v>
      </c>
      <c r="C10" s="1">
        <v>1.4481211900711</v>
      </c>
      <c r="D10" s="1">
        <v>2</v>
      </c>
      <c r="E10" s="1">
        <v>1</v>
      </c>
      <c r="F10">
        <v>1</v>
      </c>
      <c r="G10" s="2">
        <f t="shared" si="0"/>
        <v>0</v>
      </c>
      <c r="H10" s="1">
        <v>2</v>
      </c>
      <c r="I10" s="1">
        <v>2</v>
      </c>
      <c r="J10" s="1">
        <v>1</v>
      </c>
      <c r="K10" s="1">
        <v>2</v>
      </c>
      <c r="L10" s="1">
        <v>2</v>
      </c>
    </row>
    <row r="11" spans="1:17" ht="15.6">
      <c r="A11" t="s">
        <v>12</v>
      </c>
      <c r="B11">
        <v>1.3992590009999999</v>
      </c>
      <c r="C11" s="1">
        <v>1.5159654170274699</v>
      </c>
      <c r="D11" s="1">
        <v>2</v>
      </c>
      <c r="E11" s="1">
        <v>2</v>
      </c>
      <c r="F11">
        <v>2</v>
      </c>
      <c r="G11" s="2">
        <f t="shared" si="0"/>
        <v>1</v>
      </c>
      <c r="H11" s="1">
        <v>2</v>
      </c>
      <c r="I11" s="1">
        <v>1</v>
      </c>
      <c r="J11" s="1">
        <v>2</v>
      </c>
      <c r="K11" s="1">
        <v>2</v>
      </c>
      <c r="L11" s="1">
        <v>2</v>
      </c>
    </row>
    <row r="12" spans="1:17" ht="15.6">
      <c r="A12" t="s">
        <v>13</v>
      </c>
      <c r="B12">
        <v>1.4577724489999999</v>
      </c>
      <c r="C12">
        <v>1.52784755825996</v>
      </c>
      <c r="D12">
        <v>2</v>
      </c>
      <c r="E12">
        <v>1</v>
      </c>
      <c r="F12">
        <v>1</v>
      </c>
      <c r="G12" s="2">
        <f t="shared" si="0"/>
        <v>1</v>
      </c>
      <c r="H12" s="1">
        <v>2</v>
      </c>
      <c r="I12" s="1">
        <v>1</v>
      </c>
      <c r="J12" s="1">
        <v>1</v>
      </c>
      <c r="K12" s="1">
        <v>2</v>
      </c>
      <c r="L12" s="1">
        <v>1</v>
      </c>
    </row>
    <row r="13" spans="1:17" ht="15.6">
      <c r="A13" t="s">
        <v>14</v>
      </c>
      <c r="B13">
        <v>1.4465510850000001</v>
      </c>
      <c r="C13" s="1">
        <v>1.52677878737449</v>
      </c>
      <c r="D13">
        <v>2</v>
      </c>
      <c r="E13" s="1">
        <v>1</v>
      </c>
      <c r="F13">
        <v>2</v>
      </c>
      <c r="G13" s="2">
        <f t="shared" si="0"/>
        <v>1</v>
      </c>
      <c r="H13" s="1">
        <v>2</v>
      </c>
      <c r="I13" s="1">
        <v>2</v>
      </c>
      <c r="J13" s="1">
        <v>1</v>
      </c>
      <c r="K13" s="1">
        <v>2</v>
      </c>
      <c r="L13" s="1">
        <v>2</v>
      </c>
    </row>
    <row r="14" spans="1:17" ht="15.6">
      <c r="A14" t="s">
        <v>15</v>
      </c>
      <c r="B14">
        <v>1.4814936519999999</v>
      </c>
      <c r="C14" s="1">
        <v>1.5637792348861601</v>
      </c>
      <c r="D14" s="1">
        <v>2</v>
      </c>
      <c r="E14" s="1">
        <v>2</v>
      </c>
      <c r="F14">
        <v>2</v>
      </c>
      <c r="G14" s="2">
        <f t="shared" si="0"/>
        <v>1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</row>
    <row r="15" spans="1:17" ht="15.6">
      <c r="A15" t="s">
        <v>16</v>
      </c>
      <c r="B15">
        <v>1.518136173</v>
      </c>
      <c r="C15" s="1">
        <v>1.61319223046302</v>
      </c>
      <c r="D15" s="1">
        <v>2</v>
      </c>
      <c r="E15" s="1">
        <v>2</v>
      </c>
      <c r="F15">
        <v>2</v>
      </c>
      <c r="G15" s="2">
        <f t="shared" si="0"/>
        <v>1</v>
      </c>
      <c r="H15" s="1">
        <v>1</v>
      </c>
      <c r="I15" s="1">
        <v>1</v>
      </c>
      <c r="J15" s="1">
        <v>2</v>
      </c>
      <c r="K15" s="1">
        <v>2</v>
      </c>
      <c r="L15" s="1">
        <v>2</v>
      </c>
    </row>
    <row r="16" spans="1:17" ht="15.6">
      <c r="A16" t="s">
        <v>17</v>
      </c>
      <c r="B16">
        <v>1.4782475530000001</v>
      </c>
      <c r="C16" s="1">
        <v>1.6088215410709299</v>
      </c>
      <c r="D16" s="1">
        <v>2</v>
      </c>
      <c r="E16" s="1">
        <v>2</v>
      </c>
      <c r="F16">
        <v>2</v>
      </c>
      <c r="G16" s="2">
        <f t="shared" si="0"/>
        <v>0</v>
      </c>
      <c r="H16" s="1">
        <v>1</v>
      </c>
      <c r="I16" s="1">
        <v>2</v>
      </c>
      <c r="J16" s="1">
        <v>1</v>
      </c>
      <c r="K16" s="1">
        <v>1</v>
      </c>
      <c r="L16" s="1">
        <v>1</v>
      </c>
    </row>
    <row r="17" spans="1:12" ht="15.6">
      <c r="A17" t="s">
        <v>18</v>
      </c>
      <c r="B17">
        <v>1.442873538</v>
      </c>
      <c r="C17" s="1">
        <v>1.52409091591835</v>
      </c>
      <c r="D17" s="1">
        <v>2</v>
      </c>
      <c r="E17" s="1">
        <v>2</v>
      </c>
      <c r="F17">
        <v>2</v>
      </c>
      <c r="G17" s="2">
        <f t="shared" si="0"/>
        <v>0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</row>
    <row r="18" spans="1:12" ht="15.6">
      <c r="A18" t="s">
        <v>19</v>
      </c>
      <c r="B18">
        <v>1.5523400009999999</v>
      </c>
      <c r="C18" s="1">
        <v>1.63978707790374</v>
      </c>
      <c r="D18" s="1">
        <v>2</v>
      </c>
      <c r="E18" s="1">
        <v>2</v>
      </c>
      <c r="F18">
        <v>2</v>
      </c>
      <c r="G18" s="2">
        <f t="shared" si="0"/>
        <v>1</v>
      </c>
      <c r="H18" s="1">
        <v>1</v>
      </c>
      <c r="I18" s="1">
        <v>1</v>
      </c>
      <c r="J18" s="1">
        <v>2</v>
      </c>
      <c r="K18" s="1">
        <v>2</v>
      </c>
      <c r="L18" s="1">
        <v>2</v>
      </c>
    </row>
    <row r="19" spans="1:12" ht="15.6">
      <c r="A19" t="s">
        <v>20</v>
      </c>
      <c r="B19">
        <v>1.3417682950000001</v>
      </c>
      <c r="C19" s="1">
        <v>1.4108393490314399</v>
      </c>
      <c r="D19" s="1">
        <v>2</v>
      </c>
      <c r="E19" s="1">
        <v>1</v>
      </c>
      <c r="F19">
        <v>2</v>
      </c>
      <c r="G19" s="2">
        <f t="shared" si="0"/>
        <v>1</v>
      </c>
      <c r="H19" s="1">
        <v>2</v>
      </c>
      <c r="I19" s="1">
        <v>2</v>
      </c>
      <c r="J19" s="1">
        <v>2</v>
      </c>
      <c r="K19" s="1">
        <v>1</v>
      </c>
      <c r="L19" s="1">
        <v>2</v>
      </c>
    </row>
    <row r="20" spans="1:12" ht="15.6">
      <c r="A20" t="s">
        <v>21</v>
      </c>
      <c r="B20">
        <v>1.3882358669999999</v>
      </c>
      <c r="C20" s="1">
        <v>1.47282117605209</v>
      </c>
      <c r="D20" s="1">
        <v>2</v>
      </c>
      <c r="E20" s="1">
        <v>2</v>
      </c>
      <c r="F20">
        <v>2</v>
      </c>
      <c r="G20" s="2">
        <f t="shared" si="0"/>
        <v>1</v>
      </c>
      <c r="H20" s="1">
        <v>1</v>
      </c>
      <c r="I20" s="1">
        <v>1</v>
      </c>
      <c r="J20" s="1">
        <v>2</v>
      </c>
      <c r="K20" s="1">
        <v>2</v>
      </c>
      <c r="L20" s="1">
        <v>2</v>
      </c>
    </row>
    <row r="21" spans="1:12" ht="15.6">
      <c r="A21" t="s">
        <v>22</v>
      </c>
      <c r="B21">
        <v>1.542412817</v>
      </c>
      <c r="C21">
        <v>1.56519150733947</v>
      </c>
      <c r="D21">
        <v>2</v>
      </c>
      <c r="E21">
        <v>1</v>
      </c>
      <c r="F21">
        <v>1</v>
      </c>
      <c r="G21" s="2">
        <f t="shared" si="0"/>
        <v>0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</row>
    <row r="22" spans="1:12" ht="15.6">
      <c r="A22" t="s">
        <v>23</v>
      </c>
      <c r="B22">
        <v>1.5747122469999999</v>
      </c>
      <c r="C22">
        <v>1.6964357644319501</v>
      </c>
      <c r="D22">
        <v>2</v>
      </c>
      <c r="E22">
        <v>2</v>
      </c>
      <c r="F22">
        <v>2</v>
      </c>
      <c r="G22" s="2">
        <f t="shared" si="0"/>
        <v>1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</row>
    <row r="23" spans="1:12" ht="15.6">
      <c r="A23" t="s">
        <v>51</v>
      </c>
      <c r="B23">
        <v>1.623350114</v>
      </c>
      <c r="C23">
        <v>1.7195099294185601</v>
      </c>
      <c r="D23">
        <v>2</v>
      </c>
      <c r="E23">
        <v>2</v>
      </c>
      <c r="F23">
        <v>2</v>
      </c>
      <c r="G23" s="2">
        <f t="shared" si="0"/>
        <v>0</v>
      </c>
      <c r="H23" s="1">
        <v>1</v>
      </c>
      <c r="I23" s="1">
        <v>1</v>
      </c>
      <c r="J23" s="1">
        <v>1</v>
      </c>
      <c r="K23" s="1">
        <v>2</v>
      </c>
      <c r="L23" s="1">
        <v>1</v>
      </c>
    </row>
    <row r="24" spans="1:12" ht="15.6">
      <c r="A24" t="s">
        <v>24</v>
      </c>
      <c r="B24">
        <v>1.3428693709999999</v>
      </c>
      <c r="C24">
        <v>1.47866547107696</v>
      </c>
      <c r="D24">
        <v>2</v>
      </c>
      <c r="E24">
        <v>2</v>
      </c>
      <c r="F24">
        <v>2</v>
      </c>
      <c r="G24" s="2">
        <f t="shared" si="0"/>
        <v>1</v>
      </c>
      <c r="H24" s="1">
        <v>1</v>
      </c>
      <c r="I24" s="1">
        <v>1</v>
      </c>
      <c r="J24" s="1">
        <v>2</v>
      </c>
      <c r="K24" s="1">
        <v>1</v>
      </c>
      <c r="L24" s="1">
        <v>2</v>
      </c>
    </row>
    <row r="25" spans="1:12" ht="15.6">
      <c r="A25" t="s">
        <v>25</v>
      </c>
      <c r="B25">
        <v>1.5724552869999999</v>
      </c>
      <c r="C25" s="1">
        <v>1.68065489828586</v>
      </c>
      <c r="D25" s="1">
        <v>2</v>
      </c>
      <c r="E25" s="1">
        <v>1</v>
      </c>
      <c r="F25">
        <v>2</v>
      </c>
      <c r="G25" s="2">
        <f t="shared" si="0"/>
        <v>1</v>
      </c>
      <c r="H25" s="1">
        <v>2</v>
      </c>
      <c r="I25" s="1">
        <v>2</v>
      </c>
      <c r="J25" s="1">
        <v>2</v>
      </c>
      <c r="K25" s="1">
        <v>1</v>
      </c>
      <c r="L25" s="1">
        <v>2</v>
      </c>
    </row>
    <row r="26" spans="1:12" ht="15.6">
      <c r="A26" t="s">
        <v>26</v>
      </c>
      <c r="B26">
        <v>1.452882826</v>
      </c>
      <c r="C26" s="1">
        <v>1.59756943583488</v>
      </c>
      <c r="D26" s="1">
        <v>2</v>
      </c>
      <c r="E26" s="1">
        <v>2</v>
      </c>
      <c r="F26">
        <v>2</v>
      </c>
      <c r="G26" s="2">
        <f t="shared" si="0"/>
        <v>1</v>
      </c>
      <c r="H26" s="1">
        <v>1</v>
      </c>
      <c r="I26" s="1">
        <v>2</v>
      </c>
      <c r="J26" s="1">
        <v>1</v>
      </c>
      <c r="K26" s="1">
        <v>1</v>
      </c>
      <c r="L26" s="1">
        <v>2</v>
      </c>
    </row>
    <row r="27" spans="1:12" ht="15.6">
      <c r="A27" t="s">
        <v>27</v>
      </c>
      <c r="B27">
        <v>1.5656932589999999</v>
      </c>
      <c r="C27" s="1">
        <v>1.57880958914756</v>
      </c>
      <c r="D27" s="1">
        <v>1</v>
      </c>
      <c r="E27" s="1">
        <v>1</v>
      </c>
      <c r="F27">
        <v>1</v>
      </c>
      <c r="G27" s="2">
        <f t="shared" si="0"/>
        <v>0</v>
      </c>
      <c r="H27" s="1">
        <v>1</v>
      </c>
      <c r="I27" s="1">
        <v>1</v>
      </c>
      <c r="J27" s="1">
        <v>1</v>
      </c>
      <c r="K27" s="1">
        <v>1</v>
      </c>
      <c r="L27" s="1">
        <v>2</v>
      </c>
    </row>
    <row r="28" spans="1:12" ht="15.6">
      <c r="A28" t="s">
        <v>28</v>
      </c>
      <c r="B28">
        <v>1.3830689490000001</v>
      </c>
      <c r="C28" s="1">
        <v>1.41709652543067</v>
      </c>
      <c r="D28" s="1">
        <v>1</v>
      </c>
      <c r="E28" s="1">
        <v>2</v>
      </c>
      <c r="F28">
        <v>1</v>
      </c>
      <c r="G28" s="2">
        <f t="shared" si="0"/>
        <v>0</v>
      </c>
      <c r="H28" s="1">
        <v>1</v>
      </c>
      <c r="I28" s="1">
        <v>1</v>
      </c>
      <c r="J28" s="1">
        <v>2</v>
      </c>
      <c r="K28" s="1">
        <v>2</v>
      </c>
      <c r="L28" s="1">
        <v>2</v>
      </c>
    </row>
    <row r="29" spans="1:12" ht="15.6">
      <c r="A29" t="s">
        <v>29</v>
      </c>
      <c r="B29">
        <v>1.403268129</v>
      </c>
      <c r="C29" s="1">
        <v>1.4473003447055801</v>
      </c>
      <c r="D29" s="1">
        <v>1</v>
      </c>
      <c r="E29" s="1">
        <v>2</v>
      </c>
      <c r="F29">
        <v>1</v>
      </c>
      <c r="G29" s="2">
        <f t="shared" si="0"/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</row>
    <row r="30" spans="1:12" ht="15.6">
      <c r="A30" t="s">
        <v>30</v>
      </c>
      <c r="B30">
        <v>1.5396141860000001</v>
      </c>
      <c r="C30" s="1">
        <v>1.5822405070066401</v>
      </c>
      <c r="D30" s="1">
        <v>1</v>
      </c>
      <c r="E30" s="1">
        <v>1</v>
      </c>
      <c r="F30">
        <v>1</v>
      </c>
      <c r="G30" s="2">
        <f t="shared" si="0"/>
        <v>1</v>
      </c>
      <c r="H30" s="1">
        <v>1</v>
      </c>
      <c r="I30" s="1">
        <v>1</v>
      </c>
      <c r="J30" s="1">
        <v>2</v>
      </c>
      <c r="K30" s="1">
        <v>1</v>
      </c>
      <c r="L30" s="1">
        <v>1</v>
      </c>
    </row>
    <row r="31" spans="1:12" ht="15.6">
      <c r="A31" t="s">
        <v>31</v>
      </c>
      <c r="B31">
        <v>1.561868593</v>
      </c>
      <c r="C31" s="1">
        <v>1.5862572342157299</v>
      </c>
      <c r="D31" s="1">
        <v>1</v>
      </c>
      <c r="E31" s="1">
        <v>1</v>
      </c>
      <c r="F31">
        <v>1</v>
      </c>
      <c r="G31" s="2">
        <f t="shared" si="0"/>
        <v>0</v>
      </c>
      <c r="H31" s="1">
        <v>2</v>
      </c>
      <c r="I31" s="1">
        <v>2</v>
      </c>
      <c r="J31" s="1">
        <v>1</v>
      </c>
      <c r="K31" s="1">
        <v>2</v>
      </c>
      <c r="L31" s="1">
        <v>2</v>
      </c>
    </row>
    <row r="32" spans="1:12" ht="15.6">
      <c r="A32" t="s">
        <v>32</v>
      </c>
      <c r="B32">
        <v>1.4333274659999999</v>
      </c>
      <c r="C32" s="1">
        <v>1.5833145678043301</v>
      </c>
      <c r="D32" s="1">
        <v>2</v>
      </c>
      <c r="E32" s="1">
        <v>2</v>
      </c>
      <c r="F32">
        <v>2</v>
      </c>
      <c r="G32" s="2">
        <f t="shared" si="0"/>
        <v>1</v>
      </c>
      <c r="H32" s="1">
        <v>1</v>
      </c>
      <c r="I32" s="1">
        <v>1</v>
      </c>
      <c r="J32" s="1">
        <v>2</v>
      </c>
      <c r="K32" s="1">
        <v>1</v>
      </c>
      <c r="L32" s="1">
        <v>2</v>
      </c>
    </row>
    <row r="33" spans="1:12" ht="15.6">
      <c r="A33" t="s">
        <v>33</v>
      </c>
      <c r="B33">
        <v>1.4473170639999999</v>
      </c>
      <c r="C33" s="1">
        <v>1.52044561505317</v>
      </c>
      <c r="D33" s="1">
        <v>2</v>
      </c>
      <c r="E33" s="1">
        <v>1</v>
      </c>
      <c r="F33">
        <v>2</v>
      </c>
      <c r="G33" s="2">
        <f t="shared" si="0"/>
        <v>0</v>
      </c>
      <c r="H33" s="1">
        <v>2</v>
      </c>
      <c r="I33" s="1">
        <v>1</v>
      </c>
      <c r="J33" s="1">
        <v>1</v>
      </c>
      <c r="K33" s="1">
        <v>2</v>
      </c>
      <c r="L33" s="1">
        <v>1</v>
      </c>
    </row>
    <row r="34" spans="1:12" ht="15.6">
      <c r="A34" t="s">
        <v>52</v>
      </c>
      <c r="B34">
        <v>1.4762646559999999</v>
      </c>
      <c r="C34" s="1">
        <v>1.4549385905265799</v>
      </c>
      <c r="D34" s="1">
        <v>1</v>
      </c>
      <c r="E34" s="1">
        <v>1</v>
      </c>
      <c r="F34">
        <v>1</v>
      </c>
      <c r="G34" s="2">
        <f t="shared" si="0"/>
        <v>0</v>
      </c>
      <c r="H34" s="1">
        <v>1</v>
      </c>
      <c r="I34" s="1">
        <v>1</v>
      </c>
      <c r="J34" s="1">
        <v>1</v>
      </c>
      <c r="K34" s="1">
        <v>1</v>
      </c>
      <c r="L34" s="1">
        <v>2</v>
      </c>
    </row>
    <row r="35" spans="1:12" ht="15" customHeight="1">
      <c r="A35" t="s">
        <v>34</v>
      </c>
      <c r="B35">
        <v>1.3922276499999999</v>
      </c>
      <c r="C35" s="1">
        <v>1.45248818397521</v>
      </c>
      <c r="D35" s="1">
        <v>2</v>
      </c>
      <c r="E35" s="1">
        <v>2</v>
      </c>
      <c r="F35">
        <v>1</v>
      </c>
      <c r="G35" s="2">
        <f t="shared" si="0"/>
        <v>0</v>
      </c>
      <c r="H35" s="1">
        <v>1</v>
      </c>
      <c r="I35" s="1">
        <v>2</v>
      </c>
      <c r="J35" s="1">
        <v>1</v>
      </c>
      <c r="K35" s="1">
        <v>1</v>
      </c>
      <c r="L35" s="1">
        <v>2</v>
      </c>
    </row>
    <row r="36" spans="1:12" ht="15.6">
      <c r="A36" t="s">
        <v>35</v>
      </c>
      <c r="B36">
        <v>1.3820234840000001</v>
      </c>
      <c r="C36" s="1">
        <v>1.45835918188095</v>
      </c>
      <c r="D36" s="1">
        <v>2</v>
      </c>
      <c r="E36" s="1">
        <v>2</v>
      </c>
      <c r="F36">
        <v>2</v>
      </c>
      <c r="G36" s="2">
        <f t="shared" si="0"/>
        <v>1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</row>
    <row r="37" spans="1:12" ht="15.6">
      <c r="A37" t="s">
        <v>36</v>
      </c>
      <c r="B37">
        <v>1.3735945519999999</v>
      </c>
      <c r="C37" s="1">
        <v>1.47578617930412</v>
      </c>
      <c r="D37" s="1">
        <v>2</v>
      </c>
      <c r="E37" s="1">
        <v>2</v>
      </c>
      <c r="F37">
        <v>2</v>
      </c>
      <c r="G37" s="2">
        <f t="shared" si="0"/>
        <v>1</v>
      </c>
      <c r="H37" s="1">
        <v>2</v>
      </c>
      <c r="I37" s="1">
        <v>2</v>
      </c>
      <c r="J37" s="1">
        <v>2</v>
      </c>
      <c r="K37" s="1">
        <v>1</v>
      </c>
      <c r="L37" s="1">
        <v>2</v>
      </c>
    </row>
    <row r="38" spans="1:12" ht="15.6">
      <c r="A38" t="s">
        <v>37</v>
      </c>
      <c r="B38">
        <v>1.493997544</v>
      </c>
      <c r="C38" s="1">
        <v>1.5777362287044501</v>
      </c>
      <c r="D38" s="1">
        <v>2</v>
      </c>
      <c r="E38" s="1">
        <v>2</v>
      </c>
      <c r="F38">
        <v>2</v>
      </c>
      <c r="G38" s="2">
        <f t="shared" si="0"/>
        <v>1</v>
      </c>
      <c r="H38" s="1">
        <v>1</v>
      </c>
      <c r="I38" s="1">
        <v>1</v>
      </c>
      <c r="J38" s="1">
        <v>1</v>
      </c>
      <c r="K38" s="1">
        <v>1</v>
      </c>
      <c r="L38" s="1">
        <v>2</v>
      </c>
    </row>
    <row r="39" spans="1:12" ht="15.6">
      <c r="A39" t="s">
        <v>38</v>
      </c>
      <c r="B39">
        <v>1.363680303</v>
      </c>
      <c r="C39" s="1">
        <v>1.4877243041992101</v>
      </c>
      <c r="D39" s="1">
        <v>1</v>
      </c>
      <c r="E39" s="1">
        <v>2</v>
      </c>
      <c r="F39">
        <v>2</v>
      </c>
      <c r="G39" s="2">
        <f t="shared" si="0"/>
        <v>0</v>
      </c>
      <c r="H39" s="1">
        <v>1</v>
      </c>
      <c r="I39" s="1">
        <v>1</v>
      </c>
      <c r="J39" s="1">
        <v>2</v>
      </c>
      <c r="K39" s="1">
        <v>2</v>
      </c>
      <c r="L39" s="1">
        <v>1</v>
      </c>
    </row>
    <row r="40" spans="1:12" ht="15.6">
      <c r="A40" t="s">
        <v>39</v>
      </c>
      <c r="B40">
        <v>1.4316231909999999</v>
      </c>
      <c r="C40" s="1">
        <v>1.48927806317806</v>
      </c>
      <c r="D40" s="1">
        <v>1</v>
      </c>
      <c r="E40" s="1">
        <v>2</v>
      </c>
      <c r="F40">
        <v>1</v>
      </c>
      <c r="G40" s="2">
        <f t="shared" si="0"/>
        <v>0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</row>
    <row r="41" spans="1:12" ht="15.6">
      <c r="A41" t="s">
        <v>40</v>
      </c>
      <c r="B41">
        <v>1.4257145819999999</v>
      </c>
      <c r="C41" s="1">
        <v>1.4614739418029701</v>
      </c>
      <c r="D41" s="1">
        <v>1</v>
      </c>
      <c r="E41" s="1">
        <v>1</v>
      </c>
      <c r="F41">
        <v>1</v>
      </c>
      <c r="G41" s="2">
        <f t="shared" si="0"/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</row>
    <row r="42" spans="1:12" ht="15.6">
      <c r="A42" t="s">
        <v>41</v>
      </c>
      <c r="B42">
        <v>1.6350788030000001</v>
      </c>
      <c r="C42" s="1">
        <v>1.68001721799373</v>
      </c>
      <c r="D42" s="1">
        <v>1</v>
      </c>
      <c r="E42" s="1">
        <v>1</v>
      </c>
      <c r="F42">
        <v>1</v>
      </c>
      <c r="G42" s="2">
        <f t="shared" si="0"/>
        <v>1</v>
      </c>
      <c r="H42" s="1">
        <v>1</v>
      </c>
      <c r="I42" s="1">
        <v>1</v>
      </c>
      <c r="J42" s="1">
        <v>2</v>
      </c>
      <c r="K42" s="1">
        <v>1</v>
      </c>
      <c r="L42" s="1">
        <v>1</v>
      </c>
    </row>
    <row r="43" spans="1:12" ht="15.6">
      <c r="A43" t="s">
        <v>42</v>
      </c>
      <c r="B43">
        <v>1.637926489</v>
      </c>
      <c r="C43" s="1">
        <v>1.6832835078239401</v>
      </c>
      <c r="D43" s="1">
        <v>1</v>
      </c>
      <c r="E43" s="1">
        <v>1</v>
      </c>
      <c r="F43">
        <v>1</v>
      </c>
      <c r="G43" s="2">
        <f t="shared" si="0"/>
        <v>1</v>
      </c>
      <c r="H43" s="1">
        <v>1</v>
      </c>
      <c r="I43" s="1">
        <v>1</v>
      </c>
      <c r="J43" s="1">
        <v>2</v>
      </c>
      <c r="K43" s="1">
        <v>1</v>
      </c>
      <c r="L43" s="1">
        <v>1</v>
      </c>
    </row>
    <row r="44" spans="1:12" ht="15.6">
      <c r="D44">
        <f>35/42</f>
        <v>0.83333333333333337</v>
      </c>
      <c r="E44">
        <f>30/42</f>
        <v>0.7142857142857143</v>
      </c>
      <c r="G44" s="2">
        <f>SUM(G2:G43)</f>
        <v>26</v>
      </c>
      <c r="H44">
        <f>22/42</f>
        <v>0.52380952380952384</v>
      </c>
      <c r="I44">
        <f>22/42</f>
        <v>0.52380952380952384</v>
      </c>
      <c r="J44">
        <f>24/42</f>
        <v>0.5714285714285714</v>
      </c>
      <c r="K44">
        <f>24/42</f>
        <v>0.5714285714285714</v>
      </c>
      <c r="L44">
        <f>26/42</f>
        <v>0.61904761904761907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3409-1119-4064-BDD7-06749FCDE170}">
  <dimension ref="A1:M44"/>
  <sheetViews>
    <sheetView topLeftCell="A22" workbookViewId="0">
      <selection activeCell="D44" sqref="D44:M44"/>
    </sheetView>
  </sheetViews>
  <sheetFormatPr defaultRowHeight="13.8"/>
  <cols>
    <col min="1" max="1" width="17.21875" customWidth="1"/>
    <col min="2" max="2" width="12.109375" customWidth="1"/>
    <col min="4" max="4" width="17.109375" customWidth="1"/>
    <col min="5" max="5" width="19.77734375" customWidth="1"/>
    <col min="6" max="6" width="16.88671875" customWidth="1"/>
    <col min="7" max="7" width="12.5546875" customWidth="1"/>
    <col min="8" max="8" width="15.109375" customWidth="1"/>
    <col min="9" max="9" width="16.44140625" customWidth="1"/>
    <col min="10" max="10" width="14.21875" customWidth="1"/>
    <col min="11" max="11" width="19.77734375" customWidth="1"/>
    <col min="12" max="12" width="13.33203125" customWidth="1"/>
    <col min="13" max="13" width="16.21875" customWidth="1"/>
  </cols>
  <sheetData>
    <row r="1" spans="1:13" ht="55.2">
      <c r="A1" s="3" t="s">
        <v>0</v>
      </c>
      <c r="B1" s="3" t="s">
        <v>44</v>
      </c>
      <c r="C1" s="3"/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</row>
    <row r="2" spans="1:13">
      <c r="A2" t="s">
        <v>3</v>
      </c>
      <c r="B2">
        <v>1</v>
      </c>
      <c r="C2">
        <f>IF(M2=B2,1,0)</f>
        <v>1</v>
      </c>
      <c r="D2">
        <v>2</v>
      </c>
      <c r="E2">
        <v>2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</row>
    <row r="3" spans="1:13">
      <c r="A3" t="s">
        <v>4</v>
      </c>
      <c r="B3">
        <v>2</v>
      </c>
      <c r="C3">
        <f t="shared" ref="C3:C43" si="0">IF(M3=B3,1,0)</f>
        <v>0</v>
      </c>
      <c r="D3">
        <v>1</v>
      </c>
      <c r="E3">
        <v>2</v>
      </c>
      <c r="F3">
        <v>2</v>
      </c>
      <c r="G3">
        <v>2</v>
      </c>
      <c r="H3">
        <v>1</v>
      </c>
      <c r="I3">
        <v>1</v>
      </c>
      <c r="J3">
        <v>2</v>
      </c>
      <c r="K3">
        <v>1</v>
      </c>
      <c r="L3">
        <v>2</v>
      </c>
      <c r="M3">
        <v>1</v>
      </c>
    </row>
    <row r="4" spans="1:13">
      <c r="A4" t="s">
        <v>5</v>
      </c>
      <c r="B4">
        <v>1</v>
      </c>
      <c r="C4">
        <f t="shared" si="0"/>
        <v>0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2</v>
      </c>
      <c r="K4">
        <v>1</v>
      </c>
      <c r="L4">
        <v>2</v>
      </c>
      <c r="M4">
        <v>2</v>
      </c>
    </row>
    <row r="5" spans="1:13">
      <c r="A5" t="s">
        <v>6</v>
      </c>
      <c r="B5">
        <v>1</v>
      </c>
      <c r="C5">
        <f t="shared" si="0"/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2</v>
      </c>
      <c r="M5">
        <v>1</v>
      </c>
    </row>
    <row r="6" spans="1:13">
      <c r="A6" t="s">
        <v>7</v>
      </c>
      <c r="B6">
        <v>2</v>
      </c>
      <c r="C6">
        <f t="shared" si="0"/>
        <v>1</v>
      </c>
      <c r="D6">
        <v>1</v>
      </c>
      <c r="E6">
        <v>1</v>
      </c>
      <c r="F6">
        <v>2</v>
      </c>
      <c r="G6">
        <v>1</v>
      </c>
      <c r="H6">
        <v>2</v>
      </c>
      <c r="I6">
        <v>1</v>
      </c>
      <c r="J6">
        <v>2</v>
      </c>
      <c r="K6">
        <v>1</v>
      </c>
      <c r="L6">
        <v>2</v>
      </c>
      <c r="M6">
        <v>2</v>
      </c>
    </row>
    <row r="7" spans="1:13">
      <c r="A7" t="s">
        <v>8</v>
      </c>
      <c r="B7">
        <v>1</v>
      </c>
      <c r="C7">
        <f t="shared" si="0"/>
        <v>1</v>
      </c>
      <c r="D7">
        <v>1</v>
      </c>
      <c r="E7">
        <v>2</v>
      </c>
      <c r="F7">
        <v>2</v>
      </c>
      <c r="G7">
        <v>2</v>
      </c>
      <c r="H7">
        <v>1</v>
      </c>
      <c r="I7">
        <v>2</v>
      </c>
      <c r="J7">
        <v>2</v>
      </c>
      <c r="K7">
        <v>1</v>
      </c>
      <c r="L7">
        <v>2</v>
      </c>
      <c r="M7">
        <v>1</v>
      </c>
    </row>
    <row r="8" spans="1:13">
      <c r="A8" t="s">
        <v>9</v>
      </c>
      <c r="B8">
        <v>2</v>
      </c>
      <c r="C8">
        <f t="shared" si="0"/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>
      <c r="A9" t="s">
        <v>10</v>
      </c>
      <c r="B9">
        <v>1</v>
      </c>
      <c r="C9">
        <f t="shared" si="0"/>
        <v>0</v>
      </c>
      <c r="D9">
        <v>2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v>2</v>
      </c>
    </row>
    <row r="10" spans="1:13">
      <c r="A10" t="s">
        <v>11</v>
      </c>
      <c r="B10">
        <v>1</v>
      </c>
      <c r="C10">
        <f t="shared" si="0"/>
        <v>0</v>
      </c>
      <c r="D10">
        <v>2</v>
      </c>
      <c r="E10">
        <v>1</v>
      </c>
      <c r="F10">
        <v>1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  <row r="11" spans="1:13">
      <c r="A11" t="s">
        <v>12</v>
      </c>
      <c r="B11">
        <v>2</v>
      </c>
      <c r="C11">
        <f t="shared" si="0"/>
        <v>1</v>
      </c>
      <c r="D11">
        <v>2</v>
      </c>
      <c r="E11">
        <v>1</v>
      </c>
      <c r="F11">
        <v>2</v>
      </c>
      <c r="G11">
        <v>1</v>
      </c>
      <c r="H11">
        <v>2</v>
      </c>
      <c r="I11">
        <v>2</v>
      </c>
      <c r="J11">
        <v>2</v>
      </c>
      <c r="K11">
        <v>1</v>
      </c>
      <c r="L11">
        <v>2</v>
      </c>
      <c r="M11">
        <v>2</v>
      </c>
    </row>
    <row r="12" spans="1:13">
      <c r="A12" t="s">
        <v>13</v>
      </c>
      <c r="B12">
        <v>1</v>
      </c>
      <c r="C12">
        <f t="shared" si="0"/>
        <v>0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2</v>
      </c>
      <c r="K12">
        <v>2</v>
      </c>
      <c r="L12">
        <v>2</v>
      </c>
      <c r="M12">
        <v>2</v>
      </c>
    </row>
    <row r="13" spans="1:13">
      <c r="A13" t="s">
        <v>14</v>
      </c>
      <c r="B13">
        <v>2</v>
      </c>
      <c r="C13">
        <f t="shared" si="0"/>
        <v>0</v>
      </c>
      <c r="D13">
        <v>1</v>
      </c>
      <c r="E13">
        <v>2</v>
      </c>
      <c r="F13">
        <v>2</v>
      </c>
      <c r="G13">
        <v>2</v>
      </c>
      <c r="H13">
        <v>1</v>
      </c>
      <c r="I13">
        <v>2</v>
      </c>
      <c r="J13">
        <v>2</v>
      </c>
      <c r="K13">
        <v>1</v>
      </c>
      <c r="L13">
        <v>2</v>
      </c>
      <c r="M13">
        <v>1</v>
      </c>
    </row>
    <row r="14" spans="1:13">
      <c r="A14" t="s">
        <v>15</v>
      </c>
      <c r="B14">
        <v>2</v>
      </c>
      <c r="C14">
        <f t="shared" si="0"/>
        <v>1</v>
      </c>
      <c r="D14">
        <v>2</v>
      </c>
      <c r="E14">
        <v>2</v>
      </c>
      <c r="F14">
        <v>2</v>
      </c>
      <c r="G14">
        <v>1</v>
      </c>
      <c r="H14">
        <v>2</v>
      </c>
      <c r="I14">
        <v>2</v>
      </c>
      <c r="J14">
        <v>2</v>
      </c>
      <c r="K14">
        <v>1</v>
      </c>
      <c r="L14">
        <v>2</v>
      </c>
      <c r="M14">
        <v>2</v>
      </c>
    </row>
    <row r="15" spans="1:13">
      <c r="A15" t="s">
        <v>16</v>
      </c>
      <c r="B15">
        <v>2</v>
      </c>
      <c r="C15">
        <f t="shared" si="0"/>
        <v>0</v>
      </c>
      <c r="D15">
        <v>1</v>
      </c>
      <c r="E15">
        <v>1</v>
      </c>
      <c r="F15">
        <v>2</v>
      </c>
      <c r="G15">
        <v>1</v>
      </c>
      <c r="H15">
        <v>1</v>
      </c>
      <c r="I15">
        <v>2</v>
      </c>
      <c r="J15">
        <v>2</v>
      </c>
      <c r="K15">
        <v>2</v>
      </c>
      <c r="L15">
        <v>2</v>
      </c>
      <c r="M15">
        <v>1</v>
      </c>
    </row>
    <row r="16" spans="1:13">
      <c r="A16" t="s">
        <v>17</v>
      </c>
      <c r="B16">
        <v>2</v>
      </c>
      <c r="C16">
        <f t="shared" si="0"/>
        <v>0</v>
      </c>
      <c r="D16">
        <v>2</v>
      </c>
      <c r="E16">
        <v>1</v>
      </c>
      <c r="F16">
        <v>2</v>
      </c>
      <c r="G16">
        <v>2</v>
      </c>
      <c r="H16">
        <v>1</v>
      </c>
      <c r="I16">
        <v>2</v>
      </c>
      <c r="J16">
        <v>2</v>
      </c>
      <c r="K16">
        <v>1</v>
      </c>
      <c r="L16">
        <v>2</v>
      </c>
      <c r="M16">
        <v>1</v>
      </c>
    </row>
    <row r="17" spans="1:13">
      <c r="A17" t="s">
        <v>18</v>
      </c>
      <c r="B17">
        <v>2</v>
      </c>
      <c r="C17">
        <f t="shared" si="0"/>
        <v>0</v>
      </c>
      <c r="D17">
        <v>1</v>
      </c>
      <c r="E17">
        <v>1</v>
      </c>
      <c r="F17">
        <v>2</v>
      </c>
      <c r="G17">
        <v>1</v>
      </c>
      <c r="H17">
        <v>2</v>
      </c>
      <c r="I17">
        <v>1</v>
      </c>
      <c r="J17">
        <v>2</v>
      </c>
      <c r="K17">
        <v>1</v>
      </c>
      <c r="L17">
        <v>2</v>
      </c>
      <c r="M17">
        <v>1</v>
      </c>
    </row>
    <row r="18" spans="1:13">
      <c r="A18" t="s">
        <v>19</v>
      </c>
      <c r="B18">
        <v>2</v>
      </c>
      <c r="C18">
        <f t="shared" si="0"/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</row>
    <row r="19" spans="1:13">
      <c r="A19" t="s">
        <v>20</v>
      </c>
      <c r="B19">
        <v>2</v>
      </c>
      <c r="C19">
        <f t="shared" si="0"/>
        <v>1</v>
      </c>
      <c r="D19">
        <v>1</v>
      </c>
      <c r="E19">
        <v>2</v>
      </c>
      <c r="F19">
        <v>2</v>
      </c>
      <c r="G19">
        <v>1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</row>
    <row r="20" spans="1:13">
      <c r="A20" t="s">
        <v>21</v>
      </c>
      <c r="B20">
        <v>2</v>
      </c>
      <c r="C20">
        <f t="shared" si="0"/>
        <v>1</v>
      </c>
      <c r="D20">
        <v>2</v>
      </c>
      <c r="E20">
        <v>1</v>
      </c>
      <c r="F20">
        <v>2</v>
      </c>
      <c r="G20">
        <v>2</v>
      </c>
      <c r="H20">
        <v>2</v>
      </c>
      <c r="I20">
        <v>1</v>
      </c>
      <c r="J20">
        <v>2</v>
      </c>
      <c r="K20">
        <v>1</v>
      </c>
      <c r="L20">
        <v>1</v>
      </c>
      <c r="M20">
        <v>2</v>
      </c>
    </row>
    <row r="21" spans="1:13">
      <c r="A21" t="s">
        <v>22</v>
      </c>
      <c r="B21">
        <v>1</v>
      </c>
      <c r="C21">
        <f t="shared" si="0"/>
        <v>0</v>
      </c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2</v>
      </c>
    </row>
    <row r="22" spans="1:13">
      <c r="A22" t="s">
        <v>23</v>
      </c>
      <c r="B22">
        <v>2</v>
      </c>
      <c r="C22">
        <f t="shared" si="0"/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</v>
      </c>
      <c r="K22">
        <v>1</v>
      </c>
      <c r="L22">
        <v>2</v>
      </c>
      <c r="M22">
        <v>1</v>
      </c>
    </row>
    <row r="23" spans="1:13">
      <c r="A23" t="s">
        <v>51</v>
      </c>
      <c r="B23">
        <v>2</v>
      </c>
      <c r="C23">
        <f t="shared" si="0"/>
        <v>0</v>
      </c>
      <c r="D23">
        <v>2</v>
      </c>
      <c r="E23">
        <v>2</v>
      </c>
      <c r="F23">
        <v>1</v>
      </c>
      <c r="G23">
        <v>1</v>
      </c>
      <c r="H23">
        <v>2</v>
      </c>
      <c r="I23">
        <v>2</v>
      </c>
      <c r="J23">
        <v>2</v>
      </c>
      <c r="K23">
        <v>1</v>
      </c>
      <c r="L23">
        <v>1</v>
      </c>
      <c r="M23">
        <v>1</v>
      </c>
    </row>
    <row r="24" spans="1:13">
      <c r="A24" t="s">
        <v>24</v>
      </c>
      <c r="B24">
        <v>2</v>
      </c>
      <c r="C24">
        <f t="shared" si="0"/>
        <v>1</v>
      </c>
      <c r="D24">
        <v>2</v>
      </c>
      <c r="E24">
        <v>2</v>
      </c>
      <c r="F24">
        <v>2</v>
      </c>
      <c r="G24">
        <v>2</v>
      </c>
      <c r="H24">
        <v>1</v>
      </c>
      <c r="I24">
        <v>2</v>
      </c>
      <c r="J24">
        <v>2</v>
      </c>
      <c r="K24">
        <v>2</v>
      </c>
      <c r="L24">
        <v>1</v>
      </c>
      <c r="M24">
        <v>2</v>
      </c>
    </row>
    <row r="25" spans="1:13">
      <c r="A25" t="s">
        <v>25</v>
      </c>
      <c r="B25">
        <v>2</v>
      </c>
      <c r="C25">
        <f t="shared" si="0"/>
        <v>1</v>
      </c>
      <c r="D25">
        <v>2</v>
      </c>
      <c r="E25">
        <v>1</v>
      </c>
      <c r="F25">
        <v>2</v>
      </c>
      <c r="G25">
        <v>1</v>
      </c>
      <c r="H25">
        <v>1</v>
      </c>
      <c r="I25">
        <v>2</v>
      </c>
      <c r="J25">
        <v>2</v>
      </c>
      <c r="K25">
        <v>2</v>
      </c>
      <c r="L25">
        <v>1</v>
      </c>
      <c r="M25">
        <v>2</v>
      </c>
    </row>
    <row r="26" spans="1:13">
      <c r="A26" t="s">
        <v>26</v>
      </c>
      <c r="B26">
        <v>2</v>
      </c>
      <c r="C26">
        <f t="shared" si="0"/>
        <v>1</v>
      </c>
      <c r="D26">
        <v>2</v>
      </c>
      <c r="E26">
        <v>2</v>
      </c>
      <c r="F26">
        <v>2</v>
      </c>
      <c r="G26">
        <v>1</v>
      </c>
      <c r="H26">
        <v>2</v>
      </c>
      <c r="I26">
        <v>2</v>
      </c>
      <c r="J26">
        <v>2</v>
      </c>
      <c r="K26">
        <v>1</v>
      </c>
      <c r="L26">
        <v>1</v>
      </c>
      <c r="M26">
        <v>2</v>
      </c>
    </row>
    <row r="27" spans="1:13">
      <c r="A27" t="s">
        <v>27</v>
      </c>
      <c r="B27">
        <v>1</v>
      </c>
      <c r="C27">
        <f t="shared" si="0"/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2</v>
      </c>
      <c r="J27">
        <v>2</v>
      </c>
      <c r="K27">
        <v>1</v>
      </c>
      <c r="L27">
        <v>1</v>
      </c>
      <c r="M27">
        <v>1</v>
      </c>
    </row>
    <row r="28" spans="1:13">
      <c r="A28" t="s">
        <v>28</v>
      </c>
      <c r="B28">
        <v>1</v>
      </c>
      <c r="C28">
        <f t="shared" si="0"/>
        <v>0</v>
      </c>
      <c r="D28">
        <v>2</v>
      </c>
      <c r="E28">
        <v>2</v>
      </c>
      <c r="F28">
        <v>2</v>
      </c>
      <c r="G28">
        <v>1</v>
      </c>
      <c r="H28">
        <v>1</v>
      </c>
      <c r="I28">
        <v>2</v>
      </c>
      <c r="J28">
        <v>2</v>
      </c>
      <c r="K28">
        <v>2</v>
      </c>
      <c r="L28">
        <v>1</v>
      </c>
      <c r="M28">
        <v>2</v>
      </c>
    </row>
    <row r="29" spans="1:13">
      <c r="A29" t="s">
        <v>29</v>
      </c>
      <c r="B29">
        <v>1</v>
      </c>
      <c r="C29">
        <f t="shared" si="0"/>
        <v>1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1</v>
      </c>
      <c r="L29">
        <v>1</v>
      </c>
      <c r="M29">
        <v>1</v>
      </c>
    </row>
    <row r="30" spans="1:13">
      <c r="A30" t="s">
        <v>30</v>
      </c>
      <c r="B30">
        <v>1</v>
      </c>
      <c r="C30">
        <f t="shared" si="0"/>
        <v>1</v>
      </c>
      <c r="D30">
        <v>2</v>
      </c>
      <c r="E30">
        <v>2</v>
      </c>
      <c r="F30">
        <v>1</v>
      </c>
      <c r="G30">
        <v>1</v>
      </c>
      <c r="H30">
        <v>1</v>
      </c>
      <c r="I30">
        <v>2</v>
      </c>
      <c r="J30">
        <v>2</v>
      </c>
      <c r="K30">
        <v>1</v>
      </c>
      <c r="L30">
        <v>1</v>
      </c>
      <c r="M30">
        <v>1</v>
      </c>
    </row>
    <row r="31" spans="1:13">
      <c r="A31" t="s">
        <v>31</v>
      </c>
      <c r="B31">
        <v>1</v>
      </c>
      <c r="C31">
        <f t="shared" si="0"/>
        <v>0</v>
      </c>
      <c r="D31">
        <v>1</v>
      </c>
      <c r="E31">
        <v>1</v>
      </c>
      <c r="F31">
        <v>1</v>
      </c>
      <c r="G31">
        <v>2</v>
      </c>
      <c r="H31">
        <v>1</v>
      </c>
      <c r="I31">
        <v>2</v>
      </c>
      <c r="J31">
        <v>2</v>
      </c>
      <c r="K31">
        <v>1</v>
      </c>
      <c r="L31">
        <v>2</v>
      </c>
      <c r="M31">
        <v>2</v>
      </c>
    </row>
    <row r="32" spans="1:13">
      <c r="A32" t="s">
        <v>32</v>
      </c>
      <c r="B32">
        <v>2</v>
      </c>
      <c r="C32">
        <f t="shared" si="0"/>
        <v>0</v>
      </c>
      <c r="D32">
        <v>2</v>
      </c>
      <c r="E32">
        <v>2</v>
      </c>
      <c r="F32">
        <v>2</v>
      </c>
      <c r="G32">
        <v>1</v>
      </c>
      <c r="H32">
        <v>1</v>
      </c>
      <c r="I32">
        <v>2</v>
      </c>
      <c r="J32">
        <v>2</v>
      </c>
      <c r="K32">
        <v>1</v>
      </c>
      <c r="L32">
        <v>2</v>
      </c>
      <c r="M32">
        <v>1</v>
      </c>
    </row>
    <row r="33" spans="1:13">
      <c r="A33" t="s">
        <v>33</v>
      </c>
      <c r="B33">
        <v>2</v>
      </c>
      <c r="C33">
        <f t="shared" si="0"/>
        <v>1</v>
      </c>
      <c r="D33">
        <v>1</v>
      </c>
      <c r="E33">
        <v>1</v>
      </c>
      <c r="F33">
        <v>2</v>
      </c>
      <c r="G33">
        <v>2</v>
      </c>
      <c r="H33">
        <v>2</v>
      </c>
      <c r="I33">
        <v>2</v>
      </c>
      <c r="J33">
        <v>2</v>
      </c>
      <c r="K33">
        <v>1</v>
      </c>
      <c r="L33">
        <v>2</v>
      </c>
      <c r="M33">
        <v>2</v>
      </c>
    </row>
    <row r="34" spans="1:13">
      <c r="A34" t="s">
        <v>52</v>
      </c>
      <c r="B34">
        <v>1</v>
      </c>
      <c r="C34">
        <f t="shared" si="0"/>
        <v>1</v>
      </c>
      <c r="D34">
        <v>2</v>
      </c>
      <c r="E34">
        <v>2</v>
      </c>
      <c r="F34">
        <v>1</v>
      </c>
      <c r="G34">
        <v>1</v>
      </c>
      <c r="H34">
        <v>2</v>
      </c>
      <c r="I34">
        <v>1</v>
      </c>
      <c r="J34">
        <v>2</v>
      </c>
      <c r="K34">
        <v>1</v>
      </c>
      <c r="L34">
        <v>2</v>
      </c>
      <c r="M34">
        <v>1</v>
      </c>
    </row>
    <row r="35" spans="1:13">
      <c r="A35" t="s">
        <v>34</v>
      </c>
      <c r="B35">
        <v>1</v>
      </c>
      <c r="C35">
        <f t="shared" si="0"/>
        <v>0</v>
      </c>
      <c r="D35">
        <v>1</v>
      </c>
      <c r="E35">
        <v>1</v>
      </c>
      <c r="F35">
        <v>2</v>
      </c>
      <c r="G35">
        <v>2</v>
      </c>
      <c r="H35">
        <v>1</v>
      </c>
      <c r="I35">
        <v>2</v>
      </c>
      <c r="J35">
        <v>2</v>
      </c>
      <c r="K35">
        <v>1</v>
      </c>
      <c r="L35">
        <v>2</v>
      </c>
      <c r="M35">
        <v>2</v>
      </c>
    </row>
    <row r="36" spans="1:13">
      <c r="A36" t="s">
        <v>35</v>
      </c>
      <c r="B36">
        <v>2</v>
      </c>
      <c r="C36">
        <f t="shared" si="0"/>
        <v>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>
      <c r="A37" t="s">
        <v>36</v>
      </c>
      <c r="B37">
        <v>2</v>
      </c>
      <c r="C37">
        <f t="shared" si="0"/>
        <v>0</v>
      </c>
      <c r="D37">
        <v>2</v>
      </c>
      <c r="E37">
        <v>1</v>
      </c>
      <c r="F37">
        <v>2</v>
      </c>
      <c r="G37">
        <v>1</v>
      </c>
      <c r="H37">
        <v>2</v>
      </c>
      <c r="I37">
        <v>2</v>
      </c>
      <c r="J37">
        <v>2</v>
      </c>
      <c r="K37">
        <v>1</v>
      </c>
      <c r="L37">
        <v>2</v>
      </c>
      <c r="M37">
        <v>1</v>
      </c>
    </row>
    <row r="38" spans="1:13">
      <c r="A38" t="s">
        <v>37</v>
      </c>
      <c r="B38">
        <v>2</v>
      </c>
      <c r="C38">
        <f t="shared" si="0"/>
        <v>1</v>
      </c>
      <c r="D38">
        <v>1</v>
      </c>
      <c r="E38">
        <v>2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</row>
    <row r="39" spans="1:13">
      <c r="A39" t="s">
        <v>38</v>
      </c>
      <c r="B39">
        <v>2</v>
      </c>
      <c r="C39">
        <f t="shared" si="0"/>
        <v>0</v>
      </c>
      <c r="D39">
        <v>1</v>
      </c>
      <c r="E39">
        <v>2</v>
      </c>
      <c r="F39">
        <v>2</v>
      </c>
      <c r="G39">
        <v>1</v>
      </c>
      <c r="H39">
        <v>1</v>
      </c>
      <c r="I39">
        <v>1</v>
      </c>
      <c r="J39">
        <v>2</v>
      </c>
      <c r="K39">
        <v>2</v>
      </c>
      <c r="L39">
        <v>2</v>
      </c>
      <c r="M39">
        <v>1</v>
      </c>
    </row>
    <row r="40" spans="1:13">
      <c r="A40" t="s">
        <v>39</v>
      </c>
      <c r="B40">
        <v>1</v>
      </c>
      <c r="C40">
        <f t="shared" si="0"/>
        <v>1</v>
      </c>
      <c r="D40">
        <v>2</v>
      </c>
      <c r="E40">
        <v>2</v>
      </c>
      <c r="F40">
        <v>1</v>
      </c>
      <c r="G40">
        <v>2</v>
      </c>
      <c r="H40">
        <v>1</v>
      </c>
      <c r="I40">
        <v>2</v>
      </c>
      <c r="J40">
        <v>2</v>
      </c>
      <c r="K40">
        <v>1</v>
      </c>
      <c r="L40">
        <v>2</v>
      </c>
      <c r="M40">
        <v>1</v>
      </c>
    </row>
    <row r="41" spans="1:13">
      <c r="A41" t="s">
        <v>40</v>
      </c>
      <c r="B41">
        <v>1</v>
      </c>
      <c r="C41">
        <f t="shared" si="0"/>
        <v>0</v>
      </c>
      <c r="D41">
        <v>1</v>
      </c>
      <c r="E41">
        <v>1</v>
      </c>
      <c r="F41">
        <v>2</v>
      </c>
      <c r="G41">
        <v>1</v>
      </c>
      <c r="H41">
        <v>1</v>
      </c>
      <c r="I41">
        <v>2</v>
      </c>
      <c r="J41">
        <v>2</v>
      </c>
      <c r="K41">
        <v>1</v>
      </c>
      <c r="L41">
        <v>1</v>
      </c>
      <c r="M41">
        <v>2</v>
      </c>
    </row>
    <row r="42" spans="1:13">
      <c r="A42" t="s">
        <v>41</v>
      </c>
      <c r="B42">
        <v>1</v>
      </c>
      <c r="C42">
        <f t="shared" si="0"/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1</v>
      </c>
      <c r="J42">
        <v>2</v>
      </c>
      <c r="K42">
        <v>1</v>
      </c>
      <c r="L42">
        <v>1</v>
      </c>
      <c r="M42">
        <v>1</v>
      </c>
    </row>
    <row r="43" spans="1:13">
      <c r="A43" t="s">
        <v>42</v>
      </c>
      <c r="B43">
        <v>1</v>
      </c>
      <c r="C43">
        <f t="shared" si="0"/>
        <v>1</v>
      </c>
      <c r="D43">
        <v>1</v>
      </c>
      <c r="E43">
        <v>1</v>
      </c>
      <c r="F43">
        <v>2</v>
      </c>
      <c r="G43">
        <v>1</v>
      </c>
      <c r="H43">
        <v>1</v>
      </c>
      <c r="I43">
        <v>1</v>
      </c>
      <c r="J43">
        <v>2</v>
      </c>
      <c r="K43">
        <v>1</v>
      </c>
      <c r="L43">
        <v>1</v>
      </c>
      <c r="M43">
        <v>1</v>
      </c>
    </row>
    <row r="44" spans="1:13">
      <c r="C44">
        <f>SUM(C2:C43)</f>
        <v>23</v>
      </c>
      <c r="D44">
        <f>21/42</f>
        <v>0.5</v>
      </c>
      <c r="E44">
        <f>22/42</f>
        <v>0.52380952380952384</v>
      </c>
      <c r="F44">
        <f>30/42</f>
        <v>0.7142857142857143</v>
      </c>
      <c r="G44">
        <f>26/42</f>
        <v>0.61904761904761907</v>
      </c>
      <c r="H44">
        <f>22/42</f>
        <v>0.52380952380952384</v>
      </c>
      <c r="I44">
        <f>20/42</f>
        <v>0.47619047619047616</v>
      </c>
      <c r="J44">
        <f>23/42</f>
        <v>0.54761904761904767</v>
      </c>
      <c r="K44">
        <f>21/42</f>
        <v>0.5</v>
      </c>
      <c r="L44">
        <f>26/42</f>
        <v>0.61904761904761907</v>
      </c>
      <c r="M44">
        <f>23/42</f>
        <v>0.54761904761904767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Single_Train</vt:lpstr>
      <vt:lpstr>Sheet1</vt:lpstr>
      <vt:lpstr>With Illustration Single</vt:lpstr>
      <vt:lpstr>Sheet2</vt:lpstr>
      <vt:lpstr>Human_Perception</vt:lpstr>
      <vt:lpstr>With Illustration Double</vt:lpstr>
      <vt:lpstr>Double Train</vt:lpstr>
      <vt:lpstr>Single_Validate</vt:lpstr>
      <vt:lpstr>Double_Validate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詹子俊</dc:creator>
  <cp:lastModifiedBy>子俊 詹</cp:lastModifiedBy>
  <dcterms:created xsi:type="dcterms:W3CDTF">2015-06-05T18:17:20Z</dcterms:created>
  <dcterms:modified xsi:type="dcterms:W3CDTF">2024-08-10T23:44:50Z</dcterms:modified>
</cp:coreProperties>
</file>