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zil\PycharmProjects\DC crypto\sp dist by macro data\"/>
    </mc:Choice>
  </mc:AlternateContent>
  <xr:revisionPtr revIDLastSave="0" documentId="13_ncr:1_{98A49F23-B9A2-46CD-B376-97AF4EC651E7}" xr6:coauthVersionLast="47" xr6:coauthVersionMax="47" xr10:uidLastSave="{00000000-0000-0000-0000-000000000000}"/>
  <bookViews>
    <workbookView xWindow="-120" yWindow="-120" windowWidth="29040" windowHeight="15840" xr2:uid="{16642BDE-EAD6-4F0C-AF0F-494465851B23}"/>
  </bookViews>
  <sheets>
    <sheet name="1" sheetId="2" r:id="rId1"/>
    <sheet name="Sheet1" sheetId="1" state="hidden" r:id="rId2"/>
  </sheets>
  <definedNames>
    <definedName name="SpreadsheetBuilder_1" hidden="1">Sheet1!$A$1:$D$7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9" i="2" l="1"/>
  <c r="B299" i="2"/>
  <c r="C298" i="2"/>
  <c r="B298" i="2"/>
  <c r="C297" i="2"/>
  <c r="C296" i="2"/>
  <c r="B297" i="2"/>
  <c r="B29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B11" i="2"/>
  <c r="D11" i="2"/>
  <c r="B12" i="2"/>
  <c r="D12" i="2"/>
  <c r="B13" i="2"/>
  <c r="D13" i="2"/>
  <c r="B14" i="2"/>
  <c r="D14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B48" i="2"/>
  <c r="D48" i="2"/>
  <c r="B49" i="2"/>
  <c r="D49" i="2"/>
  <c r="B50" i="2"/>
  <c r="D50" i="2"/>
  <c r="B51" i="2"/>
  <c r="D51" i="2"/>
  <c r="B52" i="2"/>
  <c r="D52" i="2"/>
  <c r="B53" i="2"/>
  <c r="D53" i="2"/>
  <c r="B54" i="2"/>
  <c r="D54" i="2"/>
  <c r="B55" i="2"/>
  <c r="D55" i="2"/>
  <c r="B56" i="2"/>
  <c r="D56" i="2"/>
  <c r="B57" i="2"/>
  <c r="D57" i="2"/>
  <c r="B58" i="2"/>
  <c r="D58" i="2"/>
  <c r="B59" i="2"/>
  <c r="D59" i="2"/>
  <c r="B60" i="2"/>
  <c r="D60" i="2"/>
  <c r="B61" i="2"/>
  <c r="D61" i="2"/>
  <c r="B62" i="2"/>
  <c r="D62" i="2"/>
  <c r="B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1" i="2"/>
  <c r="D81" i="2"/>
  <c r="B82" i="2"/>
  <c r="D82" i="2"/>
  <c r="B83" i="2"/>
  <c r="D83" i="2"/>
  <c r="B84" i="2"/>
  <c r="D84" i="2"/>
  <c r="B85" i="2"/>
  <c r="D85" i="2"/>
  <c r="B86" i="2"/>
  <c r="D86" i="2"/>
  <c r="B87" i="2"/>
  <c r="D87" i="2"/>
  <c r="B88" i="2"/>
  <c r="D88" i="2"/>
  <c r="B89" i="2"/>
  <c r="D89" i="2"/>
  <c r="B90" i="2"/>
  <c r="D90" i="2"/>
  <c r="B91" i="2"/>
  <c r="D91" i="2"/>
  <c r="B92" i="2"/>
  <c r="D92" i="2"/>
  <c r="B93" i="2"/>
  <c r="D93" i="2"/>
  <c r="B94" i="2"/>
  <c r="D94" i="2"/>
  <c r="B95" i="2"/>
  <c r="D95" i="2"/>
  <c r="B96" i="2"/>
  <c r="D96" i="2"/>
  <c r="B97" i="2"/>
  <c r="D97" i="2"/>
  <c r="B98" i="2"/>
  <c r="D98" i="2"/>
  <c r="B99" i="2"/>
  <c r="D99" i="2"/>
  <c r="B100" i="2"/>
  <c r="D100" i="2"/>
  <c r="B101" i="2"/>
  <c r="D101" i="2"/>
  <c r="B102" i="2"/>
  <c r="D102" i="2"/>
  <c r="B103" i="2"/>
  <c r="D103" i="2"/>
  <c r="B104" i="2"/>
  <c r="D104" i="2"/>
  <c r="B105" i="2"/>
  <c r="D105" i="2"/>
  <c r="B106" i="2"/>
  <c r="D106" i="2"/>
  <c r="B107" i="2"/>
  <c r="D107" i="2"/>
  <c r="B108" i="2"/>
  <c r="D108" i="2"/>
  <c r="B109" i="2"/>
  <c r="D109" i="2"/>
  <c r="B110" i="2"/>
  <c r="D110" i="2"/>
  <c r="B111" i="2"/>
  <c r="D111" i="2"/>
  <c r="B112" i="2"/>
  <c r="D112" i="2"/>
  <c r="B113" i="2"/>
  <c r="D113" i="2"/>
  <c r="B114" i="2"/>
  <c r="D114" i="2"/>
  <c r="B115" i="2"/>
  <c r="D115" i="2"/>
  <c r="B116" i="2"/>
  <c r="D116" i="2"/>
  <c r="B117" i="2"/>
  <c r="D117" i="2"/>
  <c r="B118" i="2"/>
  <c r="D118" i="2"/>
  <c r="B119" i="2"/>
  <c r="D119" i="2"/>
  <c r="B120" i="2"/>
  <c r="D120" i="2"/>
  <c r="B121" i="2"/>
  <c r="D121" i="2"/>
  <c r="B122" i="2"/>
  <c r="D122" i="2"/>
  <c r="B123" i="2"/>
  <c r="D123" i="2"/>
  <c r="B124" i="2"/>
  <c r="D124" i="2"/>
  <c r="B125" i="2"/>
  <c r="D125" i="2"/>
  <c r="B126" i="2"/>
  <c r="D126" i="2"/>
  <c r="B127" i="2"/>
  <c r="D127" i="2"/>
  <c r="B128" i="2"/>
  <c r="D128" i="2"/>
  <c r="B129" i="2"/>
  <c r="D129" i="2"/>
  <c r="B130" i="2"/>
  <c r="D130" i="2"/>
  <c r="B131" i="2"/>
  <c r="D131" i="2"/>
  <c r="B132" i="2"/>
  <c r="D132" i="2"/>
  <c r="B133" i="2"/>
  <c r="D133" i="2"/>
  <c r="B134" i="2"/>
  <c r="D134" i="2"/>
  <c r="B135" i="2"/>
  <c r="D135" i="2"/>
  <c r="B136" i="2"/>
  <c r="D136" i="2"/>
  <c r="B137" i="2"/>
  <c r="D137" i="2"/>
  <c r="B138" i="2"/>
  <c r="D138" i="2"/>
  <c r="B139" i="2"/>
  <c r="D139" i="2"/>
  <c r="B140" i="2"/>
  <c r="D140" i="2"/>
  <c r="B141" i="2"/>
  <c r="D141" i="2"/>
  <c r="B142" i="2"/>
  <c r="D142" i="2"/>
  <c r="B143" i="2"/>
  <c r="D143" i="2"/>
  <c r="B144" i="2"/>
  <c r="D144" i="2"/>
  <c r="B145" i="2"/>
  <c r="D145" i="2"/>
  <c r="B146" i="2"/>
  <c r="D146" i="2"/>
  <c r="B147" i="2"/>
  <c r="D147" i="2"/>
  <c r="B148" i="2"/>
  <c r="D148" i="2"/>
  <c r="B149" i="2"/>
  <c r="D149" i="2"/>
  <c r="B150" i="2"/>
  <c r="D150" i="2"/>
  <c r="B151" i="2"/>
  <c r="D151" i="2"/>
  <c r="B152" i="2"/>
  <c r="D152" i="2"/>
  <c r="B153" i="2"/>
  <c r="D153" i="2"/>
  <c r="B154" i="2"/>
  <c r="D154" i="2"/>
  <c r="B155" i="2"/>
  <c r="D155" i="2"/>
  <c r="B156" i="2"/>
  <c r="D156" i="2"/>
  <c r="B157" i="2"/>
  <c r="D157" i="2"/>
  <c r="B158" i="2"/>
  <c r="D158" i="2"/>
  <c r="B159" i="2"/>
  <c r="D159" i="2"/>
  <c r="B160" i="2"/>
  <c r="D160" i="2"/>
  <c r="B161" i="2"/>
  <c r="D161" i="2"/>
  <c r="B162" i="2"/>
  <c r="D162" i="2"/>
  <c r="B163" i="2"/>
  <c r="D163" i="2"/>
  <c r="B164" i="2"/>
  <c r="D164" i="2"/>
  <c r="B165" i="2"/>
  <c r="D165" i="2"/>
  <c r="B166" i="2"/>
  <c r="D166" i="2"/>
  <c r="B167" i="2"/>
  <c r="D167" i="2"/>
  <c r="B168" i="2"/>
  <c r="D168" i="2"/>
  <c r="B169" i="2"/>
  <c r="D169" i="2"/>
  <c r="B170" i="2"/>
  <c r="D170" i="2"/>
  <c r="B171" i="2"/>
  <c r="D171" i="2"/>
  <c r="B172" i="2"/>
  <c r="D172" i="2"/>
  <c r="B173" i="2"/>
  <c r="D173" i="2"/>
  <c r="B174" i="2"/>
  <c r="D174" i="2"/>
  <c r="B175" i="2"/>
  <c r="D175" i="2"/>
  <c r="B176" i="2"/>
  <c r="D176" i="2"/>
  <c r="B177" i="2"/>
  <c r="D177" i="2"/>
  <c r="B178" i="2"/>
  <c r="D178" i="2"/>
  <c r="B179" i="2"/>
  <c r="D179" i="2"/>
  <c r="B180" i="2"/>
  <c r="D180" i="2"/>
  <c r="B181" i="2"/>
  <c r="D181" i="2"/>
  <c r="B182" i="2"/>
  <c r="D182" i="2"/>
  <c r="B183" i="2"/>
  <c r="D183" i="2"/>
  <c r="B184" i="2"/>
  <c r="D184" i="2"/>
  <c r="B185" i="2"/>
  <c r="D185" i="2"/>
  <c r="B186" i="2"/>
  <c r="D186" i="2"/>
  <c r="B187" i="2"/>
  <c r="D187" i="2"/>
  <c r="B188" i="2"/>
  <c r="D188" i="2"/>
  <c r="B189" i="2"/>
  <c r="D189" i="2"/>
  <c r="B190" i="2"/>
  <c r="D190" i="2"/>
  <c r="B191" i="2"/>
  <c r="D191" i="2"/>
  <c r="B192" i="2"/>
  <c r="D192" i="2"/>
  <c r="B193" i="2"/>
  <c r="D193" i="2"/>
  <c r="B194" i="2"/>
  <c r="D194" i="2"/>
  <c r="B195" i="2"/>
  <c r="D195" i="2"/>
  <c r="B196" i="2"/>
  <c r="D196" i="2"/>
  <c r="B197" i="2"/>
  <c r="D197" i="2"/>
  <c r="B198" i="2"/>
  <c r="D198" i="2"/>
  <c r="B199" i="2"/>
  <c r="D199" i="2"/>
  <c r="B200" i="2"/>
  <c r="D200" i="2"/>
  <c r="B201" i="2"/>
  <c r="D201" i="2"/>
  <c r="B202" i="2"/>
  <c r="D202" i="2"/>
  <c r="B203" i="2"/>
  <c r="D203" i="2"/>
  <c r="B204" i="2"/>
  <c r="D204" i="2"/>
  <c r="B205" i="2"/>
  <c r="D205" i="2"/>
  <c r="B206" i="2"/>
  <c r="D206" i="2"/>
  <c r="B207" i="2"/>
  <c r="D207" i="2"/>
  <c r="B208" i="2"/>
  <c r="D208" i="2"/>
  <c r="B209" i="2"/>
  <c r="D209" i="2"/>
  <c r="B210" i="2"/>
  <c r="D210" i="2"/>
  <c r="B211" i="2"/>
  <c r="D211" i="2"/>
  <c r="B212" i="2"/>
  <c r="D212" i="2"/>
  <c r="B213" i="2"/>
  <c r="D213" i="2"/>
  <c r="B214" i="2"/>
  <c r="D214" i="2"/>
  <c r="B215" i="2"/>
  <c r="D215" i="2"/>
  <c r="B216" i="2"/>
  <c r="D216" i="2"/>
  <c r="B217" i="2"/>
  <c r="D217" i="2"/>
  <c r="B218" i="2"/>
  <c r="D218" i="2"/>
  <c r="B219" i="2"/>
  <c r="D219" i="2"/>
  <c r="B220" i="2"/>
  <c r="D220" i="2"/>
  <c r="B221" i="2"/>
  <c r="D221" i="2"/>
  <c r="B222" i="2"/>
  <c r="D222" i="2"/>
  <c r="B223" i="2"/>
  <c r="D223" i="2"/>
  <c r="B224" i="2"/>
  <c r="D224" i="2"/>
  <c r="B225" i="2"/>
  <c r="D225" i="2"/>
  <c r="B226" i="2"/>
  <c r="D226" i="2"/>
  <c r="B227" i="2"/>
  <c r="D227" i="2"/>
  <c r="B228" i="2"/>
  <c r="D228" i="2"/>
  <c r="B229" i="2"/>
  <c r="D229" i="2"/>
  <c r="B230" i="2"/>
  <c r="D230" i="2"/>
  <c r="B231" i="2"/>
  <c r="D231" i="2"/>
  <c r="B232" i="2"/>
  <c r="D232" i="2"/>
  <c r="B233" i="2"/>
  <c r="D233" i="2"/>
  <c r="B234" i="2"/>
  <c r="D234" i="2"/>
  <c r="B235" i="2"/>
  <c r="D235" i="2"/>
  <c r="B236" i="2"/>
  <c r="D236" i="2"/>
  <c r="B237" i="2"/>
  <c r="D237" i="2"/>
  <c r="B238" i="2"/>
  <c r="D238" i="2"/>
  <c r="B239" i="2"/>
  <c r="D239" i="2"/>
  <c r="B240" i="2"/>
  <c r="D240" i="2"/>
  <c r="B241" i="2"/>
  <c r="D241" i="2"/>
  <c r="B242" i="2"/>
  <c r="D242" i="2"/>
  <c r="B243" i="2"/>
  <c r="D243" i="2"/>
  <c r="B244" i="2"/>
  <c r="D244" i="2"/>
  <c r="B245" i="2"/>
  <c r="D245" i="2"/>
  <c r="B246" i="2"/>
  <c r="D246" i="2"/>
  <c r="B247" i="2"/>
  <c r="D247" i="2"/>
  <c r="B248" i="2"/>
  <c r="D248" i="2"/>
  <c r="B249" i="2"/>
  <c r="D249" i="2"/>
  <c r="B250" i="2"/>
  <c r="D250" i="2"/>
  <c r="B251" i="2"/>
  <c r="D251" i="2"/>
  <c r="B252" i="2"/>
  <c r="D252" i="2"/>
  <c r="B253" i="2"/>
  <c r="D253" i="2"/>
  <c r="B254" i="2"/>
  <c r="D254" i="2"/>
  <c r="B255" i="2"/>
  <c r="D255" i="2"/>
  <c r="B256" i="2"/>
  <c r="D256" i="2"/>
  <c r="B257" i="2"/>
  <c r="D257" i="2"/>
  <c r="B258" i="2"/>
  <c r="D258" i="2"/>
  <c r="B259" i="2"/>
  <c r="D259" i="2"/>
  <c r="B260" i="2"/>
  <c r="D260" i="2"/>
  <c r="B261" i="2"/>
  <c r="D261" i="2"/>
  <c r="B262" i="2"/>
  <c r="D262" i="2"/>
  <c r="B263" i="2"/>
  <c r="D263" i="2"/>
  <c r="B264" i="2"/>
  <c r="D264" i="2"/>
  <c r="B265" i="2"/>
  <c r="D265" i="2"/>
  <c r="B266" i="2"/>
  <c r="D266" i="2"/>
  <c r="B267" i="2"/>
  <c r="D267" i="2"/>
  <c r="B268" i="2"/>
  <c r="D268" i="2"/>
  <c r="B269" i="2"/>
  <c r="D269" i="2"/>
  <c r="B270" i="2"/>
  <c r="D270" i="2"/>
  <c r="B271" i="2"/>
  <c r="D271" i="2"/>
  <c r="B272" i="2"/>
  <c r="D272" i="2"/>
  <c r="B273" i="2"/>
  <c r="D273" i="2"/>
  <c r="B274" i="2"/>
  <c r="D274" i="2"/>
  <c r="B275" i="2"/>
  <c r="D275" i="2"/>
  <c r="B276" i="2"/>
  <c r="D276" i="2"/>
  <c r="B277" i="2"/>
  <c r="D277" i="2"/>
  <c r="B278" i="2"/>
  <c r="D278" i="2"/>
  <c r="B279" i="2"/>
  <c r="D279" i="2"/>
  <c r="B280" i="2"/>
  <c r="D280" i="2"/>
  <c r="B281" i="2"/>
  <c r="D281" i="2"/>
  <c r="B282" i="2"/>
  <c r="D282" i="2"/>
  <c r="B283" i="2"/>
  <c r="D283" i="2"/>
  <c r="B284" i="2"/>
  <c r="D284" i="2"/>
  <c r="B285" i="2"/>
  <c r="D285" i="2"/>
  <c r="B286" i="2"/>
  <c r="D286" i="2"/>
  <c r="B287" i="2"/>
  <c r="D287" i="2"/>
  <c r="B288" i="2"/>
  <c r="D288" i="2"/>
  <c r="B289" i="2"/>
  <c r="D289" i="2"/>
  <c r="B290" i="2"/>
  <c r="D290" i="2"/>
  <c r="B291" i="2"/>
  <c r="D291" i="2"/>
  <c r="B292" i="2"/>
  <c r="D292" i="2"/>
  <c r="B293" i="2"/>
  <c r="D293" i="2"/>
  <c r="B294" i="2"/>
  <c r="D294" i="2"/>
  <c r="B295" i="2"/>
  <c r="D295" i="2"/>
  <c r="D2" i="2"/>
  <c r="B2" i="2"/>
  <c r="C7" i="1"/>
  <c r="D7" i="1"/>
  <c r="D5" i="1"/>
  <c r="C5" i="1"/>
  <c r="B5" i="1"/>
  <c r="A7" i="1"/>
</calcChain>
</file>

<file path=xl/sharedStrings.xml><?xml version="1.0" encoding="utf-8"?>
<sst xmlns="http://schemas.openxmlformats.org/spreadsheetml/2006/main" count="12" uniqueCount="10">
  <si>
    <t>Start Date</t>
  </si>
  <si>
    <t>End Date</t>
  </si>
  <si>
    <t>CPI YOY Index</t>
  </si>
  <si>
    <t>SPX Index</t>
  </si>
  <si>
    <t>Dates</t>
  </si>
  <si>
    <t>PX_LAST</t>
  </si>
  <si>
    <t>cpi</t>
  </si>
  <si>
    <t>gdp</t>
  </si>
  <si>
    <t>GDP CYOY Index</t>
  </si>
  <si>
    <t>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</si>
</sst>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b">
        <v>0</v>
        <stp/>
        <stp>BDH|10407654870331335869</stp>
        <tr r="A7" s="1"/>
      </tp>
      <tp t="b">
        <v>0</v>
        <stp/>
        <stp>BDH|11028166691058884161</stp>
        <tr r="D7" s="1"/>
      </tp>
    </main>
    <main first="bofaddin.rtdserver">
      <tp t="b">
        <v>0</v>
        <stp/>
        <stp>BDH|6745650360931568878</stp>
        <tr r="C7" s="1"/>
      </tp>
    </main>
    <main first="bloomberg.rtd">
      <tp t="b">
        <v>0</v>
        <stp/>
        <stp>##V3_BFIELDINFOV12</stp>
        <stp>[Book1]Sheet1!R5C4</stp>
        <stp>PX_LAST</stp>
        <tr r="D5" s="1"/>
      </tp>
      <tp t="b">
        <v>0</v>
        <stp/>
        <stp>##V3_BFIELDINFOV12</stp>
        <stp>[Book1]Sheet1!R5C2</stp>
        <stp>PX_LAST</stp>
        <tr r="B5" s="1"/>
      </tp>
      <tp t="b">
        <v>0</v>
        <stp/>
        <stp>##V3_BFIELDINFOV12</stp>
        <stp>[Book1]Sheet1!R5C3</stp>
        <stp>PX_LAST</stp>
        <tr r="C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89DA-5343-45CF-A37B-33507DFF1A58}">
  <dimension ref="A1:D299"/>
  <sheetViews>
    <sheetView tabSelected="1" topLeftCell="A266" workbookViewId="0">
      <selection activeCell="I280" sqref="I280"/>
    </sheetView>
  </sheetViews>
  <sheetFormatPr defaultRowHeight="15" x14ac:dyDescent="0.25"/>
  <cols>
    <col min="1" max="1" width="10.42578125" bestFit="1" customWidth="1"/>
  </cols>
  <sheetData>
    <row r="1" spans="1:4" x14ac:dyDescent="0.25">
      <c r="B1" t="s">
        <v>6</v>
      </c>
      <c r="C1" t="s">
        <v>7</v>
      </c>
      <c r="D1" t="s">
        <v>9</v>
      </c>
    </row>
    <row r="2" spans="1:4" x14ac:dyDescent="0.25">
      <c r="A2" s="1">
        <v>18717</v>
      </c>
      <c r="B2">
        <f>Sheet1!B11</f>
        <v>9.3000000000000007</v>
      </c>
      <c r="C2">
        <f>Sheet1!C11</f>
        <v>10.6</v>
      </c>
      <c r="D2">
        <f>(Sheet1!D11/Sheet1!D7-1)*100</f>
        <v>24.233661075766342</v>
      </c>
    </row>
    <row r="3" spans="1:4" x14ac:dyDescent="0.25">
      <c r="A3" s="1">
        <v>18808</v>
      </c>
      <c r="B3">
        <f>Sheet1!B12</f>
        <v>8.8000000000000007</v>
      </c>
      <c r="C3">
        <f>Sheet1!C12</f>
        <v>9.1999999999999993</v>
      </c>
      <c r="D3">
        <f>(Sheet1!D12/Sheet1!D8-1)*100</f>
        <v>18.485019785189372</v>
      </c>
    </row>
    <row r="4" spans="1:4" x14ac:dyDescent="0.25">
      <c r="A4" s="1">
        <v>18899</v>
      </c>
      <c r="B4">
        <f>Sheet1!B13</f>
        <v>7</v>
      </c>
      <c r="C4">
        <f>Sheet1!C13</f>
        <v>7.3</v>
      </c>
      <c r="D4">
        <f>(Sheet1!D13/Sheet1!D9-1)*100</f>
        <v>19.588688946015441</v>
      </c>
    </row>
    <row r="5" spans="1:4" x14ac:dyDescent="0.25">
      <c r="A5" s="1">
        <v>18993</v>
      </c>
      <c r="B5">
        <f>Sheet1!B14</f>
        <v>6</v>
      </c>
      <c r="C5">
        <f>Sheet1!C14</f>
        <v>5.5</v>
      </c>
      <c r="D5">
        <f>(Sheet1!D14/Sheet1!D10-1)*100</f>
        <v>16.348507097405786</v>
      </c>
    </row>
    <row r="6" spans="1:4" x14ac:dyDescent="0.25">
      <c r="A6" s="1">
        <v>19084</v>
      </c>
      <c r="B6">
        <f>Sheet1!B15</f>
        <v>1.9</v>
      </c>
      <c r="C6">
        <f>Sheet1!C15</f>
        <v>5.2</v>
      </c>
      <c r="D6">
        <f>(Sheet1!D15/Sheet1!D11-1)*100</f>
        <v>13.454376163873372</v>
      </c>
    </row>
    <row r="7" spans="1:4" x14ac:dyDescent="0.25">
      <c r="A7" s="1">
        <v>19175</v>
      </c>
      <c r="B7">
        <f>Sheet1!B16</f>
        <v>2.2999999999999998</v>
      </c>
      <c r="C7">
        <f>Sheet1!C16</f>
        <v>3.6</v>
      </c>
      <c r="D7">
        <f>(Sheet1!D16/Sheet1!D12-1)*100</f>
        <v>19.083969465648853</v>
      </c>
    </row>
    <row r="8" spans="1:4" x14ac:dyDescent="0.25">
      <c r="A8" s="1">
        <v>19267</v>
      </c>
      <c r="B8">
        <f>Sheet1!B17</f>
        <v>2.2999999999999998</v>
      </c>
      <c r="C8">
        <f>Sheet1!C17</f>
        <v>2.2000000000000002</v>
      </c>
      <c r="D8">
        <f>(Sheet1!D17/Sheet1!D13-1)*100</f>
        <v>5.503009458297492</v>
      </c>
    </row>
    <row r="9" spans="1:4" x14ac:dyDescent="0.25">
      <c r="A9" s="1">
        <v>19359</v>
      </c>
      <c r="B9">
        <f>Sheet1!B18</f>
        <v>0.8</v>
      </c>
      <c r="C9">
        <f>Sheet1!C18</f>
        <v>5.4</v>
      </c>
      <c r="D9">
        <f>(Sheet1!D18/Sheet1!D14-1)*100</f>
        <v>11.779554059739162</v>
      </c>
    </row>
    <row r="10" spans="1:4" x14ac:dyDescent="0.25">
      <c r="A10" s="1">
        <v>19449</v>
      </c>
      <c r="B10">
        <f>Sheet1!B19</f>
        <v>1.1000000000000001</v>
      </c>
      <c r="C10">
        <f>Sheet1!C19</f>
        <v>6.2</v>
      </c>
      <c r="D10">
        <f>(Sheet1!D19/Sheet1!D15-1)*100</f>
        <v>3.7751333606893756</v>
      </c>
    </row>
    <row r="11" spans="1:4" x14ac:dyDescent="0.25">
      <c r="A11" s="1">
        <v>19540</v>
      </c>
      <c r="B11">
        <f>Sheet1!B20</f>
        <v>1.1000000000000001</v>
      </c>
      <c r="C11">
        <f>Sheet1!C20</f>
        <v>6.8</v>
      </c>
      <c r="D11">
        <f>(Sheet1!D20/Sheet1!D16-1)*100</f>
        <v>-3.2852564102564097</v>
      </c>
    </row>
    <row r="12" spans="1:4" x14ac:dyDescent="0.25">
      <c r="A12" s="1">
        <v>19632</v>
      </c>
      <c r="B12">
        <f>Sheet1!B21</f>
        <v>0.7</v>
      </c>
      <c r="C12">
        <f>Sheet1!C21</f>
        <v>5.4</v>
      </c>
      <c r="D12">
        <f>(Sheet1!D21/Sheet1!D17-1)*100</f>
        <v>-4.849225753871222</v>
      </c>
    </row>
    <row r="13" spans="1:4" x14ac:dyDescent="0.25">
      <c r="A13" s="1">
        <v>19724</v>
      </c>
      <c r="B13">
        <f>Sheet1!B22</f>
        <v>0.7</v>
      </c>
      <c r="C13">
        <f>Sheet1!C22</f>
        <v>0.5</v>
      </c>
      <c r="D13">
        <f>(Sheet1!D22/Sheet1!D18-1)*100</f>
        <v>-6.6240120436582668</v>
      </c>
    </row>
    <row r="14" spans="1:4" x14ac:dyDescent="0.25">
      <c r="A14" s="1">
        <v>19814</v>
      </c>
      <c r="B14">
        <f>Sheet1!B23</f>
        <v>1.1000000000000001</v>
      </c>
      <c r="C14">
        <f>Sheet1!C23</f>
        <v>-1.8</v>
      </c>
      <c r="D14">
        <f>(Sheet1!D23/Sheet1!D19-1)*100</f>
        <v>6.5243179122182804</v>
      </c>
    </row>
    <row r="15" spans="1:4" x14ac:dyDescent="0.25">
      <c r="A15" s="1">
        <v>19905</v>
      </c>
      <c r="B15">
        <f>Sheet1!B24</f>
        <v>0.4</v>
      </c>
      <c r="C15">
        <f>Sheet1!C24</f>
        <v>-2.4</v>
      </c>
      <c r="D15">
        <f>(Sheet1!D24/Sheet1!D20-1)*100</f>
        <v>21.002485501242752</v>
      </c>
    </row>
    <row r="16" spans="1:4" x14ac:dyDescent="0.25">
      <c r="A16" s="1">
        <v>19997</v>
      </c>
      <c r="B16">
        <f>Sheet1!B25</f>
        <v>-0.4</v>
      </c>
      <c r="C16">
        <f>Sheet1!C25</f>
        <v>-0.8</v>
      </c>
      <c r="D16">
        <f>(Sheet1!D25/Sheet1!D21-1)*100</f>
        <v>38.372591006423981</v>
      </c>
    </row>
    <row r="17" spans="1:4" x14ac:dyDescent="0.25">
      <c r="A17" s="1">
        <v>20089</v>
      </c>
      <c r="B17">
        <f>Sheet1!B26</f>
        <v>-0.7</v>
      </c>
      <c r="C17">
        <f>Sheet1!C26</f>
        <v>2.7</v>
      </c>
      <c r="D17">
        <f>(Sheet1!D26/Sheet1!D22-1)*100</f>
        <v>45.02216848045142</v>
      </c>
    </row>
    <row r="18" spans="1:4" x14ac:dyDescent="0.25">
      <c r="A18" s="1">
        <v>20179</v>
      </c>
      <c r="B18">
        <f>Sheet1!B27</f>
        <v>-0.7</v>
      </c>
      <c r="C18">
        <f>Sheet1!C27</f>
        <v>6.2</v>
      </c>
      <c r="D18">
        <f>(Sheet1!D27/Sheet1!D23-1)*100</f>
        <v>35.783221974758717</v>
      </c>
    </row>
    <row r="19" spans="1:4" x14ac:dyDescent="0.25">
      <c r="A19" s="1">
        <v>20270</v>
      </c>
      <c r="B19">
        <f>Sheet1!B28</f>
        <v>-0.7</v>
      </c>
      <c r="C19">
        <f>Sheet1!C28</f>
        <v>7.8</v>
      </c>
      <c r="D19">
        <f>(Sheet1!D28/Sheet1!D24-1)*100</f>
        <v>40.465593974666206</v>
      </c>
    </row>
    <row r="20" spans="1:4" x14ac:dyDescent="0.25">
      <c r="A20" s="1">
        <v>20362</v>
      </c>
      <c r="B20">
        <f>Sheet1!B29</f>
        <v>0.4</v>
      </c>
      <c r="C20">
        <f>Sheet1!C29</f>
        <v>8</v>
      </c>
      <c r="D20">
        <f>(Sheet1!D29/Sheet1!D25-1)*100</f>
        <v>35.159393376663559</v>
      </c>
    </row>
    <row r="21" spans="1:4" x14ac:dyDescent="0.25">
      <c r="A21" s="1">
        <v>20453</v>
      </c>
      <c r="B21">
        <f>Sheet1!B30</f>
        <v>0.4</v>
      </c>
      <c r="C21">
        <f>Sheet1!C30</f>
        <v>6.6</v>
      </c>
      <c r="D21">
        <f>(Sheet1!D30/Sheet1!D26-1)*100</f>
        <v>26.403557531962196</v>
      </c>
    </row>
    <row r="22" spans="1:4" x14ac:dyDescent="0.25">
      <c r="A22" s="1">
        <v>20544</v>
      </c>
      <c r="B22">
        <f>Sheet1!B31</f>
        <v>0.4</v>
      </c>
      <c r="C22">
        <f>Sheet1!C31</f>
        <v>3.2</v>
      </c>
      <c r="D22">
        <f>(Sheet1!D31/Sheet1!D27-1)*100</f>
        <v>32.531437944231811</v>
      </c>
    </row>
    <row r="23" spans="1:4" x14ac:dyDescent="0.25">
      <c r="A23" s="1">
        <v>20635</v>
      </c>
      <c r="B23">
        <f>Sheet1!B32</f>
        <v>1.9</v>
      </c>
      <c r="C23">
        <f>Sheet1!C32</f>
        <v>2.4</v>
      </c>
      <c r="D23">
        <f>(Sheet1!D32/Sheet1!D28-1)*100</f>
        <v>14.477211796246635</v>
      </c>
    </row>
    <row r="24" spans="1:4" x14ac:dyDescent="0.25">
      <c r="A24" s="1">
        <v>20726</v>
      </c>
      <c r="B24">
        <f>Sheet1!B33</f>
        <v>1.9</v>
      </c>
      <c r="C24">
        <f>Sheet1!C33</f>
        <v>0.9</v>
      </c>
      <c r="D24">
        <f>(Sheet1!D33/Sheet1!D29-1)*100</f>
        <v>3.8470345775131642</v>
      </c>
    </row>
    <row r="25" spans="1:4" x14ac:dyDescent="0.25">
      <c r="A25" s="1">
        <v>20820</v>
      </c>
      <c r="B25">
        <f>Sheet1!B34</f>
        <v>3</v>
      </c>
      <c r="C25">
        <f>Sheet1!C34</f>
        <v>2</v>
      </c>
      <c r="D25">
        <f>(Sheet1!D34/Sheet1!D30-1)*100</f>
        <v>2.6165347405453065</v>
      </c>
    </row>
    <row r="26" spans="1:4" x14ac:dyDescent="0.25">
      <c r="A26" s="1">
        <v>20908</v>
      </c>
      <c r="B26">
        <f>Sheet1!B35</f>
        <v>3.7</v>
      </c>
      <c r="C26">
        <f>Sheet1!C35</f>
        <v>3.1</v>
      </c>
      <c r="D26">
        <f>(Sheet1!D35/Sheet1!D31-1)*100</f>
        <v>-9.0140264026402619</v>
      </c>
    </row>
    <row r="27" spans="1:4" x14ac:dyDescent="0.25">
      <c r="A27" s="1">
        <v>20999</v>
      </c>
      <c r="B27">
        <f>Sheet1!B36</f>
        <v>3.3</v>
      </c>
      <c r="C27">
        <f>Sheet1!C36</f>
        <v>2</v>
      </c>
      <c r="D27">
        <f>(Sheet1!D36/Sheet1!D32-1)*100</f>
        <v>0.85160740898444498</v>
      </c>
    </row>
    <row r="28" spans="1:4" x14ac:dyDescent="0.25">
      <c r="A28" s="1">
        <v>21093</v>
      </c>
      <c r="B28">
        <f>Sheet1!B37</f>
        <v>3.3</v>
      </c>
      <c r="C28">
        <f>Sheet1!C37</f>
        <v>3.1</v>
      </c>
      <c r="D28">
        <f>(Sheet1!D37/Sheet1!D33-1)*100</f>
        <v>-6.4608599779492852</v>
      </c>
    </row>
    <row r="29" spans="1:4" x14ac:dyDescent="0.25">
      <c r="A29" s="1">
        <v>21185</v>
      </c>
      <c r="B29">
        <f>Sheet1!B38</f>
        <v>2.9</v>
      </c>
      <c r="C29">
        <f>Sheet1!C38</f>
        <v>0.4</v>
      </c>
      <c r="D29">
        <f>(Sheet1!D38/Sheet1!D34-1)*100</f>
        <v>-14.313263338332971</v>
      </c>
    </row>
    <row r="30" spans="1:4" x14ac:dyDescent="0.25">
      <c r="A30" s="1">
        <v>21275</v>
      </c>
      <c r="B30">
        <f>Sheet1!B39</f>
        <v>3.6</v>
      </c>
      <c r="C30">
        <f>Sheet1!C39</f>
        <v>-2.9</v>
      </c>
      <c r="D30">
        <f>(Sheet1!D39/Sheet1!D35-1)*100</f>
        <v>-4.5567898435728837</v>
      </c>
    </row>
    <row r="31" spans="1:4" x14ac:dyDescent="0.25">
      <c r="A31" s="1">
        <v>21366</v>
      </c>
      <c r="B31">
        <f>Sheet1!B40</f>
        <v>2.8</v>
      </c>
      <c r="C31">
        <f>Sheet1!C40</f>
        <v>-2</v>
      </c>
      <c r="D31">
        <f>(Sheet1!D40/Sheet1!D36-1)*100</f>
        <v>-4.4965167827738961</v>
      </c>
    </row>
    <row r="32" spans="1:4" x14ac:dyDescent="0.25">
      <c r="A32" s="1">
        <v>21458</v>
      </c>
      <c r="B32">
        <f>Sheet1!B41</f>
        <v>2.1</v>
      </c>
      <c r="C32">
        <f>Sheet1!C41</f>
        <v>-0.7</v>
      </c>
      <c r="D32">
        <f>(Sheet1!D41/Sheet1!D37-1)*100</f>
        <v>18.010372465818001</v>
      </c>
    </row>
    <row r="33" spans="1:4" x14ac:dyDescent="0.25">
      <c r="A33" s="1">
        <v>21550</v>
      </c>
      <c r="B33">
        <f>Sheet1!B42</f>
        <v>1.8</v>
      </c>
      <c r="C33">
        <f>Sheet1!C42</f>
        <v>2.7</v>
      </c>
      <c r="D33">
        <f>(Sheet1!D42/Sheet1!D38-1)*100</f>
        <v>38.059514878719682</v>
      </c>
    </row>
    <row r="34" spans="1:4" x14ac:dyDescent="0.25">
      <c r="A34" s="1">
        <v>21640</v>
      </c>
      <c r="B34">
        <f>Sheet1!B43</f>
        <v>0.3</v>
      </c>
      <c r="C34">
        <f>Sheet1!C43</f>
        <v>7.4</v>
      </c>
      <c r="D34">
        <f>(Sheet1!D43/Sheet1!D39-1)*100</f>
        <v>31.686460807600938</v>
      </c>
    </row>
    <row r="35" spans="1:4" x14ac:dyDescent="0.25">
      <c r="A35" s="1">
        <v>21731</v>
      </c>
      <c r="B35">
        <f>Sheet1!B44</f>
        <v>0.7</v>
      </c>
      <c r="C35">
        <f>Sheet1!C44</f>
        <v>9.1</v>
      </c>
      <c r="D35">
        <f>(Sheet1!D44/Sheet1!D40-1)*100</f>
        <v>29.244031830238715</v>
      </c>
    </row>
    <row r="36" spans="1:4" x14ac:dyDescent="0.25">
      <c r="A36" s="1">
        <v>21823</v>
      </c>
      <c r="B36">
        <f>Sheet1!B45</f>
        <v>1.4</v>
      </c>
      <c r="C36">
        <f>Sheet1!C45</f>
        <v>6.7</v>
      </c>
      <c r="D36">
        <f>(Sheet1!D45/Sheet1!D41-1)*100</f>
        <v>13.623651618058318</v>
      </c>
    </row>
    <row r="37" spans="1:4" x14ac:dyDescent="0.25">
      <c r="A37" s="1">
        <v>21915</v>
      </c>
      <c r="B37">
        <f>Sheet1!B46</f>
        <v>1.7</v>
      </c>
      <c r="C37">
        <f>Sheet1!C46</f>
        <v>4.5999999999999996</v>
      </c>
      <c r="D37">
        <f>(Sheet1!D46/Sheet1!D42-1)*100</f>
        <v>8.4767252309364327</v>
      </c>
    </row>
    <row r="38" spans="1:4" x14ac:dyDescent="0.25">
      <c r="A38" s="1">
        <v>22006</v>
      </c>
      <c r="B38">
        <f>Sheet1!B47</f>
        <v>1.7</v>
      </c>
      <c r="C38">
        <f>Sheet1!C47</f>
        <v>4.9000000000000004</v>
      </c>
      <c r="D38">
        <f>(Sheet1!D47/Sheet1!D43-1)*100</f>
        <v>-0.18037518037516964</v>
      </c>
    </row>
    <row r="39" spans="1:4" x14ac:dyDescent="0.25">
      <c r="A39" s="1">
        <v>22097</v>
      </c>
      <c r="B39">
        <f>Sheet1!B48</f>
        <v>1.7</v>
      </c>
      <c r="C39">
        <f>Sheet1!C48</f>
        <v>2.1</v>
      </c>
      <c r="D39">
        <f>(Sheet1!D48/Sheet1!D44-1)*100</f>
        <v>-2.6509321019326126</v>
      </c>
    </row>
    <row r="40" spans="1:4" x14ac:dyDescent="0.25">
      <c r="A40" s="1">
        <v>22189</v>
      </c>
      <c r="B40">
        <f>Sheet1!B49</f>
        <v>1</v>
      </c>
      <c r="C40">
        <f>Sheet1!C49</f>
        <v>2.5</v>
      </c>
      <c r="D40">
        <f>(Sheet1!D49/Sheet1!D45-1)*100</f>
        <v>-5.9071729957805852</v>
      </c>
    </row>
    <row r="41" spans="1:4" x14ac:dyDescent="0.25">
      <c r="A41" s="1">
        <v>22280</v>
      </c>
      <c r="B41">
        <f>Sheet1!B50</f>
        <v>1.4</v>
      </c>
      <c r="C41">
        <f>Sheet1!C50</f>
        <v>0.9</v>
      </c>
      <c r="D41">
        <f>(Sheet1!D50/Sheet1!D46-1)*100</f>
        <v>-2.972115545166143</v>
      </c>
    </row>
    <row r="42" spans="1:4" x14ac:dyDescent="0.25">
      <c r="A42" s="1">
        <v>22371</v>
      </c>
      <c r="B42">
        <f>Sheet1!B51</f>
        <v>1.4</v>
      </c>
      <c r="C42">
        <f>Sheet1!C51</f>
        <v>-0.7</v>
      </c>
      <c r="D42">
        <f>(Sheet1!D51/Sheet1!D47-1)*100</f>
        <v>17.564148897723154</v>
      </c>
    </row>
    <row r="43" spans="1:4" x14ac:dyDescent="0.25">
      <c r="A43" s="1">
        <v>22462</v>
      </c>
      <c r="B43">
        <f>Sheet1!B52</f>
        <v>0.7</v>
      </c>
      <c r="C43">
        <f>Sheet1!C52</f>
        <v>1.6</v>
      </c>
      <c r="D43">
        <f>(Sheet1!D52/Sheet1!D48-1)*100</f>
        <v>13.562895291637389</v>
      </c>
    </row>
    <row r="44" spans="1:4" x14ac:dyDescent="0.25">
      <c r="A44" s="1">
        <v>22553</v>
      </c>
      <c r="B44">
        <f>Sheet1!B53</f>
        <v>1.4</v>
      </c>
      <c r="C44">
        <f>Sheet1!C53</f>
        <v>3</v>
      </c>
      <c r="D44">
        <f>(Sheet1!D53/Sheet1!D49-1)*100</f>
        <v>24.682361733931234</v>
      </c>
    </row>
    <row r="45" spans="1:4" x14ac:dyDescent="0.25">
      <c r="A45" s="1">
        <v>22644</v>
      </c>
      <c r="B45">
        <f>Sheet1!B54</f>
        <v>0.7</v>
      </c>
      <c r="C45">
        <f>Sheet1!C54</f>
        <v>6.4</v>
      </c>
      <c r="D45">
        <f>(Sheet1!D54/Sheet1!D50-1)*100</f>
        <v>23.128549303045954</v>
      </c>
    </row>
    <row r="46" spans="1:4" x14ac:dyDescent="0.25">
      <c r="A46" s="1">
        <v>22735</v>
      </c>
      <c r="B46">
        <f>Sheet1!B55</f>
        <v>1</v>
      </c>
      <c r="C46">
        <f>Sheet1!C55</f>
        <v>7.6</v>
      </c>
      <c r="D46">
        <f>(Sheet1!D55/Sheet1!D51-1)*100</f>
        <v>6.9013218567476109</v>
      </c>
    </row>
    <row r="47" spans="1:4" x14ac:dyDescent="0.25">
      <c r="A47" s="1">
        <v>22826</v>
      </c>
      <c r="B47">
        <f>Sheet1!B56</f>
        <v>1.3</v>
      </c>
      <c r="C47">
        <f>Sheet1!C56</f>
        <v>6.7</v>
      </c>
      <c r="D47">
        <f>(Sheet1!D56/Sheet1!D52-1)*100</f>
        <v>-15.300123762376238</v>
      </c>
    </row>
    <row r="48" spans="1:4" x14ac:dyDescent="0.25">
      <c r="A48" s="1">
        <v>22917</v>
      </c>
      <c r="B48">
        <f>Sheet1!B57</f>
        <v>1.3</v>
      </c>
      <c r="C48">
        <f>Sheet1!C57</f>
        <v>6</v>
      </c>
      <c r="D48">
        <f>(Sheet1!D57/Sheet1!D53-1)*100</f>
        <v>-15.675108646785551</v>
      </c>
    </row>
    <row r="49" spans="1:4" x14ac:dyDescent="0.25">
      <c r="A49" s="1">
        <v>23011</v>
      </c>
      <c r="B49">
        <f>Sheet1!B58</f>
        <v>1.3</v>
      </c>
      <c r="C49">
        <f>Sheet1!C58</f>
        <v>4.3</v>
      </c>
      <c r="D49">
        <f>(Sheet1!D58/Sheet1!D54-1)*100</f>
        <v>-11.809923130677847</v>
      </c>
    </row>
    <row r="50" spans="1:4" x14ac:dyDescent="0.25">
      <c r="A50" s="1">
        <v>23099</v>
      </c>
      <c r="B50">
        <f>Sheet1!B59</f>
        <v>1.3</v>
      </c>
      <c r="C50">
        <f>Sheet1!C59</f>
        <v>3.6</v>
      </c>
      <c r="D50">
        <f>(Sheet1!D59/Sheet1!D55-1)*100</f>
        <v>-4.2846872753414917</v>
      </c>
    </row>
    <row r="51" spans="1:4" x14ac:dyDescent="0.25">
      <c r="A51" s="1">
        <v>23190</v>
      </c>
      <c r="B51">
        <f>Sheet1!B60</f>
        <v>1.3</v>
      </c>
      <c r="C51">
        <f>Sheet1!C60</f>
        <v>3.8</v>
      </c>
      <c r="D51">
        <f>(Sheet1!D60/Sheet1!D56-1)*100</f>
        <v>26.703196347031977</v>
      </c>
    </row>
    <row r="52" spans="1:4" x14ac:dyDescent="0.25">
      <c r="A52" s="1">
        <v>23284</v>
      </c>
      <c r="B52">
        <f>Sheet1!B61</f>
        <v>1</v>
      </c>
      <c r="C52">
        <f>Sheet1!C61</f>
        <v>4.8</v>
      </c>
      <c r="D52">
        <f>(Sheet1!D61/Sheet1!D57-1)*100</f>
        <v>27.421361293762224</v>
      </c>
    </row>
    <row r="53" spans="1:4" x14ac:dyDescent="0.25">
      <c r="A53" s="1">
        <v>23376</v>
      </c>
      <c r="B53">
        <f>Sheet1!B62</f>
        <v>1.6</v>
      </c>
      <c r="C53">
        <f>Sheet1!C62</f>
        <v>5.2</v>
      </c>
      <c r="D53">
        <f>(Sheet1!D62/Sheet1!D58-1)*100</f>
        <v>18.890649762282074</v>
      </c>
    </row>
    <row r="54" spans="1:4" x14ac:dyDescent="0.25">
      <c r="A54" s="1">
        <v>23467</v>
      </c>
      <c r="B54">
        <f>Sheet1!B63</f>
        <v>1.3</v>
      </c>
      <c r="C54">
        <f>Sheet1!C63</f>
        <v>6.2</v>
      </c>
      <c r="D54">
        <f>(Sheet1!D63/Sheet1!D59-1)*100</f>
        <v>18.642030944870069</v>
      </c>
    </row>
    <row r="55" spans="1:4" x14ac:dyDescent="0.25">
      <c r="A55" s="1">
        <v>23558</v>
      </c>
      <c r="B55">
        <f>Sheet1!B64</f>
        <v>1.3</v>
      </c>
      <c r="C55">
        <f>Sheet1!C64</f>
        <v>6.2</v>
      </c>
      <c r="D55">
        <f>(Sheet1!D64/Sheet1!D60-1)*100</f>
        <v>17.759838546922289</v>
      </c>
    </row>
    <row r="56" spans="1:4" x14ac:dyDescent="0.25">
      <c r="A56" s="1">
        <v>23650</v>
      </c>
      <c r="B56">
        <f>Sheet1!B65</f>
        <v>1.3</v>
      </c>
      <c r="C56">
        <f>Sheet1!C65</f>
        <v>5.5</v>
      </c>
      <c r="D56">
        <f>(Sheet1!D65/Sheet1!D61-1)*100</f>
        <v>17.405857740585784</v>
      </c>
    </row>
    <row r="57" spans="1:4" x14ac:dyDescent="0.25">
      <c r="A57" s="1">
        <v>23742</v>
      </c>
      <c r="B57">
        <f>Sheet1!B66</f>
        <v>1</v>
      </c>
      <c r="C57">
        <f>Sheet1!C66</f>
        <v>5.2</v>
      </c>
      <c r="D57">
        <f>(Sheet1!D66/Sheet1!D62-1)*100</f>
        <v>12.969874700079975</v>
      </c>
    </row>
    <row r="58" spans="1:4" x14ac:dyDescent="0.25">
      <c r="A58" s="1">
        <v>23832</v>
      </c>
      <c r="B58">
        <f>Sheet1!B67</f>
        <v>1.3</v>
      </c>
      <c r="C58">
        <f>Sheet1!C67</f>
        <v>5.5</v>
      </c>
      <c r="D58">
        <f>(Sheet1!D67/Sheet1!D63-1)*100</f>
        <v>9.0909090909090828</v>
      </c>
    </row>
    <row r="59" spans="1:4" x14ac:dyDescent="0.25">
      <c r="A59" s="1">
        <v>23923</v>
      </c>
      <c r="B59">
        <f>Sheet1!B68</f>
        <v>1.9</v>
      </c>
      <c r="C59">
        <f>Sheet1!C68</f>
        <v>5.7</v>
      </c>
      <c r="D59">
        <f>(Sheet1!D68/Sheet1!D64-1)*100</f>
        <v>2.9746603011384654</v>
      </c>
    </row>
    <row r="60" spans="1:4" x14ac:dyDescent="0.25">
      <c r="A60" s="1">
        <v>24015</v>
      </c>
      <c r="B60">
        <f>Sheet1!B69</f>
        <v>1.6</v>
      </c>
      <c r="C60">
        <f>Sheet1!C69</f>
        <v>6.4</v>
      </c>
      <c r="D60">
        <f>(Sheet1!D69/Sheet1!D65-1)*100</f>
        <v>6.8662390116416949</v>
      </c>
    </row>
    <row r="61" spans="1:4" x14ac:dyDescent="0.25">
      <c r="A61" s="1">
        <v>24107</v>
      </c>
      <c r="B61">
        <f>Sheet1!B70</f>
        <v>1.9</v>
      </c>
      <c r="C61">
        <f>Sheet1!C70</f>
        <v>8.5</v>
      </c>
      <c r="D61">
        <f>(Sheet1!D70/Sheet1!D66-1)*100</f>
        <v>9.0619469026548707</v>
      </c>
    </row>
    <row r="62" spans="1:4" x14ac:dyDescent="0.25">
      <c r="A62" s="1">
        <v>24197</v>
      </c>
      <c r="B62">
        <f>Sheet1!B71</f>
        <v>2.6</v>
      </c>
      <c r="C62">
        <f>Sheet1!C71</f>
        <v>8.5</v>
      </c>
      <c r="D62">
        <f>(Sheet1!D71/Sheet1!D67-1)*100</f>
        <v>3.563138347260919</v>
      </c>
    </row>
    <row r="63" spans="1:4" x14ac:dyDescent="0.25">
      <c r="A63" s="1">
        <v>24288</v>
      </c>
      <c r="B63">
        <f>Sheet1!B72</f>
        <v>2.5</v>
      </c>
      <c r="C63">
        <f>Sheet1!C72</f>
        <v>7.5</v>
      </c>
      <c r="D63">
        <f>(Sheet1!D72/Sheet1!D68-1)*100</f>
        <v>0.73704232049451868</v>
      </c>
    </row>
    <row r="64" spans="1:4" x14ac:dyDescent="0.25">
      <c r="A64" s="1">
        <v>24380</v>
      </c>
      <c r="B64">
        <f>Sheet1!B73</f>
        <v>3.5</v>
      </c>
      <c r="C64">
        <f>Sheet1!C73</f>
        <v>6</v>
      </c>
      <c r="D64">
        <f>(Sheet1!D73/Sheet1!D69-1)*100</f>
        <v>-14.895509115162287</v>
      </c>
    </row>
    <row r="65" spans="1:4" x14ac:dyDescent="0.25">
      <c r="A65" s="1">
        <v>24471</v>
      </c>
      <c r="B65">
        <f>Sheet1!B74</f>
        <v>3.5</v>
      </c>
      <c r="C65">
        <f>Sheet1!C74</f>
        <v>4.5</v>
      </c>
      <c r="D65">
        <f>(Sheet1!D74/Sheet1!D70-1)*100</f>
        <v>-13.090987774532081</v>
      </c>
    </row>
    <row r="66" spans="1:4" x14ac:dyDescent="0.25">
      <c r="A66" s="1">
        <v>24562</v>
      </c>
      <c r="B66">
        <f>Sheet1!B75</f>
        <v>2.8</v>
      </c>
      <c r="C66">
        <f>Sheet1!C75</f>
        <v>2.9</v>
      </c>
      <c r="D66">
        <f>(Sheet1!D75/Sheet1!D71-1)*100</f>
        <v>1.087078336882219</v>
      </c>
    </row>
    <row r="67" spans="1:4" x14ac:dyDescent="0.25">
      <c r="A67" s="1">
        <v>24653</v>
      </c>
      <c r="B67">
        <f>Sheet1!B76</f>
        <v>2.8</v>
      </c>
      <c r="C67">
        <f>Sheet1!C76</f>
        <v>2.6</v>
      </c>
      <c r="D67">
        <f>(Sheet1!D76/Sheet1!D72-1)*100</f>
        <v>6.962473448194495</v>
      </c>
    </row>
    <row r="68" spans="1:4" x14ac:dyDescent="0.25">
      <c r="A68" s="1">
        <v>24744</v>
      </c>
      <c r="B68">
        <f>Sheet1!B77</f>
        <v>2.8</v>
      </c>
      <c r="C68">
        <f>Sheet1!C77</f>
        <v>2.7</v>
      </c>
      <c r="D68">
        <f>(Sheet1!D77/Sheet1!D73-1)*100</f>
        <v>26.319226750261215</v>
      </c>
    </row>
    <row r="69" spans="1:4" x14ac:dyDescent="0.25">
      <c r="A69" s="1">
        <v>24835</v>
      </c>
      <c r="B69">
        <f>Sheet1!B78</f>
        <v>3</v>
      </c>
      <c r="C69">
        <f>Sheet1!C78</f>
        <v>2.7</v>
      </c>
      <c r="D69">
        <f>(Sheet1!D78/Sheet1!D74-1)*100</f>
        <v>20.092120004979463</v>
      </c>
    </row>
    <row r="70" spans="1:4" x14ac:dyDescent="0.25">
      <c r="A70" s="1">
        <v>24926</v>
      </c>
      <c r="B70">
        <f>Sheet1!B79</f>
        <v>3.9</v>
      </c>
      <c r="C70">
        <f>Sheet1!C79</f>
        <v>3.8</v>
      </c>
      <c r="D70">
        <f>(Sheet1!D79/Sheet1!D75-1)*100</f>
        <v>0</v>
      </c>
    </row>
    <row r="71" spans="1:4" x14ac:dyDescent="0.25">
      <c r="A71" s="1">
        <v>25017</v>
      </c>
      <c r="B71">
        <f>Sheet1!B80</f>
        <v>4.2</v>
      </c>
      <c r="C71">
        <f>Sheet1!C80</f>
        <v>5.5</v>
      </c>
      <c r="D71">
        <f>(Sheet1!D80/Sheet1!D76-1)*100</f>
        <v>9.8631950573698113</v>
      </c>
    </row>
    <row r="72" spans="1:4" x14ac:dyDescent="0.25">
      <c r="A72" s="1">
        <v>25111</v>
      </c>
      <c r="B72">
        <f>Sheet1!B81</f>
        <v>4.5</v>
      </c>
      <c r="C72">
        <f>Sheet1!C81</f>
        <v>5.3</v>
      </c>
      <c r="D72">
        <f>(Sheet1!D81/Sheet1!D77-1)*100</f>
        <v>6.1627546272360778</v>
      </c>
    </row>
    <row r="73" spans="1:4" x14ac:dyDescent="0.25">
      <c r="A73" s="1">
        <v>25203</v>
      </c>
      <c r="B73">
        <f>Sheet1!B82</f>
        <v>4.7</v>
      </c>
      <c r="C73">
        <f>Sheet1!C82</f>
        <v>5</v>
      </c>
      <c r="D73">
        <f>(Sheet1!D82/Sheet1!D78-1)*100</f>
        <v>7.6604125634912368</v>
      </c>
    </row>
    <row r="74" spans="1:4" x14ac:dyDescent="0.25">
      <c r="A74" s="1">
        <v>25293</v>
      </c>
      <c r="B74">
        <f>Sheet1!B83</f>
        <v>5.2</v>
      </c>
      <c r="C74">
        <f>Sheet1!C83</f>
        <v>4.5</v>
      </c>
      <c r="D74">
        <f>(Sheet1!D83/Sheet1!D79-1)*100</f>
        <v>12.538802660753889</v>
      </c>
    </row>
    <row r="75" spans="1:4" x14ac:dyDescent="0.25">
      <c r="A75" s="1">
        <v>25384</v>
      </c>
      <c r="B75">
        <f>Sheet1!B84</f>
        <v>5.5</v>
      </c>
      <c r="C75">
        <f>Sheet1!C84</f>
        <v>3.1</v>
      </c>
      <c r="D75">
        <f>(Sheet1!D84/Sheet1!D80-1)*100</f>
        <v>-1.8778871259289009</v>
      </c>
    </row>
    <row r="76" spans="1:4" x14ac:dyDescent="0.25">
      <c r="A76" s="1">
        <v>25476</v>
      </c>
      <c r="B76">
        <f>Sheet1!B85</f>
        <v>5.7</v>
      </c>
      <c r="C76">
        <f>Sheet1!C85</f>
        <v>2.9</v>
      </c>
      <c r="D76">
        <f>(Sheet1!D85/Sheet1!D81-1)*100</f>
        <v>-9.3016460504529057</v>
      </c>
    </row>
    <row r="77" spans="1:4" x14ac:dyDescent="0.25">
      <c r="A77" s="1">
        <v>25568</v>
      </c>
      <c r="B77">
        <f>Sheet1!B86</f>
        <v>6.2</v>
      </c>
      <c r="C77">
        <f>Sheet1!C86</f>
        <v>2</v>
      </c>
      <c r="D77">
        <f>(Sheet1!D86/Sheet1!D82-1)*100</f>
        <v>-11.361448103215865</v>
      </c>
    </row>
    <row r="78" spans="1:4" x14ac:dyDescent="0.25">
      <c r="A78" s="1">
        <v>25658</v>
      </c>
      <c r="B78">
        <f>Sheet1!B87</f>
        <v>5.8</v>
      </c>
      <c r="C78">
        <f>Sheet1!C87</f>
        <v>0.3</v>
      </c>
      <c r="D78">
        <f>(Sheet1!D87/Sheet1!D83-1)*100</f>
        <v>-11.703280464978826</v>
      </c>
    </row>
    <row r="79" spans="1:4" x14ac:dyDescent="0.25">
      <c r="A79" s="1">
        <v>25749</v>
      </c>
      <c r="B79">
        <f>Sheet1!B88</f>
        <v>6</v>
      </c>
      <c r="C79">
        <f>Sheet1!C88</f>
        <v>0.2</v>
      </c>
      <c r="D79">
        <f>(Sheet1!D88/Sheet1!D84-1)*100</f>
        <v>-25.575683143997541</v>
      </c>
    </row>
    <row r="80" spans="1:4" x14ac:dyDescent="0.25">
      <c r="A80" s="1">
        <v>25841</v>
      </c>
      <c r="B80">
        <f>Sheet1!B89</f>
        <v>5.7</v>
      </c>
      <c r="C80">
        <f>Sheet1!C89</f>
        <v>0.4</v>
      </c>
      <c r="D80">
        <f>(Sheet1!D89/Sheet1!D85-1)*100</f>
        <v>-9.5682989690721758</v>
      </c>
    </row>
    <row r="81" spans="1:4" x14ac:dyDescent="0.25">
      <c r="A81" s="1">
        <v>25933</v>
      </c>
      <c r="B81">
        <f>Sheet1!B90</f>
        <v>5.6</v>
      </c>
      <c r="C81">
        <f>Sheet1!C90</f>
        <v>-0.2</v>
      </c>
      <c r="D81">
        <f>(Sheet1!D90/Sheet1!D86-1)*100</f>
        <v>9.7762328915917962E-2</v>
      </c>
    </row>
    <row r="82" spans="1:4" x14ac:dyDescent="0.25">
      <c r="A82" s="1">
        <v>26023</v>
      </c>
      <c r="B82">
        <f>Sheet1!B91</f>
        <v>4.7</v>
      </c>
      <c r="C82">
        <f>Sheet1!C91</f>
        <v>2.7</v>
      </c>
      <c r="D82">
        <f>(Sheet1!D91/Sheet1!D87-1)*100</f>
        <v>11.915653241102309</v>
      </c>
    </row>
    <row r="83" spans="1:4" x14ac:dyDescent="0.25">
      <c r="A83" s="1">
        <v>26114</v>
      </c>
      <c r="B83">
        <f>Sheet1!B92</f>
        <v>4.5999999999999996</v>
      </c>
      <c r="C83">
        <f>Sheet1!C92</f>
        <v>3.1</v>
      </c>
      <c r="D83">
        <f>(Sheet1!D92/Sheet1!D88-1)*100</f>
        <v>37.101210121012109</v>
      </c>
    </row>
    <row r="84" spans="1:4" x14ac:dyDescent="0.25">
      <c r="A84" s="1">
        <v>26206</v>
      </c>
      <c r="B84">
        <f>Sheet1!B93</f>
        <v>4.0999999999999996</v>
      </c>
      <c r="C84">
        <f>Sheet1!C93</f>
        <v>3</v>
      </c>
      <c r="D84">
        <f>(Sheet1!D93/Sheet1!D89-1)*100</f>
        <v>16.779479871749214</v>
      </c>
    </row>
    <row r="85" spans="1:4" x14ac:dyDescent="0.25">
      <c r="A85" s="1">
        <v>26298</v>
      </c>
      <c r="B85">
        <f>Sheet1!B94</f>
        <v>3.3</v>
      </c>
      <c r="C85">
        <f>Sheet1!C94</f>
        <v>4.4000000000000004</v>
      </c>
      <c r="D85">
        <f>(Sheet1!D94/Sheet1!D90-1)*100</f>
        <v>10.786760716223554</v>
      </c>
    </row>
    <row r="86" spans="1:4" x14ac:dyDescent="0.25">
      <c r="A86" s="1">
        <v>26389</v>
      </c>
      <c r="B86">
        <f>Sheet1!B95</f>
        <v>3.5</v>
      </c>
      <c r="C86">
        <f>Sheet1!C95</f>
        <v>3.5</v>
      </c>
      <c r="D86">
        <f>(Sheet1!D95/Sheet1!D91-1)*100</f>
        <v>6.8687070082743551</v>
      </c>
    </row>
    <row r="87" spans="1:4" x14ac:dyDescent="0.25">
      <c r="A87" s="1">
        <v>26480</v>
      </c>
      <c r="B87">
        <f>Sheet1!B96</f>
        <v>2.7</v>
      </c>
      <c r="C87">
        <f>Sheet1!C96</f>
        <v>5.2</v>
      </c>
      <c r="D87">
        <f>(Sheet1!D96/Sheet1!D92-1)*100</f>
        <v>7.4623871614844406</v>
      </c>
    </row>
    <row r="88" spans="1:4" x14ac:dyDescent="0.25">
      <c r="A88" s="1">
        <v>26571</v>
      </c>
      <c r="B88">
        <f>Sheet1!B97</f>
        <v>3.2</v>
      </c>
      <c r="C88">
        <f>Sheet1!C97</f>
        <v>5.4</v>
      </c>
      <c r="D88">
        <f>(Sheet1!D97/Sheet1!D93-1)*100</f>
        <v>12.416107382550322</v>
      </c>
    </row>
    <row r="89" spans="1:4" x14ac:dyDescent="0.25">
      <c r="A89" s="1">
        <v>26662</v>
      </c>
      <c r="B89">
        <f>Sheet1!B98</f>
        <v>3.4</v>
      </c>
      <c r="C89">
        <f>Sheet1!C98</f>
        <v>6.9</v>
      </c>
      <c r="D89">
        <f>(Sheet1!D98/Sheet1!D94-1)*100</f>
        <v>15.633264766382604</v>
      </c>
    </row>
    <row r="90" spans="1:4" x14ac:dyDescent="0.25">
      <c r="A90" s="1">
        <v>26753</v>
      </c>
      <c r="B90">
        <f>Sheet1!B99</f>
        <v>4.5999999999999996</v>
      </c>
      <c r="C90">
        <f>Sheet1!C99</f>
        <v>7.6</v>
      </c>
      <c r="D90">
        <f>(Sheet1!D99/Sheet1!D95-1)*100</f>
        <v>4.0298507462686484</v>
      </c>
    </row>
    <row r="91" spans="1:4" x14ac:dyDescent="0.25">
      <c r="A91" s="1">
        <v>26844</v>
      </c>
      <c r="B91">
        <f>Sheet1!B100</f>
        <v>6</v>
      </c>
      <c r="C91">
        <f>Sheet1!C100</f>
        <v>6.3</v>
      </c>
      <c r="D91">
        <f>(Sheet1!D100/Sheet1!D96-1)*100</f>
        <v>-2.688071681911508</v>
      </c>
    </row>
    <row r="92" spans="1:4" x14ac:dyDescent="0.25">
      <c r="A92" s="1">
        <v>26935</v>
      </c>
      <c r="B92">
        <f>Sheet1!B101</f>
        <v>7.4</v>
      </c>
      <c r="C92">
        <f>Sheet1!C101</f>
        <v>4.8</v>
      </c>
      <c r="D92">
        <f>(Sheet1!D101/Sheet1!D97-1)*100</f>
        <v>-1.9176843057439941</v>
      </c>
    </row>
    <row r="93" spans="1:4" x14ac:dyDescent="0.25">
      <c r="A93" s="1">
        <v>27029</v>
      </c>
      <c r="B93">
        <f>Sheet1!B102</f>
        <v>8.6999999999999993</v>
      </c>
      <c r="C93">
        <f>Sheet1!C102</f>
        <v>4</v>
      </c>
      <c r="D93">
        <f>(Sheet1!D102/Sheet1!D98-1)*100</f>
        <v>-17.365523083439214</v>
      </c>
    </row>
    <row r="94" spans="1:4" x14ac:dyDescent="0.25">
      <c r="A94" s="1">
        <v>27117</v>
      </c>
      <c r="B94">
        <f>Sheet1!B103</f>
        <v>10.4</v>
      </c>
      <c r="C94">
        <f>Sheet1!C103</f>
        <v>0.6</v>
      </c>
      <c r="D94">
        <f>(Sheet1!D103/Sheet1!D99-1)*100</f>
        <v>-15.728120516499278</v>
      </c>
    </row>
    <row r="95" spans="1:4" x14ac:dyDescent="0.25">
      <c r="A95" s="1">
        <v>27208</v>
      </c>
      <c r="B95">
        <f>Sheet1!B104</f>
        <v>10.9</v>
      </c>
      <c r="C95">
        <f>Sheet1!C104</f>
        <v>-0.2</v>
      </c>
      <c r="D95">
        <f>(Sheet1!D104/Sheet1!D100-1)*100</f>
        <v>-17.513907538845196</v>
      </c>
    </row>
    <row r="96" spans="1:4" x14ac:dyDescent="0.25">
      <c r="A96" s="1">
        <v>27302</v>
      </c>
      <c r="B96">
        <f>Sheet1!B105</f>
        <v>11.9</v>
      </c>
      <c r="C96">
        <f>Sheet1!C105</f>
        <v>-0.6</v>
      </c>
      <c r="D96">
        <f>(Sheet1!D105/Sheet1!D101-1)*100</f>
        <v>-41.399981554920231</v>
      </c>
    </row>
    <row r="97" spans="1:4" x14ac:dyDescent="0.25">
      <c r="A97" s="1">
        <v>27394</v>
      </c>
      <c r="B97">
        <f>Sheet1!B106</f>
        <v>12.3</v>
      </c>
      <c r="C97">
        <f>Sheet1!C106</f>
        <v>-1.9</v>
      </c>
      <c r="D97">
        <f>(Sheet1!D106/Sheet1!D102-1)*100</f>
        <v>-29.718093285494618</v>
      </c>
    </row>
    <row r="98" spans="1:4" x14ac:dyDescent="0.25">
      <c r="A98" s="1">
        <v>27484</v>
      </c>
      <c r="B98">
        <f>Sheet1!B107</f>
        <v>10.3</v>
      </c>
      <c r="C98">
        <f>Sheet1!C107</f>
        <v>-2.2999999999999998</v>
      </c>
      <c r="D98">
        <f>(Sheet1!D107/Sheet1!D103-1)*100</f>
        <v>-11.300276654607366</v>
      </c>
    </row>
    <row r="99" spans="1:4" x14ac:dyDescent="0.25">
      <c r="A99" s="1">
        <v>27575</v>
      </c>
      <c r="B99">
        <f>Sheet1!B108</f>
        <v>9.4</v>
      </c>
      <c r="C99">
        <f>Sheet1!C108</f>
        <v>-1.8</v>
      </c>
      <c r="D99">
        <f>(Sheet1!D108/Sheet1!D104-1)*100</f>
        <v>10.6860465116279</v>
      </c>
    </row>
    <row r="100" spans="1:4" x14ac:dyDescent="0.25">
      <c r="A100" s="1">
        <v>27667</v>
      </c>
      <c r="B100">
        <f>Sheet1!B109</f>
        <v>7.9</v>
      </c>
      <c r="C100">
        <f>Sheet1!C109</f>
        <v>0.8</v>
      </c>
      <c r="D100">
        <f>(Sheet1!D109/Sheet1!D105-1)*100</f>
        <v>31.995593327038097</v>
      </c>
    </row>
    <row r="101" spans="1:4" x14ac:dyDescent="0.25">
      <c r="A101" s="1">
        <v>27759</v>
      </c>
      <c r="B101">
        <f>Sheet1!B110</f>
        <v>6.9</v>
      </c>
      <c r="C101">
        <f>Sheet1!C110</f>
        <v>2.6</v>
      </c>
      <c r="D101">
        <f>(Sheet1!D110/Sheet1!D106-1)*100</f>
        <v>31.549008168027992</v>
      </c>
    </row>
    <row r="102" spans="1:4" x14ac:dyDescent="0.25">
      <c r="A102" s="1">
        <v>27850</v>
      </c>
      <c r="B102">
        <f>Sheet1!B111</f>
        <v>6.1</v>
      </c>
      <c r="C102">
        <f>Sheet1!C111</f>
        <v>6.2</v>
      </c>
      <c r="D102">
        <f>(Sheet1!D111/Sheet1!D107-1)*100</f>
        <v>23.2845489443378</v>
      </c>
    </row>
    <row r="103" spans="1:4" x14ac:dyDescent="0.25">
      <c r="A103" s="1">
        <v>27941</v>
      </c>
      <c r="B103">
        <f>Sheet1!B112</f>
        <v>6</v>
      </c>
      <c r="C103">
        <f>Sheet1!C112</f>
        <v>6.2</v>
      </c>
      <c r="D103">
        <f>(Sheet1!D112/Sheet1!D108-1)*100</f>
        <v>9.5493224078159411</v>
      </c>
    </row>
    <row r="104" spans="1:4" x14ac:dyDescent="0.25">
      <c r="A104" s="1">
        <v>28033</v>
      </c>
      <c r="B104">
        <f>Sheet1!B113</f>
        <v>5.5</v>
      </c>
      <c r="C104">
        <f>Sheet1!C113</f>
        <v>5</v>
      </c>
      <c r="D104">
        <f>(Sheet1!D113/Sheet1!D109-1)*100</f>
        <v>25.479909383569787</v>
      </c>
    </row>
    <row r="105" spans="1:4" x14ac:dyDescent="0.25">
      <c r="A105" s="1">
        <v>28125</v>
      </c>
      <c r="B105">
        <f>Sheet1!B114</f>
        <v>4.9000000000000004</v>
      </c>
      <c r="C105">
        <f>Sheet1!C114</f>
        <v>4.3</v>
      </c>
      <c r="D105">
        <f>(Sheet1!D114/Sheet1!D110-1)*100</f>
        <v>19.14846435303248</v>
      </c>
    </row>
    <row r="106" spans="1:4" x14ac:dyDescent="0.25">
      <c r="A106" s="1">
        <v>28215</v>
      </c>
      <c r="B106">
        <f>Sheet1!B115</f>
        <v>6.4</v>
      </c>
      <c r="C106">
        <f>Sheet1!C115</f>
        <v>3.2</v>
      </c>
      <c r="D106">
        <f>(Sheet1!D115/Sheet1!D111-1)*100</f>
        <v>-4.2327527488566608</v>
      </c>
    </row>
    <row r="107" spans="1:4" x14ac:dyDescent="0.25">
      <c r="A107" s="1">
        <v>28306</v>
      </c>
      <c r="B107">
        <f>Sheet1!B116</f>
        <v>6.9</v>
      </c>
      <c r="C107">
        <f>Sheet1!C116</f>
        <v>4.5</v>
      </c>
      <c r="D107">
        <f>(Sheet1!D116/Sheet1!D112-1)*100</f>
        <v>-3.6440352896049077</v>
      </c>
    </row>
    <row r="108" spans="1:4" x14ac:dyDescent="0.25">
      <c r="A108" s="1">
        <v>28398</v>
      </c>
      <c r="B108">
        <f>Sheet1!B117</f>
        <v>6.6</v>
      </c>
      <c r="C108">
        <f>Sheet1!C117</f>
        <v>5.8</v>
      </c>
      <c r="D108">
        <f>(Sheet1!D117/Sheet1!D113-1)*100</f>
        <v>-8.2763207905739211</v>
      </c>
    </row>
    <row r="109" spans="1:4" x14ac:dyDescent="0.25">
      <c r="A109" s="1">
        <v>28489</v>
      </c>
      <c r="B109">
        <f>Sheet1!B118</f>
        <v>6.7</v>
      </c>
      <c r="C109">
        <f>Sheet1!C118</f>
        <v>5</v>
      </c>
      <c r="D109">
        <f>(Sheet1!D118/Sheet1!D114-1)*100</f>
        <v>-11.501954215522058</v>
      </c>
    </row>
    <row r="110" spans="1:4" x14ac:dyDescent="0.25">
      <c r="A110" s="1">
        <v>28580</v>
      </c>
      <c r="B110">
        <f>Sheet1!B119</f>
        <v>6.6</v>
      </c>
      <c r="C110">
        <f>Sheet1!C119</f>
        <v>4.0999999999999996</v>
      </c>
      <c r="D110">
        <f>(Sheet1!D119/Sheet1!D115-1)*100</f>
        <v>-9.3578540946962043</v>
      </c>
    </row>
    <row r="111" spans="1:4" x14ac:dyDescent="0.25">
      <c r="A111" s="1">
        <v>28671</v>
      </c>
      <c r="B111">
        <f>Sheet1!B120</f>
        <v>7.4</v>
      </c>
      <c r="C111">
        <f>Sheet1!C120</f>
        <v>6.1</v>
      </c>
      <c r="D111">
        <f>(Sheet1!D120/Sheet1!D116-1)*100</f>
        <v>-4.9263535031847105</v>
      </c>
    </row>
    <row r="112" spans="1:4" x14ac:dyDescent="0.25">
      <c r="A112" s="1">
        <v>28762</v>
      </c>
      <c r="B112">
        <f>Sheet1!B121</f>
        <v>8.3000000000000007</v>
      </c>
      <c r="C112">
        <f>Sheet1!C121</f>
        <v>5.2</v>
      </c>
      <c r="D112">
        <f>(Sheet1!D121/Sheet1!D117-1)*100</f>
        <v>6.2260437169791905</v>
      </c>
    </row>
    <row r="113" spans="1:4" x14ac:dyDescent="0.25">
      <c r="A113" s="1">
        <v>28853</v>
      </c>
      <c r="B113">
        <f>Sheet1!B122</f>
        <v>9</v>
      </c>
      <c r="C113">
        <f>Sheet1!C122</f>
        <v>6.7</v>
      </c>
      <c r="D113">
        <f>(Sheet1!D122/Sheet1!D118-1)*100</f>
        <v>1.0620399579390094</v>
      </c>
    </row>
    <row r="114" spans="1:4" x14ac:dyDescent="0.25">
      <c r="A114" s="1">
        <v>28944</v>
      </c>
      <c r="B114">
        <f>Sheet1!B123</f>
        <v>10.1</v>
      </c>
      <c r="C114">
        <f>Sheet1!C123</f>
        <v>6.5</v>
      </c>
      <c r="D114">
        <f>(Sheet1!D123/Sheet1!D119-1)*100</f>
        <v>13.877368008070846</v>
      </c>
    </row>
    <row r="115" spans="1:4" x14ac:dyDescent="0.25">
      <c r="A115" s="1">
        <v>29035</v>
      </c>
      <c r="B115">
        <f>Sheet1!B124</f>
        <v>10.9</v>
      </c>
      <c r="C115">
        <f>Sheet1!C124</f>
        <v>2.7</v>
      </c>
      <c r="D115">
        <f>(Sheet1!D124/Sheet1!D120-1)*100</f>
        <v>7.7253218884120178</v>
      </c>
    </row>
    <row r="116" spans="1:4" x14ac:dyDescent="0.25">
      <c r="A116" s="1">
        <v>29126</v>
      </c>
      <c r="B116">
        <f>Sheet1!B125</f>
        <v>12.2</v>
      </c>
      <c r="C116">
        <f>Sheet1!C125</f>
        <v>2.4</v>
      </c>
      <c r="D116">
        <f>(Sheet1!D125/Sheet1!D121-1)*100</f>
        <v>6.6120538326506662</v>
      </c>
    </row>
    <row r="117" spans="1:4" x14ac:dyDescent="0.25">
      <c r="A117" s="1">
        <v>29220</v>
      </c>
      <c r="B117">
        <f>Sheet1!B126</f>
        <v>13.3</v>
      </c>
      <c r="C117">
        <f>Sheet1!C126</f>
        <v>1.3</v>
      </c>
      <c r="D117">
        <f>(Sheet1!D126/Sheet1!D122-1)*100</f>
        <v>12.308812818645309</v>
      </c>
    </row>
    <row r="118" spans="1:4" x14ac:dyDescent="0.25">
      <c r="A118" s="1">
        <v>29311</v>
      </c>
      <c r="B118">
        <f>Sheet1!B127</f>
        <v>14.8</v>
      </c>
      <c r="C118">
        <f>Sheet1!C127</f>
        <v>1.4</v>
      </c>
      <c r="D118">
        <f>(Sheet1!D127/Sheet1!D123-1)*100</f>
        <v>0.49217442661679822</v>
      </c>
    </row>
    <row r="119" spans="1:4" x14ac:dyDescent="0.25">
      <c r="A119" s="1">
        <v>29402</v>
      </c>
      <c r="B119">
        <f>Sheet1!B128</f>
        <v>14.4</v>
      </c>
      <c r="C119">
        <f>Sheet1!C128</f>
        <v>-0.8</v>
      </c>
      <c r="D119">
        <f>(Sheet1!D128/Sheet1!D124-1)*100</f>
        <v>11.009620056359925</v>
      </c>
    </row>
    <row r="120" spans="1:4" x14ac:dyDescent="0.25">
      <c r="A120" s="1">
        <v>29494</v>
      </c>
      <c r="B120">
        <f>Sheet1!B129</f>
        <v>12.6</v>
      </c>
      <c r="C120">
        <f>Sheet1!C129</f>
        <v>-1.6</v>
      </c>
      <c r="D120">
        <f>(Sheet1!D129/Sheet1!D125-1)*100</f>
        <v>14.763995609220636</v>
      </c>
    </row>
    <row r="121" spans="1:4" x14ac:dyDescent="0.25">
      <c r="A121" s="1">
        <v>29586</v>
      </c>
      <c r="B121">
        <f>Sheet1!B130</f>
        <v>12.5</v>
      </c>
      <c r="C121">
        <f>Sheet1!C130</f>
        <v>0</v>
      </c>
      <c r="D121">
        <f>(Sheet1!D130/Sheet1!D126-1)*100</f>
        <v>25.773577913655732</v>
      </c>
    </row>
    <row r="122" spans="1:4" x14ac:dyDescent="0.25">
      <c r="A122" s="1">
        <v>29676</v>
      </c>
      <c r="B122">
        <f>Sheet1!B131</f>
        <v>10.5</v>
      </c>
      <c r="C122">
        <f>Sheet1!C131</f>
        <v>1.6</v>
      </c>
      <c r="D122">
        <f>(Sheet1!D131/Sheet1!D127-1)*100</f>
        <v>33.215789989225186</v>
      </c>
    </row>
    <row r="123" spans="1:4" x14ac:dyDescent="0.25">
      <c r="A123" s="1">
        <v>29767</v>
      </c>
      <c r="B123">
        <f>Sheet1!B132</f>
        <v>9.6</v>
      </c>
      <c r="C123">
        <f>Sheet1!C132</f>
        <v>3</v>
      </c>
      <c r="D123">
        <f>(Sheet1!D132/Sheet1!D128-1)*100</f>
        <v>14.854691876750703</v>
      </c>
    </row>
    <row r="124" spans="1:4" x14ac:dyDescent="0.25">
      <c r="A124" s="1">
        <v>29859</v>
      </c>
      <c r="B124">
        <f>Sheet1!B133</f>
        <v>11</v>
      </c>
      <c r="C124">
        <f>Sheet1!C133</f>
        <v>4.3</v>
      </c>
      <c r="D124">
        <f>(Sheet1!D133/Sheet1!D129-1)*100</f>
        <v>-7.3967798501514359</v>
      </c>
    </row>
    <row r="125" spans="1:4" x14ac:dyDescent="0.25">
      <c r="A125" s="1">
        <v>29951</v>
      </c>
      <c r="B125">
        <f>Sheet1!B134</f>
        <v>8.9</v>
      </c>
      <c r="C125">
        <f>Sheet1!C134</f>
        <v>1.3</v>
      </c>
      <c r="D125">
        <f>(Sheet1!D134/Sheet1!D130-1)*100</f>
        <v>-9.7304065998821461</v>
      </c>
    </row>
    <row r="126" spans="1:4" x14ac:dyDescent="0.25">
      <c r="A126" s="1">
        <v>30041</v>
      </c>
      <c r="B126">
        <f>Sheet1!B135</f>
        <v>6.8</v>
      </c>
      <c r="C126">
        <f>Sheet1!C135</f>
        <v>-2.2000000000000002</v>
      </c>
      <c r="D126">
        <f>(Sheet1!D135/Sheet1!D131-1)*100</f>
        <v>-17.676470588235293</v>
      </c>
    </row>
    <row r="127" spans="1:4" x14ac:dyDescent="0.25">
      <c r="A127" s="1">
        <v>30132</v>
      </c>
      <c r="B127">
        <f>Sheet1!B136</f>
        <v>7.1</v>
      </c>
      <c r="C127">
        <f>Sheet1!C136</f>
        <v>-1</v>
      </c>
      <c r="D127">
        <f>(Sheet1!D136/Sheet1!D132-1)*100</f>
        <v>-16.46215989634937</v>
      </c>
    </row>
    <row r="128" spans="1:4" x14ac:dyDescent="0.25">
      <c r="A128" s="1">
        <v>30224</v>
      </c>
      <c r="B128">
        <f>Sheet1!B137</f>
        <v>5</v>
      </c>
      <c r="C128">
        <f>Sheet1!C137</f>
        <v>-2.6</v>
      </c>
      <c r="D128">
        <f>(Sheet1!D137/Sheet1!D133-1)*100</f>
        <v>3.6495093819934432</v>
      </c>
    </row>
    <row r="129" spans="1:4" x14ac:dyDescent="0.25">
      <c r="A129" s="1">
        <v>30316</v>
      </c>
      <c r="B129">
        <f>Sheet1!B138</f>
        <v>3.8</v>
      </c>
      <c r="C129">
        <f>Sheet1!C138</f>
        <v>-1.4</v>
      </c>
      <c r="D129">
        <f>(Sheet1!D138/Sheet1!D134-1)*100</f>
        <v>14.761321909424719</v>
      </c>
    </row>
    <row r="130" spans="1:4" x14ac:dyDescent="0.25">
      <c r="A130" s="1">
        <v>30406</v>
      </c>
      <c r="B130">
        <f>Sheet1!B139</f>
        <v>3.6</v>
      </c>
      <c r="C130">
        <f>Sheet1!C139</f>
        <v>1.4</v>
      </c>
      <c r="D130">
        <f>(Sheet1!D139/Sheet1!D135-1)*100</f>
        <v>36.620221507681336</v>
      </c>
    </row>
    <row r="131" spans="1:4" x14ac:dyDescent="0.25">
      <c r="A131" s="1">
        <v>30497</v>
      </c>
      <c r="B131">
        <f>Sheet1!B140</f>
        <v>2.6</v>
      </c>
      <c r="C131">
        <f>Sheet1!C140</f>
        <v>3.3</v>
      </c>
      <c r="D131">
        <f>(Sheet1!D140/Sheet1!D136-1)*100</f>
        <v>53.371042788066788</v>
      </c>
    </row>
    <row r="132" spans="1:4" x14ac:dyDescent="0.25">
      <c r="A132" s="1">
        <v>30589</v>
      </c>
      <c r="B132">
        <f>Sheet1!B141</f>
        <v>2.9</v>
      </c>
      <c r="C132">
        <f>Sheet1!C141</f>
        <v>5.7</v>
      </c>
      <c r="D132">
        <f>(Sheet1!D141/Sheet1!D137-1)*100</f>
        <v>37.90898521840225</v>
      </c>
    </row>
    <row r="133" spans="1:4" x14ac:dyDescent="0.25">
      <c r="A133" s="1">
        <v>30680</v>
      </c>
      <c r="B133">
        <f>Sheet1!B142</f>
        <v>3.8</v>
      </c>
      <c r="C133">
        <f>Sheet1!C142</f>
        <v>7.9</v>
      </c>
      <c r="D133">
        <f>(Sheet1!D142/Sheet1!D138-1)*100</f>
        <v>17.271046643913547</v>
      </c>
    </row>
    <row r="134" spans="1:4" x14ac:dyDescent="0.25">
      <c r="A134" s="1">
        <v>30771</v>
      </c>
      <c r="B134">
        <f>Sheet1!B143</f>
        <v>4.8</v>
      </c>
      <c r="C134">
        <f>Sheet1!C143</f>
        <v>8.6</v>
      </c>
      <c r="D134">
        <f>(Sheet1!D143/Sheet1!D139-1)*100</f>
        <v>4.0664225941422494</v>
      </c>
    </row>
    <row r="135" spans="1:4" x14ac:dyDescent="0.25">
      <c r="A135" s="1">
        <v>30862</v>
      </c>
      <c r="B135">
        <f>Sheet1!B144</f>
        <v>4.2</v>
      </c>
      <c r="C135">
        <f>Sheet1!C144</f>
        <v>8</v>
      </c>
      <c r="D135">
        <f>(Sheet1!D144/Sheet1!D140-1)*100</f>
        <v>-8.8810897626554031</v>
      </c>
    </row>
    <row r="136" spans="1:4" x14ac:dyDescent="0.25">
      <c r="A136" s="1">
        <v>30953</v>
      </c>
      <c r="B136">
        <f>Sheet1!B145</f>
        <v>4.3</v>
      </c>
      <c r="C136">
        <f>Sheet1!C145</f>
        <v>6.9</v>
      </c>
      <c r="D136">
        <f>(Sheet1!D145/Sheet1!D141-1)*100</f>
        <v>1.8064671524053999E-2</v>
      </c>
    </row>
    <row r="137" spans="1:4" x14ac:dyDescent="0.25">
      <c r="A137" s="1">
        <v>31047</v>
      </c>
      <c r="B137">
        <f>Sheet1!B146</f>
        <v>3.9</v>
      </c>
      <c r="C137">
        <f>Sheet1!C146</f>
        <v>5.6</v>
      </c>
      <c r="D137">
        <f>(Sheet1!D146/Sheet1!D142-1)*100</f>
        <v>1.4005941914751796</v>
      </c>
    </row>
    <row r="138" spans="1:4" x14ac:dyDescent="0.25">
      <c r="A138" s="1">
        <v>31135</v>
      </c>
      <c r="B138">
        <f>Sheet1!B147</f>
        <v>3.7</v>
      </c>
      <c r="C138">
        <f>Sheet1!C147</f>
        <v>4.5999999999999996</v>
      </c>
      <c r="D138">
        <f>(Sheet1!D147/Sheet1!D143-1)*100</f>
        <v>13.49415755748209</v>
      </c>
    </row>
    <row r="139" spans="1:4" x14ac:dyDescent="0.25">
      <c r="A139" s="1">
        <v>31226</v>
      </c>
      <c r="B139">
        <f>Sheet1!B148</f>
        <v>3.8</v>
      </c>
      <c r="C139">
        <f>Sheet1!C148</f>
        <v>3.7</v>
      </c>
      <c r="D139">
        <f>(Sheet1!D148/Sheet1!D144-1)*100</f>
        <v>25.244810027418719</v>
      </c>
    </row>
    <row r="140" spans="1:4" x14ac:dyDescent="0.25">
      <c r="A140" s="1">
        <v>31320</v>
      </c>
      <c r="B140">
        <f>Sheet1!B149</f>
        <v>3.1</v>
      </c>
      <c r="C140">
        <f>Sheet1!C149</f>
        <v>4.3</v>
      </c>
      <c r="D140">
        <f>(Sheet1!D149/Sheet1!D145-1)*100</f>
        <v>9.6207104154124146</v>
      </c>
    </row>
    <row r="141" spans="1:4" x14ac:dyDescent="0.25">
      <c r="A141" s="1">
        <v>31412</v>
      </c>
      <c r="B141">
        <f>Sheet1!B150</f>
        <v>3.8</v>
      </c>
      <c r="C141">
        <f>Sheet1!C150</f>
        <v>4.2</v>
      </c>
      <c r="D141">
        <f>(Sheet1!D150/Sheet1!D146-1)*100</f>
        <v>26.333413059076772</v>
      </c>
    </row>
    <row r="142" spans="1:4" x14ac:dyDescent="0.25">
      <c r="A142" s="1">
        <v>31502</v>
      </c>
      <c r="B142">
        <f>Sheet1!B151</f>
        <v>2.2999999999999998</v>
      </c>
      <c r="C142">
        <f>Sheet1!C151</f>
        <v>4.0999999999999996</v>
      </c>
      <c r="D142">
        <f>(Sheet1!D151/Sheet1!D147-1)*100</f>
        <v>32.237351931805613</v>
      </c>
    </row>
    <row r="143" spans="1:4" x14ac:dyDescent="0.25">
      <c r="A143" s="1">
        <v>31593</v>
      </c>
      <c r="B143">
        <f>Sheet1!B152</f>
        <v>1.8</v>
      </c>
      <c r="C143">
        <f>Sheet1!C152</f>
        <v>3.7</v>
      </c>
      <c r="D143">
        <f>(Sheet1!D152/Sheet1!D148-1)*100</f>
        <v>30.747980192859004</v>
      </c>
    </row>
    <row r="144" spans="1:4" x14ac:dyDescent="0.25">
      <c r="A144" s="1">
        <v>31685</v>
      </c>
      <c r="B144">
        <f>Sheet1!B153</f>
        <v>1.8</v>
      </c>
      <c r="C144">
        <f>Sheet1!C153</f>
        <v>3.1</v>
      </c>
      <c r="D144">
        <f>(Sheet1!D153/Sheet1!D149-1)*100</f>
        <v>27.043057996485054</v>
      </c>
    </row>
    <row r="145" spans="1:4" x14ac:dyDescent="0.25">
      <c r="A145" s="1">
        <v>31777</v>
      </c>
      <c r="B145">
        <f>Sheet1!B154</f>
        <v>1.1000000000000001</v>
      </c>
      <c r="C145">
        <f>Sheet1!C154</f>
        <v>2.9</v>
      </c>
      <c r="D145">
        <f>(Sheet1!D154/Sheet1!D150-1)*100</f>
        <v>14.620408936009088</v>
      </c>
    </row>
    <row r="146" spans="1:4" x14ac:dyDescent="0.25">
      <c r="A146" s="1">
        <v>31867</v>
      </c>
      <c r="B146">
        <f>Sheet1!B155</f>
        <v>3</v>
      </c>
      <c r="C146">
        <f>Sheet1!C155</f>
        <v>2.7</v>
      </c>
      <c r="D146">
        <f>(Sheet1!D155/Sheet1!D151-1)*100</f>
        <v>22.101297614064453</v>
      </c>
    </row>
    <row r="147" spans="1:4" x14ac:dyDescent="0.25">
      <c r="A147" s="1">
        <v>31958</v>
      </c>
      <c r="B147">
        <f>Sheet1!B156</f>
        <v>3.7</v>
      </c>
      <c r="C147">
        <f>Sheet1!C156</f>
        <v>3.4</v>
      </c>
      <c r="D147">
        <f>(Sheet1!D156/Sheet1!D152-1)*100</f>
        <v>21.192792218147027</v>
      </c>
    </row>
    <row r="148" spans="1:4" x14ac:dyDescent="0.25">
      <c r="A148" s="1">
        <v>32050</v>
      </c>
      <c r="B148">
        <f>Sheet1!B157</f>
        <v>4.4000000000000004</v>
      </c>
      <c r="C148">
        <f>Sheet1!C157</f>
        <v>3.3</v>
      </c>
      <c r="D148">
        <f>(Sheet1!D157/Sheet1!D153-1)*100</f>
        <v>39.127615424520144</v>
      </c>
    </row>
    <row r="149" spans="1:4" x14ac:dyDescent="0.25">
      <c r="A149" s="1">
        <v>32142</v>
      </c>
      <c r="B149">
        <f>Sheet1!B158</f>
        <v>4.4000000000000004</v>
      </c>
      <c r="C149">
        <f>Sheet1!C158</f>
        <v>4.5</v>
      </c>
      <c r="D149">
        <f>(Sheet1!D158/Sheet1!D154-1)*100</f>
        <v>2.0275013420324672</v>
      </c>
    </row>
    <row r="150" spans="1:4" x14ac:dyDescent="0.25">
      <c r="A150" s="1">
        <v>32233</v>
      </c>
      <c r="B150">
        <f>Sheet1!B159</f>
        <v>3.9</v>
      </c>
      <c r="C150">
        <f>Sheet1!C159</f>
        <v>4.2</v>
      </c>
      <c r="D150">
        <f>(Sheet1!D159/Sheet1!D155-1)*100</f>
        <v>-11.247857387727123</v>
      </c>
    </row>
    <row r="151" spans="1:4" x14ac:dyDescent="0.25">
      <c r="A151" s="1">
        <v>32324</v>
      </c>
      <c r="B151">
        <f>Sheet1!B160</f>
        <v>4</v>
      </c>
      <c r="C151">
        <f>Sheet1!C160</f>
        <v>4.5</v>
      </c>
      <c r="D151">
        <f>(Sheet1!D160/Sheet1!D156-1)*100</f>
        <v>-10.032894736842103</v>
      </c>
    </row>
    <row r="152" spans="1:4" x14ac:dyDescent="0.25">
      <c r="A152" s="1">
        <v>32416</v>
      </c>
      <c r="B152">
        <f>Sheet1!B161</f>
        <v>4.2</v>
      </c>
      <c r="C152">
        <f>Sheet1!C161</f>
        <v>4.2</v>
      </c>
      <c r="D152">
        <f>(Sheet1!D161/Sheet1!D157-1)*100</f>
        <v>-15.51129478295994</v>
      </c>
    </row>
    <row r="153" spans="1:4" x14ac:dyDescent="0.25">
      <c r="A153" s="1">
        <v>32507</v>
      </c>
      <c r="B153">
        <f>Sheet1!B162</f>
        <v>4.4000000000000004</v>
      </c>
      <c r="C153">
        <f>Sheet1!C162</f>
        <v>3.8</v>
      </c>
      <c r="D153">
        <f>(Sheet1!D162/Sheet1!D158-1)*100</f>
        <v>12.400841832604836</v>
      </c>
    </row>
    <row r="154" spans="1:4" x14ac:dyDescent="0.25">
      <c r="A154" s="1">
        <v>32598</v>
      </c>
      <c r="B154">
        <f>Sheet1!B163</f>
        <v>5</v>
      </c>
      <c r="C154">
        <f>Sheet1!C163</f>
        <v>4.3</v>
      </c>
      <c r="D154">
        <f>(Sheet1!D163/Sheet1!D159-1)*100</f>
        <v>13.897794430066824</v>
      </c>
    </row>
    <row r="155" spans="1:4" x14ac:dyDescent="0.25">
      <c r="A155" s="1">
        <v>32689</v>
      </c>
      <c r="B155">
        <f>Sheet1!B164</f>
        <v>5.2</v>
      </c>
      <c r="C155">
        <f>Sheet1!C164</f>
        <v>3.7</v>
      </c>
      <c r="D155">
        <f>(Sheet1!D164/Sheet1!D160-1)*100</f>
        <v>16.263254113345525</v>
      </c>
    </row>
    <row r="156" spans="1:4" x14ac:dyDescent="0.25">
      <c r="A156" s="1">
        <v>32780</v>
      </c>
      <c r="B156">
        <f>Sheet1!B165</f>
        <v>4.3</v>
      </c>
      <c r="C156">
        <f>Sheet1!C165</f>
        <v>3.9</v>
      </c>
      <c r="D156">
        <f>(Sheet1!D165/Sheet1!D161-1)*100</f>
        <v>28.406458019197501</v>
      </c>
    </row>
    <row r="157" spans="1:4" x14ac:dyDescent="0.25">
      <c r="A157" s="1">
        <v>32871</v>
      </c>
      <c r="B157">
        <f>Sheet1!B166</f>
        <v>4.5999999999999996</v>
      </c>
      <c r="C157">
        <f>Sheet1!C166</f>
        <v>2.7</v>
      </c>
      <c r="D157">
        <f>(Sheet1!D166/Sheet1!D162-1)*100</f>
        <v>27.250468097364223</v>
      </c>
    </row>
    <row r="158" spans="1:4" x14ac:dyDescent="0.25">
      <c r="A158" s="1">
        <v>32962</v>
      </c>
      <c r="B158">
        <f>Sheet1!B167</f>
        <v>5.2</v>
      </c>
      <c r="C158">
        <f>Sheet1!C167</f>
        <v>2.8</v>
      </c>
      <c r="D158">
        <f>(Sheet1!D167/Sheet1!D163-1)*100</f>
        <v>15.284701732967076</v>
      </c>
    </row>
    <row r="159" spans="1:4" x14ac:dyDescent="0.25">
      <c r="A159" s="1">
        <v>33053</v>
      </c>
      <c r="B159">
        <f>Sheet1!B168</f>
        <v>4.7</v>
      </c>
      <c r="C159">
        <f>Sheet1!C168</f>
        <v>2.4</v>
      </c>
      <c r="D159">
        <f>(Sheet1!D168/Sheet1!D164-1)*100</f>
        <v>12.591986917416186</v>
      </c>
    </row>
    <row r="160" spans="1:4" x14ac:dyDescent="0.25">
      <c r="A160" s="1">
        <v>33144</v>
      </c>
      <c r="B160">
        <f>Sheet1!B169</f>
        <v>6.2</v>
      </c>
      <c r="C160">
        <f>Sheet1!C169</f>
        <v>1.7</v>
      </c>
      <c r="D160">
        <f>(Sheet1!D169/Sheet1!D165-1)*100</f>
        <v>-12.344264642703696</v>
      </c>
    </row>
    <row r="161" spans="1:4" x14ac:dyDescent="0.25">
      <c r="A161" s="1">
        <v>33238</v>
      </c>
      <c r="B161">
        <f>Sheet1!B170</f>
        <v>6.1</v>
      </c>
      <c r="C161">
        <f>Sheet1!C170</f>
        <v>0.6</v>
      </c>
      <c r="D161">
        <f>(Sheet1!D170/Sheet1!D166-1)*100</f>
        <v>-6.5591397849462219</v>
      </c>
    </row>
    <row r="162" spans="1:4" x14ac:dyDescent="0.25">
      <c r="A162" s="1">
        <v>33326</v>
      </c>
      <c r="B162">
        <f>Sheet1!B171</f>
        <v>4.9000000000000004</v>
      </c>
      <c r="C162">
        <f>Sheet1!C171</f>
        <v>-1</v>
      </c>
      <c r="D162">
        <f>(Sheet1!D171/Sheet1!D167-1)*100</f>
        <v>10.378302053303523</v>
      </c>
    </row>
    <row r="163" spans="1:4" x14ac:dyDescent="0.25">
      <c r="A163" s="1">
        <v>33417</v>
      </c>
      <c r="B163">
        <f>Sheet1!B172</f>
        <v>4.7</v>
      </c>
      <c r="C163">
        <f>Sheet1!C172</f>
        <v>-0.5</v>
      </c>
      <c r="D163">
        <f>(Sheet1!D172/Sheet1!D168-1)*100</f>
        <v>3.6701860231272088</v>
      </c>
    </row>
    <row r="164" spans="1:4" x14ac:dyDescent="0.25">
      <c r="A164" s="1">
        <v>33511</v>
      </c>
      <c r="B164">
        <f>Sheet1!B173</f>
        <v>3.4</v>
      </c>
      <c r="C164">
        <f>Sheet1!C173</f>
        <v>-0.1</v>
      </c>
      <c r="D164">
        <f>(Sheet1!D173/Sheet1!D169-1)*100</f>
        <v>26.730926319228885</v>
      </c>
    </row>
    <row r="165" spans="1:4" x14ac:dyDescent="0.25">
      <c r="A165" s="1">
        <v>33603</v>
      </c>
      <c r="B165">
        <f>Sheet1!B174</f>
        <v>3.1</v>
      </c>
      <c r="C165">
        <f>Sheet1!C174</f>
        <v>1.2</v>
      </c>
      <c r="D165">
        <f>(Sheet1!D174/Sheet1!D170-1)*100</f>
        <v>26.306704621161625</v>
      </c>
    </row>
    <row r="166" spans="1:4" x14ac:dyDescent="0.25">
      <c r="A166" s="1">
        <v>33694</v>
      </c>
      <c r="B166">
        <f>Sheet1!B175</f>
        <v>3.2</v>
      </c>
      <c r="C166">
        <f>Sheet1!C175</f>
        <v>2.9</v>
      </c>
      <c r="D166">
        <f>(Sheet1!D175/Sheet1!D171-1)*100</f>
        <v>7.587548638132291</v>
      </c>
    </row>
    <row r="167" spans="1:4" x14ac:dyDescent="0.25">
      <c r="A167" s="1">
        <v>33785</v>
      </c>
      <c r="B167">
        <f>Sheet1!B176</f>
        <v>3.1</v>
      </c>
      <c r="C167">
        <f>Sheet1!C176</f>
        <v>3.2</v>
      </c>
      <c r="D167">
        <f>(Sheet1!D176/Sheet1!D172-1)*100</f>
        <v>9.9633581204871202</v>
      </c>
    </row>
    <row r="168" spans="1:4" x14ac:dyDescent="0.25">
      <c r="A168" s="1">
        <v>33877</v>
      </c>
      <c r="B168">
        <f>Sheet1!B177</f>
        <v>3</v>
      </c>
      <c r="C168">
        <f>Sheet1!C177</f>
        <v>3.7</v>
      </c>
      <c r="D168">
        <f>(Sheet1!D177/Sheet1!D173-1)*100</f>
        <v>7.7192801526323906</v>
      </c>
    </row>
    <row r="169" spans="1:4" x14ac:dyDescent="0.25">
      <c r="A169" s="1">
        <v>33969</v>
      </c>
      <c r="B169">
        <f>Sheet1!B178</f>
        <v>2.9</v>
      </c>
      <c r="C169">
        <f>Sheet1!C178</f>
        <v>4.4000000000000004</v>
      </c>
      <c r="D169">
        <f>(Sheet1!D178/Sheet1!D174-1)*100</f>
        <v>4.4642643074636279</v>
      </c>
    </row>
    <row r="170" spans="1:4" x14ac:dyDescent="0.25">
      <c r="A170" s="1">
        <v>34059</v>
      </c>
      <c r="B170">
        <f>Sheet1!B179</f>
        <v>3.1</v>
      </c>
      <c r="C170">
        <f>Sheet1!C179</f>
        <v>3.3</v>
      </c>
      <c r="D170">
        <f>(Sheet1!D179/Sheet1!D175-1)*100</f>
        <v>11.885357576358091</v>
      </c>
    </row>
    <row r="171" spans="1:4" x14ac:dyDescent="0.25">
      <c r="A171" s="1">
        <v>34150</v>
      </c>
      <c r="B171">
        <f>Sheet1!B180</f>
        <v>3</v>
      </c>
      <c r="C171">
        <f>Sheet1!C180</f>
        <v>2.8</v>
      </c>
      <c r="D171">
        <f>(Sheet1!D180/Sheet1!D176-1)*100</f>
        <v>10.386142010094579</v>
      </c>
    </row>
    <row r="172" spans="1:4" x14ac:dyDescent="0.25">
      <c r="A172" s="1">
        <v>34242</v>
      </c>
      <c r="B172">
        <f>Sheet1!B181</f>
        <v>2.7</v>
      </c>
      <c r="C172">
        <f>Sheet1!C181</f>
        <v>2.2999999999999998</v>
      </c>
      <c r="D172">
        <f>(Sheet1!D181/Sheet1!D177-1)*100</f>
        <v>9.8444231689803772</v>
      </c>
    </row>
    <row r="173" spans="1:4" x14ac:dyDescent="0.25">
      <c r="A173" s="1">
        <v>34334</v>
      </c>
      <c r="B173">
        <f>Sheet1!B182</f>
        <v>2.7</v>
      </c>
      <c r="C173">
        <f>Sheet1!C182</f>
        <v>2.6</v>
      </c>
      <c r="D173">
        <f>(Sheet1!D182/Sheet1!D178-1)*100</f>
        <v>7.0551513621445405</v>
      </c>
    </row>
    <row r="174" spans="1:4" x14ac:dyDescent="0.25">
      <c r="A174" s="1">
        <v>34424</v>
      </c>
      <c r="B174">
        <f>Sheet1!B183</f>
        <v>2.5</v>
      </c>
      <c r="C174">
        <f>Sheet1!C183</f>
        <v>3.4</v>
      </c>
      <c r="D174">
        <f>(Sheet1!D183/Sheet1!D179-1)*100</f>
        <v>-1.3062634224101699</v>
      </c>
    </row>
    <row r="175" spans="1:4" x14ac:dyDescent="0.25">
      <c r="A175" s="1">
        <v>34515</v>
      </c>
      <c r="B175">
        <f>Sheet1!B184</f>
        <v>2.5</v>
      </c>
      <c r="C175">
        <f>Sheet1!C184</f>
        <v>4.2</v>
      </c>
      <c r="D175">
        <f>(Sheet1!D184/Sheet1!D180-1)*100</f>
        <v>-1.3894746187823159</v>
      </c>
    </row>
    <row r="176" spans="1:4" x14ac:dyDescent="0.25">
      <c r="A176" s="1">
        <v>34607</v>
      </c>
      <c r="B176">
        <f>Sheet1!B185</f>
        <v>3</v>
      </c>
      <c r="C176">
        <f>Sheet1!C185</f>
        <v>4.3</v>
      </c>
      <c r="D176">
        <f>(Sheet1!D185/Sheet1!D181-1)*100</f>
        <v>0.81929706055390294</v>
      </c>
    </row>
    <row r="177" spans="1:4" x14ac:dyDescent="0.25">
      <c r="A177" s="1">
        <v>34698</v>
      </c>
      <c r="B177">
        <f>Sheet1!B186</f>
        <v>2.7</v>
      </c>
      <c r="C177">
        <f>Sheet1!C186</f>
        <v>4.0999999999999996</v>
      </c>
      <c r="D177">
        <f>(Sheet1!D186/Sheet1!D182-1)*100</f>
        <v>-1.5392860971165212</v>
      </c>
    </row>
    <row r="178" spans="1:4" x14ac:dyDescent="0.25">
      <c r="A178" s="1">
        <v>34789</v>
      </c>
      <c r="B178">
        <f>Sheet1!B187</f>
        <v>2.9</v>
      </c>
      <c r="C178">
        <f>Sheet1!C187</f>
        <v>3.5</v>
      </c>
      <c r="D178">
        <f>(Sheet1!D187/Sheet1!D183-1)*100</f>
        <v>12.324741458599719</v>
      </c>
    </row>
    <row r="179" spans="1:4" x14ac:dyDescent="0.25">
      <c r="A179" s="1">
        <v>34880</v>
      </c>
      <c r="B179">
        <f>Sheet1!B188</f>
        <v>3</v>
      </c>
      <c r="C179">
        <f>Sheet1!C188</f>
        <v>2.4</v>
      </c>
      <c r="D179">
        <f>(Sheet1!D188/Sheet1!D184-1)*100</f>
        <v>22.616877124271273</v>
      </c>
    </row>
    <row r="180" spans="1:4" x14ac:dyDescent="0.25">
      <c r="A180" s="1">
        <v>34971</v>
      </c>
      <c r="B180">
        <f>Sheet1!B189</f>
        <v>2.5</v>
      </c>
      <c r="C180">
        <f>Sheet1!C189</f>
        <v>2.7</v>
      </c>
      <c r="D180">
        <f>(Sheet1!D189/Sheet1!D185-1)*100</f>
        <v>26.307030625256655</v>
      </c>
    </row>
    <row r="181" spans="1:4" x14ac:dyDescent="0.25">
      <c r="A181" s="1">
        <v>35062</v>
      </c>
      <c r="B181">
        <f>Sheet1!B190</f>
        <v>2.5</v>
      </c>
      <c r="C181">
        <f>Sheet1!C190</f>
        <v>2.2000000000000002</v>
      </c>
      <c r="D181">
        <f>(Sheet1!D190/Sheet1!D186-1)*100</f>
        <v>34.110653863740282</v>
      </c>
    </row>
    <row r="182" spans="1:4" x14ac:dyDescent="0.25">
      <c r="A182" s="1">
        <v>35153</v>
      </c>
      <c r="B182">
        <f>Sheet1!B191</f>
        <v>2.8</v>
      </c>
      <c r="C182">
        <f>Sheet1!C191</f>
        <v>2.6</v>
      </c>
      <c r="D182">
        <f>(Sheet1!D191/Sheet1!D187-1)*100</f>
        <v>28.916937948113674</v>
      </c>
    </row>
    <row r="183" spans="1:4" x14ac:dyDescent="0.25">
      <c r="A183" s="1">
        <v>35244</v>
      </c>
      <c r="B183">
        <f>Sheet1!B192</f>
        <v>2.8</v>
      </c>
      <c r="C183">
        <f>Sheet1!C192</f>
        <v>4</v>
      </c>
      <c r="D183">
        <f>(Sheet1!D192/Sheet1!D188-1)*100</f>
        <v>23.107847636530508</v>
      </c>
    </row>
    <row r="184" spans="1:4" x14ac:dyDescent="0.25">
      <c r="A184" s="1">
        <v>35338</v>
      </c>
      <c r="B184">
        <f>Sheet1!B193</f>
        <v>3</v>
      </c>
      <c r="C184">
        <f>Sheet1!C193</f>
        <v>4.0999999999999996</v>
      </c>
      <c r="D184">
        <f>(Sheet1!D193/Sheet1!D189-1)*100</f>
        <v>17.607501582792896</v>
      </c>
    </row>
    <row r="185" spans="1:4" x14ac:dyDescent="0.25">
      <c r="A185" s="1">
        <v>35430</v>
      </c>
      <c r="B185">
        <f>Sheet1!B194</f>
        <v>3.3</v>
      </c>
      <c r="C185">
        <f>Sheet1!C194</f>
        <v>4.4000000000000004</v>
      </c>
      <c r="D185">
        <f>(Sheet1!D194/Sheet1!D190-1)*100</f>
        <v>20.26366632571883</v>
      </c>
    </row>
    <row r="186" spans="1:4" x14ac:dyDescent="0.25">
      <c r="A186" s="1">
        <v>35520</v>
      </c>
      <c r="B186">
        <f>Sheet1!B195</f>
        <v>2.8</v>
      </c>
      <c r="C186">
        <f>Sheet1!C195</f>
        <v>4.3</v>
      </c>
      <c r="D186">
        <f>(Sheet1!D195/Sheet1!D191-1)*100</f>
        <v>17.292021688613481</v>
      </c>
    </row>
    <row r="187" spans="1:4" x14ac:dyDescent="0.25">
      <c r="A187" s="1">
        <v>35611</v>
      </c>
      <c r="B187">
        <f>Sheet1!B196</f>
        <v>2.2999999999999998</v>
      </c>
      <c r="C187">
        <f>Sheet1!C196</f>
        <v>4.3</v>
      </c>
      <c r="D187">
        <f>(Sheet1!D196/Sheet1!D192-1)*100</f>
        <v>31.986341201556744</v>
      </c>
    </row>
    <row r="188" spans="1:4" x14ac:dyDescent="0.25">
      <c r="A188" s="1">
        <v>35703</v>
      </c>
      <c r="B188">
        <f>Sheet1!B197</f>
        <v>2.2000000000000002</v>
      </c>
      <c r="C188">
        <f>Sheet1!C197</f>
        <v>4.7</v>
      </c>
      <c r="D188">
        <f>(Sheet1!D197/Sheet1!D193-1)*100</f>
        <v>37.824271435014765</v>
      </c>
    </row>
    <row r="189" spans="1:4" x14ac:dyDescent="0.25">
      <c r="A189" s="1">
        <v>35795</v>
      </c>
      <c r="B189">
        <f>Sheet1!B198</f>
        <v>1.7</v>
      </c>
      <c r="C189">
        <f>Sheet1!C198</f>
        <v>4.5</v>
      </c>
      <c r="D189">
        <f>(Sheet1!D198/Sheet1!D194-1)*100</f>
        <v>31.008181008180991</v>
      </c>
    </row>
    <row r="190" spans="1:4" x14ac:dyDescent="0.25">
      <c r="A190" s="1">
        <v>35885</v>
      </c>
      <c r="B190">
        <f>Sheet1!B199</f>
        <v>1.4</v>
      </c>
      <c r="C190">
        <f>Sheet1!C199</f>
        <v>4.9000000000000004</v>
      </c>
      <c r="D190">
        <f>(Sheet1!D199/Sheet1!D195-1)*100</f>
        <v>45.518543956043956</v>
      </c>
    </row>
    <row r="191" spans="1:4" x14ac:dyDescent="0.25">
      <c r="A191" s="1">
        <v>35976</v>
      </c>
      <c r="B191">
        <f>Sheet1!B200</f>
        <v>1.7</v>
      </c>
      <c r="C191">
        <f>Sheet1!C200</f>
        <v>4.0999999999999996</v>
      </c>
      <c r="D191">
        <f>(Sheet1!D200/Sheet1!D196-1)*100</f>
        <v>28.097250152518249</v>
      </c>
    </row>
    <row r="192" spans="1:4" x14ac:dyDescent="0.25">
      <c r="A192" s="1">
        <v>36068</v>
      </c>
      <c r="B192">
        <f>Sheet1!B201</f>
        <v>1.5</v>
      </c>
      <c r="C192">
        <f>Sheet1!C201</f>
        <v>4.0999999999999996</v>
      </c>
      <c r="D192">
        <f>(Sheet1!D201/Sheet1!D197-1)*100</f>
        <v>7.36107592264168</v>
      </c>
    </row>
    <row r="193" spans="1:4" x14ac:dyDescent="0.25">
      <c r="A193" s="1">
        <v>36160</v>
      </c>
      <c r="B193">
        <f>Sheet1!B202</f>
        <v>1.6</v>
      </c>
      <c r="C193">
        <f>Sheet1!C202</f>
        <v>4.9000000000000004</v>
      </c>
      <c r="D193">
        <f>(Sheet1!D202/Sheet1!D198-1)*100</f>
        <v>26.668590212586185</v>
      </c>
    </row>
    <row r="194" spans="1:4" x14ac:dyDescent="0.25">
      <c r="A194" s="1">
        <v>36250</v>
      </c>
      <c r="B194">
        <f>Sheet1!B203</f>
        <v>1.7</v>
      </c>
      <c r="C194">
        <f>Sheet1!C203</f>
        <v>4.8</v>
      </c>
      <c r="D194">
        <f>(Sheet1!D203/Sheet1!D199-1)*100</f>
        <v>16.756977535738592</v>
      </c>
    </row>
    <row r="195" spans="1:4" x14ac:dyDescent="0.25">
      <c r="A195" s="1">
        <v>36341</v>
      </c>
      <c r="B195">
        <f>Sheet1!B204</f>
        <v>2</v>
      </c>
      <c r="C195">
        <f>Sheet1!C204</f>
        <v>4.7</v>
      </c>
      <c r="D195">
        <f>(Sheet1!D204/Sheet1!D200-1)*100</f>
        <v>21.067346362802517</v>
      </c>
    </row>
    <row r="196" spans="1:4" x14ac:dyDescent="0.25">
      <c r="A196" s="1">
        <v>36433</v>
      </c>
      <c r="B196">
        <f>Sheet1!B205</f>
        <v>2.6</v>
      </c>
      <c r="C196">
        <f>Sheet1!C205</f>
        <v>4.8</v>
      </c>
      <c r="D196">
        <f>(Sheet1!D205/Sheet1!D201-1)*100</f>
        <v>26.125603484724834</v>
      </c>
    </row>
    <row r="197" spans="1:4" x14ac:dyDescent="0.25">
      <c r="A197" s="1">
        <v>36525</v>
      </c>
      <c r="B197">
        <f>Sheet1!B206</f>
        <v>2.7</v>
      </c>
      <c r="C197">
        <f>Sheet1!C206</f>
        <v>4.8</v>
      </c>
      <c r="D197">
        <f>(Sheet1!D206/Sheet1!D202-1)*100</f>
        <v>19.526044759727633</v>
      </c>
    </row>
    <row r="198" spans="1:4" x14ac:dyDescent="0.25">
      <c r="A198" s="1">
        <v>36616</v>
      </c>
      <c r="B198">
        <f>Sheet1!B207</f>
        <v>3.8</v>
      </c>
      <c r="C198">
        <f>Sheet1!C207</f>
        <v>4.2</v>
      </c>
      <c r="D198">
        <f>(Sheet1!D207/Sheet1!D203-1)*100</f>
        <v>16.496808849708877</v>
      </c>
    </row>
    <row r="199" spans="1:4" x14ac:dyDescent="0.25">
      <c r="A199" s="1">
        <v>36707</v>
      </c>
      <c r="B199">
        <f>Sheet1!B208</f>
        <v>3.7</v>
      </c>
      <c r="C199">
        <f>Sheet1!C208</f>
        <v>5.2</v>
      </c>
      <c r="D199">
        <f>(Sheet1!D208/Sheet1!D204-1)*100</f>
        <v>5.9655717522273388</v>
      </c>
    </row>
    <row r="200" spans="1:4" x14ac:dyDescent="0.25">
      <c r="A200" s="1">
        <v>36798</v>
      </c>
      <c r="B200">
        <f>Sheet1!B209</f>
        <v>3.5</v>
      </c>
      <c r="C200">
        <f>Sheet1!C209</f>
        <v>4</v>
      </c>
      <c r="D200">
        <f>(Sheet1!D209/Sheet1!D205-1)*100</f>
        <v>11.990239414988579</v>
      </c>
    </row>
    <row r="201" spans="1:4" x14ac:dyDescent="0.25">
      <c r="A201" s="1">
        <v>36889</v>
      </c>
      <c r="B201">
        <f>Sheet1!B210</f>
        <v>3.4</v>
      </c>
      <c r="C201">
        <f>Sheet1!C210</f>
        <v>2.9</v>
      </c>
      <c r="D201">
        <f>(Sheet1!D210/Sheet1!D206-1)*100</f>
        <v>-10.139186659860478</v>
      </c>
    </row>
    <row r="202" spans="1:4" x14ac:dyDescent="0.25">
      <c r="A202" s="1">
        <v>36980</v>
      </c>
      <c r="B202">
        <f>Sheet1!B211</f>
        <v>2.9</v>
      </c>
      <c r="C202">
        <f>Sheet1!C211</f>
        <v>2.2000000000000002</v>
      </c>
      <c r="D202">
        <f>(Sheet1!D211/Sheet1!D207-1)*100</f>
        <v>-22.571367561291357</v>
      </c>
    </row>
    <row r="203" spans="1:4" x14ac:dyDescent="0.25">
      <c r="A203" s="1">
        <v>37071</v>
      </c>
      <c r="B203">
        <f>Sheet1!B212</f>
        <v>3.2</v>
      </c>
      <c r="C203">
        <f>Sheet1!C212</f>
        <v>1</v>
      </c>
      <c r="D203">
        <f>(Sheet1!D212/Sheet1!D208-1)*100</f>
        <v>-15.824281589440382</v>
      </c>
    </row>
    <row r="204" spans="1:4" x14ac:dyDescent="0.25">
      <c r="A204" s="1">
        <v>37162</v>
      </c>
      <c r="B204">
        <f>Sheet1!B213</f>
        <v>2.6</v>
      </c>
      <c r="C204">
        <f>Sheet1!C213</f>
        <v>0.5</v>
      </c>
      <c r="D204">
        <f>(Sheet1!D213/Sheet1!D209-1)*100</f>
        <v>-27.536877571336081</v>
      </c>
    </row>
    <row r="205" spans="1:4" x14ac:dyDescent="0.25">
      <c r="A205" s="1">
        <v>37256</v>
      </c>
      <c r="B205">
        <f>Sheet1!B214</f>
        <v>1.6</v>
      </c>
      <c r="C205">
        <f>Sheet1!C214</f>
        <v>0.2</v>
      </c>
      <c r="D205">
        <f>(Sheet1!D214/Sheet1!D210-1)*100</f>
        <v>-13.04268791468477</v>
      </c>
    </row>
    <row r="206" spans="1:4" x14ac:dyDescent="0.25">
      <c r="A206" s="1">
        <v>37344</v>
      </c>
      <c r="B206">
        <f>Sheet1!B215</f>
        <v>1.5</v>
      </c>
      <c r="C206">
        <f>Sheet1!C215</f>
        <v>1.3</v>
      </c>
      <c r="D206">
        <f>(Sheet1!D215/Sheet1!D211-1)*100</f>
        <v>-1.115199986210802</v>
      </c>
    </row>
    <row r="207" spans="1:4" x14ac:dyDescent="0.25">
      <c r="A207" s="1">
        <v>37435</v>
      </c>
      <c r="B207">
        <f>Sheet1!B216</f>
        <v>1.1000000000000001</v>
      </c>
      <c r="C207">
        <f>Sheet1!C216</f>
        <v>1.3</v>
      </c>
      <c r="D207">
        <f>(Sheet1!D216/Sheet1!D212-1)*100</f>
        <v>-19.160908838470469</v>
      </c>
    </row>
    <row r="208" spans="1:4" x14ac:dyDescent="0.25">
      <c r="A208" s="1">
        <v>37529</v>
      </c>
      <c r="B208">
        <f>Sheet1!B217</f>
        <v>1.5</v>
      </c>
      <c r="C208">
        <f>Sheet1!C217</f>
        <v>2.1</v>
      </c>
      <c r="D208">
        <f>(Sheet1!D217/Sheet1!D213-1)*100</f>
        <v>-21.678482909677797</v>
      </c>
    </row>
    <row r="209" spans="1:4" x14ac:dyDescent="0.25">
      <c r="A209" s="1">
        <v>37621</v>
      </c>
      <c r="B209">
        <f>Sheet1!B218</f>
        <v>2.4</v>
      </c>
      <c r="C209">
        <f>Sheet1!C218</f>
        <v>2</v>
      </c>
      <c r="D209">
        <f>(Sheet1!D218/Sheet1!D214-1)*100</f>
        <v>-23.365967528395228</v>
      </c>
    </row>
    <row r="210" spans="1:4" x14ac:dyDescent="0.25">
      <c r="A210" s="1">
        <v>37711</v>
      </c>
      <c r="B210">
        <f>Sheet1!B219</f>
        <v>3</v>
      </c>
      <c r="C210">
        <f>Sheet1!C219</f>
        <v>1.7</v>
      </c>
      <c r="D210">
        <f>(Sheet1!D219/Sheet1!D215-1)*100</f>
        <v>-26.077445332450178</v>
      </c>
    </row>
    <row r="211" spans="1:4" x14ac:dyDescent="0.25">
      <c r="A211" s="1">
        <v>37802</v>
      </c>
      <c r="B211">
        <f>Sheet1!B220</f>
        <v>2.1</v>
      </c>
      <c r="C211">
        <f>Sheet1!C220</f>
        <v>2</v>
      </c>
      <c r="D211">
        <f>(Sheet1!D220/Sheet1!D216-1)*100</f>
        <v>-1.546761499681748</v>
      </c>
    </row>
    <row r="212" spans="1:4" x14ac:dyDescent="0.25">
      <c r="A212" s="1">
        <v>37894</v>
      </c>
      <c r="B212">
        <f>Sheet1!B221</f>
        <v>2.2999999999999998</v>
      </c>
      <c r="C212">
        <f>Sheet1!C221</f>
        <v>3.2</v>
      </c>
      <c r="D212">
        <f>(Sheet1!D221/Sheet1!D217-1)*100</f>
        <v>22.162937886370337</v>
      </c>
    </row>
    <row r="213" spans="1:4" x14ac:dyDescent="0.25">
      <c r="A213" s="1">
        <v>37986</v>
      </c>
      <c r="B213">
        <f>Sheet1!B222</f>
        <v>1.9</v>
      </c>
      <c r="C213">
        <f>Sheet1!C222</f>
        <v>4.3</v>
      </c>
      <c r="D213">
        <f>(Sheet1!D222/Sheet1!D218-1)*100</f>
        <v>26.380395990088878</v>
      </c>
    </row>
    <row r="214" spans="1:4" x14ac:dyDescent="0.25">
      <c r="A214" s="1">
        <v>38077</v>
      </c>
      <c r="B214">
        <f>Sheet1!B223</f>
        <v>1.7</v>
      </c>
      <c r="C214">
        <f>Sheet1!C223</f>
        <v>4.3</v>
      </c>
      <c r="D214">
        <f>(Sheet1!D223/Sheet1!D219-1)*100</f>
        <v>32.779598670093634</v>
      </c>
    </row>
    <row r="215" spans="1:4" x14ac:dyDescent="0.25">
      <c r="A215" s="1">
        <v>38168</v>
      </c>
      <c r="B215">
        <f>Sheet1!B224</f>
        <v>3.3</v>
      </c>
      <c r="C215">
        <f>Sheet1!C224</f>
        <v>4.2</v>
      </c>
      <c r="D215">
        <f>(Sheet1!D224/Sheet1!D220-1)*100</f>
        <v>17.069266290405327</v>
      </c>
    </row>
    <row r="216" spans="1:4" x14ac:dyDescent="0.25">
      <c r="A216" s="1">
        <v>38260</v>
      </c>
      <c r="B216">
        <f>Sheet1!B225</f>
        <v>2.5</v>
      </c>
      <c r="C216">
        <f>Sheet1!C225</f>
        <v>3.5</v>
      </c>
      <c r="D216">
        <f>(Sheet1!D225/Sheet1!D221-1)*100</f>
        <v>11.90899324276835</v>
      </c>
    </row>
    <row r="217" spans="1:4" x14ac:dyDescent="0.25">
      <c r="A217" s="1">
        <v>38352</v>
      </c>
      <c r="B217">
        <f>Sheet1!B226</f>
        <v>3.3</v>
      </c>
      <c r="C217">
        <f>Sheet1!C226</f>
        <v>3.4</v>
      </c>
      <c r="D217">
        <f>(Sheet1!D226/Sheet1!D222-1)*100</f>
        <v>8.9934527663860777</v>
      </c>
    </row>
    <row r="218" spans="1:4" x14ac:dyDescent="0.25">
      <c r="A218" s="1">
        <v>38442</v>
      </c>
      <c r="B218">
        <f>Sheet1!B227</f>
        <v>3.1</v>
      </c>
      <c r="C218">
        <f>Sheet1!C227</f>
        <v>3.9</v>
      </c>
      <c r="D218">
        <f>(Sheet1!D227/Sheet1!D223-1)*100</f>
        <v>4.828584367036326</v>
      </c>
    </row>
    <row r="219" spans="1:4" x14ac:dyDescent="0.25">
      <c r="A219" s="1">
        <v>38533</v>
      </c>
      <c r="B219">
        <f>Sheet1!B228</f>
        <v>2.5</v>
      </c>
      <c r="C219">
        <f>Sheet1!C228</f>
        <v>3.6</v>
      </c>
      <c r="D219">
        <f>(Sheet1!D228/Sheet1!D224-1)*100</f>
        <v>4.4256863363837162</v>
      </c>
    </row>
    <row r="220" spans="1:4" x14ac:dyDescent="0.25">
      <c r="A220" s="1">
        <v>38625</v>
      </c>
      <c r="B220">
        <f>Sheet1!B229</f>
        <v>4.7</v>
      </c>
      <c r="C220">
        <f>Sheet1!C229</f>
        <v>3.4</v>
      </c>
      <c r="D220">
        <f>(Sheet1!D229/Sheet1!D225-1)*100</f>
        <v>10.248703547524629</v>
      </c>
    </row>
    <row r="221" spans="1:4" x14ac:dyDescent="0.25">
      <c r="A221" s="1">
        <v>38716</v>
      </c>
      <c r="B221">
        <f>Sheet1!B230</f>
        <v>3.4</v>
      </c>
      <c r="C221">
        <f>Sheet1!C230</f>
        <v>3</v>
      </c>
      <c r="D221">
        <f>(Sheet1!D230/Sheet1!D226-1)*100</f>
        <v>3.0010231698461842</v>
      </c>
    </row>
    <row r="222" spans="1:4" x14ac:dyDescent="0.25">
      <c r="A222" s="1">
        <v>38807</v>
      </c>
      <c r="B222">
        <f>Sheet1!B231</f>
        <v>3.4</v>
      </c>
      <c r="C222">
        <f>Sheet1!C231</f>
        <v>3.2</v>
      </c>
      <c r="D222">
        <f>(Sheet1!D231/Sheet1!D227-1)*100</f>
        <v>9.6765176733667033</v>
      </c>
    </row>
    <row r="223" spans="1:4" x14ac:dyDescent="0.25">
      <c r="A223" s="1">
        <v>38898</v>
      </c>
      <c r="B223">
        <f>Sheet1!B232</f>
        <v>4.3</v>
      </c>
      <c r="C223">
        <f>Sheet1!C232</f>
        <v>3</v>
      </c>
      <c r="D223">
        <f>(Sheet1!D232/Sheet1!D228-1)*100</f>
        <v>6.6203318979627834</v>
      </c>
    </row>
    <row r="224" spans="1:4" x14ac:dyDescent="0.25">
      <c r="A224" s="1">
        <v>38989</v>
      </c>
      <c r="B224">
        <f>Sheet1!B233</f>
        <v>2.1</v>
      </c>
      <c r="C224">
        <f>Sheet1!C233</f>
        <v>2.2999999999999998</v>
      </c>
      <c r="D224">
        <f>(Sheet1!D233/Sheet1!D229-1)*100</f>
        <v>8.710866610786038</v>
      </c>
    </row>
    <row r="225" spans="1:4" x14ac:dyDescent="0.25">
      <c r="A225" s="1">
        <v>39080</v>
      </c>
      <c r="B225">
        <f>Sheet1!B234</f>
        <v>2.5</v>
      </c>
      <c r="C225">
        <f>Sheet1!C234</f>
        <v>2.6</v>
      </c>
      <c r="D225">
        <f>(Sheet1!D234/Sheet1!D230-1)*100</f>
        <v>13.619431382130752</v>
      </c>
    </row>
    <row r="226" spans="1:4" x14ac:dyDescent="0.25">
      <c r="A226" s="1">
        <v>39171</v>
      </c>
      <c r="B226">
        <f>Sheet1!B235</f>
        <v>2.8</v>
      </c>
      <c r="C226">
        <f>Sheet1!C235</f>
        <v>1.6</v>
      </c>
      <c r="D226">
        <f>(Sheet1!D235/Sheet1!D231-1)*100</f>
        <v>9.7333240657074604</v>
      </c>
    </row>
    <row r="227" spans="1:4" x14ac:dyDescent="0.25">
      <c r="A227" s="1">
        <v>39262</v>
      </c>
      <c r="B227">
        <f>Sheet1!B236</f>
        <v>2.7</v>
      </c>
      <c r="C227">
        <f>Sheet1!C236</f>
        <v>1.9</v>
      </c>
      <c r="D227">
        <f>(Sheet1!D236/Sheet1!D232-1)*100</f>
        <v>18.355377105967552</v>
      </c>
    </row>
    <row r="228" spans="1:4" x14ac:dyDescent="0.25">
      <c r="A228" s="1">
        <v>39353</v>
      </c>
      <c r="B228">
        <f>Sheet1!B237</f>
        <v>2.8</v>
      </c>
      <c r="C228">
        <f>Sheet1!C237</f>
        <v>2.4</v>
      </c>
      <c r="D228">
        <f>(Sheet1!D237/Sheet1!D233-1)*100</f>
        <v>14.290526630984024</v>
      </c>
    </row>
    <row r="229" spans="1:4" x14ac:dyDescent="0.25">
      <c r="A229" s="1">
        <v>39447</v>
      </c>
      <c r="B229">
        <f>Sheet1!B238</f>
        <v>4.0999999999999996</v>
      </c>
      <c r="C229">
        <f>Sheet1!C238</f>
        <v>2.1</v>
      </c>
      <c r="D229">
        <f>(Sheet1!D238/Sheet1!D234-1)*100</f>
        <v>3.5295776633998521</v>
      </c>
    </row>
    <row r="230" spans="1:4" x14ac:dyDescent="0.25">
      <c r="A230" s="1">
        <v>39538</v>
      </c>
      <c r="B230">
        <f>Sheet1!B239</f>
        <v>4</v>
      </c>
      <c r="C230">
        <f>Sheet1!C239</f>
        <v>1.4</v>
      </c>
      <c r="D230">
        <f>(Sheet1!D239/Sheet1!D235-1)*100</f>
        <v>-6.9084920400320886</v>
      </c>
    </row>
    <row r="231" spans="1:4" x14ac:dyDescent="0.25">
      <c r="A231" s="1">
        <v>39629</v>
      </c>
      <c r="B231">
        <f>Sheet1!B240</f>
        <v>5</v>
      </c>
      <c r="C231">
        <f>Sheet1!C240</f>
        <v>1.4</v>
      </c>
      <c r="D231">
        <f>(Sheet1!D240/Sheet1!D236-1)*100</f>
        <v>-14.856819769182151</v>
      </c>
    </row>
    <row r="232" spans="1:4" x14ac:dyDescent="0.25">
      <c r="A232" s="1">
        <v>39721</v>
      </c>
      <c r="B232">
        <f>Sheet1!B241</f>
        <v>4.9000000000000004</v>
      </c>
      <c r="C232">
        <f>Sheet1!C241</f>
        <v>0.3</v>
      </c>
      <c r="D232">
        <f>(Sheet1!D241/Sheet1!D237-1)*100</f>
        <v>-23.605043392827906</v>
      </c>
    </row>
    <row r="233" spans="1:4" x14ac:dyDescent="0.25">
      <c r="A233" s="1">
        <v>39813</v>
      </c>
      <c r="B233">
        <f>Sheet1!B242</f>
        <v>0.1</v>
      </c>
      <c r="C233">
        <f>Sheet1!C242</f>
        <v>-2.5</v>
      </c>
      <c r="D233">
        <f>(Sheet1!D242/Sheet1!D238-1)*100</f>
        <v>-38.48579367457571</v>
      </c>
    </row>
    <row r="234" spans="1:4" x14ac:dyDescent="0.25">
      <c r="A234" s="1">
        <v>39903</v>
      </c>
      <c r="B234">
        <f>Sheet1!B243</f>
        <v>-0.4</v>
      </c>
      <c r="C234">
        <f>Sheet1!C243</f>
        <v>-3.2</v>
      </c>
      <c r="D234">
        <f>(Sheet1!D243/Sheet1!D239-1)*100</f>
        <v>-39.678687533076285</v>
      </c>
    </row>
    <row r="235" spans="1:4" x14ac:dyDescent="0.25">
      <c r="A235" s="1">
        <v>39994</v>
      </c>
      <c r="B235">
        <f>Sheet1!B244</f>
        <v>-1.4</v>
      </c>
      <c r="C235">
        <f>Sheet1!C244</f>
        <v>-4</v>
      </c>
      <c r="D235">
        <f>(Sheet1!D244/Sheet1!D240-1)*100</f>
        <v>-28.178124999999998</v>
      </c>
    </row>
    <row r="236" spans="1:4" x14ac:dyDescent="0.25">
      <c r="A236" s="1">
        <v>40086</v>
      </c>
      <c r="B236">
        <f>Sheet1!B245</f>
        <v>-1.3</v>
      </c>
      <c r="C236">
        <f>Sheet1!C245</f>
        <v>-3.1</v>
      </c>
      <c r="D236">
        <f>(Sheet1!D245/Sheet1!D241-1)*100</f>
        <v>-9.36931993552591</v>
      </c>
    </row>
    <row r="237" spans="1:4" x14ac:dyDescent="0.25">
      <c r="A237" s="1">
        <v>40178</v>
      </c>
      <c r="B237">
        <f>Sheet1!B246</f>
        <v>2.7</v>
      </c>
      <c r="C237">
        <f>Sheet1!C246</f>
        <v>0.1</v>
      </c>
      <c r="D237">
        <f>(Sheet1!D246/Sheet1!D242-1)*100</f>
        <v>23.454193191253793</v>
      </c>
    </row>
    <row r="238" spans="1:4" x14ac:dyDescent="0.25">
      <c r="A238" s="1">
        <v>40268</v>
      </c>
      <c r="B238">
        <f>Sheet1!B247</f>
        <v>2.2999999999999998</v>
      </c>
      <c r="C238">
        <f>Sheet1!C247</f>
        <v>1.7</v>
      </c>
      <c r="D238">
        <f>(Sheet1!D247/Sheet1!D243-1)*100</f>
        <v>46.568989935703819</v>
      </c>
    </row>
    <row r="239" spans="1:4" x14ac:dyDescent="0.25">
      <c r="A239" s="1">
        <v>40359</v>
      </c>
      <c r="B239">
        <f>Sheet1!B248</f>
        <v>1.1000000000000001</v>
      </c>
      <c r="C239">
        <f>Sheet1!C248</f>
        <v>2.9</v>
      </c>
      <c r="D239">
        <f>(Sheet1!D248/Sheet1!D244-1)*100</f>
        <v>12.116564417177923</v>
      </c>
    </row>
    <row r="240" spans="1:4" x14ac:dyDescent="0.25">
      <c r="A240" s="1">
        <v>40451</v>
      </c>
      <c r="B240">
        <f>Sheet1!B249</f>
        <v>1.1000000000000001</v>
      </c>
      <c r="C240">
        <f>Sheet1!C249</f>
        <v>3.3</v>
      </c>
      <c r="D240">
        <f>(Sheet1!D249/Sheet1!D245-1)*100</f>
        <v>7.9577704620274803</v>
      </c>
    </row>
    <row r="241" spans="1:4" x14ac:dyDescent="0.25">
      <c r="A241" s="1">
        <v>40543</v>
      </c>
      <c r="B241">
        <f>Sheet1!B250</f>
        <v>1.5</v>
      </c>
      <c r="C241">
        <f>Sheet1!C250</f>
        <v>2.8</v>
      </c>
      <c r="D241">
        <f>(Sheet1!D250/Sheet1!D246-1)*100</f>
        <v>12.782710070845681</v>
      </c>
    </row>
    <row r="242" spans="1:4" x14ac:dyDescent="0.25">
      <c r="A242" s="1">
        <v>40633</v>
      </c>
      <c r="B242">
        <f>Sheet1!B251</f>
        <v>2.7</v>
      </c>
      <c r="C242">
        <f>Sheet1!C251</f>
        <v>2</v>
      </c>
      <c r="D242">
        <f>(Sheet1!D251/Sheet1!D247-1)*100</f>
        <v>13.374036923971499</v>
      </c>
    </row>
    <row r="243" spans="1:4" x14ac:dyDescent="0.25">
      <c r="A243" s="1">
        <v>40724</v>
      </c>
      <c r="B243">
        <f>Sheet1!B252</f>
        <v>3.6</v>
      </c>
      <c r="C243">
        <f>Sheet1!C252</f>
        <v>1.7</v>
      </c>
      <c r="D243">
        <f>(Sheet1!D252/Sheet1!D248-1)*100</f>
        <v>28.129153690174746</v>
      </c>
    </row>
    <row r="244" spans="1:4" x14ac:dyDescent="0.25">
      <c r="A244" s="1">
        <v>40816</v>
      </c>
      <c r="B244">
        <f>Sheet1!B253</f>
        <v>3.9</v>
      </c>
      <c r="C244">
        <f>Sheet1!C253</f>
        <v>0.9</v>
      </c>
      <c r="D244">
        <f>(Sheet1!D253/Sheet1!D249-1)*100</f>
        <v>-0.85699263932702552</v>
      </c>
    </row>
    <row r="245" spans="1:4" x14ac:dyDescent="0.25">
      <c r="A245" s="1">
        <v>40907</v>
      </c>
      <c r="B245">
        <f>Sheet1!B254</f>
        <v>3</v>
      </c>
      <c r="C245">
        <f>Sheet1!C254</f>
        <v>1.5</v>
      </c>
      <c r="D245">
        <f>(Sheet1!D254/Sheet1!D250-1)*100</f>
        <v>-2.385420311079578E-3</v>
      </c>
    </row>
    <row r="246" spans="1:4" x14ac:dyDescent="0.25">
      <c r="A246" s="1">
        <v>40998</v>
      </c>
      <c r="B246">
        <f>Sheet1!B255</f>
        <v>2.7</v>
      </c>
      <c r="C246">
        <f>Sheet1!C255</f>
        <v>2.6</v>
      </c>
      <c r="D246">
        <f>(Sheet1!D255/Sheet1!D251-1)*100</f>
        <v>6.2330766387847625</v>
      </c>
    </row>
    <row r="247" spans="1:4" x14ac:dyDescent="0.25">
      <c r="A247" s="1">
        <v>41089</v>
      </c>
      <c r="B247">
        <f>Sheet1!B256</f>
        <v>1.7</v>
      </c>
      <c r="C247">
        <f>Sheet1!C256</f>
        <v>2.4</v>
      </c>
      <c r="D247">
        <f>(Sheet1!D256/Sheet1!D252-1)*100</f>
        <v>3.1439302156530236</v>
      </c>
    </row>
    <row r="248" spans="1:4" x14ac:dyDescent="0.25">
      <c r="A248" s="1">
        <v>41180</v>
      </c>
      <c r="B248">
        <f>Sheet1!B257</f>
        <v>2</v>
      </c>
      <c r="C248">
        <f>Sheet1!C257</f>
        <v>2.6</v>
      </c>
      <c r="D248">
        <f>(Sheet1!D257/Sheet1!D253-1)*100</f>
        <v>27.3329090876951</v>
      </c>
    </row>
    <row r="249" spans="1:4" x14ac:dyDescent="0.25">
      <c r="A249" s="1">
        <v>41274</v>
      </c>
      <c r="B249">
        <f>Sheet1!B258</f>
        <v>1.7</v>
      </c>
      <c r="C249">
        <f>Sheet1!C258</f>
        <v>1.6</v>
      </c>
      <c r="D249">
        <f>(Sheet1!D258/Sheet1!D254-1)*100</f>
        <v>13.404791628565317</v>
      </c>
    </row>
    <row r="250" spans="1:4" x14ac:dyDescent="0.25">
      <c r="A250" s="1">
        <v>41362</v>
      </c>
      <c r="B250">
        <f>Sheet1!B259</f>
        <v>1.5</v>
      </c>
      <c r="C250">
        <f>Sheet1!C259</f>
        <v>1.7</v>
      </c>
      <c r="D250">
        <f>(Sheet1!D259/Sheet1!D255-1)*100</f>
        <v>11.410963669797724</v>
      </c>
    </row>
    <row r="251" spans="1:4" x14ac:dyDescent="0.25">
      <c r="A251" s="1">
        <v>41453</v>
      </c>
      <c r="B251">
        <f>Sheet1!B260</f>
        <v>1.8</v>
      </c>
      <c r="C251">
        <f>Sheet1!C260</f>
        <v>1.5</v>
      </c>
      <c r="D251">
        <f>(Sheet1!D260/Sheet1!D256-1)*100</f>
        <v>17.921536383391068</v>
      </c>
    </row>
    <row r="252" spans="1:4" x14ac:dyDescent="0.25">
      <c r="A252" s="1">
        <v>41547</v>
      </c>
      <c r="B252">
        <f>Sheet1!B261</f>
        <v>1.2</v>
      </c>
      <c r="C252">
        <f>Sheet1!C261</f>
        <v>2.2000000000000002</v>
      </c>
      <c r="D252">
        <f>(Sheet1!D261/Sheet1!D257-1)*100</f>
        <v>16.719998334108421</v>
      </c>
    </row>
    <row r="253" spans="1:4" x14ac:dyDescent="0.25">
      <c r="A253" s="1">
        <v>41639</v>
      </c>
      <c r="B253">
        <f>Sheet1!B262</f>
        <v>1.5</v>
      </c>
      <c r="C253">
        <f>Sheet1!C262</f>
        <v>3</v>
      </c>
      <c r="D253">
        <f>(Sheet1!D262/Sheet1!D258-1)*100</f>
        <v>29.601245275874867</v>
      </c>
    </row>
    <row r="254" spans="1:4" x14ac:dyDescent="0.25">
      <c r="A254" s="1">
        <v>41729</v>
      </c>
      <c r="B254">
        <f>Sheet1!B263</f>
        <v>1.5</v>
      </c>
      <c r="C254">
        <f>Sheet1!C263</f>
        <v>1.7</v>
      </c>
      <c r="D254">
        <f>(Sheet1!D263/Sheet1!D259-1)*100</f>
        <v>19.3188842651304</v>
      </c>
    </row>
    <row r="255" spans="1:4" x14ac:dyDescent="0.25">
      <c r="A255" s="1">
        <v>41820</v>
      </c>
      <c r="B255">
        <f>Sheet1!B264</f>
        <v>2.1</v>
      </c>
      <c r="C255">
        <f>Sheet1!C264</f>
        <v>2.7</v>
      </c>
      <c r="D255">
        <f>(Sheet1!D264/Sheet1!D260-1)*100</f>
        <v>22.03538610952014</v>
      </c>
    </row>
    <row r="256" spans="1:4" x14ac:dyDescent="0.25">
      <c r="A256" s="1">
        <v>41912</v>
      </c>
      <c r="B256">
        <f>Sheet1!B265</f>
        <v>1.7</v>
      </c>
      <c r="C256">
        <f>Sheet1!C265</f>
        <v>3.1</v>
      </c>
      <c r="D256">
        <f>(Sheet1!D265/Sheet1!D261-1)*100</f>
        <v>17.290000297344712</v>
      </c>
    </row>
    <row r="257" spans="1:4" x14ac:dyDescent="0.25">
      <c r="A257" s="1">
        <v>42004</v>
      </c>
      <c r="B257">
        <f>Sheet1!B266</f>
        <v>0.8</v>
      </c>
      <c r="C257">
        <f>Sheet1!C266</f>
        <v>2.7</v>
      </c>
      <c r="D257">
        <f>(Sheet1!D266/Sheet1!D262-1)*100</f>
        <v>11.390638187366097</v>
      </c>
    </row>
    <row r="258" spans="1:4" x14ac:dyDescent="0.25">
      <c r="A258" s="1">
        <v>42094</v>
      </c>
      <c r="B258">
        <f>Sheet1!B267</f>
        <v>-0.1</v>
      </c>
      <c r="C258">
        <f>Sheet1!C267</f>
        <v>4</v>
      </c>
      <c r="D258">
        <f>(Sheet1!D267/Sheet1!D263-1)*100</f>
        <v>10.444150100943194</v>
      </c>
    </row>
    <row r="259" spans="1:4" x14ac:dyDescent="0.25">
      <c r="A259" s="1">
        <v>42185</v>
      </c>
      <c r="B259">
        <f>Sheet1!B268</f>
        <v>0.1</v>
      </c>
      <c r="C259">
        <f>Sheet1!C268</f>
        <v>3.3</v>
      </c>
      <c r="D259">
        <f>(Sheet1!D268/Sheet1!D264-1)*100</f>
        <v>5.2483637124214999</v>
      </c>
    </row>
    <row r="260" spans="1:4" x14ac:dyDescent="0.25">
      <c r="A260" s="1">
        <v>42277</v>
      </c>
      <c r="B260">
        <f>Sheet1!B269</f>
        <v>0</v>
      </c>
      <c r="C260">
        <f>Sheet1!C269</f>
        <v>2.4</v>
      </c>
      <c r="D260">
        <f>(Sheet1!D269/Sheet1!D265-1)*100</f>
        <v>-2.6497117563847095</v>
      </c>
    </row>
    <row r="261" spans="1:4" x14ac:dyDescent="0.25">
      <c r="A261" s="1">
        <v>42369</v>
      </c>
      <c r="B261">
        <f>Sheet1!B270</f>
        <v>0.7</v>
      </c>
      <c r="C261">
        <f>Sheet1!C270</f>
        <v>2.1</v>
      </c>
      <c r="D261">
        <f>(Sheet1!D270/Sheet1!D266-1)*100</f>
        <v>-0.726601583369757</v>
      </c>
    </row>
    <row r="262" spans="1:4" x14ac:dyDescent="0.25">
      <c r="A262" s="1">
        <v>42460</v>
      </c>
      <c r="B262">
        <f>Sheet1!B271</f>
        <v>0.9</v>
      </c>
      <c r="C262">
        <f>Sheet1!C271</f>
        <v>1.8</v>
      </c>
      <c r="D262">
        <f>(Sheet1!D271/Sheet1!D267-1)*100</f>
        <v>-0.39412154418272394</v>
      </c>
    </row>
    <row r="263" spans="1:4" x14ac:dyDescent="0.25">
      <c r="A263" s="1">
        <v>42551</v>
      </c>
      <c r="B263">
        <f>Sheet1!B272</f>
        <v>1</v>
      </c>
      <c r="C263">
        <f>Sheet1!C272</f>
        <v>1.5</v>
      </c>
      <c r="D263">
        <f>(Sheet1!D272/Sheet1!D268-1)*100</f>
        <v>1.7328208384429278</v>
      </c>
    </row>
    <row r="264" spans="1:4" x14ac:dyDescent="0.25">
      <c r="A264" s="1">
        <v>42643</v>
      </c>
      <c r="B264">
        <f>Sheet1!B273</f>
        <v>1.5</v>
      </c>
      <c r="C264">
        <f>Sheet1!C273</f>
        <v>1.8</v>
      </c>
      <c r="D264">
        <f>(Sheet1!D273/Sheet1!D269-1)*100</f>
        <v>12.928964651593988</v>
      </c>
    </row>
    <row r="265" spans="1:4" x14ac:dyDescent="0.25">
      <c r="A265" s="1">
        <v>42734</v>
      </c>
      <c r="B265">
        <f>Sheet1!B274</f>
        <v>2.1</v>
      </c>
      <c r="C265">
        <f>Sheet1!C274</f>
        <v>2.2000000000000002</v>
      </c>
      <c r="D265">
        <f>(Sheet1!D274/Sheet1!D270-1)*100</f>
        <v>9.5350157049619799</v>
      </c>
    </row>
    <row r="266" spans="1:4" x14ac:dyDescent="0.25">
      <c r="A266" s="1">
        <v>42825</v>
      </c>
      <c r="B266">
        <f>Sheet1!B275</f>
        <v>2.4</v>
      </c>
      <c r="C266">
        <f>Sheet1!C275</f>
        <v>2.1</v>
      </c>
      <c r="D266">
        <f>(Sheet1!D275/Sheet1!D271-1)*100</f>
        <v>14.70962354471923</v>
      </c>
    </row>
    <row r="267" spans="1:4" x14ac:dyDescent="0.25">
      <c r="A267" s="1">
        <v>42916</v>
      </c>
      <c r="B267">
        <f>Sheet1!B276</f>
        <v>1.6</v>
      </c>
      <c r="C267">
        <f>Sheet1!C276</f>
        <v>2.2999999999999998</v>
      </c>
      <c r="D267">
        <f>(Sheet1!D276/Sheet1!D272-1)*100</f>
        <v>15.463156189550498</v>
      </c>
    </row>
    <row r="268" spans="1:4" x14ac:dyDescent="0.25">
      <c r="A268" s="1">
        <v>43007</v>
      </c>
      <c r="B268">
        <f>Sheet1!B277</f>
        <v>2.2000000000000002</v>
      </c>
      <c r="C268">
        <f>Sheet1!C277</f>
        <v>2.4</v>
      </c>
      <c r="D268">
        <f>(Sheet1!D277/Sheet1!D273-1)*100</f>
        <v>16.192171639140884</v>
      </c>
    </row>
    <row r="269" spans="1:4" x14ac:dyDescent="0.25">
      <c r="A269" s="1">
        <v>43098</v>
      </c>
      <c r="B269">
        <f>Sheet1!B278</f>
        <v>2.1</v>
      </c>
      <c r="C269">
        <f>Sheet1!C278</f>
        <v>3</v>
      </c>
      <c r="D269">
        <f>(Sheet1!D278/Sheet1!D274-1)*100</f>
        <v>19.419964892376829</v>
      </c>
    </row>
    <row r="270" spans="1:4" x14ac:dyDescent="0.25">
      <c r="A270" s="1">
        <v>43189</v>
      </c>
      <c r="B270">
        <f>Sheet1!B279</f>
        <v>2.4</v>
      </c>
      <c r="C270">
        <f>Sheet1!C279</f>
        <v>3.3</v>
      </c>
      <c r="D270">
        <f>(Sheet1!D279/Sheet1!D275-1)*100</f>
        <v>11.772448703189543</v>
      </c>
    </row>
    <row r="271" spans="1:4" x14ac:dyDescent="0.25">
      <c r="A271" s="1">
        <v>43280</v>
      </c>
      <c r="B271">
        <f>Sheet1!B280</f>
        <v>2.9</v>
      </c>
      <c r="C271">
        <f>Sheet1!C280</f>
        <v>3.3</v>
      </c>
      <c r="D271">
        <f>(Sheet1!D280/Sheet1!D276-1)*100</f>
        <v>12.171279313034123</v>
      </c>
    </row>
    <row r="272" spans="1:4" x14ac:dyDescent="0.25">
      <c r="A272" s="1">
        <v>43371</v>
      </c>
      <c r="B272">
        <f>Sheet1!B281</f>
        <v>2.2999999999999998</v>
      </c>
      <c r="C272">
        <f>Sheet1!C281</f>
        <v>3.1</v>
      </c>
      <c r="D272">
        <f>(Sheet1!D281/Sheet1!D277-1)*100</f>
        <v>15.66350184173757</v>
      </c>
    </row>
    <row r="273" spans="1:4" x14ac:dyDescent="0.25">
      <c r="A273" s="1">
        <v>43465</v>
      </c>
      <c r="B273">
        <f>Sheet1!B282</f>
        <v>1.9</v>
      </c>
      <c r="C273">
        <f>Sheet1!C282</f>
        <v>2.1</v>
      </c>
      <c r="D273">
        <f>(Sheet1!D282/Sheet1!D278-1)*100</f>
        <v>-6.2372597349650949</v>
      </c>
    </row>
    <row r="274" spans="1:4" x14ac:dyDescent="0.25">
      <c r="A274" s="1">
        <v>43553</v>
      </c>
      <c r="B274">
        <f>Sheet1!B283</f>
        <v>1.9</v>
      </c>
      <c r="C274">
        <f>Sheet1!C283</f>
        <v>1.9</v>
      </c>
      <c r="D274">
        <f>(Sheet1!D283/Sheet1!D279-1)*100</f>
        <v>7.3282668211612112</v>
      </c>
    </row>
    <row r="275" spans="1:4" x14ac:dyDescent="0.25">
      <c r="A275" s="1">
        <v>43644</v>
      </c>
      <c r="B275">
        <f>Sheet1!B284</f>
        <v>1.6</v>
      </c>
      <c r="C275">
        <f>Sheet1!C284</f>
        <v>2.2000000000000002</v>
      </c>
      <c r="D275">
        <f>(Sheet1!D284/Sheet1!D280-1)*100</f>
        <v>8.2177922799324676</v>
      </c>
    </row>
    <row r="276" spans="1:4" x14ac:dyDescent="0.25">
      <c r="A276" s="1">
        <v>43738</v>
      </c>
      <c r="B276">
        <f>Sheet1!B285</f>
        <v>1.7</v>
      </c>
      <c r="C276">
        <f>Sheet1!C285</f>
        <v>2.7</v>
      </c>
      <c r="D276">
        <f>(Sheet1!D285/Sheet1!D281-1)*100</f>
        <v>2.1537553449234359</v>
      </c>
    </row>
    <row r="277" spans="1:4" x14ac:dyDescent="0.25">
      <c r="A277" s="1">
        <v>43830</v>
      </c>
      <c r="B277">
        <f>Sheet1!B286</f>
        <v>2.2999999999999998</v>
      </c>
      <c r="C277">
        <f>Sheet1!C286</f>
        <v>3.2</v>
      </c>
      <c r="D277">
        <f>(Sheet1!D286/Sheet1!D282-1)*100</f>
        <v>28.878074077028959</v>
      </c>
    </row>
    <row r="278" spans="1:4" x14ac:dyDescent="0.25">
      <c r="A278" s="1">
        <v>43921</v>
      </c>
      <c r="B278">
        <f>Sheet1!B287</f>
        <v>1.5</v>
      </c>
      <c r="C278">
        <f>Sheet1!C287</f>
        <v>1.2</v>
      </c>
      <c r="D278">
        <f>(Sheet1!D287/Sheet1!D283-1)*100</f>
        <v>-8.813505503810326</v>
      </c>
    </row>
    <row r="279" spans="1:4" x14ac:dyDescent="0.25">
      <c r="A279" s="1">
        <v>44012</v>
      </c>
      <c r="B279">
        <f>Sheet1!B288</f>
        <v>0.6</v>
      </c>
      <c r="C279">
        <f>Sheet1!C288</f>
        <v>-7.5</v>
      </c>
      <c r="D279">
        <f>(Sheet1!D288/Sheet1!D284-1)*100</f>
        <v>5.3889508321548929</v>
      </c>
    </row>
    <row r="280" spans="1:4" x14ac:dyDescent="0.25">
      <c r="A280" s="1">
        <v>44104</v>
      </c>
      <c r="B280">
        <f>Sheet1!B289</f>
        <v>1.4</v>
      </c>
      <c r="C280">
        <f>Sheet1!C289</f>
        <v>-1.5</v>
      </c>
      <c r="D280">
        <f>(Sheet1!D289/Sheet1!D285-1)*100</f>
        <v>12.975940122415807</v>
      </c>
    </row>
    <row r="281" spans="1:4" x14ac:dyDescent="0.25">
      <c r="A281" s="1">
        <v>44196</v>
      </c>
      <c r="B281">
        <f>Sheet1!B290</f>
        <v>1.4</v>
      </c>
      <c r="C281">
        <f>Sheet1!C290</f>
        <v>-1.1000000000000001</v>
      </c>
      <c r="D281">
        <f>(Sheet1!D290/Sheet1!D286-1)*100</f>
        <v>16.258921994069532</v>
      </c>
    </row>
    <row r="282" spans="1:4" x14ac:dyDescent="0.25">
      <c r="A282" s="1">
        <v>44286</v>
      </c>
      <c r="B282">
        <f>Sheet1!B291</f>
        <v>2.6</v>
      </c>
      <c r="C282">
        <f>Sheet1!C291</f>
        <v>1.6</v>
      </c>
      <c r="D282">
        <f>(Sheet1!D291/Sheet1!D287-1)*100</f>
        <v>53.714515648516766</v>
      </c>
    </row>
    <row r="283" spans="1:4" x14ac:dyDescent="0.25">
      <c r="A283" s="1">
        <v>44377</v>
      </c>
      <c r="B283">
        <f>Sheet1!B292</f>
        <v>5.4</v>
      </c>
      <c r="C283">
        <f>Sheet1!C292</f>
        <v>11.9</v>
      </c>
      <c r="D283">
        <f>(Sheet1!D292/Sheet1!D288-1)*100</f>
        <v>38.616064948762862</v>
      </c>
    </row>
    <row r="284" spans="1:4" x14ac:dyDescent="0.25">
      <c r="A284" s="1">
        <v>44469</v>
      </c>
      <c r="B284">
        <f>Sheet1!B293</f>
        <v>5.4</v>
      </c>
      <c r="C284">
        <f>Sheet1!C293</f>
        <v>4.7</v>
      </c>
      <c r="D284">
        <f>(Sheet1!D293/Sheet1!D289-1)*100</f>
        <v>28.086232530478728</v>
      </c>
    </row>
    <row r="285" spans="1:4" x14ac:dyDescent="0.25">
      <c r="A285" s="1">
        <v>44561</v>
      </c>
      <c r="B285">
        <f>Sheet1!B294</f>
        <v>7</v>
      </c>
      <c r="C285">
        <f>Sheet1!C294</f>
        <v>5.4</v>
      </c>
      <c r="D285">
        <f>(Sheet1!D294/Sheet1!D290-1)*100</f>
        <v>26.892736290857201</v>
      </c>
    </row>
    <row r="286" spans="1:4" x14ac:dyDescent="0.25">
      <c r="A286" s="1">
        <v>44651</v>
      </c>
      <c r="B286">
        <f>Sheet1!B295</f>
        <v>8.5</v>
      </c>
      <c r="C286">
        <f>Sheet1!C295</f>
        <v>3.6</v>
      </c>
      <c r="D286">
        <f>(Sheet1!D295/Sheet1!D291-1)*100</f>
        <v>14.033109398951392</v>
      </c>
    </row>
    <row r="287" spans="1:4" x14ac:dyDescent="0.25">
      <c r="A287" s="1">
        <v>44742</v>
      </c>
      <c r="B287">
        <f>Sheet1!B296</f>
        <v>9.1</v>
      </c>
      <c r="C287">
        <f>Sheet1!C296</f>
        <v>1.9</v>
      </c>
      <c r="D287">
        <f>(Sheet1!D296/Sheet1!D292-1)*100</f>
        <v>-11.916695753344964</v>
      </c>
    </row>
    <row r="288" spans="1:4" x14ac:dyDescent="0.25">
      <c r="A288" s="1">
        <v>44834</v>
      </c>
      <c r="B288">
        <f>Sheet1!B297</f>
        <v>8.1999999999999993</v>
      </c>
      <c r="C288">
        <f>Sheet1!C297</f>
        <v>1.7</v>
      </c>
      <c r="D288">
        <f>(Sheet1!D297/Sheet1!D293-1)*100</f>
        <v>-16.759449709114715</v>
      </c>
    </row>
    <row r="289" spans="1:4" x14ac:dyDescent="0.25">
      <c r="A289" s="1">
        <v>44925</v>
      </c>
      <c r="B289">
        <f>Sheet1!B298</f>
        <v>6.5</v>
      </c>
      <c r="C289">
        <f>Sheet1!C298</f>
        <v>0.7</v>
      </c>
      <c r="D289">
        <f>(Sheet1!D298/Sheet1!D294-1)*100</f>
        <v>-19.442824232404156</v>
      </c>
    </row>
    <row r="290" spans="1:4" x14ac:dyDescent="0.25">
      <c r="A290" s="1">
        <v>45016</v>
      </c>
      <c r="B290">
        <f>Sheet1!B299</f>
        <v>5</v>
      </c>
      <c r="C290">
        <f>Sheet1!C299</f>
        <v>1.7</v>
      </c>
      <c r="D290">
        <f>(Sheet1!D299/Sheet1!D295-1)*100</f>
        <v>-9.2949644734140904</v>
      </c>
    </row>
    <row r="291" spans="1:4" x14ac:dyDescent="0.25">
      <c r="A291" s="1">
        <v>45107</v>
      </c>
      <c r="B291">
        <f>Sheet1!B300</f>
        <v>3</v>
      </c>
      <c r="C291">
        <f>Sheet1!C300</f>
        <v>2.4</v>
      </c>
      <c r="D291">
        <f>(Sheet1!D300/Sheet1!D296-1)*100</f>
        <v>17.567588987103022</v>
      </c>
    </row>
    <row r="292" spans="1:4" x14ac:dyDescent="0.25">
      <c r="A292" s="1">
        <v>45198</v>
      </c>
      <c r="B292">
        <f>Sheet1!B301</f>
        <v>3.7</v>
      </c>
      <c r="C292">
        <f>Sheet1!C301</f>
        <v>2.9</v>
      </c>
      <c r="D292">
        <f>(Sheet1!D301/Sheet1!D297-1)*100</f>
        <v>19.590196395602444</v>
      </c>
    </row>
    <row r="293" spans="1:4" x14ac:dyDescent="0.25">
      <c r="A293" s="1">
        <v>45289</v>
      </c>
      <c r="B293">
        <f>Sheet1!B302</f>
        <v>3.4</v>
      </c>
      <c r="C293">
        <f>Sheet1!C302</f>
        <v>3.1</v>
      </c>
      <c r="D293">
        <f>(Sheet1!D302/Sheet1!D298-1)*100</f>
        <v>24.230498762859742</v>
      </c>
    </row>
    <row r="294" spans="1:4" x14ac:dyDescent="0.25">
      <c r="A294" s="1">
        <v>45380</v>
      </c>
      <c r="B294">
        <f>Sheet1!B303</f>
        <v>3.5</v>
      </c>
      <c r="C294">
        <f>Sheet1!C303</f>
        <v>2.9</v>
      </c>
      <c r="D294">
        <f>(Sheet1!D303/Sheet1!D299-1)*100</f>
        <v>27.864532001722921</v>
      </c>
    </row>
    <row r="295" spans="1:4" x14ac:dyDescent="0.25">
      <c r="A295" s="1">
        <v>45471</v>
      </c>
      <c r="B295">
        <f>Sheet1!B304</f>
        <v>3</v>
      </c>
      <c r="C295">
        <f>Sheet1!C304</f>
        <v>2.9</v>
      </c>
      <c r="D295">
        <f>(Sheet1!D304/Sheet1!D300-1)*100</f>
        <v>22.696938238981822</v>
      </c>
    </row>
    <row r="296" spans="1:4" x14ac:dyDescent="0.25">
      <c r="B296">
        <f>_xlfn.STDEV.P(B2:B295)</f>
        <v>2.8259806925938502</v>
      </c>
      <c r="C296">
        <f>_xlfn.STDEV.P(C2:C295)</f>
        <v>2.5382348988025849</v>
      </c>
    </row>
    <row r="297" spans="1:4" x14ac:dyDescent="0.25">
      <c r="B297">
        <f>AVERAGE(B2:B295)</f>
        <v>3.5734693877551034</v>
      </c>
      <c r="C297">
        <f>AVERAGE(C2:C295)</f>
        <v>3.1040816326530623</v>
      </c>
    </row>
    <row r="298" spans="1:4" x14ac:dyDescent="0.25">
      <c r="B298">
        <f>B297+0.7*B296</f>
        <v>5.5516558725707981</v>
      </c>
      <c r="C298">
        <f>C297+0.7*C296</f>
        <v>4.8808460618148715</v>
      </c>
    </row>
    <row r="299" spans="1:4" x14ac:dyDescent="0.25">
      <c r="B299">
        <f>B297-0.7*B296</f>
        <v>1.5952829029394084</v>
      </c>
      <c r="C299">
        <f>C297-0.7*C296</f>
        <v>1.327317203491253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152F-E08C-49A7-9C38-1FCEDF3D76E3}">
  <dimension ref="A1:D304"/>
  <sheetViews>
    <sheetView topLeftCell="A268" workbookViewId="0">
      <selection activeCell="C291" sqref="C291"/>
    </sheetView>
  </sheetViews>
  <sheetFormatPr defaultRowHeight="15" x14ac:dyDescent="0.25"/>
  <cols>
    <col min="1" max="1" width="10.42578125" bestFit="1" customWidth="1"/>
  </cols>
  <sheetData>
    <row r="1" spans="1:4" x14ac:dyDescent="0.25">
      <c r="A1" t="s">
        <v>0</v>
      </c>
      <c r="B1" s="1">
        <v>18264</v>
      </c>
    </row>
    <row r="2" spans="1:4" x14ac:dyDescent="0.25">
      <c r="A2" t="s">
        <v>1</v>
      </c>
    </row>
    <row r="4" spans="1:4" x14ac:dyDescent="0.25">
      <c r="B4" t="s">
        <v>2</v>
      </c>
      <c r="C4" t="s">
        <v>8</v>
      </c>
      <c r="D4" t="s">
        <v>3</v>
      </c>
    </row>
    <row r="5" spans="1: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</row>
    <row r="6" spans="1:4" x14ac:dyDescent="0.25">
      <c r="A6" t="s">
        <v>4</v>
      </c>
      <c r="B6" t="s">
        <v>5</v>
      </c>
      <c r="C6" t="s">
        <v>5</v>
      </c>
      <c r="D6" t="s">
        <v>5</v>
      </c>
    </row>
    <row r="7" spans="1:4" x14ac:dyDescent="0.25">
      <c r="A7" s="1">
        <f>_xll.BDH(B$4,B$6,$B1,$B2,"Dir=V","Per=Q","Days=A","Dts=S","cols=2;rows=298")</f>
        <v>18353</v>
      </c>
      <c r="B7">
        <v>-0.8</v>
      </c>
      <c r="C7">
        <f>_xll.BDH(C$4,C$6,$B1,$B2,"Dir=V","Per=Q","Days=A","Dts=H","cols=1;rows=298")</f>
        <v>3.8</v>
      </c>
      <c r="D7">
        <f>_xll.BDH(D$4,D$6,$B1,$B2,"Dir=V","Per=Q","Days=A","Dts=H","cols=1;rows=298")</f>
        <v>17.29</v>
      </c>
    </row>
    <row r="8" spans="1:4" x14ac:dyDescent="0.25">
      <c r="A8" s="1">
        <v>18444</v>
      </c>
      <c r="B8">
        <v>-0.4</v>
      </c>
      <c r="C8">
        <v>7.3</v>
      </c>
      <c r="D8">
        <v>17.690000000000001</v>
      </c>
    </row>
    <row r="9" spans="1:4" x14ac:dyDescent="0.25">
      <c r="A9" s="1">
        <v>18535</v>
      </c>
      <c r="B9">
        <v>2.1</v>
      </c>
      <c r="C9">
        <v>10.3</v>
      </c>
      <c r="D9">
        <v>19.45</v>
      </c>
    </row>
    <row r="10" spans="1:4" x14ac:dyDescent="0.25">
      <c r="A10" s="1">
        <v>18626</v>
      </c>
      <c r="B10">
        <v>5.9</v>
      </c>
      <c r="C10">
        <v>13.4</v>
      </c>
      <c r="D10">
        <v>20.43</v>
      </c>
    </row>
    <row r="11" spans="1:4" x14ac:dyDescent="0.25">
      <c r="A11" s="1">
        <v>18717</v>
      </c>
      <c r="B11">
        <v>9.3000000000000007</v>
      </c>
      <c r="C11">
        <v>10.6</v>
      </c>
      <c r="D11">
        <v>21.48</v>
      </c>
    </row>
    <row r="12" spans="1:4" x14ac:dyDescent="0.25">
      <c r="A12" s="1">
        <v>18808</v>
      </c>
      <c r="B12">
        <v>8.8000000000000007</v>
      </c>
      <c r="C12">
        <v>9.1999999999999993</v>
      </c>
      <c r="D12">
        <v>20.96</v>
      </c>
    </row>
    <row r="13" spans="1:4" x14ac:dyDescent="0.25">
      <c r="A13" s="1">
        <v>18899</v>
      </c>
      <c r="B13">
        <v>7</v>
      </c>
      <c r="C13">
        <v>7.3</v>
      </c>
      <c r="D13">
        <v>23.26</v>
      </c>
    </row>
    <row r="14" spans="1:4" x14ac:dyDescent="0.25">
      <c r="A14" s="1">
        <v>18993</v>
      </c>
      <c r="B14">
        <v>6</v>
      </c>
      <c r="C14">
        <v>5.5</v>
      </c>
      <c r="D14">
        <v>23.77</v>
      </c>
    </row>
    <row r="15" spans="1:4" x14ac:dyDescent="0.25">
      <c r="A15" s="1">
        <v>19084</v>
      </c>
      <c r="B15">
        <v>1.9</v>
      </c>
      <c r="C15">
        <v>5.2</v>
      </c>
      <c r="D15">
        <v>24.37</v>
      </c>
    </row>
    <row r="16" spans="1:4" x14ac:dyDescent="0.25">
      <c r="A16" s="1">
        <v>19175</v>
      </c>
      <c r="B16">
        <v>2.2999999999999998</v>
      </c>
      <c r="C16">
        <v>3.6</v>
      </c>
      <c r="D16">
        <v>24.96</v>
      </c>
    </row>
    <row r="17" spans="1:4" x14ac:dyDescent="0.25">
      <c r="A17" s="1">
        <v>19267</v>
      </c>
      <c r="B17">
        <v>2.2999999999999998</v>
      </c>
      <c r="C17">
        <v>2.2000000000000002</v>
      </c>
      <c r="D17">
        <v>24.54</v>
      </c>
    </row>
    <row r="18" spans="1:4" x14ac:dyDescent="0.25">
      <c r="A18" s="1">
        <v>19359</v>
      </c>
      <c r="B18">
        <v>0.8</v>
      </c>
      <c r="C18">
        <v>5.4</v>
      </c>
      <c r="D18">
        <v>26.57</v>
      </c>
    </row>
    <row r="19" spans="1:4" x14ac:dyDescent="0.25">
      <c r="A19" s="1">
        <v>19449</v>
      </c>
      <c r="B19">
        <v>1.1000000000000001</v>
      </c>
      <c r="C19">
        <v>6.2</v>
      </c>
      <c r="D19">
        <v>25.29</v>
      </c>
    </row>
    <row r="20" spans="1:4" x14ac:dyDescent="0.25">
      <c r="A20" s="1">
        <v>19540</v>
      </c>
      <c r="B20">
        <v>1.1000000000000001</v>
      </c>
      <c r="C20">
        <v>6.8</v>
      </c>
      <c r="D20">
        <v>24.14</v>
      </c>
    </row>
    <row r="21" spans="1:4" x14ac:dyDescent="0.25">
      <c r="A21" s="1">
        <v>19632</v>
      </c>
      <c r="B21">
        <v>0.7</v>
      </c>
      <c r="C21">
        <v>5.4</v>
      </c>
      <c r="D21">
        <v>23.35</v>
      </c>
    </row>
    <row r="22" spans="1:4" x14ac:dyDescent="0.25">
      <c r="A22" s="1">
        <v>19724</v>
      </c>
      <c r="B22">
        <v>0.7</v>
      </c>
      <c r="C22">
        <v>0.5</v>
      </c>
      <c r="D22">
        <v>24.81</v>
      </c>
    </row>
    <row r="23" spans="1:4" x14ac:dyDescent="0.25">
      <c r="A23" s="1">
        <v>19814</v>
      </c>
      <c r="B23">
        <v>1.1000000000000001</v>
      </c>
      <c r="C23">
        <v>-1.8</v>
      </c>
      <c r="D23">
        <v>26.94</v>
      </c>
    </row>
    <row r="24" spans="1:4" x14ac:dyDescent="0.25">
      <c r="A24" s="1">
        <v>19905</v>
      </c>
      <c r="B24">
        <v>0.4</v>
      </c>
      <c r="C24">
        <v>-2.4</v>
      </c>
      <c r="D24">
        <v>29.21</v>
      </c>
    </row>
    <row r="25" spans="1:4" x14ac:dyDescent="0.25">
      <c r="A25" s="1">
        <v>19997</v>
      </c>
      <c r="B25">
        <v>-0.4</v>
      </c>
      <c r="C25">
        <v>-0.8</v>
      </c>
      <c r="D25">
        <v>32.31</v>
      </c>
    </row>
    <row r="26" spans="1:4" x14ac:dyDescent="0.25">
      <c r="A26" s="1">
        <v>20089</v>
      </c>
      <c r="B26">
        <v>-0.7</v>
      </c>
      <c r="C26">
        <v>2.7</v>
      </c>
      <c r="D26">
        <v>35.979999999999997</v>
      </c>
    </row>
    <row r="27" spans="1:4" x14ac:dyDescent="0.25">
      <c r="A27" s="1">
        <v>20179</v>
      </c>
      <c r="B27">
        <v>-0.7</v>
      </c>
      <c r="C27">
        <v>6.2</v>
      </c>
      <c r="D27">
        <v>36.58</v>
      </c>
    </row>
    <row r="28" spans="1:4" x14ac:dyDescent="0.25">
      <c r="A28" s="1">
        <v>20270</v>
      </c>
      <c r="B28">
        <v>-0.7</v>
      </c>
      <c r="C28">
        <v>7.8</v>
      </c>
      <c r="D28">
        <v>41.03</v>
      </c>
    </row>
    <row r="29" spans="1:4" x14ac:dyDescent="0.25">
      <c r="A29" s="1">
        <v>20362</v>
      </c>
      <c r="B29">
        <v>0.4</v>
      </c>
      <c r="C29">
        <v>8</v>
      </c>
      <c r="D29">
        <v>43.67</v>
      </c>
    </row>
    <row r="30" spans="1:4" x14ac:dyDescent="0.25">
      <c r="A30" s="1">
        <v>20453</v>
      </c>
      <c r="B30">
        <v>0.4</v>
      </c>
      <c r="C30">
        <v>6.6</v>
      </c>
      <c r="D30">
        <v>45.48</v>
      </c>
    </row>
    <row r="31" spans="1:4" x14ac:dyDescent="0.25">
      <c r="A31" s="1">
        <v>20544</v>
      </c>
      <c r="B31">
        <v>0.4</v>
      </c>
      <c r="C31">
        <v>3.2</v>
      </c>
      <c r="D31">
        <v>48.48</v>
      </c>
    </row>
    <row r="32" spans="1:4" x14ac:dyDescent="0.25">
      <c r="A32" s="1">
        <v>20635</v>
      </c>
      <c r="B32">
        <v>1.9</v>
      </c>
      <c r="C32">
        <v>2.4</v>
      </c>
      <c r="D32">
        <v>46.97</v>
      </c>
    </row>
    <row r="33" spans="1:4" x14ac:dyDescent="0.25">
      <c r="A33" s="1">
        <v>20726</v>
      </c>
      <c r="B33">
        <v>1.9</v>
      </c>
      <c r="C33">
        <v>0.9</v>
      </c>
      <c r="D33">
        <v>45.35</v>
      </c>
    </row>
    <row r="34" spans="1:4" x14ac:dyDescent="0.25">
      <c r="A34" s="1">
        <v>20820</v>
      </c>
      <c r="B34">
        <v>3</v>
      </c>
      <c r="C34">
        <v>2</v>
      </c>
      <c r="D34">
        <v>46.67</v>
      </c>
    </row>
    <row r="35" spans="1:4" x14ac:dyDescent="0.25">
      <c r="A35" s="1">
        <v>20908</v>
      </c>
      <c r="B35">
        <v>3.7</v>
      </c>
      <c r="C35">
        <v>3.1</v>
      </c>
      <c r="D35">
        <v>44.11</v>
      </c>
    </row>
    <row r="36" spans="1:4" x14ac:dyDescent="0.25">
      <c r="A36" s="1">
        <v>20999</v>
      </c>
      <c r="B36">
        <v>3.3</v>
      </c>
      <c r="C36">
        <v>2</v>
      </c>
      <c r="D36">
        <v>47.37</v>
      </c>
    </row>
    <row r="37" spans="1:4" x14ac:dyDescent="0.25">
      <c r="A37" s="1">
        <v>21093</v>
      </c>
      <c r="B37">
        <v>3.3</v>
      </c>
      <c r="C37">
        <v>3.1</v>
      </c>
      <c r="D37">
        <v>42.42</v>
      </c>
    </row>
    <row r="38" spans="1:4" x14ac:dyDescent="0.25">
      <c r="A38" s="1">
        <v>21185</v>
      </c>
      <c r="B38">
        <v>2.9</v>
      </c>
      <c r="C38">
        <v>0.4</v>
      </c>
      <c r="D38">
        <v>39.99</v>
      </c>
    </row>
    <row r="39" spans="1:4" x14ac:dyDescent="0.25">
      <c r="A39" s="1">
        <v>21275</v>
      </c>
      <c r="B39">
        <v>3.6</v>
      </c>
      <c r="C39">
        <v>-2.9</v>
      </c>
      <c r="D39">
        <v>42.1</v>
      </c>
    </row>
    <row r="40" spans="1:4" x14ac:dyDescent="0.25">
      <c r="A40" s="1">
        <v>21366</v>
      </c>
      <c r="B40">
        <v>2.8</v>
      </c>
      <c r="C40">
        <v>-2</v>
      </c>
      <c r="D40">
        <v>45.24</v>
      </c>
    </row>
    <row r="41" spans="1:4" x14ac:dyDescent="0.25">
      <c r="A41" s="1">
        <v>21458</v>
      </c>
      <c r="B41">
        <v>2.1</v>
      </c>
      <c r="C41">
        <v>-0.7</v>
      </c>
      <c r="D41">
        <v>50.06</v>
      </c>
    </row>
    <row r="42" spans="1:4" x14ac:dyDescent="0.25">
      <c r="A42" s="1">
        <v>21550</v>
      </c>
      <c r="B42">
        <v>1.8</v>
      </c>
      <c r="C42">
        <v>2.7</v>
      </c>
      <c r="D42">
        <v>55.21</v>
      </c>
    </row>
    <row r="43" spans="1:4" x14ac:dyDescent="0.25">
      <c r="A43" s="1">
        <v>21640</v>
      </c>
      <c r="B43">
        <v>0.3</v>
      </c>
      <c r="C43">
        <v>7.4</v>
      </c>
      <c r="D43">
        <v>55.44</v>
      </c>
    </row>
    <row r="44" spans="1:4" x14ac:dyDescent="0.25">
      <c r="A44" s="1">
        <v>21731</v>
      </c>
      <c r="B44">
        <v>0.7</v>
      </c>
      <c r="C44">
        <v>9.1</v>
      </c>
      <c r="D44">
        <v>58.47</v>
      </c>
    </row>
    <row r="45" spans="1:4" x14ac:dyDescent="0.25">
      <c r="A45" s="1">
        <v>21823</v>
      </c>
      <c r="B45">
        <v>1.4</v>
      </c>
      <c r="C45">
        <v>6.7</v>
      </c>
      <c r="D45">
        <v>56.88</v>
      </c>
    </row>
    <row r="46" spans="1:4" x14ac:dyDescent="0.25">
      <c r="A46" s="1">
        <v>21915</v>
      </c>
      <c r="B46">
        <v>1.7</v>
      </c>
      <c r="C46">
        <v>4.5999999999999996</v>
      </c>
      <c r="D46">
        <v>59.89</v>
      </c>
    </row>
    <row r="47" spans="1:4" x14ac:dyDescent="0.25">
      <c r="A47" s="1">
        <v>22006</v>
      </c>
      <c r="B47">
        <v>1.7</v>
      </c>
      <c r="C47">
        <v>4.9000000000000004</v>
      </c>
      <c r="D47">
        <v>55.34</v>
      </c>
    </row>
    <row r="48" spans="1:4" x14ac:dyDescent="0.25">
      <c r="A48" s="1">
        <v>22097</v>
      </c>
      <c r="B48">
        <v>1.7</v>
      </c>
      <c r="C48">
        <v>2.1</v>
      </c>
      <c r="D48">
        <v>56.92</v>
      </c>
    </row>
    <row r="49" spans="1:4" x14ac:dyDescent="0.25">
      <c r="A49" s="1">
        <v>22189</v>
      </c>
      <c r="B49">
        <v>1</v>
      </c>
      <c r="C49">
        <v>2.5</v>
      </c>
      <c r="D49">
        <v>53.52</v>
      </c>
    </row>
    <row r="50" spans="1:4" x14ac:dyDescent="0.25">
      <c r="A50" s="1">
        <v>22280</v>
      </c>
      <c r="B50">
        <v>1.4</v>
      </c>
      <c r="C50">
        <v>0.9</v>
      </c>
      <c r="D50">
        <v>58.11</v>
      </c>
    </row>
    <row r="51" spans="1:4" x14ac:dyDescent="0.25">
      <c r="A51" s="1">
        <v>22371</v>
      </c>
      <c r="B51">
        <v>1.4</v>
      </c>
      <c r="C51">
        <v>-0.7</v>
      </c>
      <c r="D51">
        <v>65.06</v>
      </c>
    </row>
    <row r="52" spans="1:4" x14ac:dyDescent="0.25">
      <c r="A52" s="1">
        <v>22462</v>
      </c>
      <c r="B52">
        <v>0.7</v>
      </c>
      <c r="C52">
        <v>1.6</v>
      </c>
      <c r="D52">
        <v>64.64</v>
      </c>
    </row>
    <row r="53" spans="1:4" x14ac:dyDescent="0.25">
      <c r="A53" s="1">
        <v>22553</v>
      </c>
      <c r="B53">
        <v>1.4</v>
      </c>
      <c r="C53">
        <v>3</v>
      </c>
      <c r="D53">
        <v>66.73</v>
      </c>
    </row>
    <row r="54" spans="1:4" x14ac:dyDescent="0.25">
      <c r="A54" s="1">
        <v>22644</v>
      </c>
      <c r="B54">
        <v>0.7</v>
      </c>
      <c r="C54">
        <v>6.4</v>
      </c>
      <c r="D54">
        <v>71.55</v>
      </c>
    </row>
    <row r="55" spans="1:4" x14ac:dyDescent="0.25">
      <c r="A55" s="1">
        <v>22735</v>
      </c>
      <c r="B55">
        <v>1</v>
      </c>
      <c r="C55">
        <v>7.6</v>
      </c>
      <c r="D55">
        <v>69.55</v>
      </c>
    </row>
    <row r="56" spans="1:4" x14ac:dyDescent="0.25">
      <c r="A56" s="1">
        <v>22826</v>
      </c>
      <c r="B56">
        <v>1.3</v>
      </c>
      <c r="C56">
        <v>6.7</v>
      </c>
      <c r="D56">
        <v>54.75</v>
      </c>
    </row>
    <row r="57" spans="1:4" x14ac:dyDescent="0.25">
      <c r="A57" s="1">
        <v>22917</v>
      </c>
      <c r="B57">
        <v>1.3</v>
      </c>
      <c r="C57">
        <v>6</v>
      </c>
      <c r="D57">
        <v>56.27</v>
      </c>
    </row>
    <row r="58" spans="1:4" x14ac:dyDescent="0.25">
      <c r="A58" s="1">
        <v>23011</v>
      </c>
      <c r="B58">
        <v>1.3</v>
      </c>
      <c r="C58">
        <v>4.3</v>
      </c>
      <c r="D58">
        <v>63.1</v>
      </c>
    </row>
    <row r="59" spans="1:4" x14ac:dyDescent="0.25">
      <c r="A59" s="1">
        <v>23099</v>
      </c>
      <c r="B59">
        <v>1.3</v>
      </c>
      <c r="C59">
        <v>3.6</v>
      </c>
      <c r="D59">
        <v>66.569999999999993</v>
      </c>
    </row>
    <row r="60" spans="1:4" x14ac:dyDescent="0.25">
      <c r="A60" s="1">
        <v>23190</v>
      </c>
      <c r="B60">
        <v>1.3</v>
      </c>
      <c r="C60">
        <v>3.8</v>
      </c>
      <c r="D60">
        <v>69.37</v>
      </c>
    </row>
    <row r="61" spans="1:4" x14ac:dyDescent="0.25">
      <c r="A61" s="1">
        <v>23284</v>
      </c>
      <c r="B61">
        <v>1</v>
      </c>
      <c r="C61">
        <v>4.8</v>
      </c>
      <c r="D61">
        <v>71.7</v>
      </c>
    </row>
    <row r="62" spans="1:4" x14ac:dyDescent="0.25">
      <c r="A62" s="1">
        <v>23376</v>
      </c>
      <c r="B62">
        <v>1.6</v>
      </c>
      <c r="C62">
        <v>5.2</v>
      </c>
      <c r="D62">
        <v>75.02</v>
      </c>
    </row>
    <row r="63" spans="1:4" x14ac:dyDescent="0.25">
      <c r="A63" s="1">
        <v>23467</v>
      </c>
      <c r="B63">
        <v>1.3</v>
      </c>
      <c r="C63">
        <v>6.2</v>
      </c>
      <c r="D63">
        <v>78.98</v>
      </c>
    </row>
    <row r="64" spans="1:4" x14ac:dyDescent="0.25">
      <c r="A64" s="1">
        <v>23558</v>
      </c>
      <c r="B64">
        <v>1.3</v>
      </c>
      <c r="C64">
        <v>6.2</v>
      </c>
      <c r="D64">
        <v>81.69</v>
      </c>
    </row>
    <row r="65" spans="1:4" x14ac:dyDescent="0.25">
      <c r="A65" s="1">
        <v>23650</v>
      </c>
      <c r="B65">
        <v>1.3</v>
      </c>
      <c r="C65">
        <v>5.5</v>
      </c>
      <c r="D65">
        <v>84.18</v>
      </c>
    </row>
    <row r="66" spans="1:4" x14ac:dyDescent="0.25">
      <c r="A66" s="1">
        <v>23742</v>
      </c>
      <c r="B66">
        <v>1</v>
      </c>
      <c r="C66">
        <v>5.2</v>
      </c>
      <c r="D66">
        <v>84.75</v>
      </c>
    </row>
    <row r="67" spans="1:4" x14ac:dyDescent="0.25">
      <c r="A67" s="1">
        <v>23832</v>
      </c>
      <c r="B67">
        <v>1.3</v>
      </c>
      <c r="C67">
        <v>5.5</v>
      </c>
      <c r="D67">
        <v>86.16</v>
      </c>
    </row>
    <row r="68" spans="1:4" x14ac:dyDescent="0.25">
      <c r="A68" s="1">
        <v>23923</v>
      </c>
      <c r="B68">
        <v>1.9</v>
      </c>
      <c r="C68">
        <v>5.7</v>
      </c>
      <c r="D68">
        <v>84.12</v>
      </c>
    </row>
    <row r="69" spans="1:4" x14ac:dyDescent="0.25">
      <c r="A69" s="1">
        <v>24015</v>
      </c>
      <c r="B69">
        <v>1.6</v>
      </c>
      <c r="C69">
        <v>6.4</v>
      </c>
      <c r="D69">
        <v>89.96</v>
      </c>
    </row>
    <row r="70" spans="1:4" x14ac:dyDescent="0.25">
      <c r="A70" s="1">
        <v>24107</v>
      </c>
      <c r="B70">
        <v>1.9</v>
      </c>
      <c r="C70">
        <v>8.5</v>
      </c>
      <c r="D70">
        <v>92.43</v>
      </c>
    </row>
    <row r="71" spans="1:4" x14ac:dyDescent="0.25">
      <c r="A71" s="1">
        <v>24197</v>
      </c>
      <c r="B71">
        <v>2.6</v>
      </c>
      <c r="C71">
        <v>8.5</v>
      </c>
      <c r="D71">
        <v>89.23</v>
      </c>
    </row>
    <row r="72" spans="1:4" x14ac:dyDescent="0.25">
      <c r="A72" s="1">
        <v>24288</v>
      </c>
      <c r="B72">
        <v>2.5</v>
      </c>
      <c r="C72">
        <v>7.5</v>
      </c>
      <c r="D72">
        <v>84.74</v>
      </c>
    </row>
    <row r="73" spans="1:4" x14ac:dyDescent="0.25">
      <c r="A73" s="1">
        <v>24380</v>
      </c>
      <c r="B73">
        <v>3.5</v>
      </c>
      <c r="C73">
        <v>6</v>
      </c>
      <c r="D73">
        <v>76.56</v>
      </c>
    </row>
    <row r="74" spans="1:4" x14ac:dyDescent="0.25">
      <c r="A74" s="1">
        <v>24471</v>
      </c>
      <c r="B74">
        <v>3.5</v>
      </c>
      <c r="C74">
        <v>4.5</v>
      </c>
      <c r="D74">
        <v>80.33</v>
      </c>
    </row>
    <row r="75" spans="1:4" x14ac:dyDescent="0.25">
      <c r="A75" s="1">
        <v>24562</v>
      </c>
      <c r="B75">
        <v>2.8</v>
      </c>
      <c r="C75">
        <v>2.9</v>
      </c>
      <c r="D75">
        <v>90.2</v>
      </c>
    </row>
    <row r="76" spans="1:4" x14ac:dyDescent="0.25">
      <c r="A76" s="1">
        <v>24653</v>
      </c>
      <c r="B76">
        <v>2.8</v>
      </c>
      <c r="C76">
        <v>2.6</v>
      </c>
      <c r="D76">
        <v>90.64</v>
      </c>
    </row>
    <row r="77" spans="1:4" x14ac:dyDescent="0.25">
      <c r="A77" s="1">
        <v>24744</v>
      </c>
      <c r="B77">
        <v>2.8</v>
      </c>
      <c r="C77">
        <v>2.7</v>
      </c>
      <c r="D77">
        <v>96.71</v>
      </c>
    </row>
    <row r="78" spans="1:4" x14ac:dyDescent="0.25">
      <c r="A78" s="1">
        <v>24835</v>
      </c>
      <c r="B78">
        <v>3</v>
      </c>
      <c r="C78">
        <v>2.7</v>
      </c>
      <c r="D78">
        <v>96.47</v>
      </c>
    </row>
    <row r="79" spans="1:4" x14ac:dyDescent="0.25">
      <c r="A79" s="1">
        <v>24926</v>
      </c>
      <c r="B79">
        <v>3.9</v>
      </c>
      <c r="C79">
        <v>3.8</v>
      </c>
      <c r="D79">
        <v>90.2</v>
      </c>
    </row>
    <row r="80" spans="1:4" x14ac:dyDescent="0.25">
      <c r="A80" s="1">
        <v>25017</v>
      </c>
      <c r="B80">
        <v>4.2</v>
      </c>
      <c r="C80">
        <v>5.5</v>
      </c>
      <c r="D80">
        <v>99.58</v>
      </c>
    </row>
    <row r="81" spans="1:4" x14ac:dyDescent="0.25">
      <c r="A81" s="1">
        <v>25111</v>
      </c>
      <c r="B81">
        <v>4.5</v>
      </c>
      <c r="C81">
        <v>5.3</v>
      </c>
      <c r="D81">
        <v>102.67</v>
      </c>
    </row>
    <row r="82" spans="1:4" x14ac:dyDescent="0.25">
      <c r="A82" s="1">
        <v>25203</v>
      </c>
      <c r="B82">
        <v>4.7</v>
      </c>
      <c r="C82">
        <v>5</v>
      </c>
      <c r="D82">
        <v>103.86</v>
      </c>
    </row>
    <row r="83" spans="1:4" x14ac:dyDescent="0.25">
      <c r="A83" s="1">
        <v>25293</v>
      </c>
      <c r="B83">
        <v>5.2</v>
      </c>
      <c r="C83">
        <v>4.5</v>
      </c>
      <c r="D83">
        <v>101.51</v>
      </c>
    </row>
    <row r="84" spans="1:4" x14ac:dyDescent="0.25">
      <c r="A84" s="1">
        <v>25384</v>
      </c>
      <c r="B84">
        <v>5.5</v>
      </c>
      <c r="C84">
        <v>3.1</v>
      </c>
      <c r="D84">
        <v>97.71</v>
      </c>
    </row>
    <row r="85" spans="1:4" x14ac:dyDescent="0.25">
      <c r="A85" s="1">
        <v>25476</v>
      </c>
      <c r="B85">
        <v>5.7</v>
      </c>
      <c r="C85">
        <v>2.9</v>
      </c>
      <c r="D85">
        <v>93.12</v>
      </c>
    </row>
    <row r="86" spans="1:4" x14ac:dyDescent="0.25">
      <c r="A86" s="1">
        <v>25568</v>
      </c>
      <c r="B86">
        <v>6.2</v>
      </c>
      <c r="C86">
        <v>2</v>
      </c>
      <c r="D86">
        <v>92.06</v>
      </c>
    </row>
    <row r="87" spans="1:4" x14ac:dyDescent="0.25">
      <c r="A87" s="1">
        <v>25658</v>
      </c>
      <c r="B87">
        <v>5.8</v>
      </c>
      <c r="C87">
        <v>0.3</v>
      </c>
      <c r="D87">
        <v>89.63</v>
      </c>
    </row>
    <row r="88" spans="1:4" x14ac:dyDescent="0.25">
      <c r="A88" s="1">
        <v>25749</v>
      </c>
      <c r="B88">
        <v>6</v>
      </c>
      <c r="C88">
        <v>0.2</v>
      </c>
      <c r="D88">
        <v>72.72</v>
      </c>
    </row>
    <row r="89" spans="1:4" x14ac:dyDescent="0.25">
      <c r="A89" s="1">
        <v>25841</v>
      </c>
      <c r="B89">
        <v>5.7</v>
      </c>
      <c r="C89">
        <v>0.4</v>
      </c>
      <c r="D89">
        <v>84.21</v>
      </c>
    </row>
    <row r="90" spans="1:4" x14ac:dyDescent="0.25">
      <c r="A90" s="1">
        <v>25933</v>
      </c>
      <c r="B90">
        <v>5.6</v>
      </c>
      <c r="C90">
        <v>-0.2</v>
      </c>
      <c r="D90">
        <v>92.15</v>
      </c>
    </row>
    <row r="91" spans="1:4" x14ac:dyDescent="0.25">
      <c r="A91" s="1">
        <v>26023</v>
      </c>
      <c r="B91">
        <v>4.7</v>
      </c>
      <c r="C91">
        <v>2.7</v>
      </c>
      <c r="D91">
        <v>100.31</v>
      </c>
    </row>
    <row r="92" spans="1:4" x14ac:dyDescent="0.25">
      <c r="A92" s="1">
        <v>26114</v>
      </c>
      <c r="B92">
        <v>4.5999999999999996</v>
      </c>
      <c r="C92">
        <v>3.1</v>
      </c>
      <c r="D92">
        <v>99.7</v>
      </c>
    </row>
    <row r="93" spans="1:4" x14ac:dyDescent="0.25">
      <c r="A93" s="1">
        <v>26206</v>
      </c>
      <c r="B93">
        <v>4.0999999999999996</v>
      </c>
      <c r="C93">
        <v>3</v>
      </c>
      <c r="D93">
        <v>98.34</v>
      </c>
    </row>
    <row r="94" spans="1:4" x14ac:dyDescent="0.25">
      <c r="A94" s="1">
        <v>26298</v>
      </c>
      <c r="B94">
        <v>3.3</v>
      </c>
      <c r="C94">
        <v>4.4000000000000004</v>
      </c>
      <c r="D94">
        <v>102.09</v>
      </c>
    </row>
    <row r="95" spans="1:4" x14ac:dyDescent="0.25">
      <c r="A95" s="1">
        <v>26389</v>
      </c>
      <c r="B95">
        <v>3.5</v>
      </c>
      <c r="C95">
        <v>3.5</v>
      </c>
      <c r="D95">
        <v>107.2</v>
      </c>
    </row>
    <row r="96" spans="1:4" x14ac:dyDescent="0.25">
      <c r="A96" s="1">
        <v>26480</v>
      </c>
      <c r="B96">
        <v>2.7</v>
      </c>
      <c r="C96">
        <v>5.2</v>
      </c>
      <c r="D96">
        <v>107.14</v>
      </c>
    </row>
    <row r="97" spans="1:4" x14ac:dyDescent="0.25">
      <c r="A97" s="1">
        <v>26571</v>
      </c>
      <c r="B97">
        <v>3.2</v>
      </c>
      <c r="C97">
        <v>5.4</v>
      </c>
      <c r="D97">
        <v>110.55</v>
      </c>
    </row>
    <row r="98" spans="1:4" x14ac:dyDescent="0.25">
      <c r="A98" s="1">
        <v>26662</v>
      </c>
      <c r="B98">
        <v>3.4</v>
      </c>
      <c r="C98">
        <v>6.9</v>
      </c>
      <c r="D98">
        <v>118.05</v>
      </c>
    </row>
    <row r="99" spans="1:4" x14ac:dyDescent="0.25">
      <c r="A99" s="1">
        <v>26753</v>
      </c>
      <c r="B99">
        <v>4.5999999999999996</v>
      </c>
      <c r="C99">
        <v>7.6</v>
      </c>
      <c r="D99">
        <v>111.52</v>
      </c>
    </row>
    <row r="100" spans="1:4" x14ac:dyDescent="0.25">
      <c r="A100" s="1">
        <v>26844</v>
      </c>
      <c r="B100">
        <v>6</v>
      </c>
      <c r="C100">
        <v>6.3</v>
      </c>
      <c r="D100">
        <v>104.26</v>
      </c>
    </row>
    <row r="101" spans="1:4" x14ac:dyDescent="0.25">
      <c r="A101" s="1">
        <v>26935</v>
      </c>
      <c r="B101">
        <v>7.4</v>
      </c>
      <c r="C101">
        <v>4.8</v>
      </c>
      <c r="D101">
        <v>108.43</v>
      </c>
    </row>
    <row r="102" spans="1:4" x14ac:dyDescent="0.25">
      <c r="A102" s="1">
        <v>27029</v>
      </c>
      <c r="B102">
        <v>8.6999999999999993</v>
      </c>
      <c r="C102">
        <v>4</v>
      </c>
      <c r="D102">
        <v>97.55</v>
      </c>
    </row>
    <row r="103" spans="1:4" x14ac:dyDescent="0.25">
      <c r="A103" s="1">
        <v>27117</v>
      </c>
      <c r="B103">
        <v>10.4</v>
      </c>
      <c r="C103">
        <v>0.6</v>
      </c>
      <c r="D103">
        <v>93.98</v>
      </c>
    </row>
    <row r="104" spans="1:4" x14ac:dyDescent="0.25">
      <c r="A104" s="1">
        <v>27208</v>
      </c>
      <c r="B104">
        <v>10.9</v>
      </c>
      <c r="C104">
        <v>-0.2</v>
      </c>
      <c r="D104">
        <v>86</v>
      </c>
    </row>
    <row r="105" spans="1:4" x14ac:dyDescent="0.25">
      <c r="A105" s="1">
        <v>27302</v>
      </c>
      <c r="B105">
        <v>11.9</v>
      </c>
      <c r="C105">
        <v>-0.6</v>
      </c>
      <c r="D105">
        <v>63.54</v>
      </c>
    </row>
    <row r="106" spans="1:4" x14ac:dyDescent="0.25">
      <c r="A106" s="1">
        <v>27394</v>
      </c>
      <c r="B106">
        <v>12.3</v>
      </c>
      <c r="C106">
        <v>-1.9</v>
      </c>
      <c r="D106">
        <v>68.56</v>
      </c>
    </row>
    <row r="107" spans="1:4" x14ac:dyDescent="0.25">
      <c r="A107" s="1">
        <v>27484</v>
      </c>
      <c r="B107">
        <v>10.3</v>
      </c>
      <c r="C107">
        <v>-2.2999999999999998</v>
      </c>
      <c r="D107">
        <v>83.36</v>
      </c>
    </row>
    <row r="108" spans="1:4" x14ac:dyDescent="0.25">
      <c r="A108" s="1">
        <v>27575</v>
      </c>
      <c r="B108">
        <v>9.4</v>
      </c>
      <c r="C108">
        <v>-1.8</v>
      </c>
      <c r="D108">
        <v>95.19</v>
      </c>
    </row>
    <row r="109" spans="1:4" x14ac:dyDescent="0.25">
      <c r="A109" s="1">
        <v>27667</v>
      </c>
      <c r="B109">
        <v>7.9</v>
      </c>
      <c r="C109">
        <v>0.8</v>
      </c>
      <c r="D109">
        <v>83.87</v>
      </c>
    </row>
    <row r="110" spans="1:4" x14ac:dyDescent="0.25">
      <c r="A110" s="1">
        <v>27759</v>
      </c>
      <c r="B110">
        <v>6.9</v>
      </c>
      <c r="C110">
        <v>2.6</v>
      </c>
      <c r="D110">
        <v>90.19</v>
      </c>
    </row>
    <row r="111" spans="1:4" x14ac:dyDescent="0.25">
      <c r="A111" s="1">
        <v>27850</v>
      </c>
      <c r="B111">
        <v>6.1</v>
      </c>
      <c r="C111">
        <v>6.2</v>
      </c>
      <c r="D111">
        <v>102.77</v>
      </c>
    </row>
    <row r="112" spans="1:4" x14ac:dyDescent="0.25">
      <c r="A112" s="1">
        <v>27941</v>
      </c>
      <c r="B112">
        <v>6</v>
      </c>
      <c r="C112">
        <v>6.2</v>
      </c>
      <c r="D112">
        <v>104.28</v>
      </c>
    </row>
    <row r="113" spans="1:4" x14ac:dyDescent="0.25">
      <c r="A113" s="1">
        <v>28033</v>
      </c>
      <c r="B113">
        <v>5.5</v>
      </c>
      <c r="C113">
        <v>5</v>
      </c>
      <c r="D113">
        <v>105.24</v>
      </c>
    </row>
    <row r="114" spans="1:4" x14ac:dyDescent="0.25">
      <c r="A114" s="1">
        <v>28125</v>
      </c>
      <c r="B114">
        <v>4.9000000000000004</v>
      </c>
      <c r="C114">
        <v>4.3</v>
      </c>
      <c r="D114">
        <v>107.46</v>
      </c>
    </row>
    <row r="115" spans="1:4" x14ac:dyDescent="0.25">
      <c r="A115" s="1">
        <v>28215</v>
      </c>
      <c r="B115">
        <v>6.4</v>
      </c>
      <c r="C115">
        <v>3.2</v>
      </c>
      <c r="D115">
        <v>98.42</v>
      </c>
    </row>
    <row r="116" spans="1:4" x14ac:dyDescent="0.25">
      <c r="A116" s="1">
        <v>28306</v>
      </c>
      <c r="B116">
        <v>6.9</v>
      </c>
      <c r="C116">
        <v>4.5</v>
      </c>
      <c r="D116">
        <v>100.48</v>
      </c>
    </row>
    <row r="117" spans="1:4" x14ac:dyDescent="0.25">
      <c r="A117" s="1">
        <v>28398</v>
      </c>
      <c r="B117">
        <v>6.6</v>
      </c>
      <c r="C117">
        <v>5.8</v>
      </c>
      <c r="D117">
        <v>96.53</v>
      </c>
    </row>
    <row r="118" spans="1:4" x14ac:dyDescent="0.25">
      <c r="A118" s="1">
        <v>28489</v>
      </c>
      <c r="B118">
        <v>6.7</v>
      </c>
      <c r="C118">
        <v>5</v>
      </c>
      <c r="D118">
        <v>95.1</v>
      </c>
    </row>
    <row r="119" spans="1:4" x14ac:dyDescent="0.25">
      <c r="A119" s="1">
        <v>28580</v>
      </c>
      <c r="B119">
        <v>6.6</v>
      </c>
      <c r="C119">
        <v>4.0999999999999996</v>
      </c>
      <c r="D119">
        <v>89.21</v>
      </c>
    </row>
    <row r="120" spans="1:4" x14ac:dyDescent="0.25">
      <c r="A120" s="1">
        <v>28671</v>
      </c>
      <c r="B120">
        <v>7.4</v>
      </c>
      <c r="C120">
        <v>6.1</v>
      </c>
      <c r="D120">
        <v>95.53</v>
      </c>
    </row>
    <row r="121" spans="1:4" x14ac:dyDescent="0.25">
      <c r="A121" s="1">
        <v>28762</v>
      </c>
      <c r="B121">
        <v>8.3000000000000007</v>
      </c>
      <c r="C121">
        <v>5.2</v>
      </c>
      <c r="D121">
        <v>102.54</v>
      </c>
    </row>
    <row r="122" spans="1:4" x14ac:dyDescent="0.25">
      <c r="A122" s="1">
        <v>28853</v>
      </c>
      <c r="B122">
        <v>9</v>
      </c>
      <c r="C122">
        <v>6.7</v>
      </c>
      <c r="D122">
        <v>96.11</v>
      </c>
    </row>
    <row r="123" spans="1:4" x14ac:dyDescent="0.25">
      <c r="A123" s="1">
        <v>28944</v>
      </c>
      <c r="B123">
        <v>10.1</v>
      </c>
      <c r="C123">
        <v>6.5</v>
      </c>
      <c r="D123">
        <v>101.59</v>
      </c>
    </row>
    <row r="124" spans="1:4" x14ac:dyDescent="0.25">
      <c r="A124" s="1">
        <v>29035</v>
      </c>
      <c r="B124">
        <v>10.9</v>
      </c>
      <c r="C124">
        <v>2.7</v>
      </c>
      <c r="D124">
        <v>102.91</v>
      </c>
    </row>
    <row r="125" spans="1:4" x14ac:dyDescent="0.25">
      <c r="A125" s="1">
        <v>29126</v>
      </c>
      <c r="B125">
        <v>12.2</v>
      </c>
      <c r="C125">
        <v>2.4</v>
      </c>
      <c r="D125">
        <v>109.32</v>
      </c>
    </row>
    <row r="126" spans="1:4" x14ac:dyDescent="0.25">
      <c r="A126" s="1">
        <v>29220</v>
      </c>
      <c r="B126">
        <v>13.3</v>
      </c>
      <c r="C126">
        <v>1.3</v>
      </c>
      <c r="D126">
        <v>107.94</v>
      </c>
    </row>
    <row r="127" spans="1:4" x14ac:dyDescent="0.25">
      <c r="A127" s="1">
        <v>29311</v>
      </c>
      <c r="B127">
        <v>14.8</v>
      </c>
      <c r="C127">
        <v>1.4</v>
      </c>
      <c r="D127">
        <v>102.09</v>
      </c>
    </row>
    <row r="128" spans="1:4" x14ac:dyDescent="0.25">
      <c r="A128" s="1">
        <v>29402</v>
      </c>
      <c r="B128">
        <v>14.4</v>
      </c>
      <c r="C128">
        <v>-0.8</v>
      </c>
      <c r="D128">
        <v>114.24</v>
      </c>
    </row>
    <row r="129" spans="1:4" x14ac:dyDescent="0.25">
      <c r="A129" s="1">
        <v>29494</v>
      </c>
      <c r="B129">
        <v>12.6</v>
      </c>
      <c r="C129">
        <v>-1.6</v>
      </c>
      <c r="D129">
        <v>125.46</v>
      </c>
    </row>
    <row r="130" spans="1:4" x14ac:dyDescent="0.25">
      <c r="A130" s="1">
        <v>29586</v>
      </c>
      <c r="B130">
        <v>12.5</v>
      </c>
      <c r="C130">
        <v>0</v>
      </c>
      <c r="D130">
        <v>135.76</v>
      </c>
    </row>
    <row r="131" spans="1:4" x14ac:dyDescent="0.25">
      <c r="A131" s="1">
        <v>29676</v>
      </c>
      <c r="B131">
        <v>10.5</v>
      </c>
      <c r="C131">
        <v>1.6</v>
      </c>
      <c r="D131">
        <v>136</v>
      </c>
    </row>
    <row r="132" spans="1:4" x14ac:dyDescent="0.25">
      <c r="A132" s="1">
        <v>29767</v>
      </c>
      <c r="B132">
        <v>9.6</v>
      </c>
      <c r="C132">
        <v>3</v>
      </c>
      <c r="D132">
        <v>131.21</v>
      </c>
    </row>
    <row r="133" spans="1:4" x14ac:dyDescent="0.25">
      <c r="A133" s="1">
        <v>29859</v>
      </c>
      <c r="B133">
        <v>11</v>
      </c>
      <c r="C133">
        <v>4.3</v>
      </c>
      <c r="D133">
        <v>116.18</v>
      </c>
    </row>
    <row r="134" spans="1:4" x14ac:dyDescent="0.25">
      <c r="A134" s="1">
        <v>29951</v>
      </c>
      <c r="B134">
        <v>8.9</v>
      </c>
      <c r="C134">
        <v>1.3</v>
      </c>
      <c r="D134">
        <v>122.55</v>
      </c>
    </row>
    <row r="135" spans="1:4" x14ac:dyDescent="0.25">
      <c r="A135" s="1">
        <v>30041</v>
      </c>
      <c r="B135">
        <v>6.8</v>
      </c>
      <c r="C135">
        <v>-2.2000000000000002</v>
      </c>
      <c r="D135">
        <v>111.96</v>
      </c>
    </row>
    <row r="136" spans="1:4" x14ac:dyDescent="0.25">
      <c r="A136" s="1">
        <v>30132</v>
      </c>
      <c r="B136">
        <v>7.1</v>
      </c>
      <c r="C136">
        <v>-1</v>
      </c>
      <c r="D136">
        <v>109.61</v>
      </c>
    </row>
    <row r="137" spans="1:4" x14ac:dyDescent="0.25">
      <c r="A137" s="1">
        <v>30224</v>
      </c>
      <c r="B137">
        <v>5</v>
      </c>
      <c r="C137">
        <v>-2.6</v>
      </c>
      <c r="D137">
        <v>120.42</v>
      </c>
    </row>
    <row r="138" spans="1:4" x14ac:dyDescent="0.25">
      <c r="A138" s="1">
        <v>30316</v>
      </c>
      <c r="B138">
        <v>3.8</v>
      </c>
      <c r="C138">
        <v>-1.4</v>
      </c>
      <c r="D138">
        <v>140.63999999999999</v>
      </c>
    </row>
    <row r="139" spans="1:4" x14ac:dyDescent="0.25">
      <c r="A139" s="1">
        <v>30406</v>
      </c>
      <c r="B139">
        <v>3.6</v>
      </c>
      <c r="C139">
        <v>1.4</v>
      </c>
      <c r="D139">
        <v>152.96</v>
      </c>
    </row>
    <row r="140" spans="1:4" x14ac:dyDescent="0.25">
      <c r="A140" s="1">
        <v>30497</v>
      </c>
      <c r="B140">
        <v>2.6</v>
      </c>
      <c r="C140">
        <v>3.3</v>
      </c>
      <c r="D140">
        <v>168.11</v>
      </c>
    </row>
    <row r="141" spans="1:4" x14ac:dyDescent="0.25">
      <c r="A141" s="1">
        <v>30589</v>
      </c>
      <c r="B141">
        <v>2.9</v>
      </c>
      <c r="C141">
        <v>5.7</v>
      </c>
      <c r="D141">
        <v>166.07</v>
      </c>
    </row>
    <row r="142" spans="1:4" x14ac:dyDescent="0.25">
      <c r="A142" s="1">
        <v>30680</v>
      </c>
      <c r="B142">
        <v>3.8</v>
      </c>
      <c r="C142">
        <v>7.9</v>
      </c>
      <c r="D142">
        <v>164.93</v>
      </c>
    </row>
    <row r="143" spans="1:4" x14ac:dyDescent="0.25">
      <c r="A143" s="1">
        <v>30771</v>
      </c>
      <c r="B143">
        <v>4.8</v>
      </c>
      <c r="C143">
        <v>8.6</v>
      </c>
      <c r="D143">
        <v>159.18</v>
      </c>
    </row>
    <row r="144" spans="1:4" x14ac:dyDescent="0.25">
      <c r="A144" s="1">
        <v>30862</v>
      </c>
      <c r="B144">
        <v>4.2</v>
      </c>
      <c r="C144">
        <v>8</v>
      </c>
      <c r="D144">
        <v>153.18</v>
      </c>
    </row>
    <row r="145" spans="1:4" x14ac:dyDescent="0.25">
      <c r="A145" s="1">
        <v>30953</v>
      </c>
      <c r="B145">
        <v>4.3</v>
      </c>
      <c r="C145">
        <v>6.9</v>
      </c>
      <c r="D145">
        <v>166.1</v>
      </c>
    </row>
    <row r="146" spans="1:4" x14ac:dyDescent="0.25">
      <c r="A146" s="1">
        <v>31047</v>
      </c>
      <c r="B146">
        <v>3.9</v>
      </c>
      <c r="C146">
        <v>5.6</v>
      </c>
      <c r="D146">
        <v>167.24</v>
      </c>
    </row>
    <row r="147" spans="1:4" x14ac:dyDescent="0.25">
      <c r="A147" s="1">
        <v>31135</v>
      </c>
      <c r="B147">
        <v>3.7</v>
      </c>
      <c r="C147">
        <v>4.5999999999999996</v>
      </c>
      <c r="D147">
        <v>180.66</v>
      </c>
    </row>
    <row r="148" spans="1:4" x14ac:dyDescent="0.25">
      <c r="A148" s="1">
        <v>31226</v>
      </c>
      <c r="B148">
        <v>3.8</v>
      </c>
      <c r="C148">
        <v>3.7</v>
      </c>
      <c r="D148">
        <v>191.85</v>
      </c>
    </row>
    <row r="149" spans="1:4" x14ac:dyDescent="0.25">
      <c r="A149" s="1">
        <v>31320</v>
      </c>
      <c r="B149">
        <v>3.1</v>
      </c>
      <c r="C149">
        <v>4.3</v>
      </c>
      <c r="D149">
        <v>182.08</v>
      </c>
    </row>
    <row r="150" spans="1:4" x14ac:dyDescent="0.25">
      <c r="A150" s="1">
        <v>31412</v>
      </c>
      <c r="B150">
        <v>3.8</v>
      </c>
      <c r="C150">
        <v>4.2</v>
      </c>
      <c r="D150">
        <v>211.28</v>
      </c>
    </row>
    <row r="151" spans="1:4" x14ac:dyDescent="0.25">
      <c r="A151" s="1">
        <v>31502</v>
      </c>
      <c r="B151">
        <v>2.2999999999999998</v>
      </c>
      <c r="C151">
        <v>4.0999999999999996</v>
      </c>
      <c r="D151">
        <v>238.9</v>
      </c>
    </row>
    <row r="152" spans="1:4" x14ac:dyDescent="0.25">
      <c r="A152" s="1">
        <v>31593</v>
      </c>
      <c r="B152">
        <v>1.8</v>
      </c>
      <c r="C152">
        <v>3.7</v>
      </c>
      <c r="D152">
        <v>250.84</v>
      </c>
    </row>
    <row r="153" spans="1:4" x14ac:dyDescent="0.25">
      <c r="A153" s="1">
        <v>31685</v>
      </c>
      <c r="B153">
        <v>1.8</v>
      </c>
      <c r="C153">
        <v>3.1</v>
      </c>
      <c r="D153">
        <v>231.32</v>
      </c>
    </row>
    <row r="154" spans="1:4" x14ac:dyDescent="0.25">
      <c r="A154" s="1">
        <v>31777</v>
      </c>
      <c r="B154">
        <v>1.1000000000000001</v>
      </c>
      <c r="C154">
        <v>2.9</v>
      </c>
      <c r="D154">
        <v>242.17</v>
      </c>
    </row>
    <row r="155" spans="1:4" x14ac:dyDescent="0.25">
      <c r="A155" s="1">
        <v>31867</v>
      </c>
      <c r="B155">
        <v>3</v>
      </c>
      <c r="C155">
        <v>2.7</v>
      </c>
      <c r="D155">
        <v>291.7</v>
      </c>
    </row>
    <row r="156" spans="1:4" x14ac:dyDescent="0.25">
      <c r="A156" s="1">
        <v>31958</v>
      </c>
      <c r="B156">
        <v>3.7</v>
      </c>
      <c r="C156">
        <v>3.4</v>
      </c>
      <c r="D156">
        <v>304</v>
      </c>
    </row>
    <row r="157" spans="1:4" x14ac:dyDescent="0.25">
      <c r="A157" s="1">
        <v>32050</v>
      </c>
      <c r="B157">
        <v>4.4000000000000004</v>
      </c>
      <c r="C157">
        <v>3.3</v>
      </c>
      <c r="D157">
        <v>321.83</v>
      </c>
    </row>
    <row r="158" spans="1:4" x14ac:dyDescent="0.25">
      <c r="A158" s="1">
        <v>32142</v>
      </c>
      <c r="B158">
        <v>4.4000000000000004</v>
      </c>
      <c r="C158">
        <v>4.5</v>
      </c>
      <c r="D158">
        <v>247.08</v>
      </c>
    </row>
    <row r="159" spans="1:4" x14ac:dyDescent="0.25">
      <c r="A159" s="1">
        <v>32233</v>
      </c>
      <c r="B159">
        <v>3.9</v>
      </c>
      <c r="C159">
        <v>4.2</v>
      </c>
      <c r="D159">
        <v>258.89</v>
      </c>
    </row>
    <row r="160" spans="1:4" x14ac:dyDescent="0.25">
      <c r="A160" s="1">
        <v>32324</v>
      </c>
      <c r="B160">
        <v>4</v>
      </c>
      <c r="C160">
        <v>4.5</v>
      </c>
      <c r="D160">
        <v>273.5</v>
      </c>
    </row>
    <row r="161" spans="1:4" x14ac:dyDescent="0.25">
      <c r="A161" s="1">
        <v>32416</v>
      </c>
      <c r="B161">
        <v>4.2</v>
      </c>
      <c r="C161">
        <v>4.2</v>
      </c>
      <c r="D161">
        <v>271.91000000000003</v>
      </c>
    </row>
    <row r="162" spans="1:4" x14ac:dyDescent="0.25">
      <c r="A162" s="1">
        <v>32507</v>
      </c>
      <c r="B162">
        <v>4.4000000000000004</v>
      </c>
      <c r="C162">
        <v>3.8</v>
      </c>
      <c r="D162">
        <v>277.72000000000003</v>
      </c>
    </row>
    <row r="163" spans="1:4" x14ac:dyDescent="0.25">
      <c r="A163" s="1">
        <v>32598</v>
      </c>
      <c r="B163">
        <v>5</v>
      </c>
      <c r="C163">
        <v>4.3</v>
      </c>
      <c r="D163">
        <v>294.87</v>
      </c>
    </row>
    <row r="164" spans="1:4" x14ac:dyDescent="0.25">
      <c r="A164" s="1">
        <v>32689</v>
      </c>
      <c r="B164">
        <v>5.2</v>
      </c>
      <c r="C164">
        <v>3.7</v>
      </c>
      <c r="D164">
        <v>317.98</v>
      </c>
    </row>
    <row r="165" spans="1:4" x14ac:dyDescent="0.25">
      <c r="A165" s="1">
        <v>32780</v>
      </c>
      <c r="B165">
        <v>4.3</v>
      </c>
      <c r="C165">
        <v>3.9</v>
      </c>
      <c r="D165">
        <v>349.15</v>
      </c>
    </row>
    <row r="166" spans="1:4" x14ac:dyDescent="0.25">
      <c r="A166" s="1">
        <v>32871</v>
      </c>
      <c r="B166">
        <v>4.5999999999999996</v>
      </c>
      <c r="C166">
        <v>2.7</v>
      </c>
      <c r="D166">
        <v>353.4</v>
      </c>
    </row>
    <row r="167" spans="1:4" x14ac:dyDescent="0.25">
      <c r="A167" s="1">
        <v>32962</v>
      </c>
      <c r="B167">
        <v>5.2</v>
      </c>
      <c r="C167">
        <v>2.8</v>
      </c>
      <c r="D167">
        <v>339.94</v>
      </c>
    </row>
    <row r="168" spans="1:4" x14ac:dyDescent="0.25">
      <c r="A168" s="1">
        <v>33053</v>
      </c>
      <c r="B168">
        <v>4.7</v>
      </c>
      <c r="C168">
        <v>2.4</v>
      </c>
      <c r="D168">
        <v>358.02</v>
      </c>
    </row>
    <row r="169" spans="1:4" x14ac:dyDescent="0.25">
      <c r="A169" s="1">
        <v>33144</v>
      </c>
      <c r="B169">
        <v>6.2</v>
      </c>
      <c r="C169">
        <v>1.7</v>
      </c>
      <c r="D169">
        <v>306.05</v>
      </c>
    </row>
    <row r="170" spans="1:4" x14ac:dyDescent="0.25">
      <c r="A170" s="1">
        <v>33238</v>
      </c>
      <c r="B170">
        <v>6.1</v>
      </c>
      <c r="C170">
        <v>0.6</v>
      </c>
      <c r="D170">
        <v>330.22</v>
      </c>
    </row>
    <row r="171" spans="1:4" x14ac:dyDescent="0.25">
      <c r="A171" s="1">
        <v>33326</v>
      </c>
      <c r="B171">
        <v>4.9000000000000004</v>
      </c>
      <c r="C171">
        <v>-1</v>
      </c>
      <c r="D171">
        <v>375.22</v>
      </c>
    </row>
    <row r="172" spans="1:4" x14ac:dyDescent="0.25">
      <c r="A172" s="1">
        <v>33417</v>
      </c>
      <c r="B172">
        <v>4.7</v>
      </c>
      <c r="C172">
        <v>-0.5</v>
      </c>
      <c r="D172">
        <v>371.16</v>
      </c>
    </row>
    <row r="173" spans="1:4" x14ac:dyDescent="0.25">
      <c r="A173" s="1">
        <v>33511</v>
      </c>
      <c r="B173">
        <v>3.4</v>
      </c>
      <c r="C173">
        <v>-0.1</v>
      </c>
      <c r="D173">
        <v>387.86</v>
      </c>
    </row>
    <row r="174" spans="1:4" x14ac:dyDescent="0.25">
      <c r="A174" s="1">
        <v>33603</v>
      </c>
      <c r="B174">
        <v>3.1</v>
      </c>
      <c r="C174">
        <v>1.2</v>
      </c>
      <c r="D174">
        <v>417.09</v>
      </c>
    </row>
    <row r="175" spans="1:4" x14ac:dyDescent="0.25">
      <c r="A175" s="1">
        <v>33694</v>
      </c>
      <c r="B175">
        <v>3.2</v>
      </c>
      <c r="C175">
        <v>2.9</v>
      </c>
      <c r="D175">
        <v>403.69</v>
      </c>
    </row>
    <row r="176" spans="1:4" x14ac:dyDescent="0.25">
      <c r="A176" s="1">
        <v>33785</v>
      </c>
      <c r="B176">
        <v>3.1</v>
      </c>
      <c r="C176">
        <v>3.2</v>
      </c>
      <c r="D176">
        <v>408.14</v>
      </c>
    </row>
    <row r="177" spans="1:4" x14ac:dyDescent="0.25">
      <c r="A177" s="1">
        <v>33877</v>
      </c>
      <c r="B177">
        <v>3</v>
      </c>
      <c r="C177">
        <v>3.7</v>
      </c>
      <c r="D177">
        <v>417.8</v>
      </c>
    </row>
    <row r="178" spans="1:4" x14ac:dyDescent="0.25">
      <c r="A178" s="1">
        <v>33969</v>
      </c>
      <c r="B178">
        <v>2.9</v>
      </c>
      <c r="C178">
        <v>4.4000000000000004</v>
      </c>
      <c r="D178">
        <v>435.71</v>
      </c>
    </row>
    <row r="179" spans="1:4" x14ac:dyDescent="0.25">
      <c r="A179" s="1">
        <v>34059</v>
      </c>
      <c r="B179">
        <v>3.1</v>
      </c>
      <c r="C179">
        <v>3.3</v>
      </c>
      <c r="D179">
        <v>451.67</v>
      </c>
    </row>
    <row r="180" spans="1:4" x14ac:dyDescent="0.25">
      <c r="A180" s="1">
        <v>34150</v>
      </c>
      <c r="B180">
        <v>3</v>
      </c>
      <c r="C180">
        <v>2.8</v>
      </c>
      <c r="D180">
        <v>450.53</v>
      </c>
    </row>
    <row r="181" spans="1:4" x14ac:dyDescent="0.25">
      <c r="A181" s="1">
        <v>34242</v>
      </c>
      <c r="B181">
        <v>2.7</v>
      </c>
      <c r="C181">
        <v>2.2999999999999998</v>
      </c>
      <c r="D181">
        <v>458.93</v>
      </c>
    </row>
    <row r="182" spans="1:4" x14ac:dyDescent="0.25">
      <c r="A182" s="1">
        <v>34334</v>
      </c>
      <c r="B182">
        <v>2.7</v>
      </c>
      <c r="C182">
        <v>2.6</v>
      </c>
      <c r="D182">
        <v>466.45</v>
      </c>
    </row>
    <row r="183" spans="1:4" x14ac:dyDescent="0.25">
      <c r="A183" s="1">
        <v>34424</v>
      </c>
      <c r="B183">
        <v>2.5</v>
      </c>
      <c r="C183">
        <v>3.4</v>
      </c>
      <c r="D183">
        <v>445.77</v>
      </c>
    </row>
    <row r="184" spans="1:4" x14ac:dyDescent="0.25">
      <c r="A184" s="1">
        <v>34515</v>
      </c>
      <c r="B184">
        <v>2.5</v>
      </c>
      <c r="C184">
        <v>4.2</v>
      </c>
      <c r="D184">
        <v>444.27</v>
      </c>
    </row>
    <row r="185" spans="1:4" x14ac:dyDescent="0.25">
      <c r="A185" s="1">
        <v>34607</v>
      </c>
      <c r="B185">
        <v>3</v>
      </c>
      <c r="C185">
        <v>4.3</v>
      </c>
      <c r="D185">
        <v>462.69</v>
      </c>
    </row>
    <row r="186" spans="1:4" x14ac:dyDescent="0.25">
      <c r="A186" s="1">
        <v>34698</v>
      </c>
      <c r="B186">
        <v>2.7</v>
      </c>
      <c r="C186">
        <v>4.0999999999999996</v>
      </c>
      <c r="D186">
        <v>459.27</v>
      </c>
    </row>
    <row r="187" spans="1:4" x14ac:dyDescent="0.25">
      <c r="A187" s="1">
        <v>34789</v>
      </c>
      <c r="B187">
        <v>2.9</v>
      </c>
      <c r="C187">
        <v>3.5</v>
      </c>
      <c r="D187">
        <v>500.71</v>
      </c>
    </row>
    <row r="188" spans="1:4" x14ac:dyDescent="0.25">
      <c r="A188" s="1">
        <v>34880</v>
      </c>
      <c r="B188">
        <v>3</v>
      </c>
      <c r="C188">
        <v>2.4</v>
      </c>
      <c r="D188">
        <v>544.75</v>
      </c>
    </row>
    <row r="189" spans="1:4" x14ac:dyDescent="0.25">
      <c r="A189" s="1">
        <v>34971</v>
      </c>
      <c r="B189">
        <v>2.5</v>
      </c>
      <c r="C189">
        <v>2.7</v>
      </c>
      <c r="D189">
        <v>584.41</v>
      </c>
    </row>
    <row r="190" spans="1:4" x14ac:dyDescent="0.25">
      <c r="A190" s="1">
        <v>35062</v>
      </c>
      <c r="B190">
        <v>2.5</v>
      </c>
      <c r="C190">
        <v>2.2000000000000002</v>
      </c>
      <c r="D190">
        <v>615.92999999999995</v>
      </c>
    </row>
    <row r="191" spans="1:4" x14ac:dyDescent="0.25">
      <c r="A191" s="1">
        <v>35153</v>
      </c>
      <c r="B191">
        <v>2.8</v>
      </c>
      <c r="C191">
        <v>2.6</v>
      </c>
      <c r="D191">
        <v>645.5</v>
      </c>
    </row>
    <row r="192" spans="1:4" x14ac:dyDescent="0.25">
      <c r="A192" s="1">
        <v>35244</v>
      </c>
      <c r="B192">
        <v>2.8</v>
      </c>
      <c r="C192">
        <v>4</v>
      </c>
      <c r="D192">
        <v>670.63</v>
      </c>
    </row>
    <row r="193" spans="1:4" x14ac:dyDescent="0.25">
      <c r="A193" s="1">
        <v>35338</v>
      </c>
      <c r="B193">
        <v>3</v>
      </c>
      <c r="C193">
        <v>4.0999999999999996</v>
      </c>
      <c r="D193">
        <v>687.31</v>
      </c>
    </row>
    <row r="194" spans="1:4" x14ac:dyDescent="0.25">
      <c r="A194" s="1">
        <v>35430</v>
      </c>
      <c r="B194">
        <v>3.3</v>
      </c>
      <c r="C194">
        <v>4.4000000000000004</v>
      </c>
      <c r="D194">
        <v>740.74</v>
      </c>
    </row>
    <row r="195" spans="1:4" x14ac:dyDescent="0.25">
      <c r="A195" s="1">
        <v>35520</v>
      </c>
      <c r="B195">
        <v>2.8</v>
      </c>
      <c r="C195">
        <v>4.3</v>
      </c>
      <c r="D195">
        <v>757.12</v>
      </c>
    </row>
    <row r="196" spans="1:4" x14ac:dyDescent="0.25">
      <c r="A196" s="1">
        <v>35611</v>
      </c>
      <c r="B196">
        <v>2.2999999999999998</v>
      </c>
      <c r="C196">
        <v>4.3</v>
      </c>
      <c r="D196">
        <v>885.14</v>
      </c>
    </row>
    <row r="197" spans="1:4" x14ac:dyDescent="0.25">
      <c r="A197" s="1">
        <v>35703</v>
      </c>
      <c r="B197">
        <v>2.2000000000000002</v>
      </c>
      <c r="C197">
        <v>4.7</v>
      </c>
      <c r="D197">
        <v>947.28</v>
      </c>
    </row>
    <row r="198" spans="1:4" x14ac:dyDescent="0.25">
      <c r="A198" s="1">
        <v>35795</v>
      </c>
      <c r="B198">
        <v>1.7</v>
      </c>
      <c r="C198">
        <v>4.5</v>
      </c>
      <c r="D198">
        <v>970.43</v>
      </c>
    </row>
    <row r="199" spans="1:4" x14ac:dyDescent="0.25">
      <c r="A199" s="1">
        <v>35885</v>
      </c>
      <c r="B199">
        <v>1.4</v>
      </c>
      <c r="C199">
        <v>4.9000000000000004</v>
      </c>
      <c r="D199">
        <v>1101.75</v>
      </c>
    </row>
    <row r="200" spans="1:4" x14ac:dyDescent="0.25">
      <c r="A200" s="1">
        <v>35976</v>
      </c>
      <c r="B200">
        <v>1.7</v>
      </c>
      <c r="C200">
        <v>4.0999999999999996</v>
      </c>
      <c r="D200">
        <v>1133.8399999999999</v>
      </c>
    </row>
    <row r="201" spans="1:4" x14ac:dyDescent="0.25">
      <c r="A201" s="1">
        <v>36068</v>
      </c>
      <c r="B201">
        <v>1.5</v>
      </c>
      <c r="C201">
        <v>4.0999999999999996</v>
      </c>
      <c r="D201">
        <v>1017.01</v>
      </c>
    </row>
    <row r="202" spans="1:4" x14ac:dyDescent="0.25">
      <c r="A202" s="1">
        <v>36160</v>
      </c>
      <c r="B202">
        <v>1.6</v>
      </c>
      <c r="C202">
        <v>4.9000000000000004</v>
      </c>
      <c r="D202">
        <v>1229.23</v>
      </c>
    </row>
    <row r="203" spans="1:4" x14ac:dyDescent="0.25">
      <c r="A203" s="1">
        <v>36250</v>
      </c>
      <c r="B203">
        <v>1.7</v>
      </c>
      <c r="C203">
        <v>4.8</v>
      </c>
      <c r="D203">
        <v>1286.3699999999999</v>
      </c>
    </row>
    <row r="204" spans="1:4" x14ac:dyDescent="0.25">
      <c r="A204" s="1">
        <v>36341</v>
      </c>
      <c r="B204">
        <v>2</v>
      </c>
      <c r="C204">
        <v>4.7</v>
      </c>
      <c r="D204">
        <v>1372.71</v>
      </c>
    </row>
    <row r="205" spans="1:4" x14ac:dyDescent="0.25">
      <c r="A205" s="1">
        <v>36433</v>
      </c>
      <c r="B205">
        <v>2.6</v>
      </c>
      <c r="C205">
        <v>4.8</v>
      </c>
      <c r="D205">
        <v>1282.71</v>
      </c>
    </row>
    <row r="206" spans="1:4" x14ac:dyDescent="0.25">
      <c r="A206" s="1">
        <v>36525</v>
      </c>
      <c r="B206">
        <v>2.7</v>
      </c>
      <c r="C206">
        <v>4.8</v>
      </c>
      <c r="D206">
        <v>1469.25</v>
      </c>
    </row>
    <row r="207" spans="1:4" x14ac:dyDescent="0.25">
      <c r="A207" s="1">
        <v>36616</v>
      </c>
      <c r="B207">
        <v>3.8</v>
      </c>
      <c r="C207">
        <v>4.2</v>
      </c>
      <c r="D207">
        <v>1498.58</v>
      </c>
    </row>
    <row r="208" spans="1:4" x14ac:dyDescent="0.25">
      <c r="A208" s="1">
        <v>36707</v>
      </c>
      <c r="B208">
        <v>3.7</v>
      </c>
      <c r="C208">
        <v>5.2</v>
      </c>
      <c r="D208">
        <v>1454.6</v>
      </c>
    </row>
    <row r="209" spans="1:4" x14ac:dyDescent="0.25">
      <c r="A209" s="1">
        <v>36798</v>
      </c>
      <c r="B209">
        <v>3.5</v>
      </c>
      <c r="C209">
        <v>4</v>
      </c>
      <c r="D209">
        <v>1436.51</v>
      </c>
    </row>
    <row r="210" spans="1:4" x14ac:dyDescent="0.25">
      <c r="A210" s="1">
        <v>36889</v>
      </c>
      <c r="B210">
        <v>3.4</v>
      </c>
      <c r="C210">
        <v>2.9</v>
      </c>
      <c r="D210">
        <v>1320.28</v>
      </c>
    </row>
    <row r="211" spans="1:4" x14ac:dyDescent="0.25">
      <c r="A211" s="1">
        <v>36980</v>
      </c>
      <c r="B211">
        <v>2.9</v>
      </c>
      <c r="C211">
        <v>2.2000000000000002</v>
      </c>
      <c r="D211">
        <v>1160.33</v>
      </c>
    </row>
    <row r="212" spans="1:4" x14ac:dyDescent="0.25">
      <c r="A212" s="1">
        <v>37071</v>
      </c>
      <c r="B212">
        <v>3.2</v>
      </c>
      <c r="C212">
        <v>1</v>
      </c>
      <c r="D212">
        <v>1224.42</v>
      </c>
    </row>
    <row r="213" spans="1:4" x14ac:dyDescent="0.25">
      <c r="A213" s="1">
        <v>37162</v>
      </c>
      <c r="B213">
        <v>2.6</v>
      </c>
      <c r="C213">
        <v>0.5</v>
      </c>
      <c r="D213">
        <v>1040.94</v>
      </c>
    </row>
    <row r="214" spans="1:4" x14ac:dyDescent="0.25">
      <c r="A214" s="1">
        <v>37256</v>
      </c>
      <c r="B214">
        <v>1.6</v>
      </c>
      <c r="C214">
        <v>0.2</v>
      </c>
      <c r="D214">
        <v>1148.08</v>
      </c>
    </row>
    <row r="215" spans="1:4" x14ac:dyDescent="0.25">
      <c r="A215" s="1">
        <v>37344</v>
      </c>
      <c r="B215">
        <v>1.5</v>
      </c>
      <c r="C215">
        <v>1.3</v>
      </c>
      <c r="D215">
        <v>1147.3900000000001</v>
      </c>
    </row>
    <row r="216" spans="1:4" x14ac:dyDescent="0.25">
      <c r="A216" s="1">
        <v>37435</v>
      </c>
      <c r="B216">
        <v>1.1000000000000001</v>
      </c>
      <c r="C216">
        <v>1.3</v>
      </c>
      <c r="D216">
        <v>989.81</v>
      </c>
    </row>
    <row r="217" spans="1:4" x14ac:dyDescent="0.25">
      <c r="A217" s="1">
        <v>37529</v>
      </c>
      <c r="B217">
        <v>1.5</v>
      </c>
      <c r="C217">
        <v>2.1</v>
      </c>
      <c r="D217">
        <v>815.28</v>
      </c>
    </row>
    <row r="218" spans="1:4" x14ac:dyDescent="0.25">
      <c r="A218" s="1">
        <v>37621</v>
      </c>
      <c r="B218">
        <v>2.4</v>
      </c>
      <c r="C218">
        <v>2</v>
      </c>
      <c r="D218">
        <v>879.82</v>
      </c>
    </row>
    <row r="219" spans="1:4" x14ac:dyDescent="0.25">
      <c r="A219" s="1">
        <v>37711</v>
      </c>
      <c r="B219">
        <v>3</v>
      </c>
      <c r="C219">
        <v>1.7</v>
      </c>
      <c r="D219">
        <v>848.18</v>
      </c>
    </row>
    <row r="220" spans="1:4" x14ac:dyDescent="0.25">
      <c r="A220" s="1">
        <v>37802</v>
      </c>
      <c r="B220">
        <v>2.1</v>
      </c>
      <c r="C220">
        <v>2</v>
      </c>
      <c r="D220">
        <v>974.5</v>
      </c>
    </row>
    <row r="221" spans="1:4" x14ac:dyDescent="0.25">
      <c r="A221" s="1">
        <v>37894</v>
      </c>
      <c r="B221">
        <v>2.2999999999999998</v>
      </c>
      <c r="C221">
        <v>3.2</v>
      </c>
      <c r="D221">
        <v>995.97</v>
      </c>
    </row>
    <row r="222" spans="1:4" x14ac:dyDescent="0.25">
      <c r="A222" s="1">
        <v>37986</v>
      </c>
      <c r="B222">
        <v>1.9</v>
      </c>
      <c r="C222">
        <v>4.3</v>
      </c>
      <c r="D222">
        <v>1111.92</v>
      </c>
    </row>
    <row r="223" spans="1:4" x14ac:dyDescent="0.25">
      <c r="A223" s="1">
        <v>38077</v>
      </c>
      <c r="B223">
        <v>1.7</v>
      </c>
      <c r="C223">
        <v>4.3</v>
      </c>
      <c r="D223">
        <v>1126.21</v>
      </c>
    </row>
    <row r="224" spans="1:4" x14ac:dyDescent="0.25">
      <c r="A224" s="1">
        <v>38168</v>
      </c>
      <c r="B224">
        <v>3.3</v>
      </c>
      <c r="C224">
        <v>4.2</v>
      </c>
      <c r="D224">
        <v>1140.8399999999999</v>
      </c>
    </row>
    <row r="225" spans="1:4" x14ac:dyDescent="0.25">
      <c r="A225" s="1">
        <v>38260</v>
      </c>
      <c r="B225">
        <v>2.5</v>
      </c>
      <c r="C225">
        <v>3.5</v>
      </c>
      <c r="D225">
        <v>1114.58</v>
      </c>
    </row>
    <row r="226" spans="1:4" x14ac:dyDescent="0.25">
      <c r="A226" s="1">
        <v>38352</v>
      </c>
      <c r="B226">
        <v>3.3</v>
      </c>
      <c r="C226">
        <v>3.4</v>
      </c>
      <c r="D226">
        <v>1211.92</v>
      </c>
    </row>
    <row r="227" spans="1:4" x14ac:dyDescent="0.25">
      <c r="A227" s="1">
        <v>38442</v>
      </c>
      <c r="B227">
        <v>3.1</v>
      </c>
      <c r="C227">
        <v>3.9</v>
      </c>
      <c r="D227">
        <v>1180.5899999999999</v>
      </c>
    </row>
    <row r="228" spans="1:4" x14ac:dyDescent="0.25">
      <c r="A228" s="1">
        <v>38533</v>
      </c>
      <c r="B228">
        <v>2.5</v>
      </c>
      <c r="C228">
        <v>3.6</v>
      </c>
      <c r="D228">
        <v>1191.33</v>
      </c>
    </row>
    <row r="229" spans="1:4" x14ac:dyDescent="0.25">
      <c r="A229" s="1">
        <v>38625</v>
      </c>
      <c r="B229">
        <v>4.7</v>
      </c>
      <c r="C229">
        <v>3.4</v>
      </c>
      <c r="D229">
        <v>1228.81</v>
      </c>
    </row>
    <row r="230" spans="1:4" x14ac:dyDescent="0.25">
      <c r="A230" s="1">
        <v>38716</v>
      </c>
      <c r="B230">
        <v>3.4</v>
      </c>
      <c r="C230">
        <v>3</v>
      </c>
      <c r="D230">
        <v>1248.29</v>
      </c>
    </row>
    <row r="231" spans="1:4" x14ac:dyDescent="0.25">
      <c r="A231" s="1">
        <v>38807</v>
      </c>
      <c r="B231">
        <v>3.4</v>
      </c>
      <c r="C231">
        <v>3.2</v>
      </c>
      <c r="D231">
        <v>1294.83</v>
      </c>
    </row>
    <row r="232" spans="1:4" x14ac:dyDescent="0.25">
      <c r="A232" s="1">
        <v>38898</v>
      </c>
      <c r="B232">
        <v>4.3</v>
      </c>
      <c r="C232">
        <v>3</v>
      </c>
      <c r="D232">
        <v>1270.2</v>
      </c>
    </row>
    <row r="233" spans="1:4" x14ac:dyDescent="0.25">
      <c r="A233" s="1">
        <v>38989</v>
      </c>
      <c r="B233">
        <v>2.1</v>
      </c>
      <c r="C233">
        <v>2.2999999999999998</v>
      </c>
      <c r="D233">
        <v>1335.85</v>
      </c>
    </row>
    <row r="234" spans="1:4" x14ac:dyDescent="0.25">
      <c r="A234" s="1">
        <v>39080</v>
      </c>
      <c r="B234">
        <v>2.5</v>
      </c>
      <c r="C234">
        <v>2.6</v>
      </c>
      <c r="D234">
        <v>1418.3</v>
      </c>
    </row>
    <row r="235" spans="1:4" x14ac:dyDescent="0.25">
      <c r="A235" s="1">
        <v>39171</v>
      </c>
      <c r="B235">
        <v>2.8</v>
      </c>
      <c r="C235">
        <v>1.6</v>
      </c>
      <c r="D235">
        <v>1420.86</v>
      </c>
    </row>
    <row r="236" spans="1:4" x14ac:dyDescent="0.25">
      <c r="A236" s="1">
        <v>39262</v>
      </c>
      <c r="B236">
        <v>2.7</v>
      </c>
      <c r="C236">
        <v>1.9</v>
      </c>
      <c r="D236">
        <v>1503.35</v>
      </c>
    </row>
    <row r="237" spans="1:4" x14ac:dyDescent="0.25">
      <c r="A237" s="1">
        <v>39353</v>
      </c>
      <c r="B237">
        <v>2.8</v>
      </c>
      <c r="C237">
        <v>2.4</v>
      </c>
      <c r="D237">
        <v>1526.75</v>
      </c>
    </row>
    <row r="238" spans="1:4" x14ac:dyDescent="0.25">
      <c r="A238" s="1">
        <v>39447</v>
      </c>
      <c r="B238">
        <v>4.0999999999999996</v>
      </c>
      <c r="C238">
        <v>2.1</v>
      </c>
      <c r="D238">
        <v>1468.36</v>
      </c>
    </row>
    <row r="239" spans="1:4" x14ac:dyDescent="0.25">
      <c r="A239" s="1">
        <v>39538</v>
      </c>
      <c r="B239">
        <v>4</v>
      </c>
      <c r="C239">
        <v>1.4</v>
      </c>
      <c r="D239">
        <v>1322.7</v>
      </c>
    </row>
    <row r="240" spans="1:4" x14ac:dyDescent="0.25">
      <c r="A240" s="1">
        <v>39629</v>
      </c>
      <c r="B240">
        <v>5</v>
      </c>
      <c r="C240">
        <v>1.4</v>
      </c>
      <c r="D240">
        <v>1280</v>
      </c>
    </row>
    <row r="241" spans="1:4" x14ac:dyDescent="0.25">
      <c r="A241" s="1">
        <v>39721</v>
      </c>
      <c r="B241">
        <v>4.9000000000000004</v>
      </c>
      <c r="C241">
        <v>0.3</v>
      </c>
      <c r="D241">
        <v>1166.3599999999999</v>
      </c>
    </row>
    <row r="242" spans="1:4" x14ac:dyDescent="0.25">
      <c r="A242" s="1">
        <v>39813</v>
      </c>
      <c r="B242">
        <v>0.1</v>
      </c>
      <c r="C242">
        <v>-2.5</v>
      </c>
      <c r="D242">
        <v>903.25</v>
      </c>
    </row>
    <row r="243" spans="1:4" x14ac:dyDescent="0.25">
      <c r="A243" s="1">
        <v>39903</v>
      </c>
      <c r="B243">
        <v>-0.4</v>
      </c>
      <c r="C243">
        <v>-3.2</v>
      </c>
      <c r="D243">
        <v>797.87</v>
      </c>
    </row>
    <row r="244" spans="1:4" x14ac:dyDescent="0.25">
      <c r="A244" s="1">
        <v>39994</v>
      </c>
      <c r="B244">
        <v>-1.4</v>
      </c>
      <c r="C244">
        <v>-4</v>
      </c>
      <c r="D244">
        <v>919.32</v>
      </c>
    </row>
    <row r="245" spans="1:4" x14ac:dyDescent="0.25">
      <c r="A245" s="1">
        <v>40086</v>
      </c>
      <c r="B245">
        <v>-1.3</v>
      </c>
      <c r="C245">
        <v>-3.1</v>
      </c>
      <c r="D245">
        <v>1057.08</v>
      </c>
    </row>
    <row r="246" spans="1:4" x14ac:dyDescent="0.25">
      <c r="A246" s="1">
        <v>40178</v>
      </c>
      <c r="B246">
        <v>2.7</v>
      </c>
      <c r="C246">
        <v>0.1</v>
      </c>
      <c r="D246">
        <v>1115.0999999999999</v>
      </c>
    </row>
    <row r="247" spans="1:4" x14ac:dyDescent="0.25">
      <c r="A247" s="1">
        <v>40268</v>
      </c>
      <c r="B247">
        <v>2.2999999999999998</v>
      </c>
      <c r="C247">
        <v>1.7</v>
      </c>
      <c r="D247">
        <v>1169.43</v>
      </c>
    </row>
    <row r="248" spans="1:4" x14ac:dyDescent="0.25">
      <c r="A248" s="1">
        <v>40359</v>
      </c>
      <c r="B248">
        <v>1.1000000000000001</v>
      </c>
      <c r="C248">
        <v>2.9</v>
      </c>
      <c r="D248">
        <v>1030.71</v>
      </c>
    </row>
    <row r="249" spans="1:4" x14ac:dyDescent="0.25">
      <c r="A249" s="1">
        <v>40451</v>
      </c>
      <c r="B249">
        <v>1.1000000000000001</v>
      </c>
      <c r="C249">
        <v>3.3</v>
      </c>
      <c r="D249">
        <v>1141.2</v>
      </c>
    </row>
    <row r="250" spans="1:4" x14ac:dyDescent="0.25">
      <c r="A250" s="1">
        <v>40543</v>
      </c>
      <c r="B250">
        <v>1.5</v>
      </c>
      <c r="C250">
        <v>2.8</v>
      </c>
      <c r="D250">
        <v>1257.6400000000001</v>
      </c>
    </row>
    <row r="251" spans="1:4" x14ac:dyDescent="0.25">
      <c r="A251" s="1">
        <v>40633</v>
      </c>
      <c r="B251">
        <v>2.7</v>
      </c>
      <c r="C251">
        <v>2</v>
      </c>
      <c r="D251">
        <v>1325.83</v>
      </c>
    </row>
    <row r="252" spans="1:4" x14ac:dyDescent="0.25">
      <c r="A252" s="1">
        <v>40724</v>
      </c>
      <c r="B252">
        <v>3.6</v>
      </c>
      <c r="C252">
        <v>1.7</v>
      </c>
      <c r="D252">
        <v>1320.64</v>
      </c>
    </row>
    <row r="253" spans="1:4" x14ac:dyDescent="0.25">
      <c r="A253" s="1">
        <v>40816</v>
      </c>
      <c r="B253">
        <v>3.9</v>
      </c>
      <c r="C253">
        <v>0.9</v>
      </c>
      <c r="D253">
        <v>1131.42</v>
      </c>
    </row>
    <row r="254" spans="1:4" x14ac:dyDescent="0.25">
      <c r="A254" s="1">
        <v>40907</v>
      </c>
      <c r="B254">
        <v>3</v>
      </c>
      <c r="C254">
        <v>1.5</v>
      </c>
      <c r="D254">
        <v>1257.6099999999999</v>
      </c>
    </row>
    <row r="255" spans="1:4" x14ac:dyDescent="0.25">
      <c r="A255" s="1">
        <v>40998</v>
      </c>
      <c r="B255">
        <v>2.7</v>
      </c>
      <c r="C255">
        <v>2.6</v>
      </c>
      <c r="D255">
        <v>1408.47</v>
      </c>
    </row>
    <row r="256" spans="1:4" x14ac:dyDescent="0.25">
      <c r="A256" s="1">
        <v>41089</v>
      </c>
      <c r="B256">
        <v>1.7</v>
      </c>
      <c r="C256">
        <v>2.4</v>
      </c>
      <c r="D256">
        <v>1362.16</v>
      </c>
    </row>
    <row r="257" spans="1:4" x14ac:dyDescent="0.25">
      <c r="A257" s="1">
        <v>41180</v>
      </c>
      <c r="B257">
        <v>2</v>
      </c>
      <c r="C257">
        <v>2.6</v>
      </c>
      <c r="D257">
        <v>1440.67</v>
      </c>
    </row>
    <row r="258" spans="1:4" x14ac:dyDescent="0.25">
      <c r="A258" s="1">
        <v>41274</v>
      </c>
      <c r="B258">
        <v>1.7</v>
      </c>
      <c r="C258">
        <v>1.6</v>
      </c>
      <c r="D258">
        <v>1426.19</v>
      </c>
    </row>
    <row r="259" spans="1:4" x14ac:dyDescent="0.25">
      <c r="A259" s="1">
        <v>41362</v>
      </c>
      <c r="B259">
        <v>1.5</v>
      </c>
      <c r="C259">
        <v>1.7</v>
      </c>
      <c r="D259">
        <v>1569.19</v>
      </c>
    </row>
    <row r="260" spans="1:4" x14ac:dyDescent="0.25">
      <c r="A260" s="1">
        <v>41453</v>
      </c>
      <c r="B260">
        <v>1.8</v>
      </c>
      <c r="C260">
        <v>1.5</v>
      </c>
      <c r="D260">
        <v>1606.28</v>
      </c>
    </row>
    <row r="261" spans="1:4" x14ac:dyDescent="0.25">
      <c r="A261" s="1">
        <v>41547</v>
      </c>
      <c r="B261">
        <v>1.2</v>
      </c>
      <c r="C261">
        <v>2.2000000000000002</v>
      </c>
      <c r="D261">
        <v>1681.55</v>
      </c>
    </row>
    <row r="262" spans="1:4" x14ac:dyDescent="0.25">
      <c r="A262" s="1">
        <v>41639</v>
      </c>
      <c r="B262">
        <v>1.5</v>
      </c>
      <c r="C262">
        <v>3</v>
      </c>
      <c r="D262">
        <v>1848.36</v>
      </c>
    </row>
    <row r="263" spans="1:4" x14ac:dyDescent="0.25">
      <c r="A263" s="1">
        <v>41729</v>
      </c>
      <c r="B263">
        <v>1.5</v>
      </c>
      <c r="C263">
        <v>1.7</v>
      </c>
      <c r="D263">
        <v>1872.34</v>
      </c>
    </row>
    <row r="264" spans="1:4" x14ac:dyDescent="0.25">
      <c r="A264" s="1">
        <v>41820</v>
      </c>
      <c r="B264">
        <v>2.1</v>
      </c>
      <c r="C264">
        <v>2.7</v>
      </c>
      <c r="D264">
        <v>1960.23</v>
      </c>
    </row>
    <row r="265" spans="1:4" x14ac:dyDescent="0.25">
      <c r="A265" s="1">
        <v>41912</v>
      </c>
      <c r="B265">
        <v>1.7</v>
      </c>
      <c r="C265">
        <v>3.1</v>
      </c>
      <c r="D265">
        <v>1972.29</v>
      </c>
    </row>
    <row r="266" spans="1:4" x14ac:dyDescent="0.25">
      <c r="A266" s="1">
        <v>42004</v>
      </c>
      <c r="B266">
        <v>0.8</v>
      </c>
      <c r="C266">
        <v>2.7</v>
      </c>
      <c r="D266">
        <v>2058.9</v>
      </c>
    </row>
    <row r="267" spans="1:4" x14ac:dyDescent="0.25">
      <c r="A267" s="1">
        <v>42094</v>
      </c>
      <c r="B267">
        <v>-0.1</v>
      </c>
      <c r="C267">
        <v>4</v>
      </c>
      <c r="D267">
        <v>2067.89</v>
      </c>
    </row>
    <row r="268" spans="1:4" x14ac:dyDescent="0.25">
      <c r="A268" s="1">
        <v>42185</v>
      </c>
      <c r="B268">
        <v>0.1</v>
      </c>
      <c r="C268">
        <v>3.3</v>
      </c>
      <c r="D268">
        <v>2063.11</v>
      </c>
    </row>
    <row r="269" spans="1:4" x14ac:dyDescent="0.25">
      <c r="A269" s="1">
        <v>42277</v>
      </c>
      <c r="B269">
        <v>0</v>
      </c>
      <c r="C269">
        <v>2.4</v>
      </c>
      <c r="D269">
        <v>1920.03</v>
      </c>
    </row>
    <row r="270" spans="1:4" x14ac:dyDescent="0.25">
      <c r="A270" s="1">
        <v>42369</v>
      </c>
      <c r="B270">
        <v>0.7</v>
      </c>
      <c r="C270">
        <v>2.1</v>
      </c>
      <c r="D270">
        <v>2043.94</v>
      </c>
    </row>
    <row r="271" spans="1:4" x14ac:dyDescent="0.25">
      <c r="A271" s="1">
        <v>42460</v>
      </c>
      <c r="B271">
        <v>0.9</v>
      </c>
      <c r="C271">
        <v>1.8</v>
      </c>
      <c r="D271">
        <v>2059.7399999999998</v>
      </c>
    </row>
    <row r="272" spans="1:4" x14ac:dyDescent="0.25">
      <c r="A272" s="1">
        <v>42551</v>
      </c>
      <c r="B272">
        <v>1</v>
      </c>
      <c r="C272">
        <v>1.5</v>
      </c>
      <c r="D272">
        <v>2098.86</v>
      </c>
    </row>
    <row r="273" spans="1:4" x14ac:dyDescent="0.25">
      <c r="A273" s="1">
        <v>42643</v>
      </c>
      <c r="B273">
        <v>1.5</v>
      </c>
      <c r="C273">
        <v>1.8</v>
      </c>
      <c r="D273">
        <v>2168.27</v>
      </c>
    </row>
    <row r="274" spans="1:4" x14ac:dyDescent="0.25">
      <c r="A274" s="1">
        <v>42734</v>
      </c>
      <c r="B274">
        <v>2.1</v>
      </c>
      <c r="C274">
        <v>2.2000000000000002</v>
      </c>
      <c r="D274">
        <v>2238.83</v>
      </c>
    </row>
    <row r="275" spans="1:4" x14ac:dyDescent="0.25">
      <c r="A275" s="1">
        <v>42825</v>
      </c>
      <c r="B275">
        <v>2.4</v>
      </c>
      <c r="C275">
        <v>2.1</v>
      </c>
      <c r="D275">
        <v>2362.7199999999998</v>
      </c>
    </row>
    <row r="276" spans="1:4" x14ac:dyDescent="0.25">
      <c r="A276" s="1">
        <v>42916</v>
      </c>
      <c r="B276">
        <v>1.6</v>
      </c>
      <c r="C276">
        <v>2.2999999999999998</v>
      </c>
      <c r="D276">
        <v>2423.41</v>
      </c>
    </row>
    <row r="277" spans="1:4" x14ac:dyDescent="0.25">
      <c r="A277" s="1">
        <v>43007</v>
      </c>
      <c r="B277">
        <v>2.2000000000000002</v>
      </c>
      <c r="C277">
        <v>2.4</v>
      </c>
      <c r="D277">
        <v>2519.36</v>
      </c>
    </row>
    <row r="278" spans="1:4" x14ac:dyDescent="0.25">
      <c r="A278" s="1">
        <v>43098</v>
      </c>
      <c r="B278">
        <v>2.1</v>
      </c>
      <c r="C278">
        <v>3</v>
      </c>
      <c r="D278">
        <v>2673.61</v>
      </c>
    </row>
    <row r="279" spans="1:4" x14ac:dyDescent="0.25">
      <c r="A279" s="1">
        <v>43189</v>
      </c>
      <c r="B279">
        <v>2.4</v>
      </c>
      <c r="C279">
        <v>3.3</v>
      </c>
      <c r="D279">
        <v>2640.87</v>
      </c>
    </row>
    <row r="280" spans="1:4" x14ac:dyDescent="0.25">
      <c r="A280" s="1">
        <v>43280</v>
      </c>
      <c r="B280">
        <v>2.9</v>
      </c>
      <c r="C280">
        <v>3.3</v>
      </c>
      <c r="D280">
        <v>2718.37</v>
      </c>
    </row>
    <row r="281" spans="1:4" x14ac:dyDescent="0.25">
      <c r="A281" s="1">
        <v>43371</v>
      </c>
      <c r="B281">
        <v>2.2999999999999998</v>
      </c>
      <c r="C281">
        <v>3.1</v>
      </c>
      <c r="D281">
        <v>2913.98</v>
      </c>
    </row>
    <row r="282" spans="1:4" x14ac:dyDescent="0.25">
      <c r="A282" s="1">
        <v>43465</v>
      </c>
      <c r="B282">
        <v>1.9</v>
      </c>
      <c r="C282">
        <v>2.1</v>
      </c>
      <c r="D282">
        <v>2506.85</v>
      </c>
    </row>
    <row r="283" spans="1:4" x14ac:dyDescent="0.25">
      <c r="A283" s="1">
        <v>43553</v>
      </c>
      <c r="B283">
        <v>1.9</v>
      </c>
      <c r="C283">
        <v>1.9</v>
      </c>
      <c r="D283">
        <v>2834.4</v>
      </c>
    </row>
    <row r="284" spans="1:4" x14ac:dyDescent="0.25">
      <c r="A284" s="1">
        <v>43644</v>
      </c>
      <c r="B284">
        <v>1.6</v>
      </c>
      <c r="C284">
        <v>2.2000000000000002</v>
      </c>
      <c r="D284">
        <v>2941.76</v>
      </c>
    </row>
    <row r="285" spans="1:4" x14ac:dyDescent="0.25">
      <c r="A285" s="1">
        <v>43738</v>
      </c>
      <c r="B285">
        <v>1.7</v>
      </c>
      <c r="C285">
        <v>2.7</v>
      </c>
      <c r="D285">
        <v>2976.74</v>
      </c>
    </row>
    <row r="286" spans="1:4" x14ac:dyDescent="0.25">
      <c r="A286" s="1">
        <v>43830</v>
      </c>
      <c r="B286">
        <v>2.2999999999999998</v>
      </c>
      <c r="C286">
        <v>3.2</v>
      </c>
      <c r="D286">
        <v>3230.78</v>
      </c>
    </row>
    <row r="287" spans="1:4" x14ac:dyDescent="0.25">
      <c r="A287" s="1">
        <v>43921</v>
      </c>
      <c r="B287">
        <v>1.5</v>
      </c>
      <c r="C287">
        <v>1.2</v>
      </c>
      <c r="D287">
        <v>2584.59</v>
      </c>
    </row>
    <row r="288" spans="1:4" x14ac:dyDescent="0.25">
      <c r="A288" s="1">
        <v>44012</v>
      </c>
      <c r="B288">
        <v>0.6</v>
      </c>
      <c r="C288">
        <v>-7.5</v>
      </c>
      <c r="D288">
        <v>3100.29</v>
      </c>
    </row>
    <row r="289" spans="1:4" x14ac:dyDescent="0.25">
      <c r="A289" s="1">
        <v>44104</v>
      </c>
      <c r="B289">
        <v>1.4</v>
      </c>
      <c r="C289">
        <v>-1.5</v>
      </c>
      <c r="D289">
        <v>3363</v>
      </c>
    </row>
    <row r="290" spans="1:4" x14ac:dyDescent="0.25">
      <c r="A290" s="1">
        <v>44196</v>
      </c>
      <c r="B290">
        <v>1.4</v>
      </c>
      <c r="C290">
        <v>-1.1000000000000001</v>
      </c>
      <c r="D290">
        <v>3756.07</v>
      </c>
    </row>
    <row r="291" spans="1:4" x14ac:dyDescent="0.25">
      <c r="A291" s="1">
        <v>44286</v>
      </c>
      <c r="B291">
        <v>2.6</v>
      </c>
      <c r="C291">
        <v>1.6</v>
      </c>
      <c r="D291">
        <v>3972.89</v>
      </c>
    </row>
    <row r="292" spans="1:4" x14ac:dyDescent="0.25">
      <c r="A292" s="1">
        <v>44377</v>
      </c>
      <c r="B292">
        <v>5.4</v>
      </c>
      <c r="C292">
        <v>11.9</v>
      </c>
      <c r="D292">
        <v>4297.5</v>
      </c>
    </row>
    <row r="293" spans="1:4" x14ac:dyDescent="0.25">
      <c r="A293" s="1">
        <v>44469</v>
      </c>
      <c r="B293">
        <v>5.4</v>
      </c>
      <c r="C293">
        <v>4.7</v>
      </c>
      <c r="D293">
        <v>4307.54</v>
      </c>
    </row>
    <row r="294" spans="1:4" x14ac:dyDescent="0.25">
      <c r="A294" s="1">
        <v>44561</v>
      </c>
      <c r="B294">
        <v>7</v>
      </c>
      <c r="C294">
        <v>5.4</v>
      </c>
      <c r="D294">
        <v>4766.18</v>
      </c>
    </row>
    <row r="295" spans="1:4" x14ac:dyDescent="0.25">
      <c r="A295" s="1">
        <v>44651</v>
      </c>
      <c r="B295">
        <v>8.5</v>
      </c>
      <c r="C295">
        <v>3.6</v>
      </c>
      <c r="D295">
        <v>4530.41</v>
      </c>
    </row>
    <row r="296" spans="1:4" x14ac:dyDescent="0.25">
      <c r="A296" s="1">
        <v>44742</v>
      </c>
      <c r="B296">
        <v>9.1</v>
      </c>
      <c r="C296">
        <v>1.9</v>
      </c>
      <c r="D296">
        <v>3785.38</v>
      </c>
    </row>
    <row r="297" spans="1:4" x14ac:dyDescent="0.25">
      <c r="A297" s="1">
        <v>44834</v>
      </c>
      <c r="B297">
        <v>8.1999999999999993</v>
      </c>
      <c r="C297">
        <v>1.7</v>
      </c>
      <c r="D297">
        <v>3585.62</v>
      </c>
    </row>
    <row r="298" spans="1:4" x14ac:dyDescent="0.25">
      <c r="A298" s="1">
        <v>44925</v>
      </c>
      <c r="B298">
        <v>6.5</v>
      </c>
      <c r="C298">
        <v>0.7</v>
      </c>
      <c r="D298">
        <v>3839.5</v>
      </c>
    </row>
    <row r="299" spans="1:4" x14ac:dyDescent="0.25">
      <c r="A299" s="1">
        <v>45016</v>
      </c>
      <c r="B299">
        <v>5</v>
      </c>
      <c r="C299">
        <v>1.7</v>
      </c>
      <c r="D299">
        <v>4109.3100000000004</v>
      </c>
    </row>
    <row r="300" spans="1:4" x14ac:dyDescent="0.25">
      <c r="A300" s="1">
        <v>45107</v>
      </c>
      <c r="B300">
        <v>3</v>
      </c>
      <c r="C300">
        <v>2.4</v>
      </c>
      <c r="D300">
        <v>4450.38</v>
      </c>
    </row>
    <row r="301" spans="1:4" x14ac:dyDescent="0.25">
      <c r="A301" s="1">
        <v>45198</v>
      </c>
      <c r="B301">
        <v>3.7</v>
      </c>
      <c r="C301">
        <v>2.9</v>
      </c>
      <c r="D301">
        <v>4288.05</v>
      </c>
    </row>
    <row r="302" spans="1:4" x14ac:dyDescent="0.25">
      <c r="A302" s="1">
        <v>45289</v>
      </c>
      <c r="B302">
        <v>3.4</v>
      </c>
      <c r="C302">
        <v>3.1</v>
      </c>
      <c r="D302">
        <v>4769.83</v>
      </c>
    </row>
    <row r="303" spans="1:4" x14ac:dyDescent="0.25">
      <c r="A303" s="1">
        <v>45380</v>
      </c>
      <c r="B303">
        <v>3.5</v>
      </c>
      <c r="C303">
        <v>2.9</v>
      </c>
      <c r="D303">
        <v>5254.35</v>
      </c>
    </row>
    <row r="304" spans="1:4" x14ac:dyDescent="0.25">
      <c r="A304" s="1">
        <v>45471</v>
      </c>
      <c r="B304">
        <v>3</v>
      </c>
      <c r="C304">
        <v>2.9</v>
      </c>
      <c r="D304">
        <v>5460.48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Aviya Zilbershtein</dc:creator>
  <cp:lastModifiedBy>Aviya Zilbershtein</cp:lastModifiedBy>
  <dcterms:created xsi:type="dcterms:W3CDTF">2024-07-12T17:07:18Z</dcterms:created>
  <dcterms:modified xsi:type="dcterms:W3CDTF">2024-07-14T07:59:33Z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