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Li\Desktop\Ara\GD\BCCE301 Cooperative Education Project\Acdamic Folder\"/>
    </mc:Choice>
  </mc:AlternateContent>
  <xr:revisionPtr revIDLastSave="0" documentId="13_ncr:1_{042EF70F-7706-4ED8-BEE9-E134BDA1AB05}" xr6:coauthVersionLast="45" xr6:coauthVersionMax="45" xr10:uidLastSave="{00000000-0000-0000-0000-000000000000}"/>
  <bookViews>
    <workbookView xWindow="-14243" yWindow="1590" windowWidth="21601" windowHeight="11475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41" i="1" l="1"/>
  <c r="C21" i="1"/>
  <c r="C42" i="1" l="1"/>
  <c r="E7" i="1"/>
  <c r="E8" i="1" s="1"/>
  <c r="E9" i="1" s="1"/>
  <c r="E10" i="1" s="1"/>
  <c r="E11" i="1" s="1"/>
  <c r="E12" i="1" s="1"/>
  <c r="D28" i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27" i="1" l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13" i="1"/>
  <c r="E14" i="1" s="1"/>
  <c r="E15" i="1" s="1"/>
  <c r="E16" i="1" s="1"/>
  <c r="E17" i="1" s="1"/>
  <c r="E18" i="1" s="1"/>
  <c r="E19" i="1" s="1"/>
  <c r="E20" i="1" s="1"/>
</calcChain>
</file>

<file path=xl/sharedStrings.xml><?xml version="1.0" encoding="utf-8"?>
<sst xmlns="http://schemas.openxmlformats.org/spreadsheetml/2006/main" count="58" uniqueCount="46">
  <si>
    <t>Burndown Chart</t>
  </si>
  <si>
    <t>Planned</t>
  </si>
  <si>
    <t>Actual</t>
  </si>
  <si>
    <t>Academic Burndown</t>
  </si>
  <si>
    <t>Weekly Meetings (Hours)</t>
  </si>
  <si>
    <t>Week</t>
  </si>
  <si>
    <t>Actual Hours</t>
  </si>
  <si>
    <t>Planned Hours</t>
  </si>
  <si>
    <t>Hours per week</t>
  </si>
  <si>
    <t>Remaining hours</t>
  </si>
  <si>
    <t>Industry Burndown</t>
  </si>
  <si>
    <t>Remaining Hours</t>
  </si>
  <si>
    <t>Total Industry Hours:</t>
  </si>
  <si>
    <t>Total Academic Hours:</t>
  </si>
  <si>
    <t>Total Hours:</t>
  </si>
  <si>
    <t>2020 Calendar</t>
  </si>
  <si>
    <t>Monday</t>
  </si>
  <si>
    <t>Tuesday</t>
  </si>
  <si>
    <t>Wednesday</t>
  </si>
  <si>
    <t>Thursday</t>
  </si>
  <si>
    <t>Friday</t>
  </si>
  <si>
    <t>Sat</t>
  </si>
  <si>
    <t>Sun</t>
  </si>
  <si>
    <t xml:space="preserve"> </t>
  </si>
  <si>
    <t>July</t>
  </si>
  <si>
    <t>Start of Semester Two</t>
  </si>
  <si>
    <t>August</t>
  </si>
  <si>
    <t>September</t>
  </si>
  <si>
    <t>Spring Graduation</t>
  </si>
  <si>
    <t>Sth Canterbury Ann.</t>
  </si>
  <si>
    <t>HALF WAY REPORT</t>
  </si>
  <si>
    <t>October</t>
  </si>
  <si>
    <t>L</t>
  </si>
  <si>
    <t>November</t>
  </si>
  <si>
    <t>Canterbury Ann.</t>
  </si>
  <si>
    <t>Study Week</t>
  </si>
  <si>
    <t>Exam Week</t>
  </si>
  <si>
    <t>Panel presentation</t>
  </si>
  <si>
    <t>DUE DAY</t>
  </si>
  <si>
    <t>December</t>
  </si>
  <si>
    <t>Emerge Event</t>
  </si>
  <si>
    <t>Examiners Meeting</t>
  </si>
  <si>
    <t>Ara closes 3pm</t>
  </si>
  <si>
    <t>C</t>
  </si>
  <si>
    <t>B</t>
  </si>
  <si>
    <t>Project 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</si>
</sst>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9"/>
      <name val="Times New Roman"/>
      <family val="1"/>
    </font>
    <font>
      <sz val="9"/>
      <name val="Arial"/>
      <family val="2"/>
    </font>
    <font>
      <sz val="10"/>
      <name val="Geneva"/>
      <family val="2"/>
    </font>
    <font>
      <b/>
      <sz val="9"/>
      <name val="Arial Narrow"/>
      <family val="2"/>
    </font>
    <font>
      <sz val="7"/>
      <name val="Arial"/>
      <family val="2"/>
    </font>
    <font>
      <b/>
      <sz val="9"/>
      <color theme="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Down">
        <bgColor theme="9" tint="0.59999389629810485"/>
      </patternFill>
    </fill>
    <fill>
      <patternFill patternType="solid">
        <fgColor indexed="65"/>
        <bgColor indexed="64"/>
      </patternFill>
    </fill>
    <fill>
      <patternFill patternType="lightDown"/>
    </fill>
    <fill>
      <patternFill patternType="solid">
        <fgColor rgb="FF92D050"/>
        <bgColor indexed="64"/>
      </patternFill>
    </fill>
    <fill>
      <patternFill patternType="lightDown">
        <bgColor rgb="FF92D05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gray0625">
        <bgColor theme="9" tint="0.59999389629810485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1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13" xfId="0" applyBorder="1" applyAlignment="1">
      <alignment horizontal="right"/>
    </xf>
    <xf numFmtId="0" fontId="0" fillId="0" borderId="14" xfId="0" applyBorder="1"/>
    <xf numFmtId="0" fontId="0" fillId="0" borderId="3" xfId="0" applyBorder="1"/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2" xfId="0" applyBorder="1"/>
    <xf numFmtId="0" fontId="4" fillId="0" borderId="0" xfId="0" applyFont="1"/>
    <xf numFmtId="0" fontId="4" fillId="2" borderId="19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2" xfId="0" applyFont="1" applyFill="1" applyBorder="1"/>
    <xf numFmtId="0" fontId="4" fillId="3" borderId="5" xfId="0" applyFont="1" applyFill="1" applyBorder="1" applyAlignment="1">
      <alignment horizontal="left" vertical="top" wrapText="1"/>
    </xf>
    <xf numFmtId="0" fontId="6" fillId="3" borderId="6" xfId="1" applyFont="1" applyFill="1" applyBorder="1" applyAlignment="1">
      <alignment horizontal="left"/>
    </xf>
    <xf numFmtId="0" fontId="4" fillId="3" borderId="3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4" borderId="12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0" xfId="0" applyFont="1" applyFill="1"/>
    <xf numFmtId="0" fontId="7" fillId="3" borderId="12" xfId="0" applyFont="1" applyFill="1" applyBorder="1"/>
    <xf numFmtId="0" fontId="4" fillId="3" borderId="12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left" vertical="top" wrapText="1"/>
    </xf>
    <xf numFmtId="0" fontId="7" fillId="6" borderId="12" xfId="0" applyFont="1" applyFill="1" applyBorder="1"/>
    <xf numFmtId="0" fontId="4" fillId="7" borderId="3" xfId="0" applyFont="1" applyFill="1" applyBorder="1" applyAlignment="1">
      <alignment horizontal="center" vertical="center" wrapText="1"/>
    </xf>
    <xf numFmtId="0" fontId="4" fillId="6" borderId="5" xfId="0" applyFont="1" applyFill="1" applyBorder="1"/>
    <xf numFmtId="0" fontId="4" fillId="6" borderId="12" xfId="0" applyFont="1" applyFill="1" applyBorder="1"/>
    <xf numFmtId="0" fontId="4" fillId="8" borderId="5" xfId="0" applyFont="1" applyFill="1" applyBorder="1"/>
    <xf numFmtId="0" fontId="4" fillId="8" borderId="12" xfId="0" applyFont="1" applyFill="1" applyBorder="1"/>
    <xf numFmtId="0" fontId="4" fillId="0" borderId="5" xfId="0" applyFont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7" fillId="0" borderId="5" xfId="0" applyFont="1" applyBorder="1"/>
    <xf numFmtId="0" fontId="4" fillId="0" borderId="12" xfId="0" applyFont="1" applyBorder="1" applyAlignment="1">
      <alignment horizontal="left" vertical="top" wrapText="1"/>
    </xf>
    <xf numFmtId="0" fontId="4" fillId="2" borderId="11" xfId="0" applyFont="1" applyFill="1" applyBorder="1"/>
    <xf numFmtId="0" fontId="4" fillId="9" borderId="5" xfId="0" applyFont="1" applyFill="1" applyBorder="1" applyAlignment="1">
      <alignment horizontal="center" vertical="center" wrapText="1"/>
    </xf>
    <xf numFmtId="0" fontId="4" fillId="0" borderId="12" xfId="0" applyFont="1" applyBorder="1"/>
    <xf numFmtId="0" fontId="4" fillId="10" borderId="5" xfId="0" applyFont="1" applyFill="1" applyBorder="1" applyAlignment="1">
      <alignment horizontal="left" vertical="top" wrapText="1"/>
    </xf>
    <xf numFmtId="0" fontId="4" fillId="11" borderId="12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left" vertical="top" wrapText="1"/>
    </xf>
    <xf numFmtId="0" fontId="4" fillId="12" borderId="12" xfId="0" applyFont="1" applyFill="1" applyBorder="1" applyAlignment="1">
      <alignment horizontal="left" vertical="top" wrapText="1"/>
    </xf>
    <xf numFmtId="0" fontId="4" fillId="13" borderId="5" xfId="0" applyFont="1" applyFill="1" applyBorder="1" applyAlignment="1">
      <alignment horizontal="left" vertical="top" wrapText="1"/>
    </xf>
    <xf numFmtId="0" fontId="4" fillId="13" borderId="3" xfId="0" applyFont="1" applyFill="1" applyBorder="1"/>
    <xf numFmtId="0" fontId="4" fillId="13" borderId="12" xfId="0" applyFont="1" applyFill="1" applyBorder="1"/>
    <xf numFmtId="0" fontId="4" fillId="13" borderId="5" xfId="0" applyFont="1" applyFill="1" applyBorder="1"/>
    <xf numFmtId="0" fontId="4" fillId="13" borderId="11" xfId="0" applyFont="1" applyFill="1" applyBorder="1"/>
    <xf numFmtId="0" fontId="8" fillId="14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6" borderId="3" xfId="0" applyFont="1" applyFill="1" applyBorder="1"/>
    <xf numFmtId="0" fontId="4" fillId="6" borderId="3" xfId="0" applyFont="1" applyFill="1" applyBorder="1" applyAlignment="1">
      <alignment horizontal="center" vertical="center" wrapText="1"/>
    </xf>
    <xf numFmtId="0" fontId="4" fillId="6" borderId="0" xfId="0" applyFont="1" applyFill="1"/>
    <xf numFmtId="0" fontId="4" fillId="6" borderId="3" xfId="0" applyFont="1" applyFill="1" applyBorder="1"/>
    <xf numFmtId="0" fontId="4" fillId="6" borderId="3" xfId="0" applyFont="1" applyFill="1" applyBorder="1" applyAlignment="1">
      <alignment horizontal="center"/>
    </xf>
    <xf numFmtId="0" fontId="4" fillId="15" borderId="3" xfId="0" applyFont="1" applyFill="1" applyBorder="1"/>
    <xf numFmtId="0" fontId="4" fillId="7" borderId="3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2" borderId="20" xfId="0" applyFont="1" applyFill="1" applyBorder="1"/>
    <xf numFmtId="0" fontId="4" fillId="2" borderId="2" xfId="0" applyFont="1" applyFill="1" applyBorder="1"/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1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14" xfId="0" applyFont="1" applyFill="1" applyBorder="1" applyAlignment="1">
      <alignment horizontal="center" vertical="center" textRotation="90"/>
    </xf>
    <xf numFmtId="0" fontId="4" fillId="2" borderId="3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textRotation="90"/>
    </xf>
    <xf numFmtId="0" fontId="4" fillId="2" borderId="14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textRotation="90"/>
    </xf>
    <xf numFmtId="0" fontId="2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7" xfId="0" applyFont="1" applyBorder="1" applyAlignment="1">
      <alignment horizontal="left" vertical="top"/>
    </xf>
    <xf numFmtId="0" fontId="4" fillId="2" borderId="18" xfId="0" applyFont="1" applyFill="1" applyBorder="1" applyAlignment="1">
      <alignment horizontal="center"/>
    </xf>
    <xf numFmtId="14" fontId="0" fillId="6" borderId="5" xfId="0" applyNumberFormat="1" applyFill="1" applyBorder="1"/>
    <xf numFmtId="14" fontId="0" fillId="17" borderId="5" xfId="0" applyNumberFormat="1" applyFill="1" applyBorder="1"/>
    <xf numFmtId="14" fontId="0" fillId="18" borderId="5" xfId="0" applyNumberFormat="1" applyFill="1" applyBorder="1"/>
    <xf numFmtId="14" fontId="0" fillId="19" borderId="5" xfId="0" applyNumberFormat="1" applyFill="1" applyBorder="1"/>
    <xf numFmtId="0" fontId="0" fillId="0" borderId="5" xfId="0" applyFill="1" applyBorder="1"/>
  </cellXfs>
  <cellStyles count="2">
    <cellStyle name="Normal" xfId="0" builtinId="0"/>
    <cellStyle name="Normal 2" xfId="1" xr:uid="{56A5B38A-C77A-46BE-B4B6-937C9D40DF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Industry</a:t>
            </a:r>
            <a:r>
              <a:rPr lang="en-NZ" baseline="0"/>
              <a:t> Burndown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Sheet1!$A$7:$A$20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Sheet1!$D$7:$D$20</c:f>
              <c:numCache>
                <c:formatCode>General</c:formatCode>
                <c:ptCount val="14"/>
                <c:pt idx="0">
                  <c:v>288</c:v>
                </c:pt>
                <c:pt idx="1">
                  <c:v>264</c:v>
                </c:pt>
                <c:pt idx="2">
                  <c:v>240</c:v>
                </c:pt>
                <c:pt idx="3">
                  <c:v>216</c:v>
                </c:pt>
                <c:pt idx="4">
                  <c:v>192</c:v>
                </c:pt>
                <c:pt idx="5">
                  <c:v>168</c:v>
                </c:pt>
                <c:pt idx="6">
                  <c:v>144</c:v>
                </c:pt>
                <c:pt idx="7">
                  <c:v>120</c:v>
                </c:pt>
                <c:pt idx="8">
                  <c:v>96</c:v>
                </c:pt>
                <c:pt idx="9">
                  <c:v>72</c:v>
                </c:pt>
                <c:pt idx="10">
                  <c:v>48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B-4049-85AF-35ECF054EB86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Sheet1!$A$7:$A$20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Sheet1!$E$7:$E$20</c:f>
              <c:numCache>
                <c:formatCode>General</c:formatCode>
                <c:ptCount val="14"/>
                <c:pt idx="0">
                  <c:v>288</c:v>
                </c:pt>
                <c:pt idx="1">
                  <c:v>288</c:v>
                </c:pt>
                <c:pt idx="2">
                  <c:v>288</c:v>
                </c:pt>
                <c:pt idx="3">
                  <c:v>288</c:v>
                </c:pt>
                <c:pt idx="4">
                  <c:v>288</c:v>
                </c:pt>
                <c:pt idx="5">
                  <c:v>288</c:v>
                </c:pt>
                <c:pt idx="6">
                  <c:v>288</c:v>
                </c:pt>
                <c:pt idx="7">
                  <c:v>288</c:v>
                </c:pt>
                <c:pt idx="8">
                  <c:v>288</c:v>
                </c:pt>
                <c:pt idx="9">
                  <c:v>288</c:v>
                </c:pt>
                <c:pt idx="10">
                  <c:v>288</c:v>
                </c:pt>
                <c:pt idx="11">
                  <c:v>288</c:v>
                </c:pt>
                <c:pt idx="12">
                  <c:v>288</c:v>
                </c:pt>
                <c:pt idx="13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B-4049-85AF-35ECF054E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464504"/>
        <c:axId val="367464176"/>
      </c:lineChart>
      <c:dateAx>
        <c:axId val="367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End</a:t>
                </a:r>
                <a:r>
                  <a:rPr lang="en-NZ" baseline="0"/>
                  <a:t> of each week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176"/>
        <c:crosses val="autoZero"/>
        <c:auto val="1"/>
        <c:lblOffset val="100"/>
        <c:baseTimeUnit val="days"/>
      </c:dateAx>
      <c:valAx>
        <c:axId val="3674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Industry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64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Academic</a:t>
            </a:r>
            <a:r>
              <a:rPr lang="en-NZ" baseline="0"/>
              <a:t> Burndown 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Sheet1!$A$27:$A$40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Sheet1!$D$27:$D$40</c:f>
              <c:numCache>
                <c:formatCode>General</c:formatCode>
                <c:ptCount val="14"/>
                <c:pt idx="0">
                  <c:v>144</c:v>
                </c:pt>
                <c:pt idx="1">
                  <c:v>133</c:v>
                </c:pt>
                <c:pt idx="2">
                  <c:v>122</c:v>
                </c:pt>
                <c:pt idx="3">
                  <c:v>111</c:v>
                </c:pt>
                <c:pt idx="4">
                  <c:v>100</c:v>
                </c:pt>
                <c:pt idx="5">
                  <c:v>88</c:v>
                </c:pt>
                <c:pt idx="6">
                  <c:v>77</c:v>
                </c:pt>
                <c:pt idx="7">
                  <c:v>66</c:v>
                </c:pt>
                <c:pt idx="8">
                  <c:v>55</c:v>
                </c:pt>
                <c:pt idx="9">
                  <c:v>44</c:v>
                </c:pt>
                <c:pt idx="10">
                  <c:v>33</c:v>
                </c:pt>
                <c:pt idx="11">
                  <c:v>22</c:v>
                </c:pt>
                <c:pt idx="12">
                  <c:v>11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E-474C-9932-65FCD5584676}"/>
            </c:ext>
          </c:extLst>
        </c:ser>
        <c:ser>
          <c:idx val="1"/>
          <c:order val="1"/>
          <c:tx>
            <c:strRef>
              <c:f>Sheet1!$E$26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Sheet1!$A$27:$A$40</c:f>
              <c:numCache>
                <c:formatCode>m/d/yyyy</c:formatCode>
                <c:ptCount val="14"/>
                <c:pt idx="0">
                  <c:v>44067</c:v>
                </c:pt>
                <c:pt idx="1">
                  <c:v>44074</c:v>
                </c:pt>
                <c:pt idx="2">
                  <c:v>44081</c:v>
                </c:pt>
                <c:pt idx="3">
                  <c:v>44088</c:v>
                </c:pt>
                <c:pt idx="4">
                  <c:v>44095</c:v>
                </c:pt>
                <c:pt idx="5">
                  <c:v>44102</c:v>
                </c:pt>
                <c:pt idx="6">
                  <c:v>44109</c:v>
                </c:pt>
                <c:pt idx="7">
                  <c:v>44116</c:v>
                </c:pt>
                <c:pt idx="8">
                  <c:v>44123</c:v>
                </c:pt>
                <c:pt idx="9">
                  <c:v>44130</c:v>
                </c:pt>
                <c:pt idx="10">
                  <c:v>44137</c:v>
                </c:pt>
                <c:pt idx="11">
                  <c:v>44144</c:v>
                </c:pt>
                <c:pt idx="12">
                  <c:v>44151</c:v>
                </c:pt>
                <c:pt idx="13">
                  <c:v>44158</c:v>
                </c:pt>
              </c:numCache>
            </c:numRef>
          </c:cat>
          <c:val>
            <c:numRef>
              <c:f>Sheet1!$E$27:$E$40</c:f>
              <c:numCache>
                <c:formatCode>General</c:formatCode>
                <c:ptCount val="14"/>
                <c:pt idx="0">
                  <c:v>144</c:v>
                </c:pt>
                <c:pt idx="1">
                  <c:v>144</c:v>
                </c:pt>
                <c:pt idx="2">
                  <c:v>144</c:v>
                </c:pt>
                <c:pt idx="3">
                  <c:v>144</c:v>
                </c:pt>
                <c:pt idx="4">
                  <c:v>144</c:v>
                </c:pt>
                <c:pt idx="5">
                  <c:v>144</c:v>
                </c:pt>
                <c:pt idx="6">
                  <c:v>144</c:v>
                </c:pt>
                <c:pt idx="7">
                  <c:v>144</c:v>
                </c:pt>
                <c:pt idx="8">
                  <c:v>144</c:v>
                </c:pt>
                <c:pt idx="9">
                  <c:v>144</c:v>
                </c:pt>
                <c:pt idx="10">
                  <c:v>144</c:v>
                </c:pt>
                <c:pt idx="11">
                  <c:v>144</c:v>
                </c:pt>
                <c:pt idx="12">
                  <c:v>144</c:v>
                </c:pt>
                <c:pt idx="1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74C-9932-65FCD558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552520"/>
        <c:axId val="513509200"/>
      </c:lineChart>
      <c:dateAx>
        <c:axId val="36355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End of Each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9200"/>
        <c:crosses val="autoZero"/>
        <c:auto val="1"/>
        <c:lblOffset val="100"/>
        <c:baseTimeUnit val="days"/>
      </c:dateAx>
      <c:valAx>
        <c:axId val="5135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 of Academic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55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2</xdr:row>
      <xdr:rowOff>47625</xdr:rowOff>
    </xdr:from>
    <xdr:to>
      <xdr:col>13</xdr:col>
      <xdr:colOff>581025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E9ED6F-D383-4F6D-94E4-9EA8AAAEC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23</xdr:row>
      <xdr:rowOff>9526</xdr:rowOff>
    </xdr:from>
    <xdr:to>
      <xdr:col>13</xdr:col>
      <xdr:colOff>571500</xdr:colOff>
      <xdr:row>41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44A469-122F-49EB-95DE-436C05473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zoomScale="85" zoomScaleNormal="85" workbookViewId="0">
      <selection activeCell="B19" sqref="B19"/>
    </sheetView>
  </sheetViews>
  <sheetFormatPr defaultRowHeight="14.25"/>
  <cols>
    <col min="1" max="1" width="23.1328125" customWidth="1"/>
    <col min="2" max="2" width="24.3984375" customWidth="1"/>
    <col min="3" max="3" width="23" customWidth="1"/>
    <col min="4" max="4" width="24.59765625" customWidth="1"/>
    <col min="5" max="5" width="23" customWidth="1"/>
    <col min="6" max="6" width="11.59765625" customWidth="1"/>
    <col min="7" max="7" width="16.265625" customWidth="1"/>
  </cols>
  <sheetData>
    <row r="1" spans="1:9" ht="15" customHeight="1">
      <c r="A1" s="76" t="s">
        <v>0</v>
      </c>
      <c r="B1" s="77"/>
      <c r="C1" s="77"/>
      <c r="D1" s="77"/>
      <c r="E1" s="78"/>
      <c r="F1" s="3"/>
      <c r="G1" s="3"/>
      <c r="H1" s="3"/>
      <c r="I1" s="3"/>
    </row>
    <row r="2" spans="1:9" ht="15" customHeight="1">
      <c r="A2" s="79"/>
      <c r="B2" s="80"/>
      <c r="C2" s="80"/>
      <c r="D2" s="80"/>
      <c r="E2" s="81"/>
      <c r="F2" s="3"/>
      <c r="G2" s="3"/>
      <c r="H2" s="3"/>
      <c r="I2" s="3"/>
    </row>
    <row r="3" spans="1:9" ht="23.25">
      <c r="A3" s="83" t="s">
        <v>10</v>
      </c>
      <c r="B3" s="83"/>
      <c r="C3" s="83"/>
      <c r="D3" s="83"/>
      <c r="E3" s="83"/>
      <c r="F3" s="2"/>
      <c r="G3" s="2"/>
      <c r="H3" s="2"/>
      <c r="I3" s="2"/>
    </row>
    <row r="4" spans="1:9">
      <c r="A4" s="83"/>
      <c r="B4" s="83"/>
      <c r="C4" s="83"/>
      <c r="D4" s="83"/>
      <c r="E4" s="83"/>
    </row>
    <row r="5" spans="1:9">
      <c r="A5" s="13"/>
      <c r="B5" s="82" t="s">
        <v>8</v>
      </c>
      <c r="C5" s="82"/>
      <c r="D5" s="82" t="s">
        <v>9</v>
      </c>
      <c r="E5" s="82"/>
      <c r="F5" s="84"/>
      <c r="G5" s="84"/>
      <c r="H5" s="84"/>
      <c r="I5" s="84"/>
    </row>
    <row r="6" spans="1:9">
      <c r="A6" s="14" t="s">
        <v>5</v>
      </c>
      <c r="B6" s="14" t="s">
        <v>1</v>
      </c>
      <c r="C6" s="14" t="s">
        <v>2</v>
      </c>
      <c r="D6" s="14" t="s">
        <v>7</v>
      </c>
      <c r="E6" s="14" t="s">
        <v>6</v>
      </c>
    </row>
    <row r="7" spans="1:9">
      <c r="A7" s="96">
        <v>44067</v>
      </c>
      <c r="B7" s="100">
        <v>0</v>
      </c>
      <c r="C7" s="100">
        <v>0</v>
      </c>
      <c r="D7" s="100">
        <v>288</v>
      </c>
      <c r="E7" s="100">
        <f>D7</f>
        <v>288</v>
      </c>
    </row>
    <row r="8" spans="1:9">
      <c r="A8" s="96">
        <v>44074</v>
      </c>
      <c r="B8" s="100">
        <v>24</v>
      </c>
      <c r="C8" s="100">
        <v>0</v>
      </c>
      <c r="D8" s="100">
        <f>D7-B8</f>
        <v>264</v>
      </c>
      <c r="E8" s="100">
        <f>E7-C8</f>
        <v>288</v>
      </c>
    </row>
    <row r="9" spans="1:9">
      <c r="A9" s="97">
        <v>44081</v>
      </c>
      <c r="B9" s="100">
        <v>24</v>
      </c>
      <c r="C9" s="100">
        <v>0</v>
      </c>
      <c r="D9" s="100">
        <f t="shared" ref="D9:D12" si="0">D8-B9</f>
        <v>240</v>
      </c>
      <c r="E9" s="100">
        <f>(E8-C9)</f>
        <v>288</v>
      </c>
    </row>
    <row r="10" spans="1:9">
      <c r="A10" s="97">
        <v>44088</v>
      </c>
      <c r="B10" s="100">
        <v>24</v>
      </c>
      <c r="C10" s="100">
        <v>0</v>
      </c>
      <c r="D10" s="100">
        <f t="shared" si="0"/>
        <v>216</v>
      </c>
      <c r="E10" s="100">
        <f t="shared" ref="E10:E20" si="1">E9-C10</f>
        <v>288</v>
      </c>
    </row>
    <row r="11" spans="1:9">
      <c r="A11" s="97">
        <v>44095</v>
      </c>
      <c r="B11" s="100">
        <v>24</v>
      </c>
      <c r="C11" s="100">
        <v>0</v>
      </c>
      <c r="D11" s="100">
        <f t="shared" si="0"/>
        <v>192</v>
      </c>
      <c r="E11" s="100">
        <f t="shared" si="1"/>
        <v>288</v>
      </c>
    </row>
    <row r="12" spans="1:9">
      <c r="A12" s="98">
        <v>44102</v>
      </c>
      <c r="B12" s="100">
        <v>24</v>
      </c>
      <c r="C12" s="100">
        <v>0</v>
      </c>
      <c r="D12" s="100">
        <f t="shared" si="0"/>
        <v>168</v>
      </c>
      <c r="E12" s="100">
        <f t="shared" si="1"/>
        <v>288</v>
      </c>
    </row>
    <row r="13" spans="1:9">
      <c r="A13" s="98">
        <v>44109</v>
      </c>
      <c r="B13" s="100">
        <v>24</v>
      </c>
      <c r="C13" s="100">
        <v>0</v>
      </c>
      <c r="D13" s="100">
        <f>D12-B13</f>
        <v>144</v>
      </c>
      <c r="E13" s="100">
        <f>E12-C13</f>
        <v>288</v>
      </c>
    </row>
    <row r="14" spans="1:9">
      <c r="A14" s="98">
        <v>44116</v>
      </c>
      <c r="B14" s="100">
        <v>24</v>
      </c>
      <c r="C14" s="100">
        <v>0</v>
      </c>
      <c r="D14" s="100">
        <f t="shared" ref="D14:D20" si="2">D13-B14</f>
        <v>120</v>
      </c>
      <c r="E14" s="100">
        <f t="shared" si="1"/>
        <v>288</v>
      </c>
    </row>
    <row r="15" spans="1:9">
      <c r="A15" s="98">
        <v>44123</v>
      </c>
      <c r="B15" s="100">
        <v>24</v>
      </c>
      <c r="C15" s="100">
        <v>0</v>
      </c>
      <c r="D15" s="100">
        <f t="shared" si="2"/>
        <v>96</v>
      </c>
      <c r="E15" s="100">
        <f t="shared" si="1"/>
        <v>288</v>
      </c>
    </row>
    <row r="16" spans="1:9">
      <c r="A16" s="98">
        <v>44130</v>
      </c>
      <c r="B16" s="100">
        <v>24</v>
      </c>
      <c r="C16" s="100">
        <v>0</v>
      </c>
      <c r="D16" s="100">
        <f t="shared" si="2"/>
        <v>72</v>
      </c>
      <c r="E16" s="100">
        <f t="shared" si="1"/>
        <v>288</v>
      </c>
    </row>
    <row r="17" spans="1:9">
      <c r="A17" s="98">
        <v>44137</v>
      </c>
      <c r="B17" s="100">
        <v>24</v>
      </c>
      <c r="C17" s="100">
        <v>0</v>
      </c>
      <c r="D17" s="100">
        <f t="shared" si="2"/>
        <v>48</v>
      </c>
      <c r="E17" s="100">
        <f t="shared" si="1"/>
        <v>288</v>
      </c>
    </row>
    <row r="18" spans="1:9">
      <c r="A18" s="99">
        <v>44144</v>
      </c>
      <c r="B18" s="100">
        <v>24</v>
      </c>
      <c r="C18" s="100">
        <v>0</v>
      </c>
      <c r="D18" s="100">
        <f t="shared" si="2"/>
        <v>24</v>
      </c>
      <c r="E18" s="100">
        <f t="shared" si="1"/>
        <v>288</v>
      </c>
    </row>
    <row r="19" spans="1:9">
      <c r="A19" s="99">
        <v>44151</v>
      </c>
      <c r="B19" s="100">
        <v>24</v>
      </c>
      <c r="C19" s="100">
        <v>0</v>
      </c>
      <c r="D19" s="100">
        <f t="shared" si="2"/>
        <v>0</v>
      </c>
      <c r="E19" s="100">
        <f t="shared" si="1"/>
        <v>288</v>
      </c>
    </row>
    <row r="20" spans="1:9">
      <c r="A20" s="99">
        <v>44158</v>
      </c>
      <c r="B20" s="100">
        <v>0</v>
      </c>
      <c r="C20" s="100">
        <v>0</v>
      </c>
      <c r="D20" s="100">
        <f t="shared" si="2"/>
        <v>0</v>
      </c>
      <c r="E20" s="100">
        <f t="shared" si="1"/>
        <v>288</v>
      </c>
    </row>
    <row r="21" spans="1:9" ht="12.75" customHeight="1">
      <c r="A21" s="13"/>
      <c r="B21" s="14" t="s">
        <v>12</v>
      </c>
      <c r="C21" s="13">
        <f>SUM(C8:C20)</f>
        <v>0</v>
      </c>
      <c r="D21" s="13"/>
      <c r="E21" s="13"/>
    </row>
    <row r="23" spans="1:9" ht="23.25" customHeight="1">
      <c r="A23" s="83" t="s">
        <v>3</v>
      </c>
      <c r="B23" s="83"/>
      <c r="C23" s="83"/>
      <c r="D23" s="83"/>
      <c r="E23" s="83"/>
    </row>
    <row r="24" spans="1:9" ht="23.25" customHeight="1">
      <c r="A24" s="83"/>
      <c r="B24" s="83"/>
      <c r="C24" s="83"/>
      <c r="D24" s="83"/>
      <c r="E24" s="83"/>
    </row>
    <row r="25" spans="1:9">
      <c r="A25" s="13"/>
      <c r="B25" s="82" t="s">
        <v>8</v>
      </c>
      <c r="C25" s="82"/>
      <c r="D25" s="82" t="s">
        <v>11</v>
      </c>
      <c r="E25" s="82"/>
      <c r="F25" s="84"/>
      <c r="G25" s="84"/>
      <c r="H25" s="84"/>
      <c r="I25" s="84"/>
    </row>
    <row r="26" spans="1:9">
      <c r="A26" s="4" t="s">
        <v>5</v>
      </c>
      <c r="B26" s="10" t="s">
        <v>1</v>
      </c>
      <c r="C26" s="5" t="s">
        <v>2</v>
      </c>
      <c r="D26" s="10" t="s">
        <v>7</v>
      </c>
      <c r="E26" s="6" t="s">
        <v>6</v>
      </c>
    </row>
    <row r="27" spans="1:9">
      <c r="A27" s="96">
        <v>44067</v>
      </c>
      <c r="B27" s="11" t="s">
        <v>23</v>
      </c>
      <c r="C27" s="7"/>
      <c r="D27" s="11">
        <f>162-B44</f>
        <v>144</v>
      </c>
      <c r="E27" s="8">
        <f>D27</f>
        <v>144</v>
      </c>
    </row>
    <row r="28" spans="1:9">
      <c r="A28" s="96">
        <v>44074</v>
      </c>
      <c r="B28" s="11">
        <v>11</v>
      </c>
      <c r="C28" s="7">
        <v>0</v>
      </c>
      <c r="D28" s="11">
        <f>D27-B28</f>
        <v>133</v>
      </c>
      <c r="E28" s="8">
        <f>E27-C28</f>
        <v>144</v>
      </c>
    </row>
    <row r="29" spans="1:9">
      <c r="A29" s="97">
        <v>44081</v>
      </c>
      <c r="B29" s="11">
        <v>11</v>
      </c>
      <c r="C29" s="7">
        <v>0</v>
      </c>
      <c r="D29" s="11">
        <f t="shared" ref="D29:D32" si="3">D28-B29</f>
        <v>122</v>
      </c>
      <c r="E29" s="8">
        <f t="shared" ref="E29:E34" si="4">E28-C29</f>
        <v>144</v>
      </c>
    </row>
    <row r="30" spans="1:9">
      <c r="A30" s="97">
        <v>44088</v>
      </c>
      <c r="B30" s="11">
        <v>11</v>
      </c>
      <c r="C30" s="7">
        <v>0</v>
      </c>
      <c r="D30" s="11">
        <f t="shared" si="3"/>
        <v>111</v>
      </c>
      <c r="E30" s="8">
        <f t="shared" si="4"/>
        <v>144</v>
      </c>
    </row>
    <row r="31" spans="1:9">
      <c r="A31" s="97">
        <v>44095</v>
      </c>
      <c r="B31" s="11">
        <v>11</v>
      </c>
      <c r="C31" s="7">
        <v>0</v>
      </c>
      <c r="D31" s="11">
        <f t="shared" si="3"/>
        <v>100</v>
      </c>
      <c r="E31" s="8">
        <f t="shared" si="4"/>
        <v>144</v>
      </c>
    </row>
    <row r="32" spans="1:9">
      <c r="A32" s="98">
        <v>44102</v>
      </c>
      <c r="B32" s="11">
        <v>12</v>
      </c>
      <c r="C32" s="7">
        <v>0</v>
      </c>
      <c r="D32" s="11">
        <f t="shared" si="3"/>
        <v>88</v>
      </c>
      <c r="E32" s="8">
        <f t="shared" si="4"/>
        <v>144</v>
      </c>
    </row>
    <row r="33" spans="1:5">
      <c r="A33" s="98">
        <v>44109</v>
      </c>
      <c r="B33" s="11">
        <v>11</v>
      </c>
      <c r="C33" s="7">
        <v>0</v>
      </c>
      <c r="D33" s="11">
        <f>D32-B33</f>
        <v>77</v>
      </c>
      <c r="E33" s="8">
        <f t="shared" si="4"/>
        <v>144</v>
      </c>
    </row>
    <row r="34" spans="1:5">
      <c r="A34" s="98">
        <v>44116</v>
      </c>
      <c r="B34" s="11">
        <v>11</v>
      </c>
      <c r="C34" s="7">
        <v>0</v>
      </c>
      <c r="D34" s="11">
        <f t="shared" ref="D34:D40" si="5">D33-B34</f>
        <v>66</v>
      </c>
      <c r="E34" s="8">
        <f t="shared" si="4"/>
        <v>144</v>
      </c>
    </row>
    <row r="35" spans="1:5">
      <c r="A35" s="98">
        <v>44123</v>
      </c>
      <c r="B35" s="11">
        <v>11</v>
      </c>
      <c r="C35" s="7">
        <v>0</v>
      </c>
      <c r="D35" s="11">
        <f t="shared" si="5"/>
        <v>55</v>
      </c>
      <c r="E35" s="8">
        <f t="shared" ref="E35:E40" si="6">E34-C35</f>
        <v>144</v>
      </c>
    </row>
    <row r="36" spans="1:5">
      <c r="A36" s="98">
        <v>44130</v>
      </c>
      <c r="B36" s="11">
        <v>11</v>
      </c>
      <c r="C36" s="7">
        <v>0</v>
      </c>
      <c r="D36" s="11">
        <f t="shared" si="5"/>
        <v>44</v>
      </c>
      <c r="E36" s="8">
        <f t="shared" si="6"/>
        <v>144</v>
      </c>
    </row>
    <row r="37" spans="1:5">
      <c r="A37" s="98">
        <v>44137</v>
      </c>
      <c r="B37" s="11">
        <v>11</v>
      </c>
      <c r="C37" s="7">
        <v>0</v>
      </c>
      <c r="D37" s="11">
        <f t="shared" si="5"/>
        <v>33</v>
      </c>
      <c r="E37" s="8">
        <f t="shared" si="6"/>
        <v>144</v>
      </c>
    </row>
    <row r="38" spans="1:5">
      <c r="A38" s="99">
        <v>44144</v>
      </c>
      <c r="B38" s="11">
        <v>11</v>
      </c>
      <c r="C38" s="7">
        <v>0</v>
      </c>
      <c r="D38" s="11">
        <f t="shared" si="5"/>
        <v>22</v>
      </c>
      <c r="E38" s="8">
        <f t="shared" si="6"/>
        <v>144</v>
      </c>
    </row>
    <row r="39" spans="1:5">
      <c r="A39" s="99">
        <v>44151</v>
      </c>
      <c r="B39" s="11">
        <v>11</v>
      </c>
      <c r="C39" s="7">
        <v>0</v>
      </c>
      <c r="D39" s="11">
        <f t="shared" si="5"/>
        <v>11</v>
      </c>
      <c r="E39" s="8">
        <f t="shared" si="6"/>
        <v>144</v>
      </c>
    </row>
    <row r="40" spans="1:5">
      <c r="A40" s="99">
        <v>44158</v>
      </c>
      <c r="B40" s="11">
        <v>11</v>
      </c>
      <c r="C40" s="7">
        <v>0</v>
      </c>
      <c r="D40" s="11">
        <f t="shared" si="5"/>
        <v>0</v>
      </c>
      <c r="E40" s="8">
        <f t="shared" si="6"/>
        <v>144</v>
      </c>
    </row>
    <row r="41" spans="1:5">
      <c r="A41" s="13"/>
      <c r="B41" s="14" t="s">
        <v>13</v>
      </c>
      <c r="C41" s="13">
        <f>SUM(C28:C40)</f>
        <v>0</v>
      </c>
      <c r="D41" s="13"/>
      <c r="E41" s="13"/>
    </row>
    <row r="42" spans="1:5">
      <c r="A42" s="13"/>
      <c r="B42" s="14" t="s">
        <v>14</v>
      </c>
      <c r="C42" s="13">
        <f>SUM(C21 + C41)</f>
        <v>0</v>
      </c>
      <c r="D42" s="13"/>
      <c r="E42" s="13"/>
    </row>
    <row r="43" spans="1:5">
      <c r="A43" s="15"/>
      <c r="B43" s="9"/>
    </row>
    <row r="44" spans="1:5">
      <c r="A44" s="15" t="s">
        <v>4</v>
      </c>
      <c r="B44" s="12">
        <v>18</v>
      </c>
    </row>
    <row r="45" spans="1:5">
      <c r="A45" s="1"/>
    </row>
    <row r="46" spans="1:5">
      <c r="A46" s="1"/>
    </row>
    <row r="47" spans="1:5">
      <c r="A47" s="1"/>
    </row>
    <row r="48" spans="1: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94" spans="5:9">
      <c r="F94" s="84"/>
      <c r="G94" s="84"/>
      <c r="H94" s="84"/>
      <c r="I94" s="84"/>
    </row>
    <row r="95" spans="5:9">
      <c r="E95" s="1"/>
    </row>
    <row r="96" spans="5:9">
      <c r="E96" s="1"/>
    </row>
    <row r="97" spans="5:5">
      <c r="E97" s="1"/>
    </row>
    <row r="98" spans="5:5">
      <c r="E98" s="1"/>
    </row>
    <row r="99" spans="5:5">
      <c r="E99" s="1"/>
    </row>
    <row r="100" spans="5:5">
      <c r="E100" s="1"/>
    </row>
    <row r="101" spans="5:5">
      <c r="E101" s="1"/>
    </row>
    <row r="102" spans="5:5">
      <c r="E102" s="1"/>
    </row>
    <row r="103" spans="5:5">
      <c r="E103" s="1"/>
    </row>
    <row r="104" spans="5:5">
      <c r="E104" s="1"/>
    </row>
    <row r="105" spans="5:5">
      <c r="E105" s="1"/>
    </row>
    <row r="106" spans="5:5">
      <c r="E106" s="1"/>
    </row>
    <row r="107" spans="5:5">
      <c r="E107" s="1"/>
    </row>
    <row r="108" spans="5:5">
      <c r="E108" s="1"/>
    </row>
    <row r="109" spans="5:5">
      <c r="E109" s="1"/>
    </row>
    <row r="110" spans="5:5">
      <c r="E110" s="1"/>
    </row>
    <row r="111" spans="5:5">
      <c r="E111" s="1"/>
    </row>
  </sheetData>
  <mergeCells count="13">
    <mergeCell ref="F94:G94"/>
    <mergeCell ref="H94:I94"/>
    <mergeCell ref="F25:G25"/>
    <mergeCell ref="H25:I25"/>
    <mergeCell ref="B5:C5"/>
    <mergeCell ref="F5:G5"/>
    <mergeCell ref="H5:I5"/>
    <mergeCell ref="D5:E5"/>
    <mergeCell ref="A1:E2"/>
    <mergeCell ref="B25:C25"/>
    <mergeCell ref="D25:E25"/>
    <mergeCell ref="A23:E24"/>
    <mergeCell ref="A3:E4"/>
  </mergeCells>
  <pageMargins left="0.7" right="0.7" top="0.75" bottom="0.75" header="0.3" footer="0.3"/>
  <pageSetup paperSize="12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BC2A-6B58-4E16-A22A-AE0C859E1884}">
  <dimension ref="A1:K25"/>
  <sheetViews>
    <sheetView workbookViewId="0">
      <selection activeCell="K21" sqref="K21"/>
    </sheetView>
  </sheetViews>
  <sheetFormatPr defaultRowHeight="14.25"/>
  <cols>
    <col min="11" max="11" width="20.19921875" customWidth="1"/>
  </cols>
  <sheetData>
    <row r="1" spans="1:11" ht="22.9" thickBot="1">
      <c r="A1" s="91" t="s">
        <v>15</v>
      </c>
      <c r="B1" s="92"/>
      <c r="C1" s="92"/>
      <c r="D1" s="92"/>
      <c r="E1" s="92"/>
      <c r="F1" s="92"/>
      <c r="G1" s="93"/>
      <c r="H1" s="92"/>
      <c r="I1" s="92"/>
      <c r="J1" s="94"/>
      <c r="K1" s="16"/>
    </row>
    <row r="2" spans="1:11">
      <c r="A2" s="95"/>
      <c r="B2" s="95"/>
      <c r="C2" s="17" t="s">
        <v>16</v>
      </c>
      <c r="D2" s="18" t="s">
        <v>17</v>
      </c>
      <c r="E2" s="18" t="s">
        <v>18</v>
      </c>
      <c r="F2" s="18" t="s">
        <v>19</v>
      </c>
      <c r="G2" s="19" t="s">
        <v>20</v>
      </c>
      <c r="H2" s="18" t="s">
        <v>21</v>
      </c>
      <c r="I2" s="18" t="s">
        <v>22</v>
      </c>
      <c r="J2" s="71" t="s">
        <v>5</v>
      </c>
      <c r="K2" s="19" t="s">
        <v>45</v>
      </c>
    </row>
    <row r="3" spans="1:11">
      <c r="A3" s="85" t="s">
        <v>24</v>
      </c>
      <c r="B3" s="20">
        <v>20</v>
      </c>
      <c r="C3" s="21"/>
      <c r="D3" s="21"/>
      <c r="E3" s="21"/>
      <c r="F3" s="21"/>
      <c r="G3" s="21"/>
      <c r="H3" s="21"/>
      <c r="I3" s="21"/>
      <c r="J3" s="20" t="s">
        <v>23</v>
      </c>
      <c r="K3" s="73"/>
    </row>
    <row r="4" spans="1:11">
      <c r="A4" s="87"/>
      <c r="B4" s="20">
        <v>27</v>
      </c>
      <c r="C4" s="22" t="s">
        <v>25</v>
      </c>
      <c r="D4" s="23"/>
      <c r="E4" s="23"/>
      <c r="F4" s="23"/>
      <c r="G4" s="24"/>
      <c r="H4" s="21"/>
      <c r="I4" s="21"/>
      <c r="J4" s="20">
        <v>1</v>
      </c>
      <c r="K4" s="73"/>
    </row>
    <row r="5" spans="1:11">
      <c r="A5" s="85" t="s">
        <v>26</v>
      </c>
      <c r="B5" s="20">
        <v>3</v>
      </c>
      <c r="C5" s="21"/>
      <c r="D5" s="21"/>
      <c r="E5" s="21"/>
      <c r="F5" s="21"/>
      <c r="G5" s="25"/>
      <c r="H5" s="21"/>
      <c r="I5" s="21"/>
      <c r="J5" s="20">
        <v>2</v>
      </c>
      <c r="K5" s="73"/>
    </row>
    <row r="6" spans="1:11">
      <c r="A6" s="86"/>
      <c r="B6" s="20">
        <v>10</v>
      </c>
      <c r="C6" s="21"/>
      <c r="D6" s="21"/>
      <c r="E6" s="21"/>
      <c r="F6" s="21"/>
      <c r="G6" s="25"/>
      <c r="H6" s="21"/>
      <c r="I6" s="21"/>
      <c r="J6" s="20">
        <v>3</v>
      </c>
      <c r="K6" s="73"/>
    </row>
    <row r="7" spans="1:11">
      <c r="A7" s="86"/>
      <c r="B7" s="20">
        <v>17</v>
      </c>
      <c r="C7" s="69"/>
      <c r="D7" s="69"/>
      <c r="E7" s="69"/>
      <c r="F7" s="69"/>
      <c r="G7" s="70"/>
      <c r="H7" s="69"/>
      <c r="I7" s="69"/>
      <c r="J7" s="20">
        <v>4</v>
      </c>
      <c r="K7" s="74">
        <v>1</v>
      </c>
    </row>
    <row r="8" spans="1:11">
      <c r="A8" s="86"/>
      <c r="B8" s="20">
        <v>24</v>
      </c>
      <c r="C8" s="26"/>
      <c r="D8" s="26"/>
      <c r="E8" s="26"/>
      <c r="F8" s="26"/>
      <c r="G8" s="27"/>
      <c r="H8" s="26"/>
      <c r="I8" s="26"/>
      <c r="J8" s="20">
        <v>5</v>
      </c>
      <c r="K8" s="74">
        <v>2</v>
      </c>
    </row>
    <row r="9" spans="1:11">
      <c r="A9" s="87"/>
      <c r="B9" s="20">
        <v>31</v>
      </c>
      <c r="C9" s="28"/>
      <c r="D9" s="28"/>
      <c r="E9" s="28"/>
      <c r="F9" s="29"/>
      <c r="G9" s="30"/>
      <c r="H9" s="28"/>
      <c r="I9" s="28"/>
      <c r="J9" s="20">
        <v>6</v>
      </c>
      <c r="K9" s="74">
        <v>3</v>
      </c>
    </row>
    <row r="10" spans="1:11">
      <c r="A10" s="85" t="s">
        <v>27</v>
      </c>
      <c r="B10" s="20">
        <v>7</v>
      </c>
      <c r="C10" s="21"/>
      <c r="D10" s="21"/>
      <c r="E10" s="21"/>
      <c r="F10" s="21"/>
      <c r="G10" s="31"/>
      <c r="H10" s="21"/>
      <c r="I10" s="21"/>
      <c r="J10" s="20">
        <v>7</v>
      </c>
      <c r="K10" s="74">
        <v>4</v>
      </c>
    </row>
    <row r="11" spans="1:11" ht="23.25">
      <c r="A11" s="86"/>
      <c r="B11" s="20">
        <v>14</v>
      </c>
      <c r="C11" s="21"/>
      <c r="D11" s="21"/>
      <c r="E11" s="21"/>
      <c r="F11" s="21"/>
      <c r="G11" s="32" t="s">
        <v>28</v>
      </c>
      <c r="H11" s="21"/>
      <c r="I11" s="21"/>
      <c r="J11" s="20">
        <v>8</v>
      </c>
      <c r="K11" s="74">
        <v>5</v>
      </c>
    </row>
    <row r="12" spans="1:11">
      <c r="A12" s="86"/>
      <c r="B12" s="20">
        <v>21</v>
      </c>
      <c r="C12" s="33"/>
      <c r="D12" s="33"/>
      <c r="E12" s="33"/>
      <c r="F12" s="33"/>
      <c r="G12" s="34"/>
      <c r="H12" s="33"/>
      <c r="I12" s="33"/>
      <c r="J12" s="20">
        <v>9</v>
      </c>
      <c r="K12" s="74">
        <v>6</v>
      </c>
    </row>
    <row r="13" spans="1:11" ht="34.9">
      <c r="A13" s="87"/>
      <c r="B13" s="20">
        <v>28</v>
      </c>
      <c r="C13" s="35" t="s">
        <v>29</v>
      </c>
      <c r="D13" s="36"/>
      <c r="E13" s="36"/>
      <c r="F13" s="36"/>
      <c r="G13" s="37"/>
      <c r="H13" s="33"/>
      <c r="I13" s="33"/>
      <c r="J13" s="20">
        <v>10</v>
      </c>
      <c r="K13" s="74">
        <v>7</v>
      </c>
    </row>
    <row r="14" spans="1:11">
      <c r="A14" s="85" t="s">
        <v>31</v>
      </c>
      <c r="B14" s="20">
        <v>5</v>
      </c>
      <c r="C14" s="38"/>
      <c r="D14" s="39"/>
      <c r="E14" s="39"/>
      <c r="F14" s="39"/>
      <c r="G14" s="39"/>
      <c r="H14" s="40"/>
      <c r="I14" s="40"/>
      <c r="J14" s="20">
        <v>11</v>
      </c>
      <c r="K14" s="74" t="s">
        <v>30</v>
      </c>
    </row>
    <row r="15" spans="1:11">
      <c r="A15" s="86"/>
      <c r="B15" s="20">
        <v>12</v>
      </c>
      <c r="C15" s="41"/>
      <c r="D15" s="42"/>
      <c r="E15" s="43"/>
      <c r="F15" s="43"/>
      <c r="G15" s="44"/>
      <c r="H15" s="40"/>
      <c r="I15" s="40"/>
      <c r="J15" s="20">
        <v>12</v>
      </c>
      <c r="K15" s="74">
        <v>9</v>
      </c>
    </row>
    <row r="16" spans="1:11">
      <c r="A16" s="86"/>
      <c r="B16" s="20">
        <v>19</v>
      </c>
      <c r="C16" s="45"/>
      <c r="D16" s="40"/>
      <c r="E16" s="40"/>
      <c r="F16" s="40"/>
      <c r="G16" s="46"/>
      <c r="H16" s="40"/>
      <c r="I16" s="40"/>
      <c r="J16" s="20">
        <v>13</v>
      </c>
      <c r="K16" s="74">
        <v>10</v>
      </c>
    </row>
    <row r="17" spans="1:11">
      <c r="A17" s="87"/>
      <c r="B17" s="47">
        <v>26</v>
      </c>
      <c r="C17" s="48" t="s">
        <v>32</v>
      </c>
      <c r="D17" s="40"/>
      <c r="E17" s="40"/>
      <c r="F17" s="40"/>
      <c r="G17" s="49"/>
      <c r="H17" s="40"/>
      <c r="I17" s="40"/>
      <c r="J17" s="20">
        <v>14</v>
      </c>
      <c r="K17" s="74">
        <v>11</v>
      </c>
    </row>
    <row r="18" spans="1:11">
      <c r="A18" s="85" t="s">
        <v>33</v>
      </c>
      <c r="B18" s="47">
        <v>2</v>
      </c>
      <c r="C18" s="40"/>
      <c r="D18" s="40"/>
      <c r="E18" s="40"/>
      <c r="F18" s="40"/>
      <c r="G18" s="49"/>
      <c r="H18" s="40"/>
      <c r="I18" s="40"/>
      <c r="J18" s="20">
        <v>15</v>
      </c>
      <c r="K18" s="74">
        <v>12</v>
      </c>
    </row>
    <row r="19" spans="1:11" ht="23.25">
      <c r="A19" s="86"/>
      <c r="B19" s="47">
        <v>9</v>
      </c>
      <c r="C19" s="50"/>
      <c r="D19" s="50"/>
      <c r="E19" s="50"/>
      <c r="F19" s="50"/>
      <c r="G19" s="51" t="s">
        <v>34</v>
      </c>
      <c r="H19" s="50"/>
      <c r="I19" s="50"/>
      <c r="J19" s="20">
        <v>16</v>
      </c>
      <c r="K19" s="74">
        <v>13</v>
      </c>
    </row>
    <row r="20" spans="1:11" ht="23.25">
      <c r="A20" s="86"/>
      <c r="B20" s="47">
        <v>16</v>
      </c>
      <c r="C20" s="52" t="s">
        <v>35</v>
      </c>
      <c r="D20" s="52"/>
      <c r="E20" s="52"/>
      <c r="F20" s="52"/>
      <c r="G20" s="53"/>
      <c r="H20" s="52"/>
      <c r="I20" s="52"/>
      <c r="J20" s="20">
        <v>17</v>
      </c>
      <c r="K20" s="74">
        <v>14</v>
      </c>
    </row>
    <row r="21" spans="1:11" ht="23.25">
      <c r="A21" s="86"/>
      <c r="B21" s="20">
        <v>23</v>
      </c>
      <c r="C21" s="54" t="s">
        <v>36</v>
      </c>
      <c r="D21" s="55"/>
      <c r="E21" s="55"/>
      <c r="F21" s="55"/>
      <c r="G21" s="56"/>
      <c r="H21" s="54"/>
      <c r="I21" s="54"/>
      <c r="J21" s="20"/>
      <c r="K21" s="75" t="s">
        <v>37</v>
      </c>
    </row>
    <row r="22" spans="1:11" ht="23.25">
      <c r="A22" s="87"/>
      <c r="B22" s="20">
        <v>30</v>
      </c>
      <c r="C22" s="54" t="s">
        <v>36</v>
      </c>
      <c r="D22" s="57"/>
      <c r="E22" s="58"/>
      <c r="F22" s="57"/>
      <c r="G22" s="59" t="s">
        <v>38</v>
      </c>
      <c r="H22" s="54"/>
      <c r="I22" s="54"/>
      <c r="J22" s="20"/>
      <c r="K22" s="75" t="s">
        <v>37</v>
      </c>
    </row>
    <row r="23" spans="1:11">
      <c r="A23" s="88" t="s">
        <v>39</v>
      </c>
      <c r="B23" s="20">
        <v>7</v>
      </c>
      <c r="C23" s="34"/>
      <c r="D23" s="36" t="s">
        <v>40</v>
      </c>
      <c r="E23" s="36" t="s">
        <v>41</v>
      </c>
      <c r="F23" s="37"/>
      <c r="G23" s="60"/>
      <c r="H23" s="36"/>
      <c r="I23" s="36"/>
      <c r="J23" s="20" t="s">
        <v>23</v>
      </c>
      <c r="K23" s="73"/>
    </row>
    <row r="24" spans="1:11">
      <c r="A24" s="89"/>
      <c r="B24" s="20">
        <v>14</v>
      </c>
      <c r="C24" s="36"/>
      <c r="D24" s="37"/>
      <c r="E24" s="33"/>
      <c r="F24" s="36"/>
      <c r="G24" s="61"/>
      <c r="H24" s="62"/>
      <c r="I24" s="63"/>
      <c r="J24" s="72" t="s">
        <v>23</v>
      </c>
      <c r="K24" s="73"/>
    </row>
    <row r="25" spans="1:11">
      <c r="A25" s="90"/>
      <c r="B25" s="20">
        <v>21</v>
      </c>
      <c r="C25" s="61"/>
      <c r="D25" s="64"/>
      <c r="E25" s="65" t="s">
        <v>42</v>
      </c>
      <c r="F25" s="66"/>
      <c r="G25" s="35" t="s">
        <v>43</v>
      </c>
      <c r="H25" s="67" t="s">
        <v>44</v>
      </c>
      <c r="I25" s="68"/>
      <c r="J25" s="20">
        <v>52</v>
      </c>
      <c r="K25" s="73"/>
    </row>
  </sheetData>
  <mergeCells count="8">
    <mergeCell ref="A18:A22"/>
    <mergeCell ref="A23:A25"/>
    <mergeCell ref="A1:J1"/>
    <mergeCell ref="A2:B2"/>
    <mergeCell ref="A3:A4"/>
    <mergeCell ref="A5:A9"/>
    <mergeCell ref="A10:A13"/>
    <mergeCell ref="A14:A1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ARA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mih0733</dc:creator>
  <cp:lastModifiedBy>Li</cp:lastModifiedBy>
  <dcterms:created xsi:type="dcterms:W3CDTF">2018-08-22T04:01:28Z</dcterms:created>
  <dcterms:modified xsi:type="dcterms:W3CDTF">2020-08-30T03:54:07Z</dcterms:modified>
</cp:coreProperties>
</file>